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Sheet1" sheetId="15" r:id="rId1"/>
    <sheet name="Results_monthly" sheetId="8" r:id="rId2"/>
    <sheet name="index_cap" sheetId="13" r:id="rId3"/>
    <sheet name="index" sheetId="11" r:id="rId4"/>
    <sheet name="Results" sheetId="2" r:id="rId5"/>
    <sheet name="코스피 배당수익률" sheetId="14" r:id="rId6"/>
    <sheet name="monthly_data" sheetId="7" r:id="rId7"/>
    <sheet name="주식1호" sheetId="9" r:id="rId8"/>
    <sheet name="KOSPI_TRD" sheetId="3" r:id="rId9"/>
    <sheet name="KOSPI_FWD" sheetId="4" r:id="rId10"/>
    <sheet name="KOSPI+KOSDAQ_TRD" sheetId="5" r:id="rId11"/>
    <sheet name="KOSPI+KOSDAQ_FWD" sheetId="6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B97" i="8" l="1"/>
  <c r="EB98" i="8" s="1"/>
  <c r="EB99" i="8" s="1"/>
  <c r="EB100" i="8" s="1"/>
  <c r="EB101" i="8" s="1"/>
  <c r="EB102" i="8" s="1"/>
  <c r="EB103" i="8" s="1"/>
  <c r="EB104" i="8" s="1"/>
  <c r="EB105" i="8" s="1"/>
  <c r="EB106" i="8" s="1"/>
  <c r="EB107" i="8" s="1"/>
  <c r="EB108" i="8" s="1"/>
  <c r="EB109" i="8" s="1"/>
  <c r="EA97" i="8"/>
  <c r="EA98" i="8" s="1"/>
  <c r="EA99" i="8" s="1"/>
  <c r="EA100" i="8" s="1"/>
  <c r="EA101" i="8" s="1"/>
  <c r="EA102" i="8" s="1"/>
  <c r="EA103" i="8" s="1"/>
  <c r="EA104" i="8" s="1"/>
  <c r="EA105" i="8" s="1"/>
  <c r="EA106" i="8" s="1"/>
  <c r="EA107" i="8" s="1"/>
  <c r="EA108" i="8" s="1"/>
  <c r="EA109" i="8" s="1"/>
  <c r="DZ97" i="8"/>
  <c r="DZ98" i="8" s="1"/>
  <c r="DZ99" i="8" s="1"/>
  <c r="DZ100" i="8" s="1"/>
  <c r="DZ101" i="8" s="1"/>
  <c r="DZ102" i="8" s="1"/>
  <c r="DZ103" i="8" s="1"/>
  <c r="DZ104" i="8" s="1"/>
  <c r="DZ105" i="8" s="1"/>
  <c r="DZ106" i="8" s="1"/>
  <c r="DZ107" i="8" s="1"/>
  <c r="DZ108" i="8" s="1"/>
  <c r="DZ109" i="8" s="1"/>
  <c r="DY97" i="8"/>
  <c r="DY98" i="8" s="1"/>
  <c r="DY99" i="8" s="1"/>
  <c r="DY100" i="8" s="1"/>
  <c r="DY101" i="8" s="1"/>
  <c r="DY102" i="8" s="1"/>
  <c r="DY103" i="8" s="1"/>
  <c r="DY104" i="8" s="1"/>
  <c r="DY105" i="8" s="1"/>
  <c r="DY106" i="8" s="1"/>
  <c r="DY107" i="8" s="1"/>
  <c r="DY108" i="8" s="1"/>
  <c r="DY109" i="8" s="1"/>
  <c r="DX97" i="8"/>
  <c r="DX98" i="8" s="1"/>
  <c r="DX99" i="8" s="1"/>
  <c r="DX100" i="8" s="1"/>
  <c r="DX101" i="8" s="1"/>
  <c r="DX102" i="8" s="1"/>
  <c r="DX103" i="8" s="1"/>
  <c r="DX104" i="8" s="1"/>
  <c r="DX105" i="8" s="1"/>
  <c r="DX106" i="8" s="1"/>
  <c r="DX107" i="8" s="1"/>
  <c r="DX108" i="8" s="1"/>
  <c r="DX109" i="8" s="1"/>
  <c r="DW97" i="8"/>
  <c r="DW98" i="8" s="1"/>
  <c r="DW99" i="8" s="1"/>
  <c r="DW100" i="8" s="1"/>
  <c r="DW101" i="8" s="1"/>
  <c r="DW102" i="8" s="1"/>
  <c r="DW103" i="8" s="1"/>
  <c r="DW104" i="8" s="1"/>
  <c r="DW105" i="8" s="1"/>
  <c r="DW106" i="8" s="1"/>
  <c r="DW107" i="8" s="1"/>
  <c r="DW108" i="8" s="1"/>
  <c r="DW109" i="8" s="1"/>
  <c r="DV97" i="8"/>
  <c r="DV98" i="8" s="1"/>
  <c r="DV99" i="8" s="1"/>
  <c r="DV100" i="8" s="1"/>
  <c r="DV101" i="8" s="1"/>
  <c r="DV102" i="8" s="1"/>
  <c r="DV103" i="8" s="1"/>
  <c r="DV104" i="8" s="1"/>
  <c r="DV105" i="8" s="1"/>
  <c r="DV106" i="8" s="1"/>
  <c r="DV107" i="8" s="1"/>
  <c r="DV108" i="8" s="1"/>
  <c r="DV109" i="8" s="1"/>
  <c r="DU97" i="8"/>
  <c r="DU98" i="8" s="1"/>
  <c r="DU99" i="8" s="1"/>
  <c r="DU100" i="8" s="1"/>
  <c r="DU101" i="8" s="1"/>
  <c r="DU102" i="8" s="1"/>
  <c r="DU103" i="8" s="1"/>
  <c r="DU104" i="8" s="1"/>
  <c r="DU105" i="8" s="1"/>
  <c r="DU106" i="8" s="1"/>
  <c r="DU107" i="8" s="1"/>
  <c r="DU108" i="8" s="1"/>
  <c r="DU109" i="8" s="1"/>
  <c r="EB96" i="8"/>
  <c r="EA96" i="8"/>
  <c r="DZ96" i="8"/>
  <c r="DY96" i="8"/>
  <c r="DX96" i="8"/>
  <c r="DW96" i="8"/>
  <c r="DV96" i="8"/>
  <c r="DU96" i="8"/>
  <c r="DQ74" i="8"/>
  <c r="DQ75" i="8" s="1"/>
  <c r="DQ76" i="8" s="1"/>
  <c r="DQ77" i="8" s="1"/>
  <c r="DQ78" i="8" s="1"/>
  <c r="DQ79" i="8" s="1"/>
  <c r="DQ80" i="8" s="1"/>
  <c r="DQ81" i="8" s="1"/>
  <c r="DQ82" i="8" s="1"/>
  <c r="DQ83" i="8" s="1"/>
  <c r="DQ84" i="8" s="1"/>
  <c r="DQ85" i="8" s="1"/>
  <c r="DQ86" i="8" s="1"/>
  <c r="DQ87" i="8" s="1"/>
  <c r="DQ88" i="8" s="1"/>
  <c r="DQ89" i="8" s="1"/>
  <c r="DQ90" i="8" s="1"/>
  <c r="DQ91" i="8" s="1"/>
  <c r="DQ92" i="8" s="1"/>
  <c r="DQ93" i="8" s="1"/>
  <c r="DQ94" i="8" s="1"/>
  <c r="DQ95" i="8" s="1"/>
  <c r="DT73" i="8"/>
  <c r="DT74" i="8" s="1"/>
  <c r="DT75" i="8" s="1"/>
  <c r="DT76" i="8" s="1"/>
  <c r="DT77" i="8" s="1"/>
  <c r="DT78" i="8" s="1"/>
  <c r="DT79" i="8" s="1"/>
  <c r="DT80" i="8" s="1"/>
  <c r="DT81" i="8" s="1"/>
  <c r="DT82" i="8" s="1"/>
  <c r="DT83" i="8" s="1"/>
  <c r="DT84" i="8" s="1"/>
  <c r="DT85" i="8" s="1"/>
  <c r="DT86" i="8" s="1"/>
  <c r="DT87" i="8" s="1"/>
  <c r="DT88" i="8" s="1"/>
  <c r="DT89" i="8" s="1"/>
  <c r="DT90" i="8" s="1"/>
  <c r="DT91" i="8" s="1"/>
  <c r="DT92" i="8" s="1"/>
  <c r="DT93" i="8" s="1"/>
  <c r="DT94" i="8" s="1"/>
  <c r="DT95" i="8" s="1"/>
  <c r="DS73" i="8"/>
  <c r="DS74" i="8" s="1"/>
  <c r="DS75" i="8" s="1"/>
  <c r="DS76" i="8" s="1"/>
  <c r="DS77" i="8" s="1"/>
  <c r="DS78" i="8" s="1"/>
  <c r="DS79" i="8" s="1"/>
  <c r="DS80" i="8" s="1"/>
  <c r="DS81" i="8" s="1"/>
  <c r="DS82" i="8" s="1"/>
  <c r="DS83" i="8" s="1"/>
  <c r="DS84" i="8" s="1"/>
  <c r="DS85" i="8" s="1"/>
  <c r="DS86" i="8" s="1"/>
  <c r="DS87" i="8" s="1"/>
  <c r="DS88" i="8" s="1"/>
  <c r="DS89" i="8" s="1"/>
  <c r="DS90" i="8" s="1"/>
  <c r="DS91" i="8" s="1"/>
  <c r="DS92" i="8" s="1"/>
  <c r="DS93" i="8" s="1"/>
  <c r="DS94" i="8" s="1"/>
  <c r="DS95" i="8" s="1"/>
  <c r="DR73" i="8"/>
  <c r="DR74" i="8" s="1"/>
  <c r="DR75" i="8" s="1"/>
  <c r="DR76" i="8" s="1"/>
  <c r="DR77" i="8" s="1"/>
  <c r="DR78" i="8" s="1"/>
  <c r="DR79" i="8" s="1"/>
  <c r="DR80" i="8" s="1"/>
  <c r="DR81" i="8" s="1"/>
  <c r="DR82" i="8" s="1"/>
  <c r="DR83" i="8" s="1"/>
  <c r="DR84" i="8" s="1"/>
  <c r="DR85" i="8" s="1"/>
  <c r="DR86" i="8" s="1"/>
  <c r="DR87" i="8" s="1"/>
  <c r="DR88" i="8" s="1"/>
  <c r="DR89" i="8" s="1"/>
  <c r="DR90" i="8" s="1"/>
  <c r="DR91" i="8" s="1"/>
  <c r="DR92" i="8" s="1"/>
  <c r="DR93" i="8" s="1"/>
  <c r="DR94" i="8" s="1"/>
  <c r="DR95" i="8" s="1"/>
  <c r="DQ73" i="8"/>
  <c r="DP73" i="8"/>
  <c r="DP74" i="8" s="1"/>
  <c r="DP75" i="8" s="1"/>
  <c r="DP76" i="8" s="1"/>
  <c r="DP77" i="8" s="1"/>
  <c r="DP78" i="8" s="1"/>
  <c r="DP79" i="8" s="1"/>
  <c r="DP80" i="8" s="1"/>
  <c r="DP81" i="8" s="1"/>
  <c r="DP82" i="8" s="1"/>
  <c r="DP83" i="8" s="1"/>
  <c r="DP84" i="8" s="1"/>
  <c r="DP85" i="8" s="1"/>
  <c r="DP86" i="8" s="1"/>
  <c r="DP87" i="8" s="1"/>
  <c r="DP88" i="8" s="1"/>
  <c r="DP89" i="8" s="1"/>
  <c r="DP90" i="8" s="1"/>
  <c r="DP91" i="8" s="1"/>
  <c r="DP92" i="8" s="1"/>
  <c r="DP93" i="8" s="1"/>
  <c r="DP94" i="8" s="1"/>
  <c r="DP95" i="8" s="1"/>
  <c r="DO73" i="8"/>
  <c r="DO74" i="8" s="1"/>
  <c r="DO75" i="8" s="1"/>
  <c r="DO76" i="8" s="1"/>
  <c r="DO77" i="8" s="1"/>
  <c r="DO78" i="8" s="1"/>
  <c r="DO79" i="8" s="1"/>
  <c r="DO80" i="8" s="1"/>
  <c r="DO81" i="8" s="1"/>
  <c r="DO82" i="8" s="1"/>
  <c r="DO83" i="8" s="1"/>
  <c r="DO84" i="8" s="1"/>
  <c r="DO85" i="8" s="1"/>
  <c r="DO86" i="8" s="1"/>
  <c r="DO87" i="8" s="1"/>
  <c r="DO88" i="8" s="1"/>
  <c r="DO89" i="8" s="1"/>
  <c r="DO90" i="8" s="1"/>
  <c r="DO91" i="8" s="1"/>
  <c r="DO92" i="8" s="1"/>
  <c r="DO93" i="8" s="1"/>
  <c r="DO94" i="8" s="1"/>
  <c r="DO95" i="8" s="1"/>
  <c r="DN73" i="8"/>
  <c r="DN74" i="8" s="1"/>
  <c r="DN75" i="8" s="1"/>
  <c r="DN76" i="8" s="1"/>
  <c r="DN77" i="8" s="1"/>
  <c r="DN78" i="8" s="1"/>
  <c r="DN79" i="8" s="1"/>
  <c r="DN80" i="8" s="1"/>
  <c r="DN81" i="8" s="1"/>
  <c r="DN82" i="8" s="1"/>
  <c r="DN83" i="8" s="1"/>
  <c r="DN84" i="8" s="1"/>
  <c r="DN85" i="8" s="1"/>
  <c r="DN86" i="8" s="1"/>
  <c r="DN87" i="8" s="1"/>
  <c r="DN88" i="8" s="1"/>
  <c r="DN89" i="8" s="1"/>
  <c r="DN90" i="8" s="1"/>
  <c r="DN91" i="8" s="1"/>
  <c r="DN92" i="8" s="1"/>
  <c r="DN93" i="8" s="1"/>
  <c r="DN94" i="8" s="1"/>
  <c r="DN95" i="8" s="1"/>
  <c r="DM73" i="8"/>
  <c r="DM74" i="8" s="1"/>
  <c r="DM75" i="8" s="1"/>
  <c r="DM76" i="8" s="1"/>
  <c r="DM77" i="8" s="1"/>
  <c r="DM78" i="8" s="1"/>
  <c r="DM79" i="8" s="1"/>
  <c r="DM80" i="8" s="1"/>
  <c r="DM81" i="8" s="1"/>
  <c r="DM82" i="8" s="1"/>
  <c r="DM83" i="8" s="1"/>
  <c r="DM84" i="8" s="1"/>
  <c r="DM85" i="8" s="1"/>
  <c r="DM86" i="8" s="1"/>
  <c r="DM87" i="8" s="1"/>
  <c r="DM88" i="8" s="1"/>
  <c r="DM89" i="8" s="1"/>
  <c r="DM90" i="8" s="1"/>
  <c r="DM91" i="8" s="1"/>
  <c r="DM92" i="8" s="1"/>
  <c r="DM93" i="8" s="1"/>
  <c r="DM94" i="8" s="1"/>
  <c r="DM95" i="8" s="1"/>
  <c r="DT72" i="8"/>
  <c r="DS72" i="8"/>
  <c r="DR72" i="8"/>
  <c r="DQ72" i="8"/>
  <c r="DP72" i="8"/>
  <c r="DO72" i="8"/>
  <c r="DN72" i="8"/>
  <c r="DM72" i="8"/>
  <c r="DE50" i="8"/>
  <c r="DE51" i="8" s="1"/>
  <c r="DE52" i="8" s="1"/>
  <c r="DE53" i="8" s="1"/>
  <c r="DE54" i="8" s="1"/>
  <c r="DE55" i="8" s="1"/>
  <c r="DE56" i="8" s="1"/>
  <c r="DE57" i="8" s="1"/>
  <c r="DE58" i="8" s="1"/>
  <c r="DE59" i="8" s="1"/>
  <c r="DE60" i="8" s="1"/>
  <c r="DE61" i="8" s="1"/>
  <c r="DE62" i="8" s="1"/>
  <c r="DE63" i="8" s="1"/>
  <c r="DE64" i="8" s="1"/>
  <c r="DE65" i="8" s="1"/>
  <c r="DE66" i="8" s="1"/>
  <c r="DE67" i="8" s="1"/>
  <c r="DE68" i="8" s="1"/>
  <c r="DE69" i="8" s="1"/>
  <c r="DE70" i="8" s="1"/>
  <c r="DE71" i="8" s="1"/>
  <c r="DL49" i="8"/>
  <c r="DL50" i="8" s="1"/>
  <c r="DL51" i="8" s="1"/>
  <c r="DL52" i="8" s="1"/>
  <c r="DL53" i="8" s="1"/>
  <c r="DL54" i="8" s="1"/>
  <c r="DL55" i="8" s="1"/>
  <c r="DL56" i="8" s="1"/>
  <c r="DL57" i="8" s="1"/>
  <c r="DL58" i="8" s="1"/>
  <c r="DL59" i="8" s="1"/>
  <c r="DL60" i="8" s="1"/>
  <c r="DL61" i="8" s="1"/>
  <c r="DL62" i="8" s="1"/>
  <c r="DL63" i="8" s="1"/>
  <c r="DL64" i="8" s="1"/>
  <c r="DL65" i="8" s="1"/>
  <c r="DL66" i="8" s="1"/>
  <c r="DL67" i="8" s="1"/>
  <c r="DL68" i="8" s="1"/>
  <c r="DL69" i="8" s="1"/>
  <c r="DL70" i="8" s="1"/>
  <c r="DL71" i="8" s="1"/>
  <c r="DK49" i="8"/>
  <c r="DK50" i="8" s="1"/>
  <c r="DK51" i="8" s="1"/>
  <c r="DK52" i="8" s="1"/>
  <c r="DK53" i="8" s="1"/>
  <c r="DK54" i="8" s="1"/>
  <c r="DK55" i="8" s="1"/>
  <c r="DK56" i="8" s="1"/>
  <c r="DK57" i="8" s="1"/>
  <c r="DK58" i="8" s="1"/>
  <c r="DK59" i="8" s="1"/>
  <c r="DK60" i="8" s="1"/>
  <c r="DK61" i="8" s="1"/>
  <c r="DK62" i="8" s="1"/>
  <c r="DK63" i="8" s="1"/>
  <c r="DK64" i="8" s="1"/>
  <c r="DK65" i="8" s="1"/>
  <c r="DK66" i="8" s="1"/>
  <c r="DK67" i="8" s="1"/>
  <c r="DK68" i="8" s="1"/>
  <c r="DK69" i="8" s="1"/>
  <c r="DK70" i="8" s="1"/>
  <c r="DK71" i="8" s="1"/>
  <c r="DJ49" i="8"/>
  <c r="DJ50" i="8" s="1"/>
  <c r="DJ51" i="8" s="1"/>
  <c r="DJ52" i="8" s="1"/>
  <c r="DJ53" i="8" s="1"/>
  <c r="DJ54" i="8" s="1"/>
  <c r="DJ55" i="8" s="1"/>
  <c r="DJ56" i="8" s="1"/>
  <c r="DJ57" i="8" s="1"/>
  <c r="DJ58" i="8" s="1"/>
  <c r="DJ59" i="8" s="1"/>
  <c r="DJ60" i="8" s="1"/>
  <c r="DJ61" i="8" s="1"/>
  <c r="DJ62" i="8" s="1"/>
  <c r="DJ63" i="8" s="1"/>
  <c r="DJ64" i="8" s="1"/>
  <c r="DJ65" i="8" s="1"/>
  <c r="DJ66" i="8" s="1"/>
  <c r="DJ67" i="8" s="1"/>
  <c r="DJ68" i="8" s="1"/>
  <c r="DJ69" i="8" s="1"/>
  <c r="DJ70" i="8" s="1"/>
  <c r="DJ71" i="8" s="1"/>
  <c r="DI49" i="8"/>
  <c r="DI50" i="8" s="1"/>
  <c r="DI51" i="8" s="1"/>
  <c r="DI52" i="8" s="1"/>
  <c r="DI53" i="8" s="1"/>
  <c r="DI54" i="8" s="1"/>
  <c r="DI55" i="8" s="1"/>
  <c r="DI56" i="8" s="1"/>
  <c r="DI57" i="8" s="1"/>
  <c r="DI58" i="8" s="1"/>
  <c r="DI59" i="8" s="1"/>
  <c r="DI60" i="8" s="1"/>
  <c r="DI61" i="8" s="1"/>
  <c r="DI62" i="8" s="1"/>
  <c r="DI63" i="8" s="1"/>
  <c r="DI64" i="8" s="1"/>
  <c r="DI65" i="8" s="1"/>
  <c r="DI66" i="8" s="1"/>
  <c r="DI67" i="8" s="1"/>
  <c r="DI68" i="8" s="1"/>
  <c r="DI69" i="8" s="1"/>
  <c r="DI70" i="8" s="1"/>
  <c r="DI71" i="8" s="1"/>
  <c r="DH49" i="8"/>
  <c r="DH50" i="8" s="1"/>
  <c r="DH51" i="8" s="1"/>
  <c r="DH52" i="8" s="1"/>
  <c r="DH53" i="8" s="1"/>
  <c r="DH54" i="8" s="1"/>
  <c r="DH55" i="8" s="1"/>
  <c r="DH56" i="8" s="1"/>
  <c r="DH57" i="8" s="1"/>
  <c r="DH58" i="8" s="1"/>
  <c r="DH59" i="8" s="1"/>
  <c r="DH60" i="8" s="1"/>
  <c r="DH61" i="8" s="1"/>
  <c r="DH62" i="8" s="1"/>
  <c r="DH63" i="8" s="1"/>
  <c r="DH64" i="8" s="1"/>
  <c r="DH65" i="8" s="1"/>
  <c r="DH66" i="8" s="1"/>
  <c r="DH67" i="8" s="1"/>
  <c r="DH68" i="8" s="1"/>
  <c r="DH69" i="8" s="1"/>
  <c r="DH70" i="8" s="1"/>
  <c r="DH71" i="8" s="1"/>
  <c r="DG49" i="8"/>
  <c r="DG50" i="8" s="1"/>
  <c r="DG51" i="8" s="1"/>
  <c r="DG52" i="8" s="1"/>
  <c r="DG53" i="8" s="1"/>
  <c r="DG54" i="8" s="1"/>
  <c r="DG55" i="8" s="1"/>
  <c r="DG56" i="8" s="1"/>
  <c r="DG57" i="8" s="1"/>
  <c r="DG58" i="8" s="1"/>
  <c r="DG59" i="8" s="1"/>
  <c r="DG60" i="8" s="1"/>
  <c r="DG61" i="8" s="1"/>
  <c r="DG62" i="8" s="1"/>
  <c r="DG63" i="8" s="1"/>
  <c r="DG64" i="8" s="1"/>
  <c r="DG65" i="8" s="1"/>
  <c r="DG66" i="8" s="1"/>
  <c r="DG67" i="8" s="1"/>
  <c r="DG68" i="8" s="1"/>
  <c r="DG69" i="8" s="1"/>
  <c r="DG70" i="8" s="1"/>
  <c r="DG71" i="8" s="1"/>
  <c r="DF49" i="8"/>
  <c r="DF50" i="8" s="1"/>
  <c r="DF51" i="8" s="1"/>
  <c r="DF52" i="8" s="1"/>
  <c r="DF53" i="8" s="1"/>
  <c r="DF54" i="8" s="1"/>
  <c r="DF55" i="8" s="1"/>
  <c r="DF56" i="8" s="1"/>
  <c r="DF57" i="8" s="1"/>
  <c r="DF58" i="8" s="1"/>
  <c r="DF59" i="8" s="1"/>
  <c r="DF60" i="8" s="1"/>
  <c r="DF61" i="8" s="1"/>
  <c r="DF62" i="8" s="1"/>
  <c r="DF63" i="8" s="1"/>
  <c r="DF64" i="8" s="1"/>
  <c r="DF65" i="8" s="1"/>
  <c r="DF66" i="8" s="1"/>
  <c r="DF67" i="8" s="1"/>
  <c r="DF68" i="8" s="1"/>
  <c r="DF69" i="8" s="1"/>
  <c r="DF70" i="8" s="1"/>
  <c r="DF71" i="8" s="1"/>
  <c r="DE49" i="8"/>
  <c r="DL48" i="8"/>
  <c r="DK48" i="8"/>
  <c r="DJ48" i="8"/>
  <c r="DI48" i="8"/>
  <c r="DH48" i="8"/>
  <c r="DG48" i="8"/>
  <c r="DF48" i="8"/>
  <c r="DE48" i="8"/>
  <c r="DD25" i="8"/>
  <c r="DD26" i="8" s="1"/>
  <c r="DD27" i="8" s="1"/>
  <c r="DD28" i="8" s="1"/>
  <c r="DD29" i="8" s="1"/>
  <c r="DD30" i="8" s="1"/>
  <c r="DD31" i="8" s="1"/>
  <c r="DD32" i="8" s="1"/>
  <c r="DD33" i="8" s="1"/>
  <c r="DD34" i="8" s="1"/>
  <c r="DD35" i="8" s="1"/>
  <c r="DD36" i="8" s="1"/>
  <c r="DD37" i="8" s="1"/>
  <c r="DD38" i="8" s="1"/>
  <c r="DD39" i="8" s="1"/>
  <c r="DD40" i="8" s="1"/>
  <c r="DD41" i="8" s="1"/>
  <c r="DD42" i="8" s="1"/>
  <c r="DD43" i="8" s="1"/>
  <c r="DD44" i="8" s="1"/>
  <c r="DD45" i="8" s="1"/>
  <c r="DD46" i="8" s="1"/>
  <c r="DD47" i="8" s="1"/>
  <c r="DC25" i="8"/>
  <c r="DC26" i="8" s="1"/>
  <c r="DC27" i="8" s="1"/>
  <c r="DC28" i="8" s="1"/>
  <c r="DC29" i="8" s="1"/>
  <c r="DC30" i="8" s="1"/>
  <c r="DC31" i="8" s="1"/>
  <c r="DC32" i="8" s="1"/>
  <c r="DC33" i="8" s="1"/>
  <c r="DC34" i="8" s="1"/>
  <c r="DC35" i="8" s="1"/>
  <c r="DC36" i="8" s="1"/>
  <c r="DC37" i="8" s="1"/>
  <c r="DC38" i="8" s="1"/>
  <c r="DC39" i="8" s="1"/>
  <c r="DC40" i="8" s="1"/>
  <c r="DC41" i="8" s="1"/>
  <c r="DC42" i="8" s="1"/>
  <c r="DC43" i="8" s="1"/>
  <c r="DC44" i="8" s="1"/>
  <c r="DC45" i="8" s="1"/>
  <c r="DC46" i="8" s="1"/>
  <c r="DC47" i="8" s="1"/>
  <c r="DB25" i="8"/>
  <c r="DB26" i="8" s="1"/>
  <c r="DB27" i="8" s="1"/>
  <c r="DB28" i="8" s="1"/>
  <c r="DB29" i="8" s="1"/>
  <c r="DB30" i="8" s="1"/>
  <c r="DB31" i="8" s="1"/>
  <c r="DB32" i="8" s="1"/>
  <c r="DB33" i="8" s="1"/>
  <c r="DB34" i="8" s="1"/>
  <c r="DB35" i="8" s="1"/>
  <c r="DB36" i="8" s="1"/>
  <c r="DB37" i="8" s="1"/>
  <c r="DB38" i="8" s="1"/>
  <c r="DB39" i="8" s="1"/>
  <c r="DB40" i="8" s="1"/>
  <c r="DB41" i="8" s="1"/>
  <c r="DB42" i="8" s="1"/>
  <c r="DB43" i="8" s="1"/>
  <c r="DB44" i="8" s="1"/>
  <c r="DB45" i="8" s="1"/>
  <c r="DB46" i="8" s="1"/>
  <c r="DB47" i="8" s="1"/>
  <c r="DA25" i="8"/>
  <c r="DA26" i="8" s="1"/>
  <c r="DA27" i="8" s="1"/>
  <c r="DA28" i="8" s="1"/>
  <c r="DA29" i="8" s="1"/>
  <c r="DA30" i="8" s="1"/>
  <c r="DA31" i="8" s="1"/>
  <c r="DA32" i="8" s="1"/>
  <c r="DA33" i="8" s="1"/>
  <c r="DA34" i="8" s="1"/>
  <c r="DA35" i="8" s="1"/>
  <c r="DA36" i="8" s="1"/>
  <c r="DA37" i="8" s="1"/>
  <c r="DA38" i="8" s="1"/>
  <c r="DA39" i="8" s="1"/>
  <c r="DA40" i="8" s="1"/>
  <c r="DA41" i="8" s="1"/>
  <c r="DA42" i="8" s="1"/>
  <c r="DA43" i="8" s="1"/>
  <c r="DA44" i="8" s="1"/>
  <c r="DA45" i="8" s="1"/>
  <c r="DA46" i="8" s="1"/>
  <c r="DA47" i="8" s="1"/>
  <c r="CZ25" i="8"/>
  <c r="CZ26" i="8" s="1"/>
  <c r="CZ27" i="8" s="1"/>
  <c r="CZ28" i="8" s="1"/>
  <c r="CZ29" i="8" s="1"/>
  <c r="CZ30" i="8" s="1"/>
  <c r="CZ31" i="8" s="1"/>
  <c r="CZ32" i="8" s="1"/>
  <c r="CZ33" i="8" s="1"/>
  <c r="CZ34" i="8" s="1"/>
  <c r="CZ35" i="8" s="1"/>
  <c r="CZ36" i="8" s="1"/>
  <c r="CZ37" i="8" s="1"/>
  <c r="CZ38" i="8" s="1"/>
  <c r="CZ39" i="8" s="1"/>
  <c r="CZ40" i="8" s="1"/>
  <c r="CZ41" i="8" s="1"/>
  <c r="CZ42" i="8" s="1"/>
  <c r="CZ43" i="8" s="1"/>
  <c r="CZ44" i="8" s="1"/>
  <c r="CZ45" i="8" s="1"/>
  <c r="CZ46" i="8" s="1"/>
  <c r="CZ47" i="8" s="1"/>
  <c r="CY25" i="8"/>
  <c r="CY26" i="8" s="1"/>
  <c r="CY27" i="8" s="1"/>
  <c r="CY28" i="8" s="1"/>
  <c r="CY29" i="8" s="1"/>
  <c r="CY30" i="8" s="1"/>
  <c r="CY31" i="8" s="1"/>
  <c r="CY32" i="8" s="1"/>
  <c r="CY33" i="8" s="1"/>
  <c r="CY34" i="8" s="1"/>
  <c r="CY35" i="8" s="1"/>
  <c r="CY36" i="8" s="1"/>
  <c r="CY37" i="8" s="1"/>
  <c r="CY38" i="8" s="1"/>
  <c r="CY39" i="8" s="1"/>
  <c r="CY40" i="8" s="1"/>
  <c r="CY41" i="8" s="1"/>
  <c r="CY42" i="8" s="1"/>
  <c r="CY43" i="8" s="1"/>
  <c r="CY44" i="8" s="1"/>
  <c r="CY45" i="8" s="1"/>
  <c r="CY46" i="8" s="1"/>
  <c r="CY47" i="8" s="1"/>
  <c r="CX25" i="8"/>
  <c r="CX26" i="8" s="1"/>
  <c r="CX27" i="8" s="1"/>
  <c r="CX28" i="8" s="1"/>
  <c r="CX29" i="8" s="1"/>
  <c r="CX30" i="8" s="1"/>
  <c r="CX31" i="8" s="1"/>
  <c r="CX32" i="8" s="1"/>
  <c r="CX33" i="8" s="1"/>
  <c r="CX34" i="8" s="1"/>
  <c r="CX35" i="8" s="1"/>
  <c r="CX36" i="8" s="1"/>
  <c r="CX37" i="8" s="1"/>
  <c r="CX38" i="8" s="1"/>
  <c r="CX39" i="8" s="1"/>
  <c r="CX40" i="8" s="1"/>
  <c r="CX41" i="8" s="1"/>
  <c r="CX42" i="8" s="1"/>
  <c r="CX43" i="8" s="1"/>
  <c r="CX44" i="8" s="1"/>
  <c r="CX45" i="8" s="1"/>
  <c r="CX46" i="8" s="1"/>
  <c r="CX47" i="8" s="1"/>
  <c r="CW25" i="8"/>
  <c r="CW26" i="8" s="1"/>
  <c r="CW27" i="8" s="1"/>
  <c r="CW28" i="8" s="1"/>
  <c r="CW29" i="8" s="1"/>
  <c r="CW30" i="8" s="1"/>
  <c r="CW31" i="8" s="1"/>
  <c r="CW32" i="8" s="1"/>
  <c r="CW33" i="8" s="1"/>
  <c r="CW34" i="8" s="1"/>
  <c r="CW35" i="8" s="1"/>
  <c r="CW36" i="8" s="1"/>
  <c r="CW37" i="8" s="1"/>
  <c r="CW38" i="8" s="1"/>
  <c r="CW39" i="8" s="1"/>
  <c r="CW40" i="8" s="1"/>
  <c r="CW41" i="8" s="1"/>
  <c r="CW42" i="8" s="1"/>
  <c r="CW43" i="8" s="1"/>
  <c r="CW44" i="8" s="1"/>
  <c r="CW45" i="8" s="1"/>
  <c r="CW46" i="8" s="1"/>
  <c r="CW47" i="8" s="1"/>
  <c r="DD24" i="8"/>
  <c r="DC24" i="8"/>
  <c r="DB24" i="8"/>
  <c r="DA24" i="8"/>
  <c r="CZ24" i="8"/>
  <c r="CY24" i="8"/>
  <c r="CX24" i="8"/>
  <c r="CW24" i="8"/>
  <c r="DB109" i="13" l="1"/>
  <c r="DB110" i="13" s="1"/>
  <c r="DB111" i="13" s="1"/>
  <c r="DB112" i="13" s="1"/>
  <c r="DB113" i="13" s="1"/>
  <c r="DB114" i="13" s="1"/>
  <c r="DB115" i="13" s="1"/>
  <c r="DB116" i="13" s="1"/>
  <c r="DB117" i="13" s="1"/>
  <c r="DB118" i="13" s="1"/>
  <c r="DB119" i="13" s="1"/>
  <c r="DB120" i="13" s="1"/>
  <c r="DA109" i="13"/>
  <c r="DA110" i="13" s="1"/>
  <c r="DA111" i="13" s="1"/>
  <c r="DA112" i="13" s="1"/>
  <c r="DA113" i="13" s="1"/>
  <c r="DA114" i="13" s="1"/>
  <c r="DA115" i="13" s="1"/>
  <c r="DA116" i="13" s="1"/>
  <c r="DA117" i="13" s="1"/>
  <c r="DA118" i="13" s="1"/>
  <c r="DA119" i="13" s="1"/>
  <c r="DA120" i="13" s="1"/>
  <c r="CX109" i="13"/>
  <c r="CX110" i="13" s="1"/>
  <c r="CX111" i="13" s="1"/>
  <c r="CX112" i="13" s="1"/>
  <c r="CX113" i="13" s="1"/>
  <c r="CX114" i="13" s="1"/>
  <c r="CX115" i="13" s="1"/>
  <c r="CX116" i="13" s="1"/>
  <c r="CX117" i="13" s="1"/>
  <c r="CX118" i="13" s="1"/>
  <c r="CX119" i="13" s="1"/>
  <c r="CX120" i="13" s="1"/>
  <c r="DC108" i="13"/>
  <c r="DC109" i="13" s="1"/>
  <c r="DC110" i="13" s="1"/>
  <c r="DC111" i="13" s="1"/>
  <c r="DC112" i="13" s="1"/>
  <c r="DC113" i="13" s="1"/>
  <c r="DC114" i="13" s="1"/>
  <c r="DC115" i="13" s="1"/>
  <c r="DC116" i="13" s="1"/>
  <c r="DC117" i="13" s="1"/>
  <c r="DC118" i="13" s="1"/>
  <c r="DC119" i="13" s="1"/>
  <c r="DC120" i="13" s="1"/>
  <c r="DB108" i="13"/>
  <c r="DA108" i="13"/>
  <c r="CZ108" i="13"/>
  <c r="CZ109" i="13" s="1"/>
  <c r="CZ110" i="13" s="1"/>
  <c r="CZ111" i="13" s="1"/>
  <c r="CZ112" i="13" s="1"/>
  <c r="CZ113" i="13" s="1"/>
  <c r="CZ114" i="13" s="1"/>
  <c r="CZ115" i="13" s="1"/>
  <c r="CZ116" i="13" s="1"/>
  <c r="CZ117" i="13" s="1"/>
  <c r="CZ118" i="13" s="1"/>
  <c r="CZ119" i="13" s="1"/>
  <c r="CZ120" i="13" s="1"/>
  <c r="CY108" i="13"/>
  <c r="CY109" i="13" s="1"/>
  <c r="CY110" i="13" s="1"/>
  <c r="CY111" i="13" s="1"/>
  <c r="CY112" i="13" s="1"/>
  <c r="CY113" i="13" s="1"/>
  <c r="CY114" i="13" s="1"/>
  <c r="CY115" i="13" s="1"/>
  <c r="CY116" i="13" s="1"/>
  <c r="CY117" i="13" s="1"/>
  <c r="CY118" i="13" s="1"/>
  <c r="CY119" i="13" s="1"/>
  <c r="CY120" i="13" s="1"/>
  <c r="CX108" i="13"/>
  <c r="DC107" i="13"/>
  <c r="DB107" i="13"/>
  <c r="DA107" i="13"/>
  <c r="CZ107" i="13"/>
  <c r="CY107" i="13"/>
  <c r="CX107" i="13"/>
  <c r="CW85" i="13"/>
  <c r="CW86" i="13" s="1"/>
  <c r="CW87" i="13" s="1"/>
  <c r="CW88" i="13" s="1"/>
  <c r="CW89" i="13" s="1"/>
  <c r="CW90" i="13" s="1"/>
  <c r="CW91" i="13" s="1"/>
  <c r="CW92" i="13" s="1"/>
  <c r="CW93" i="13" s="1"/>
  <c r="CW94" i="13" s="1"/>
  <c r="CW95" i="13" s="1"/>
  <c r="CW96" i="13" s="1"/>
  <c r="CW97" i="13" s="1"/>
  <c r="CW98" i="13" s="1"/>
  <c r="CW99" i="13" s="1"/>
  <c r="CW100" i="13" s="1"/>
  <c r="CW101" i="13" s="1"/>
  <c r="CW102" i="13" s="1"/>
  <c r="CW103" i="13" s="1"/>
  <c r="CW104" i="13" s="1"/>
  <c r="CW105" i="13" s="1"/>
  <c r="CW106" i="13" s="1"/>
  <c r="CV85" i="13"/>
  <c r="CV86" i="13" s="1"/>
  <c r="CV87" i="13" s="1"/>
  <c r="CV88" i="13" s="1"/>
  <c r="CV89" i="13" s="1"/>
  <c r="CV90" i="13" s="1"/>
  <c r="CV91" i="13" s="1"/>
  <c r="CV92" i="13" s="1"/>
  <c r="CV93" i="13" s="1"/>
  <c r="CV94" i="13" s="1"/>
  <c r="CV95" i="13" s="1"/>
  <c r="CV96" i="13" s="1"/>
  <c r="CV97" i="13" s="1"/>
  <c r="CV98" i="13" s="1"/>
  <c r="CV99" i="13" s="1"/>
  <c r="CV100" i="13" s="1"/>
  <c r="CV101" i="13" s="1"/>
  <c r="CV102" i="13" s="1"/>
  <c r="CV103" i="13" s="1"/>
  <c r="CV104" i="13" s="1"/>
  <c r="CV105" i="13" s="1"/>
  <c r="CV106" i="13" s="1"/>
  <c r="CS85" i="13"/>
  <c r="CS86" i="13" s="1"/>
  <c r="CS87" i="13" s="1"/>
  <c r="CS88" i="13" s="1"/>
  <c r="CS89" i="13" s="1"/>
  <c r="CS90" i="13" s="1"/>
  <c r="CS91" i="13" s="1"/>
  <c r="CS92" i="13" s="1"/>
  <c r="CS93" i="13" s="1"/>
  <c r="CS94" i="13" s="1"/>
  <c r="CS95" i="13" s="1"/>
  <c r="CS96" i="13" s="1"/>
  <c r="CS97" i="13" s="1"/>
  <c r="CS98" i="13" s="1"/>
  <c r="CS99" i="13" s="1"/>
  <c r="CS100" i="13" s="1"/>
  <c r="CS101" i="13" s="1"/>
  <c r="CS102" i="13" s="1"/>
  <c r="CS103" i="13" s="1"/>
  <c r="CS104" i="13" s="1"/>
  <c r="CS105" i="13" s="1"/>
  <c r="CS106" i="13" s="1"/>
  <c r="CR85" i="13"/>
  <c r="CR86" i="13" s="1"/>
  <c r="CR87" i="13" s="1"/>
  <c r="CR88" i="13" s="1"/>
  <c r="CR89" i="13" s="1"/>
  <c r="CR90" i="13" s="1"/>
  <c r="CR91" i="13" s="1"/>
  <c r="CR92" i="13" s="1"/>
  <c r="CR93" i="13" s="1"/>
  <c r="CR94" i="13" s="1"/>
  <c r="CR95" i="13" s="1"/>
  <c r="CR96" i="13" s="1"/>
  <c r="CR97" i="13" s="1"/>
  <c r="CR98" i="13" s="1"/>
  <c r="CR99" i="13" s="1"/>
  <c r="CR100" i="13" s="1"/>
  <c r="CR101" i="13" s="1"/>
  <c r="CR102" i="13" s="1"/>
  <c r="CR103" i="13" s="1"/>
  <c r="CR104" i="13" s="1"/>
  <c r="CR105" i="13" s="1"/>
  <c r="CR106" i="13" s="1"/>
  <c r="CW84" i="13"/>
  <c r="CV84" i="13"/>
  <c r="CU84" i="13"/>
  <c r="CU85" i="13" s="1"/>
  <c r="CU86" i="13" s="1"/>
  <c r="CU87" i="13" s="1"/>
  <c r="CU88" i="13" s="1"/>
  <c r="CU89" i="13" s="1"/>
  <c r="CU90" i="13" s="1"/>
  <c r="CU91" i="13" s="1"/>
  <c r="CU92" i="13" s="1"/>
  <c r="CU93" i="13" s="1"/>
  <c r="CU94" i="13" s="1"/>
  <c r="CU95" i="13" s="1"/>
  <c r="CU96" i="13" s="1"/>
  <c r="CU97" i="13" s="1"/>
  <c r="CU98" i="13" s="1"/>
  <c r="CU99" i="13" s="1"/>
  <c r="CU100" i="13" s="1"/>
  <c r="CU101" i="13" s="1"/>
  <c r="CU102" i="13" s="1"/>
  <c r="CU103" i="13" s="1"/>
  <c r="CU104" i="13" s="1"/>
  <c r="CU105" i="13" s="1"/>
  <c r="CU106" i="13" s="1"/>
  <c r="CT84" i="13"/>
  <c r="CT85" i="13" s="1"/>
  <c r="CT86" i="13" s="1"/>
  <c r="CT87" i="13" s="1"/>
  <c r="CT88" i="13" s="1"/>
  <c r="CT89" i="13" s="1"/>
  <c r="CT90" i="13" s="1"/>
  <c r="CT91" i="13" s="1"/>
  <c r="CT92" i="13" s="1"/>
  <c r="CT93" i="13" s="1"/>
  <c r="CT94" i="13" s="1"/>
  <c r="CT95" i="13" s="1"/>
  <c r="CT96" i="13" s="1"/>
  <c r="CT97" i="13" s="1"/>
  <c r="CT98" i="13" s="1"/>
  <c r="CT99" i="13" s="1"/>
  <c r="CT100" i="13" s="1"/>
  <c r="CT101" i="13" s="1"/>
  <c r="CT102" i="13" s="1"/>
  <c r="CT103" i="13" s="1"/>
  <c r="CT104" i="13" s="1"/>
  <c r="CT105" i="13" s="1"/>
  <c r="CT106" i="13" s="1"/>
  <c r="CS84" i="13"/>
  <c r="CR84" i="13"/>
  <c r="CW83" i="13"/>
  <c r="CV83" i="13"/>
  <c r="CU83" i="13"/>
  <c r="CT83" i="13"/>
  <c r="CS83" i="13"/>
  <c r="CR83" i="13"/>
  <c r="CQ61" i="13"/>
  <c r="CQ62" i="13" s="1"/>
  <c r="CQ63" i="13" s="1"/>
  <c r="CQ64" i="13" s="1"/>
  <c r="CQ65" i="13" s="1"/>
  <c r="CQ66" i="13" s="1"/>
  <c r="CQ67" i="13" s="1"/>
  <c r="CQ68" i="13" s="1"/>
  <c r="CQ69" i="13" s="1"/>
  <c r="CQ70" i="13" s="1"/>
  <c r="CQ71" i="13" s="1"/>
  <c r="CQ72" i="13" s="1"/>
  <c r="CQ73" i="13" s="1"/>
  <c r="CQ74" i="13" s="1"/>
  <c r="CQ75" i="13" s="1"/>
  <c r="CQ76" i="13" s="1"/>
  <c r="CQ77" i="13" s="1"/>
  <c r="CQ78" i="13" s="1"/>
  <c r="CQ79" i="13" s="1"/>
  <c r="CQ80" i="13" s="1"/>
  <c r="CQ81" i="13" s="1"/>
  <c r="CQ82" i="13" s="1"/>
  <c r="CP61" i="13"/>
  <c r="CP62" i="13" s="1"/>
  <c r="CP63" i="13" s="1"/>
  <c r="CP64" i="13" s="1"/>
  <c r="CP65" i="13" s="1"/>
  <c r="CP66" i="13" s="1"/>
  <c r="CP67" i="13" s="1"/>
  <c r="CP68" i="13" s="1"/>
  <c r="CP69" i="13" s="1"/>
  <c r="CP70" i="13" s="1"/>
  <c r="CP71" i="13" s="1"/>
  <c r="CP72" i="13" s="1"/>
  <c r="CP73" i="13" s="1"/>
  <c r="CP74" i="13" s="1"/>
  <c r="CP75" i="13" s="1"/>
  <c r="CP76" i="13" s="1"/>
  <c r="CP77" i="13" s="1"/>
  <c r="CP78" i="13" s="1"/>
  <c r="CP79" i="13" s="1"/>
  <c r="CP80" i="13" s="1"/>
  <c r="CP81" i="13" s="1"/>
  <c r="CP82" i="13" s="1"/>
  <c r="CM61" i="13"/>
  <c r="CM62" i="13" s="1"/>
  <c r="CM63" i="13" s="1"/>
  <c r="CM64" i="13" s="1"/>
  <c r="CM65" i="13" s="1"/>
  <c r="CM66" i="13" s="1"/>
  <c r="CM67" i="13" s="1"/>
  <c r="CM68" i="13" s="1"/>
  <c r="CM69" i="13" s="1"/>
  <c r="CM70" i="13" s="1"/>
  <c r="CM71" i="13" s="1"/>
  <c r="CM72" i="13" s="1"/>
  <c r="CM73" i="13" s="1"/>
  <c r="CM74" i="13" s="1"/>
  <c r="CM75" i="13" s="1"/>
  <c r="CM76" i="13" s="1"/>
  <c r="CM77" i="13" s="1"/>
  <c r="CM78" i="13" s="1"/>
  <c r="CM79" i="13" s="1"/>
  <c r="CM80" i="13" s="1"/>
  <c r="CM81" i="13" s="1"/>
  <c r="CM82" i="13" s="1"/>
  <c r="CL61" i="13"/>
  <c r="CL62" i="13" s="1"/>
  <c r="CL63" i="13" s="1"/>
  <c r="CL64" i="13" s="1"/>
  <c r="CL65" i="13" s="1"/>
  <c r="CL66" i="13" s="1"/>
  <c r="CL67" i="13" s="1"/>
  <c r="CL68" i="13" s="1"/>
  <c r="CL69" i="13" s="1"/>
  <c r="CL70" i="13" s="1"/>
  <c r="CL71" i="13" s="1"/>
  <c r="CL72" i="13" s="1"/>
  <c r="CL73" i="13" s="1"/>
  <c r="CL74" i="13" s="1"/>
  <c r="CL75" i="13" s="1"/>
  <c r="CL76" i="13" s="1"/>
  <c r="CL77" i="13" s="1"/>
  <c r="CL78" i="13" s="1"/>
  <c r="CL79" i="13" s="1"/>
  <c r="CL80" i="13" s="1"/>
  <c r="CL81" i="13" s="1"/>
  <c r="CL82" i="13" s="1"/>
  <c r="CQ60" i="13"/>
  <c r="CP60" i="13"/>
  <c r="CO60" i="13"/>
  <c r="CO61" i="13" s="1"/>
  <c r="CO62" i="13" s="1"/>
  <c r="CO63" i="13" s="1"/>
  <c r="CO64" i="13" s="1"/>
  <c r="CO65" i="13" s="1"/>
  <c r="CO66" i="13" s="1"/>
  <c r="CO67" i="13" s="1"/>
  <c r="CO68" i="13" s="1"/>
  <c r="CO69" i="13" s="1"/>
  <c r="CO70" i="13" s="1"/>
  <c r="CO71" i="13" s="1"/>
  <c r="CO72" i="13" s="1"/>
  <c r="CO73" i="13" s="1"/>
  <c r="CO74" i="13" s="1"/>
  <c r="CO75" i="13" s="1"/>
  <c r="CO76" i="13" s="1"/>
  <c r="CO77" i="13" s="1"/>
  <c r="CO78" i="13" s="1"/>
  <c r="CO79" i="13" s="1"/>
  <c r="CO80" i="13" s="1"/>
  <c r="CO81" i="13" s="1"/>
  <c r="CO82" i="13" s="1"/>
  <c r="CN60" i="13"/>
  <c r="CN61" i="13" s="1"/>
  <c r="CN62" i="13" s="1"/>
  <c r="CN63" i="13" s="1"/>
  <c r="CN64" i="13" s="1"/>
  <c r="CN65" i="13" s="1"/>
  <c r="CN66" i="13" s="1"/>
  <c r="CN67" i="13" s="1"/>
  <c r="CN68" i="13" s="1"/>
  <c r="CN69" i="13" s="1"/>
  <c r="CN70" i="13" s="1"/>
  <c r="CN71" i="13" s="1"/>
  <c r="CN72" i="13" s="1"/>
  <c r="CN73" i="13" s="1"/>
  <c r="CN74" i="13" s="1"/>
  <c r="CN75" i="13" s="1"/>
  <c r="CN76" i="13" s="1"/>
  <c r="CN77" i="13" s="1"/>
  <c r="CN78" i="13" s="1"/>
  <c r="CN79" i="13" s="1"/>
  <c r="CN80" i="13" s="1"/>
  <c r="CN81" i="13" s="1"/>
  <c r="CN82" i="13" s="1"/>
  <c r="CM60" i="13"/>
  <c r="CL60" i="13"/>
  <c r="CQ59" i="13"/>
  <c r="CP59" i="13"/>
  <c r="CO59" i="13"/>
  <c r="CN59" i="13"/>
  <c r="CM59" i="13"/>
  <c r="CL59" i="13"/>
  <c r="CK36" i="13"/>
  <c r="CJ36" i="13"/>
  <c r="CI36" i="13"/>
  <c r="CH36" i="13"/>
  <c r="CH37" i="13" s="1"/>
  <c r="CH38" i="13" s="1"/>
  <c r="CH39" i="13" s="1"/>
  <c r="CH40" i="13" s="1"/>
  <c r="CH41" i="13" s="1"/>
  <c r="CH42" i="13" s="1"/>
  <c r="CH43" i="13" s="1"/>
  <c r="CH44" i="13" s="1"/>
  <c r="CH45" i="13" s="1"/>
  <c r="CH46" i="13" s="1"/>
  <c r="CH47" i="13" s="1"/>
  <c r="CH48" i="13" s="1"/>
  <c r="CH49" i="13" s="1"/>
  <c r="CH50" i="13" s="1"/>
  <c r="CH51" i="13" s="1"/>
  <c r="CH52" i="13" s="1"/>
  <c r="CH53" i="13" s="1"/>
  <c r="CH54" i="13" s="1"/>
  <c r="CH55" i="13" s="1"/>
  <c r="CH56" i="13" s="1"/>
  <c r="CH57" i="13" s="1"/>
  <c r="CH58" i="13" s="1"/>
  <c r="CG36" i="13"/>
  <c r="CF36" i="13"/>
  <c r="CK35" i="13"/>
  <c r="CJ35" i="13"/>
  <c r="CI35" i="13"/>
  <c r="CH35" i="13"/>
  <c r="CG35" i="13"/>
  <c r="CF35" i="13"/>
  <c r="CK37" i="13"/>
  <c r="CK38" i="13" s="1"/>
  <c r="CK39" i="13" s="1"/>
  <c r="CK40" i="13" s="1"/>
  <c r="CK41" i="13" s="1"/>
  <c r="CK42" i="13" s="1"/>
  <c r="CK43" i="13" s="1"/>
  <c r="CK44" i="13" s="1"/>
  <c r="CK45" i="13" s="1"/>
  <c r="CK46" i="13" s="1"/>
  <c r="CK47" i="13" s="1"/>
  <c r="CK48" i="13" s="1"/>
  <c r="CK49" i="13" s="1"/>
  <c r="CK50" i="13" s="1"/>
  <c r="CK51" i="13" s="1"/>
  <c r="CK52" i="13" s="1"/>
  <c r="CK53" i="13" s="1"/>
  <c r="CK54" i="13" s="1"/>
  <c r="CK55" i="13" s="1"/>
  <c r="CK56" i="13" s="1"/>
  <c r="CK57" i="13" s="1"/>
  <c r="CK58" i="13" s="1"/>
  <c r="CG37" i="13"/>
  <c r="CG38" i="13" s="1"/>
  <c r="CG39" i="13" s="1"/>
  <c r="CG40" i="13" s="1"/>
  <c r="CG41" i="13" s="1"/>
  <c r="CG42" i="13" s="1"/>
  <c r="CG43" i="13" s="1"/>
  <c r="CG44" i="13" s="1"/>
  <c r="CG45" i="13" s="1"/>
  <c r="CG46" i="13" s="1"/>
  <c r="CG47" i="13" s="1"/>
  <c r="CG48" i="13" s="1"/>
  <c r="CG49" i="13" s="1"/>
  <c r="CG50" i="13" s="1"/>
  <c r="CG51" i="13" s="1"/>
  <c r="CG52" i="13" s="1"/>
  <c r="CG53" i="13" s="1"/>
  <c r="CG54" i="13" s="1"/>
  <c r="CG55" i="13" s="1"/>
  <c r="CG56" i="13" s="1"/>
  <c r="CG57" i="13" s="1"/>
  <c r="CG58" i="13" s="1"/>
  <c r="CJ37" i="13"/>
  <c r="CJ38" i="13" s="1"/>
  <c r="CJ39" i="13" s="1"/>
  <c r="CJ40" i="13" s="1"/>
  <c r="CJ41" i="13" s="1"/>
  <c r="CJ42" i="13" s="1"/>
  <c r="CJ43" i="13" s="1"/>
  <c r="CJ44" i="13" s="1"/>
  <c r="CJ45" i="13" s="1"/>
  <c r="CJ46" i="13" s="1"/>
  <c r="CJ47" i="13" s="1"/>
  <c r="CJ48" i="13" s="1"/>
  <c r="CJ49" i="13" s="1"/>
  <c r="CJ50" i="13" s="1"/>
  <c r="CJ51" i="13" s="1"/>
  <c r="CJ52" i="13" s="1"/>
  <c r="CJ53" i="13" s="1"/>
  <c r="CJ54" i="13" s="1"/>
  <c r="CJ55" i="13" s="1"/>
  <c r="CJ56" i="13" s="1"/>
  <c r="CJ57" i="13" s="1"/>
  <c r="CJ58" i="13" s="1"/>
  <c r="CI37" i="13"/>
  <c r="CI38" i="13" s="1"/>
  <c r="CI39" i="13" s="1"/>
  <c r="CI40" i="13" s="1"/>
  <c r="CI41" i="13" s="1"/>
  <c r="CI42" i="13" s="1"/>
  <c r="CI43" i="13" s="1"/>
  <c r="CI44" i="13" s="1"/>
  <c r="CI45" i="13" s="1"/>
  <c r="CI46" i="13" s="1"/>
  <c r="CI47" i="13" s="1"/>
  <c r="CI48" i="13" s="1"/>
  <c r="CI49" i="13" s="1"/>
  <c r="CI50" i="13" s="1"/>
  <c r="CI51" i="13" s="1"/>
  <c r="CI52" i="13" s="1"/>
  <c r="CI53" i="13" s="1"/>
  <c r="CI54" i="13" s="1"/>
  <c r="CI55" i="13" s="1"/>
  <c r="CI56" i="13" s="1"/>
  <c r="CI57" i="13" s="1"/>
  <c r="CI58" i="13" s="1"/>
  <c r="CF37" i="13"/>
  <c r="CF38" i="13" s="1"/>
  <c r="CF39" i="13" s="1"/>
  <c r="CF40" i="13" s="1"/>
  <c r="CF41" i="13" s="1"/>
  <c r="CF42" i="13" s="1"/>
  <c r="CF43" i="13" s="1"/>
  <c r="CF44" i="13" s="1"/>
  <c r="CF45" i="13" s="1"/>
  <c r="CF46" i="13" s="1"/>
  <c r="CF47" i="13" s="1"/>
  <c r="CF48" i="13" s="1"/>
  <c r="CF49" i="13" s="1"/>
  <c r="CF50" i="13" s="1"/>
  <c r="CF51" i="13" s="1"/>
  <c r="CF52" i="13" s="1"/>
  <c r="CF53" i="13" s="1"/>
  <c r="CF54" i="13" s="1"/>
  <c r="CF55" i="13" s="1"/>
  <c r="CF56" i="13" s="1"/>
  <c r="CF57" i="13" s="1"/>
  <c r="CF58" i="13" s="1"/>
  <c r="CE14" i="13"/>
  <c r="CE15" i="13" s="1"/>
  <c r="CE16" i="13" s="1"/>
  <c r="CE17" i="13" s="1"/>
  <c r="CE18" i="13" s="1"/>
  <c r="CE19" i="13" s="1"/>
  <c r="CE20" i="13" s="1"/>
  <c r="CE21" i="13" s="1"/>
  <c r="CE22" i="13" s="1"/>
  <c r="CE23" i="13" s="1"/>
  <c r="CE24" i="13" s="1"/>
  <c r="CE25" i="13" s="1"/>
  <c r="CE26" i="13" s="1"/>
  <c r="CE27" i="13" s="1"/>
  <c r="CE28" i="13" s="1"/>
  <c r="CE29" i="13" s="1"/>
  <c r="CE30" i="13" s="1"/>
  <c r="CE31" i="13" s="1"/>
  <c r="CE32" i="13" s="1"/>
  <c r="CE33" i="13" s="1"/>
  <c r="CE34" i="13" s="1"/>
  <c r="CD14" i="13"/>
  <c r="CD15" i="13" s="1"/>
  <c r="CD16" i="13" s="1"/>
  <c r="CD17" i="13" s="1"/>
  <c r="CD18" i="13" s="1"/>
  <c r="CD19" i="13" s="1"/>
  <c r="CD20" i="13" s="1"/>
  <c r="CD21" i="13" s="1"/>
  <c r="CD22" i="13" s="1"/>
  <c r="CD23" i="13" s="1"/>
  <c r="CD24" i="13" s="1"/>
  <c r="CD25" i="13" s="1"/>
  <c r="CD26" i="13" s="1"/>
  <c r="CD27" i="13" s="1"/>
  <c r="CD28" i="13" s="1"/>
  <c r="CD29" i="13" s="1"/>
  <c r="CD30" i="13" s="1"/>
  <c r="CD31" i="13" s="1"/>
  <c r="CD32" i="13" s="1"/>
  <c r="CD33" i="13" s="1"/>
  <c r="CD34" i="13" s="1"/>
  <c r="CC14" i="13"/>
  <c r="CC15" i="13" s="1"/>
  <c r="CC16" i="13" s="1"/>
  <c r="CC17" i="13" s="1"/>
  <c r="CC18" i="13" s="1"/>
  <c r="CC19" i="13" s="1"/>
  <c r="CC20" i="13" s="1"/>
  <c r="CC21" i="13" s="1"/>
  <c r="CC22" i="13" s="1"/>
  <c r="CC23" i="13" s="1"/>
  <c r="CC24" i="13" s="1"/>
  <c r="CC25" i="13" s="1"/>
  <c r="CC26" i="13" s="1"/>
  <c r="CC27" i="13" s="1"/>
  <c r="CC28" i="13" s="1"/>
  <c r="CC29" i="13" s="1"/>
  <c r="CC30" i="13" s="1"/>
  <c r="CC31" i="13" s="1"/>
  <c r="CC32" i="13" s="1"/>
  <c r="CC33" i="13" s="1"/>
  <c r="CC34" i="13" s="1"/>
  <c r="CB14" i="13"/>
  <c r="CB15" i="13" s="1"/>
  <c r="CB16" i="13" s="1"/>
  <c r="CB17" i="13" s="1"/>
  <c r="CB18" i="13" s="1"/>
  <c r="CB19" i="13" s="1"/>
  <c r="CB20" i="13" s="1"/>
  <c r="CB21" i="13" s="1"/>
  <c r="CB22" i="13" s="1"/>
  <c r="CB23" i="13" s="1"/>
  <c r="CB24" i="13" s="1"/>
  <c r="CB25" i="13" s="1"/>
  <c r="CB26" i="13" s="1"/>
  <c r="CB27" i="13" s="1"/>
  <c r="CB28" i="13" s="1"/>
  <c r="CB29" i="13" s="1"/>
  <c r="CB30" i="13" s="1"/>
  <c r="CB31" i="13" s="1"/>
  <c r="CB32" i="13" s="1"/>
  <c r="CB33" i="13" s="1"/>
  <c r="CB34" i="13" s="1"/>
  <c r="CA14" i="13"/>
  <c r="CA15" i="13" s="1"/>
  <c r="CA16" i="13" s="1"/>
  <c r="CA17" i="13" s="1"/>
  <c r="CA18" i="13" s="1"/>
  <c r="CA19" i="13" s="1"/>
  <c r="CA20" i="13" s="1"/>
  <c r="CA21" i="13" s="1"/>
  <c r="CA22" i="13" s="1"/>
  <c r="CA23" i="13" s="1"/>
  <c r="CA24" i="13" s="1"/>
  <c r="CA25" i="13" s="1"/>
  <c r="CA26" i="13" s="1"/>
  <c r="CA27" i="13" s="1"/>
  <c r="CA28" i="13" s="1"/>
  <c r="CA29" i="13" s="1"/>
  <c r="CA30" i="13" s="1"/>
  <c r="CA31" i="13" s="1"/>
  <c r="CA32" i="13" s="1"/>
  <c r="CA33" i="13" s="1"/>
  <c r="CA34" i="13" s="1"/>
  <c r="BZ14" i="13"/>
  <c r="BZ15" i="13" s="1"/>
  <c r="BZ16" i="13" s="1"/>
  <c r="BZ17" i="13" s="1"/>
  <c r="BZ18" i="13" s="1"/>
  <c r="BZ19" i="13" s="1"/>
  <c r="BZ20" i="13" s="1"/>
  <c r="BZ21" i="13" s="1"/>
  <c r="BZ22" i="13" s="1"/>
  <c r="BZ23" i="13" s="1"/>
  <c r="BZ24" i="13" s="1"/>
  <c r="BZ25" i="13" s="1"/>
  <c r="BZ26" i="13" s="1"/>
  <c r="BZ27" i="13" s="1"/>
  <c r="BZ28" i="13" s="1"/>
  <c r="BZ29" i="13" s="1"/>
  <c r="BZ30" i="13" s="1"/>
  <c r="BZ31" i="13" s="1"/>
  <c r="BZ32" i="13" s="1"/>
  <c r="BZ33" i="13" s="1"/>
  <c r="BZ34" i="13" s="1"/>
  <c r="CE13" i="13"/>
  <c r="CD13" i="13"/>
  <c r="CC13" i="13"/>
  <c r="CB13" i="13"/>
  <c r="CA13" i="13"/>
  <c r="BZ13" i="13"/>
  <c r="BF13" i="2"/>
  <c r="BG13" i="2"/>
  <c r="BH13" i="2"/>
  <c r="BI13" i="2"/>
  <c r="BK13" i="2"/>
  <c r="BM13" i="2"/>
  <c r="BU13" i="2"/>
  <c r="BV13" i="2"/>
  <c r="BW13" i="2"/>
  <c r="BX13" i="2"/>
  <c r="BY87" i="13"/>
  <c r="BY88" i="13" s="1"/>
  <c r="BY89" i="13" s="1"/>
  <c r="BY90" i="13" s="1"/>
  <c r="BY91" i="13" s="1"/>
  <c r="BY92" i="13" s="1"/>
  <c r="BY93" i="13" s="1"/>
  <c r="BY94" i="13" s="1"/>
  <c r="BX87" i="13"/>
  <c r="BX88" i="13" s="1"/>
  <c r="BX89" i="13" s="1"/>
  <c r="BX90" i="13" s="1"/>
  <c r="BX91" i="13" s="1"/>
  <c r="BX92" i="13" s="1"/>
  <c r="BX93" i="13" s="1"/>
  <c r="BX94" i="13" s="1"/>
  <c r="BW87" i="13"/>
  <c r="BW88" i="13" s="1"/>
  <c r="BW89" i="13" s="1"/>
  <c r="BW90" i="13" s="1"/>
  <c r="BW91" i="13" s="1"/>
  <c r="BW92" i="13" s="1"/>
  <c r="BW93" i="13" s="1"/>
  <c r="BW94" i="13" s="1"/>
  <c r="BV87" i="13"/>
  <c r="BV88" i="13" s="1"/>
  <c r="BV89" i="13" s="1"/>
  <c r="BV90" i="13" s="1"/>
  <c r="BV91" i="13" s="1"/>
  <c r="BV92" i="13" s="1"/>
  <c r="BV93" i="13" s="1"/>
  <c r="BV94" i="13" s="1"/>
  <c r="BU87" i="13"/>
  <c r="BU88" i="13" s="1"/>
  <c r="BU89" i="13" s="1"/>
  <c r="BU90" i="13" s="1"/>
  <c r="BU91" i="13" s="1"/>
  <c r="BU92" i="13" s="1"/>
  <c r="BU93" i="13" s="1"/>
  <c r="BU94" i="13" s="1"/>
  <c r="BT87" i="13"/>
  <c r="BT88" i="13" s="1"/>
  <c r="BT89" i="13" s="1"/>
  <c r="BT90" i="13" s="1"/>
  <c r="BT91" i="13" s="1"/>
  <c r="BT92" i="13" s="1"/>
  <c r="BT93" i="13" s="1"/>
  <c r="BT94" i="13" s="1"/>
  <c r="BS87" i="13"/>
  <c r="BS88" i="13" s="1"/>
  <c r="BS89" i="13" s="1"/>
  <c r="BS90" i="13" s="1"/>
  <c r="BS91" i="13" s="1"/>
  <c r="BS92" i="13" s="1"/>
  <c r="BS93" i="13" s="1"/>
  <c r="BS94" i="13" s="1"/>
  <c r="BR87" i="13"/>
  <c r="BR88" i="13" s="1"/>
  <c r="BR89" i="13" s="1"/>
  <c r="BR90" i="13" s="1"/>
  <c r="BR91" i="13" s="1"/>
  <c r="BR92" i="13" s="1"/>
  <c r="BR93" i="13" s="1"/>
  <c r="BR94" i="13" s="1"/>
  <c r="BQ87" i="13"/>
  <c r="BQ88" i="13" s="1"/>
  <c r="BQ89" i="13" s="1"/>
  <c r="BQ90" i="13" s="1"/>
  <c r="BQ91" i="13" s="1"/>
  <c r="BQ92" i="13" s="1"/>
  <c r="BQ93" i="13" s="1"/>
  <c r="BQ94" i="13" s="1"/>
  <c r="BP87" i="13"/>
  <c r="BP88" i="13" s="1"/>
  <c r="BP89" i="13" s="1"/>
  <c r="BP90" i="13" s="1"/>
  <c r="BP91" i="13" s="1"/>
  <c r="BP92" i="13" s="1"/>
  <c r="BP93" i="13" s="1"/>
  <c r="BP94" i="13" s="1"/>
  <c r="BO87" i="13"/>
  <c r="BO88" i="13" s="1"/>
  <c r="BO89" i="13" s="1"/>
  <c r="BO90" i="13" s="1"/>
  <c r="BO91" i="13" s="1"/>
  <c r="BO92" i="13" s="1"/>
  <c r="BO93" i="13" s="1"/>
  <c r="BO94" i="13" s="1"/>
  <c r="BN87" i="13"/>
  <c r="BN88" i="13" s="1"/>
  <c r="BN89" i="13" s="1"/>
  <c r="BN90" i="13" s="1"/>
  <c r="BN91" i="13" s="1"/>
  <c r="BN92" i="13" s="1"/>
  <c r="BN93" i="13" s="1"/>
  <c r="BN94" i="13" s="1"/>
  <c r="BY86" i="13"/>
  <c r="BX86" i="13"/>
  <c r="BW86" i="13"/>
  <c r="BV86" i="13"/>
  <c r="BU86" i="13"/>
  <c r="BT86" i="13"/>
  <c r="BS86" i="13"/>
  <c r="BR86" i="13"/>
  <c r="BQ86" i="13"/>
  <c r="BP86" i="13"/>
  <c r="BO86" i="13"/>
  <c r="BN86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AJ58" i="11"/>
  <c r="AJ59" i="11" s="1"/>
  <c r="AJ60" i="11" s="1"/>
  <c r="AJ61" i="11" s="1"/>
  <c r="AJ62" i="11" s="1"/>
  <c r="AJ63" i="11" s="1"/>
  <c r="AJ64" i="11" s="1"/>
  <c r="AJ65" i="11" s="1"/>
  <c r="AJ66" i="11" s="1"/>
  <c r="AJ67" i="11" s="1"/>
  <c r="AJ68" i="11" s="1"/>
  <c r="AJ69" i="11" s="1"/>
  <c r="AJ70" i="11" s="1"/>
  <c r="AJ71" i="11" s="1"/>
  <c r="AJ72" i="11" s="1"/>
  <c r="AJ73" i="11" s="1"/>
  <c r="AJ74" i="11" s="1"/>
  <c r="AJ75" i="11" s="1"/>
  <c r="AJ76" i="11" s="1"/>
  <c r="AJ77" i="11" s="1"/>
  <c r="AJ78" i="11" s="1"/>
  <c r="AJ79" i="11" s="1"/>
  <c r="AJ80" i="11" s="1"/>
  <c r="AJ81" i="11" s="1"/>
  <c r="AJ82" i="11" s="1"/>
  <c r="AJ83" i="11" s="1"/>
  <c r="AJ84" i="11" s="1"/>
  <c r="AJ85" i="11" s="1"/>
  <c r="AJ86" i="11" s="1"/>
  <c r="AJ87" i="11" s="1"/>
  <c r="AJ88" i="11" s="1"/>
  <c r="AJ89" i="11" s="1"/>
  <c r="AJ90" i="11" s="1"/>
  <c r="AJ91" i="11" s="1"/>
  <c r="AJ92" i="11" s="1"/>
  <c r="AJ93" i="11" s="1"/>
  <c r="AJ94" i="11" s="1"/>
  <c r="AJ95" i="11" s="1"/>
  <c r="AJ96" i="11" s="1"/>
  <c r="AJ97" i="11" s="1"/>
  <c r="AJ98" i="11" s="1"/>
  <c r="AJ99" i="11" s="1"/>
  <c r="AJ100" i="11" s="1"/>
  <c r="AJ101" i="11" s="1"/>
  <c r="AJ102" i="11" s="1"/>
  <c r="AJ103" i="11" s="1"/>
  <c r="AJ104" i="11" s="1"/>
  <c r="AJ105" i="11" s="1"/>
  <c r="AJ106" i="11" s="1"/>
  <c r="AJ107" i="11" s="1"/>
  <c r="AJ108" i="11" s="1"/>
  <c r="AJ109" i="11" s="1"/>
  <c r="AJ110" i="11" s="1"/>
  <c r="AJ111" i="11" s="1"/>
  <c r="AJ112" i="11" s="1"/>
  <c r="AJ113" i="11" s="1"/>
  <c r="AJ114" i="11" s="1"/>
  <c r="AJ115" i="11" s="1"/>
  <c r="AJ116" i="11" s="1"/>
  <c r="AJ117" i="11" s="1"/>
  <c r="AJ118" i="11" s="1"/>
  <c r="AJ119" i="11" s="1"/>
  <c r="AJ120" i="11" s="1"/>
  <c r="AK14" i="11"/>
  <c r="AK15" i="11" s="1"/>
  <c r="AK16" i="11" s="1"/>
  <c r="AK17" i="11" s="1"/>
  <c r="AK18" i="11" s="1"/>
  <c r="AK19" i="11" s="1"/>
  <c r="AK20" i="11" s="1"/>
  <c r="AK21" i="11" s="1"/>
  <c r="AK22" i="11" s="1"/>
  <c r="AK23" i="11" s="1"/>
  <c r="AK24" i="11" s="1"/>
  <c r="AK25" i="11" s="1"/>
  <c r="AK26" i="11" s="1"/>
  <c r="AK27" i="11" s="1"/>
  <c r="AK28" i="11" s="1"/>
  <c r="AK29" i="11" s="1"/>
  <c r="AK30" i="11" s="1"/>
  <c r="AK31" i="11" s="1"/>
  <c r="AK32" i="11" s="1"/>
  <c r="AK33" i="11" s="1"/>
  <c r="AK34" i="11" s="1"/>
  <c r="AK35" i="11" s="1"/>
  <c r="AK36" i="11" s="1"/>
  <c r="AK37" i="11" s="1"/>
  <c r="AK38" i="11" s="1"/>
  <c r="AK39" i="11" s="1"/>
  <c r="AK40" i="11" s="1"/>
  <c r="AK41" i="11" s="1"/>
  <c r="AK42" i="11" s="1"/>
  <c r="AK43" i="11" s="1"/>
  <c r="AK44" i="11" s="1"/>
  <c r="AK45" i="11" s="1"/>
  <c r="AK46" i="11" s="1"/>
  <c r="AK47" i="11" s="1"/>
  <c r="AK48" i="11" s="1"/>
  <c r="AK49" i="11" s="1"/>
  <c r="AK50" i="11" s="1"/>
  <c r="AK51" i="11" s="1"/>
  <c r="AK52" i="11" s="1"/>
  <c r="AK53" i="11" s="1"/>
  <c r="AK54" i="11" s="1"/>
  <c r="AK55" i="11" s="1"/>
  <c r="AK56" i="11" s="1"/>
  <c r="AK57" i="11" s="1"/>
  <c r="AK58" i="11" s="1"/>
  <c r="AK59" i="11" s="1"/>
  <c r="AK60" i="11" s="1"/>
  <c r="AK61" i="11" s="1"/>
  <c r="AK62" i="11" s="1"/>
  <c r="AK63" i="11" s="1"/>
  <c r="AK64" i="11" s="1"/>
  <c r="AK65" i="11" s="1"/>
  <c r="AK66" i="11" s="1"/>
  <c r="AK67" i="11" s="1"/>
  <c r="AK68" i="11" s="1"/>
  <c r="AK69" i="11" s="1"/>
  <c r="AK70" i="11" s="1"/>
  <c r="AK71" i="11" s="1"/>
  <c r="AK72" i="11" s="1"/>
  <c r="AK73" i="11" s="1"/>
  <c r="AK74" i="11" s="1"/>
  <c r="AK75" i="11" s="1"/>
  <c r="AK76" i="11" s="1"/>
  <c r="AK77" i="11" s="1"/>
  <c r="AK78" i="11" s="1"/>
  <c r="AK79" i="11" s="1"/>
  <c r="AK80" i="11" s="1"/>
  <c r="AK81" i="11" s="1"/>
  <c r="AK82" i="11" s="1"/>
  <c r="AK83" i="11" s="1"/>
  <c r="AK84" i="11" s="1"/>
  <c r="AK85" i="11" s="1"/>
  <c r="AK86" i="11" s="1"/>
  <c r="AK87" i="11" s="1"/>
  <c r="AK88" i="11" s="1"/>
  <c r="AK89" i="11" s="1"/>
  <c r="AK90" i="11" s="1"/>
  <c r="AK91" i="11" s="1"/>
  <c r="AK92" i="11" s="1"/>
  <c r="AK93" i="11" s="1"/>
  <c r="AK94" i="11" s="1"/>
  <c r="AK95" i="11" s="1"/>
  <c r="AK96" i="11" s="1"/>
  <c r="AK97" i="11" s="1"/>
  <c r="AK98" i="11" s="1"/>
  <c r="AK99" i="11" s="1"/>
  <c r="AK100" i="11" s="1"/>
  <c r="AK101" i="11" s="1"/>
  <c r="AK102" i="11" s="1"/>
  <c r="AK103" i="11" s="1"/>
  <c r="AK104" i="11" s="1"/>
  <c r="AK105" i="11" s="1"/>
  <c r="AK106" i="11" s="1"/>
  <c r="AK107" i="11" s="1"/>
  <c r="AK108" i="11" s="1"/>
  <c r="AK109" i="11" s="1"/>
  <c r="AK110" i="11" s="1"/>
  <c r="AK111" i="11" s="1"/>
  <c r="AK112" i="11" s="1"/>
  <c r="AK113" i="11" s="1"/>
  <c r="AK114" i="11" s="1"/>
  <c r="AK115" i="11" s="1"/>
  <c r="AK116" i="11" s="1"/>
  <c r="AK117" i="11" s="1"/>
  <c r="AK118" i="11" s="1"/>
  <c r="AK119" i="11" s="1"/>
  <c r="AK120" i="11" s="1"/>
  <c r="AJ14" i="11"/>
  <c r="AJ15" i="11" s="1"/>
  <c r="AJ16" i="11" s="1"/>
  <c r="AJ17" i="11" s="1"/>
  <c r="AJ18" i="11" s="1"/>
  <c r="AJ19" i="11" s="1"/>
  <c r="AJ20" i="11" s="1"/>
  <c r="AJ21" i="11" s="1"/>
  <c r="AJ22" i="11" s="1"/>
  <c r="AJ23" i="11" s="1"/>
  <c r="AJ24" i="11" s="1"/>
  <c r="AJ25" i="11" s="1"/>
  <c r="AJ26" i="11" s="1"/>
  <c r="AJ27" i="11" s="1"/>
  <c r="AJ28" i="11" s="1"/>
  <c r="AJ29" i="11" s="1"/>
  <c r="AJ30" i="11" s="1"/>
  <c r="AJ31" i="11" s="1"/>
  <c r="AJ32" i="11" s="1"/>
  <c r="AJ33" i="11" s="1"/>
  <c r="AJ34" i="11" s="1"/>
  <c r="AJ35" i="11" s="1"/>
  <c r="AJ36" i="11" s="1"/>
  <c r="AJ37" i="11" s="1"/>
  <c r="AJ38" i="11" s="1"/>
  <c r="AJ39" i="11" s="1"/>
  <c r="AJ40" i="11" s="1"/>
  <c r="AJ41" i="11" s="1"/>
  <c r="AJ42" i="11" s="1"/>
  <c r="AJ43" i="11" s="1"/>
  <c r="AJ44" i="11" s="1"/>
  <c r="AJ45" i="11" s="1"/>
  <c r="AJ46" i="11" s="1"/>
  <c r="AJ47" i="11" s="1"/>
  <c r="AJ48" i="11" s="1"/>
  <c r="AJ49" i="11" s="1"/>
  <c r="AJ50" i="11" s="1"/>
  <c r="AJ51" i="11" s="1"/>
  <c r="AJ52" i="11" s="1"/>
  <c r="AJ53" i="11" s="1"/>
  <c r="AJ54" i="11" s="1"/>
  <c r="AJ55" i="11" s="1"/>
  <c r="AJ56" i="11" s="1"/>
  <c r="AJ57" i="11" s="1"/>
  <c r="AI14" i="11"/>
  <c r="AI15" i="11" s="1"/>
  <c r="AI16" i="11" s="1"/>
  <c r="AI17" i="11" s="1"/>
  <c r="AI18" i="11" s="1"/>
  <c r="AI19" i="11" s="1"/>
  <c r="AI20" i="11" s="1"/>
  <c r="AI21" i="11" s="1"/>
  <c r="AI22" i="11" s="1"/>
  <c r="AI23" i="11" s="1"/>
  <c r="AI24" i="11" s="1"/>
  <c r="AI25" i="11" s="1"/>
  <c r="AI26" i="11" s="1"/>
  <c r="AI27" i="11" s="1"/>
  <c r="AI28" i="11" s="1"/>
  <c r="AI29" i="11" s="1"/>
  <c r="AI30" i="11" s="1"/>
  <c r="AI31" i="11" s="1"/>
  <c r="AI32" i="11" s="1"/>
  <c r="AI33" i="11" s="1"/>
  <c r="AI34" i="11" s="1"/>
  <c r="AI35" i="11" s="1"/>
  <c r="AI36" i="11" s="1"/>
  <c r="AI37" i="11" s="1"/>
  <c r="AI38" i="11" s="1"/>
  <c r="AI39" i="11" s="1"/>
  <c r="AI40" i="11" s="1"/>
  <c r="AI41" i="11" s="1"/>
  <c r="AI42" i="11" s="1"/>
  <c r="AI43" i="11" s="1"/>
  <c r="AI44" i="11" s="1"/>
  <c r="AI45" i="11" s="1"/>
  <c r="AI46" i="11" s="1"/>
  <c r="AI47" i="11" s="1"/>
  <c r="AI48" i="11" s="1"/>
  <c r="AI49" i="11" s="1"/>
  <c r="AI50" i="11" s="1"/>
  <c r="AI51" i="11" s="1"/>
  <c r="AI52" i="11" s="1"/>
  <c r="AI53" i="11" s="1"/>
  <c r="AI54" i="11" s="1"/>
  <c r="AI55" i="11" s="1"/>
  <c r="AI56" i="11" s="1"/>
  <c r="AI57" i="11" s="1"/>
  <c r="AI58" i="11" s="1"/>
  <c r="AI59" i="11" s="1"/>
  <c r="AI60" i="11" s="1"/>
  <c r="AI61" i="11" s="1"/>
  <c r="AI62" i="11" s="1"/>
  <c r="AI63" i="11" s="1"/>
  <c r="AI64" i="11" s="1"/>
  <c r="AI65" i="11" s="1"/>
  <c r="AI66" i="11" s="1"/>
  <c r="AI67" i="11" s="1"/>
  <c r="AI68" i="11" s="1"/>
  <c r="AI69" i="11" s="1"/>
  <c r="AI70" i="11" s="1"/>
  <c r="AI71" i="11" s="1"/>
  <c r="AI72" i="11" s="1"/>
  <c r="AI73" i="11" s="1"/>
  <c r="AI74" i="11" s="1"/>
  <c r="AI75" i="11" s="1"/>
  <c r="AI76" i="11" s="1"/>
  <c r="AI77" i="11" s="1"/>
  <c r="AI78" i="11" s="1"/>
  <c r="AI79" i="11" s="1"/>
  <c r="AI80" i="11" s="1"/>
  <c r="AI81" i="11" s="1"/>
  <c r="AI82" i="11" s="1"/>
  <c r="AI83" i="11" s="1"/>
  <c r="AI84" i="11" s="1"/>
  <c r="AI85" i="11" s="1"/>
  <c r="AI86" i="11" s="1"/>
  <c r="AI87" i="11" s="1"/>
  <c r="AI88" i="11" s="1"/>
  <c r="AI89" i="11" s="1"/>
  <c r="AI90" i="11" s="1"/>
  <c r="AI91" i="11" s="1"/>
  <c r="AI92" i="11" s="1"/>
  <c r="AI93" i="11" s="1"/>
  <c r="AI94" i="11" s="1"/>
  <c r="AI95" i="11" s="1"/>
  <c r="AI96" i="11" s="1"/>
  <c r="AI97" i="11" s="1"/>
  <c r="AI98" i="11" s="1"/>
  <c r="AI99" i="11" s="1"/>
  <c r="AI100" i="11" s="1"/>
  <c r="AI101" i="11" s="1"/>
  <c r="AI102" i="11" s="1"/>
  <c r="AI103" i="11" s="1"/>
  <c r="AI104" i="11" s="1"/>
  <c r="AI105" i="11" s="1"/>
  <c r="AI106" i="11" s="1"/>
  <c r="AI107" i="11" s="1"/>
  <c r="AI108" i="11" s="1"/>
  <c r="AI109" i="11" s="1"/>
  <c r="AI110" i="11" s="1"/>
  <c r="AI111" i="11" s="1"/>
  <c r="AI112" i="11" s="1"/>
  <c r="AI113" i="11" s="1"/>
  <c r="AI114" i="11" s="1"/>
  <c r="AI115" i="11" s="1"/>
  <c r="AI116" i="11" s="1"/>
  <c r="AI117" i="11" s="1"/>
  <c r="AI118" i="11" s="1"/>
  <c r="AI119" i="11" s="1"/>
  <c r="AI120" i="11" s="1"/>
  <c r="AH14" i="1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19" i="11" s="1"/>
  <c r="AH120" i="11" s="1"/>
  <c r="AG14" i="11"/>
  <c r="AG15" i="11" s="1"/>
  <c r="AG16" i="11" s="1"/>
  <c r="AG17" i="11" s="1"/>
  <c r="AG18" i="11" s="1"/>
  <c r="AG19" i="11" s="1"/>
  <c r="AG20" i="11" s="1"/>
  <c r="AG21" i="11" s="1"/>
  <c r="AG22" i="11" s="1"/>
  <c r="AG23" i="11" s="1"/>
  <c r="AG24" i="11" s="1"/>
  <c r="AG25" i="11" s="1"/>
  <c r="AG26" i="11" s="1"/>
  <c r="AG27" i="11" s="1"/>
  <c r="AG28" i="11" s="1"/>
  <c r="AG29" i="11" s="1"/>
  <c r="AG30" i="11" s="1"/>
  <c r="AG31" i="11" s="1"/>
  <c r="AG32" i="11" s="1"/>
  <c r="AG33" i="11" s="1"/>
  <c r="AG34" i="11" s="1"/>
  <c r="AG35" i="11" s="1"/>
  <c r="AG36" i="11" s="1"/>
  <c r="AG37" i="11" s="1"/>
  <c r="AG38" i="11" s="1"/>
  <c r="AG39" i="11" s="1"/>
  <c r="AG40" i="11" s="1"/>
  <c r="AG41" i="11" s="1"/>
  <c r="AG42" i="11" s="1"/>
  <c r="AG43" i="11" s="1"/>
  <c r="AG44" i="11" s="1"/>
  <c r="AG45" i="11" s="1"/>
  <c r="AG46" i="11" s="1"/>
  <c r="AG47" i="11" s="1"/>
  <c r="AG48" i="11" s="1"/>
  <c r="AG49" i="11" s="1"/>
  <c r="AG50" i="11" s="1"/>
  <c r="AG51" i="11" s="1"/>
  <c r="AG52" i="11" s="1"/>
  <c r="AG53" i="11" s="1"/>
  <c r="AG54" i="11" s="1"/>
  <c r="AG55" i="11" s="1"/>
  <c r="AG56" i="11" s="1"/>
  <c r="AG57" i="11" s="1"/>
  <c r="AG58" i="11" s="1"/>
  <c r="AG59" i="11" s="1"/>
  <c r="AG60" i="11" s="1"/>
  <c r="AG61" i="11" s="1"/>
  <c r="AG62" i="11" s="1"/>
  <c r="AG63" i="11" s="1"/>
  <c r="AG64" i="11" s="1"/>
  <c r="AG65" i="11" s="1"/>
  <c r="AG66" i="11" s="1"/>
  <c r="AG67" i="11" s="1"/>
  <c r="AG68" i="11" s="1"/>
  <c r="AG69" i="11" s="1"/>
  <c r="AG70" i="11" s="1"/>
  <c r="AG71" i="11" s="1"/>
  <c r="AG72" i="11" s="1"/>
  <c r="AG73" i="11" s="1"/>
  <c r="AG74" i="11" s="1"/>
  <c r="AG75" i="11" s="1"/>
  <c r="AG76" i="11" s="1"/>
  <c r="AG77" i="11" s="1"/>
  <c r="AG78" i="11" s="1"/>
  <c r="AG79" i="11" s="1"/>
  <c r="AG80" i="11" s="1"/>
  <c r="AG81" i="11" s="1"/>
  <c r="AG82" i="11" s="1"/>
  <c r="AG83" i="11" s="1"/>
  <c r="AG84" i="11" s="1"/>
  <c r="AG85" i="11" s="1"/>
  <c r="AG86" i="11" s="1"/>
  <c r="AG87" i="11" s="1"/>
  <c r="AG88" i="11" s="1"/>
  <c r="AG89" i="11" s="1"/>
  <c r="AG90" i="11" s="1"/>
  <c r="AG91" i="11" s="1"/>
  <c r="AG92" i="11" s="1"/>
  <c r="AG93" i="11" s="1"/>
  <c r="AG94" i="11" s="1"/>
  <c r="AG95" i="11" s="1"/>
  <c r="AG96" i="11" s="1"/>
  <c r="AG97" i="11" s="1"/>
  <c r="AG98" i="11" s="1"/>
  <c r="AG99" i="11" s="1"/>
  <c r="AG100" i="11" s="1"/>
  <c r="AG101" i="11" s="1"/>
  <c r="AG102" i="11" s="1"/>
  <c r="AG103" i="11" s="1"/>
  <c r="AG104" i="11" s="1"/>
  <c r="AG105" i="11" s="1"/>
  <c r="AG106" i="11" s="1"/>
  <c r="AG107" i="11" s="1"/>
  <c r="AG108" i="11" s="1"/>
  <c r="AG109" i="11" s="1"/>
  <c r="AG110" i="11" s="1"/>
  <c r="AG111" i="11" s="1"/>
  <c r="AG112" i="11" s="1"/>
  <c r="AG113" i="11" s="1"/>
  <c r="AG114" i="11" s="1"/>
  <c r="AG115" i="11" s="1"/>
  <c r="AG116" i="11" s="1"/>
  <c r="AG117" i="11" s="1"/>
  <c r="AG118" i="11" s="1"/>
  <c r="AG119" i="11" s="1"/>
  <c r="AG120" i="11" s="1"/>
  <c r="AF14" i="11"/>
  <c r="AF15" i="11" s="1"/>
  <c r="AF16" i="11" s="1"/>
  <c r="AF17" i="11" s="1"/>
  <c r="AF18" i="11" s="1"/>
  <c r="AF19" i="11" s="1"/>
  <c r="AF20" i="11" s="1"/>
  <c r="AF21" i="11" s="1"/>
  <c r="AF22" i="11" s="1"/>
  <c r="AF23" i="11" s="1"/>
  <c r="AF24" i="11" s="1"/>
  <c r="AF25" i="11" s="1"/>
  <c r="AF26" i="11" s="1"/>
  <c r="AF27" i="11" s="1"/>
  <c r="AF28" i="11" s="1"/>
  <c r="AF29" i="11" s="1"/>
  <c r="AF30" i="11" s="1"/>
  <c r="AF31" i="11" s="1"/>
  <c r="AF32" i="11" s="1"/>
  <c r="AF33" i="11" s="1"/>
  <c r="AF34" i="11" s="1"/>
  <c r="AF35" i="11" s="1"/>
  <c r="AF36" i="11" s="1"/>
  <c r="AF37" i="11" s="1"/>
  <c r="AF38" i="11" s="1"/>
  <c r="AF39" i="11" s="1"/>
  <c r="AF40" i="11" s="1"/>
  <c r="AF41" i="11" s="1"/>
  <c r="AF42" i="11" s="1"/>
  <c r="AF43" i="11" s="1"/>
  <c r="AF44" i="11" s="1"/>
  <c r="AF45" i="11" s="1"/>
  <c r="AF46" i="11" s="1"/>
  <c r="AF47" i="11" s="1"/>
  <c r="AF48" i="11" s="1"/>
  <c r="AF49" i="11" s="1"/>
  <c r="AF50" i="11" s="1"/>
  <c r="AF51" i="11" s="1"/>
  <c r="AF52" i="11" s="1"/>
  <c r="AF53" i="11" s="1"/>
  <c r="AF54" i="11" s="1"/>
  <c r="AF55" i="11" s="1"/>
  <c r="AF56" i="11" s="1"/>
  <c r="AF57" i="11" s="1"/>
  <c r="AF58" i="11" s="1"/>
  <c r="AF59" i="11" s="1"/>
  <c r="AF60" i="11" s="1"/>
  <c r="AF61" i="11" s="1"/>
  <c r="AF62" i="11" s="1"/>
  <c r="AF63" i="11" s="1"/>
  <c r="AF64" i="11" s="1"/>
  <c r="AF65" i="11" s="1"/>
  <c r="AF66" i="11" s="1"/>
  <c r="AF67" i="11" s="1"/>
  <c r="AF68" i="11" s="1"/>
  <c r="AF69" i="11" s="1"/>
  <c r="AF70" i="11" s="1"/>
  <c r="AF71" i="11" s="1"/>
  <c r="AF72" i="11" s="1"/>
  <c r="AF73" i="11" s="1"/>
  <c r="AF74" i="11" s="1"/>
  <c r="AF75" i="11" s="1"/>
  <c r="AF76" i="11" s="1"/>
  <c r="AF77" i="11" s="1"/>
  <c r="AF78" i="11" s="1"/>
  <c r="AF79" i="11" s="1"/>
  <c r="AF80" i="11" s="1"/>
  <c r="AF81" i="11" s="1"/>
  <c r="AF82" i="11" s="1"/>
  <c r="AF83" i="11" s="1"/>
  <c r="AF84" i="11" s="1"/>
  <c r="AF85" i="11" s="1"/>
  <c r="AF86" i="11" s="1"/>
  <c r="AF87" i="11" s="1"/>
  <c r="AF88" i="11" s="1"/>
  <c r="AF89" i="11" s="1"/>
  <c r="AF90" i="11" s="1"/>
  <c r="AF91" i="11" s="1"/>
  <c r="AF92" i="11" s="1"/>
  <c r="AF93" i="11" s="1"/>
  <c r="AF94" i="11" s="1"/>
  <c r="AF95" i="11" s="1"/>
  <c r="AF96" i="11" s="1"/>
  <c r="AF97" i="11" s="1"/>
  <c r="AF98" i="11" s="1"/>
  <c r="AF99" i="11" s="1"/>
  <c r="AF100" i="11" s="1"/>
  <c r="AF101" i="11" s="1"/>
  <c r="AF102" i="11" s="1"/>
  <c r="AF103" i="11" s="1"/>
  <c r="AF104" i="11" s="1"/>
  <c r="AF105" i="11" s="1"/>
  <c r="AF106" i="11" s="1"/>
  <c r="AF107" i="11" s="1"/>
  <c r="AF108" i="11" s="1"/>
  <c r="AF109" i="11" s="1"/>
  <c r="AF110" i="11" s="1"/>
  <c r="AF111" i="11" s="1"/>
  <c r="AF112" i="11" s="1"/>
  <c r="AF113" i="11" s="1"/>
  <c r="AF114" i="11" s="1"/>
  <c r="AF115" i="11" s="1"/>
  <c r="AF116" i="11" s="1"/>
  <c r="AF117" i="11" s="1"/>
  <c r="AF118" i="11" s="1"/>
  <c r="AF119" i="11" s="1"/>
  <c r="AF120" i="11" s="1"/>
  <c r="AE14" i="11"/>
  <c r="AE15" i="11" s="1"/>
  <c r="AE16" i="11" s="1"/>
  <c r="AE17" i="11" s="1"/>
  <c r="AE18" i="11" s="1"/>
  <c r="AE19" i="11" s="1"/>
  <c r="AE20" i="11" s="1"/>
  <c r="AE21" i="11" s="1"/>
  <c r="AE22" i="11" s="1"/>
  <c r="AE23" i="11" s="1"/>
  <c r="AE24" i="11" s="1"/>
  <c r="AE25" i="11" s="1"/>
  <c r="AE26" i="11" s="1"/>
  <c r="AE27" i="11" s="1"/>
  <c r="AE28" i="11" s="1"/>
  <c r="AE29" i="11" s="1"/>
  <c r="AE30" i="11" s="1"/>
  <c r="AE31" i="11" s="1"/>
  <c r="AE32" i="11" s="1"/>
  <c r="AE33" i="11" s="1"/>
  <c r="AE34" i="11" s="1"/>
  <c r="AE35" i="11" s="1"/>
  <c r="AE36" i="11" s="1"/>
  <c r="AE37" i="11" s="1"/>
  <c r="AE38" i="11" s="1"/>
  <c r="AE39" i="11" s="1"/>
  <c r="AE40" i="11" s="1"/>
  <c r="AE41" i="11" s="1"/>
  <c r="AE42" i="11" s="1"/>
  <c r="AE43" i="11" s="1"/>
  <c r="AE44" i="11" s="1"/>
  <c r="AE45" i="11" s="1"/>
  <c r="AE46" i="11" s="1"/>
  <c r="AE47" i="11" s="1"/>
  <c r="AE48" i="11" s="1"/>
  <c r="AE49" i="11" s="1"/>
  <c r="AE50" i="11" s="1"/>
  <c r="AE51" i="11" s="1"/>
  <c r="AE52" i="11" s="1"/>
  <c r="AE53" i="11" s="1"/>
  <c r="AE54" i="11" s="1"/>
  <c r="AE55" i="11" s="1"/>
  <c r="AE56" i="11" s="1"/>
  <c r="AE57" i="11" s="1"/>
  <c r="AE58" i="11" s="1"/>
  <c r="AE59" i="11" s="1"/>
  <c r="AE60" i="11" s="1"/>
  <c r="AE61" i="11" s="1"/>
  <c r="AE62" i="11" s="1"/>
  <c r="AE63" i="11" s="1"/>
  <c r="AE64" i="11" s="1"/>
  <c r="AE65" i="11" s="1"/>
  <c r="AE66" i="11" s="1"/>
  <c r="AE67" i="11" s="1"/>
  <c r="AE68" i="11" s="1"/>
  <c r="AE69" i="11" s="1"/>
  <c r="AE70" i="11" s="1"/>
  <c r="AE71" i="11" s="1"/>
  <c r="AE72" i="11" s="1"/>
  <c r="AE73" i="11" s="1"/>
  <c r="AE74" i="11" s="1"/>
  <c r="AE75" i="11" s="1"/>
  <c r="AE76" i="11" s="1"/>
  <c r="AE77" i="11" s="1"/>
  <c r="AE78" i="11" s="1"/>
  <c r="AE79" i="11" s="1"/>
  <c r="AE80" i="11" s="1"/>
  <c r="AE81" i="11" s="1"/>
  <c r="AE82" i="11" s="1"/>
  <c r="AE83" i="11" s="1"/>
  <c r="AE84" i="11" s="1"/>
  <c r="AE85" i="11" s="1"/>
  <c r="AE86" i="11" s="1"/>
  <c r="AE87" i="11" s="1"/>
  <c r="AE88" i="11" s="1"/>
  <c r="AE89" i="11" s="1"/>
  <c r="AE90" i="11" s="1"/>
  <c r="AE91" i="11" s="1"/>
  <c r="AE92" i="11" s="1"/>
  <c r="AE93" i="11" s="1"/>
  <c r="AE94" i="11" s="1"/>
  <c r="AE95" i="11" s="1"/>
  <c r="AE96" i="11" s="1"/>
  <c r="AE97" i="11" s="1"/>
  <c r="AE98" i="11" s="1"/>
  <c r="AE99" i="11" s="1"/>
  <c r="AE100" i="11" s="1"/>
  <c r="AE101" i="11" s="1"/>
  <c r="AE102" i="11" s="1"/>
  <c r="AE103" i="11" s="1"/>
  <c r="AE104" i="11" s="1"/>
  <c r="AE105" i="11" s="1"/>
  <c r="AE106" i="11" s="1"/>
  <c r="AE107" i="11" s="1"/>
  <c r="AE108" i="11" s="1"/>
  <c r="AE109" i="11" s="1"/>
  <c r="AE110" i="11" s="1"/>
  <c r="AE111" i="11" s="1"/>
  <c r="AE112" i="11" s="1"/>
  <c r="AE113" i="11" s="1"/>
  <c r="AE114" i="11" s="1"/>
  <c r="AE115" i="11" s="1"/>
  <c r="AE116" i="11" s="1"/>
  <c r="AE117" i="11" s="1"/>
  <c r="AE118" i="11" s="1"/>
  <c r="AE119" i="11" s="1"/>
  <c r="AE120" i="11" s="1"/>
  <c r="AD14" i="1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AD27" i="11" s="1"/>
  <c r="AD28" i="11" s="1"/>
  <c r="AD29" i="11" s="1"/>
  <c r="AD30" i="11" s="1"/>
  <c r="AD31" i="11" s="1"/>
  <c r="AD32" i="11" s="1"/>
  <c r="AD33" i="11" s="1"/>
  <c r="AD34" i="11" s="1"/>
  <c r="AD35" i="11" s="1"/>
  <c r="AD36" i="11" s="1"/>
  <c r="AD37" i="11" s="1"/>
  <c r="AD38" i="11" s="1"/>
  <c r="AD39" i="11" s="1"/>
  <c r="AD40" i="11" s="1"/>
  <c r="AD41" i="11" s="1"/>
  <c r="AD42" i="11" s="1"/>
  <c r="AD43" i="11" s="1"/>
  <c r="AD44" i="11" s="1"/>
  <c r="AD45" i="11" s="1"/>
  <c r="AD46" i="11" s="1"/>
  <c r="AD47" i="11" s="1"/>
  <c r="AD48" i="11" s="1"/>
  <c r="AD49" i="11" s="1"/>
  <c r="AD50" i="11" s="1"/>
  <c r="AD51" i="11" s="1"/>
  <c r="AD52" i="11" s="1"/>
  <c r="AD53" i="11" s="1"/>
  <c r="AD54" i="11" s="1"/>
  <c r="AD55" i="11" s="1"/>
  <c r="AD56" i="11" s="1"/>
  <c r="AD57" i="11" s="1"/>
  <c r="AD58" i="11" s="1"/>
  <c r="AD59" i="11" s="1"/>
  <c r="AD60" i="11" s="1"/>
  <c r="AD61" i="11" s="1"/>
  <c r="AD62" i="11" s="1"/>
  <c r="AD63" i="11" s="1"/>
  <c r="AD64" i="11" s="1"/>
  <c r="AD65" i="11" s="1"/>
  <c r="AD66" i="11" s="1"/>
  <c r="AD67" i="11" s="1"/>
  <c r="AD68" i="11" s="1"/>
  <c r="AD69" i="11" s="1"/>
  <c r="AD70" i="11" s="1"/>
  <c r="AD71" i="11" s="1"/>
  <c r="AD72" i="11" s="1"/>
  <c r="AD73" i="11" s="1"/>
  <c r="AD74" i="11" s="1"/>
  <c r="AD75" i="11" s="1"/>
  <c r="AD76" i="11" s="1"/>
  <c r="AD77" i="11" s="1"/>
  <c r="AD78" i="11" s="1"/>
  <c r="AD79" i="11" s="1"/>
  <c r="AD80" i="11" s="1"/>
  <c r="AD81" i="11" s="1"/>
  <c r="AD82" i="11" s="1"/>
  <c r="AD83" i="11" s="1"/>
  <c r="AD84" i="11" s="1"/>
  <c r="AD85" i="11" s="1"/>
  <c r="AD86" i="11" s="1"/>
  <c r="AD87" i="11" s="1"/>
  <c r="AD88" i="11" s="1"/>
  <c r="AD89" i="11" s="1"/>
  <c r="AD90" i="11" s="1"/>
  <c r="AD91" i="11" s="1"/>
  <c r="AD92" i="11" s="1"/>
  <c r="AD93" i="11" s="1"/>
  <c r="AD94" i="11" s="1"/>
  <c r="AD95" i="11" s="1"/>
  <c r="AD96" i="11" s="1"/>
  <c r="AD97" i="11" s="1"/>
  <c r="AD98" i="11" s="1"/>
  <c r="AD99" i="11" s="1"/>
  <c r="AD100" i="11" s="1"/>
  <c r="AD101" i="11" s="1"/>
  <c r="AD102" i="11" s="1"/>
  <c r="AD103" i="11" s="1"/>
  <c r="AD104" i="11" s="1"/>
  <c r="AD105" i="11" s="1"/>
  <c r="AD106" i="11" s="1"/>
  <c r="AD107" i="11" s="1"/>
  <c r="AD108" i="11" s="1"/>
  <c r="AD109" i="11" s="1"/>
  <c r="AD110" i="11" s="1"/>
  <c r="AD111" i="11" s="1"/>
  <c r="AD112" i="11" s="1"/>
  <c r="AD113" i="11" s="1"/>
  <c r="AD114" i="11" s="1"/>
  <c r="AD115" i="11" s="1"/>
  <c r="AD116" i="11" s="1"/>
  <c r="AD117" i="11" s="1"/>
  <c r="AD118" i="11" s="1"/>
  <c r="AD119" i="11" s="1"/>
  <c r="AD120" i="11" s="1"/>
  <c r="AK13" i="11"/>
  <c r="AJ13" i="11"/>
  <c r="AI13" i="11"/>
  <c r="AH13" i="11"/>
  <c r="AG13" i="11"/>
  <c r="AF13" i="11"/>
  <c r="AE13" i="11"/>
  <c r="AD13" i="11"/>
  <c r="BF96" i="13"/>
  <c r="BF97" i="13" s="1"/>
  <c r="BF98" i="13" s="1"/>
  <c r="BF99" i="13" s="1"/>
  <c r="BF100" i="13" s="1"/>
  <c r="BF101" i="13" s="1"/>
  <c r="BF102" i="13" s="1"/>
  <c r="BF103" i="13" s="1"/>
  <c r="BF104" i="13" s="1"/>
  <c r="BF105" i="13" s="1"/>
  <c r="BF106" i="13" s="1"/>
  <c r="BF107" i="13" s="1"/>
  <c r="BF108" i="13" s="1"/>
  <c r="BF109" i="13" s="1"/>
  <c r="BF110" i="13" s="1"/>
  <c r="BF111" i="13" s="1"/>
  <c r="BF112" i="13" s="1"/>
  <c r="BF113" i="13" s="1"/>
  <c r="BF114" i="13" s="1"/>
  <c r="BF115" i="13" s="1"/>
  <c r="BF116" i="13" s="1"/>
  <c r="BF117" i="13" s="1"/>
  <c r="BF118" i="13" s="1"/>
  <c r="BF119" i="13" s="1"/>
  <c r="BF120" i="13" s="1"/>
  <c r="BM95" i="13"/>
  <c r="BM96" i="13" s="1"/>
  <c r="BM97" i="13" s="1"/>
  <c r="BM98" i="13" s="1"/>
  <c r="BM99" i="13" s="1"/>
  <c r="BM100" i="13" s="1"/>
  <c r="BM101" i="13" s="1"/>
  <c r="BM102" i="13" s="1"/>
  <c r="BM103" i="13" s="1"/>
  <c r="BM104" i="13" s="1"/>
  <c r="BM105" i="13" s="1"/>
  <c r="BM106" i="13" s="1"/>
  <c r="BM107" i="13" s="1"/>
  <c r="BM108" i="13" s="1"/>
  <c r="BM109" i="13" s="1"/>
  <c r="BM110" i="13" s="1"/>
  <c r="BM111" i="13" s="1"/>
  <c r="BM112" i="13" s="1"/>
  <c r="BM113" i="13" s="1"/>
  <c r="BM114" i="13" s="1"/>
  <c r="BM115" i="13" s="1"/>
  <c r="BM116" i="13" s="1"/>
  <c r="BM117" i="13" s="1"/>
  <c r="BM118" i="13" s="1"/>
  <c r="BM119" i="13" s="1"/>
  <c r="BM120" i="13" s="1"/>
  <c r="BL95" i="13"/>
  <c r="BL96" i="13" s="1"/>
  <c r="BL97" i="13" s="1"/>
  <c r="BL98" i="13" s="1"/>
  <c r="BL99" i="13" s="1"/>
  <c r="BL100" i="13" s="1"/>
  <c r="BL101" i="13" s="1"/>
  <c r="BL102" i="13" s="1"/>
  <c r="BL103" i="13" s="1"/>
  <c r="BL104" i="13" s="1"/>
  <c r="BL105" i="13" s="1"/>
  <c r="BL106" i="13" s="1"/>
  <c r="BL107" i="13" s="1"/>
  <c r="BL108" i="13" s="1"/>
  <c r="BL109" i="13" s="1"/>
  <c r="BL110" i="13" s="1"/>
  <c r="BL111" i="13" s="1"/>
  <c r="BL112" i="13" s="1"/>
  <c r="BL113" i="13" s="1"/>
  <c r="BL114" i="13" s="1"/>
  <c r="BL115" i="13" s="1"/>
  <c r="BL116" i="13" s="1"/>
  <c r="BL117" i="13" s="1"/>
  <c r="BL118" i="13" s="1"/>
  <c r="BL119" i="13" s="1"/>
  <c r="BL120" i="13" s="1"/>
  <c r="BK95" i="13"/>
  <c r="BK96" i="13" s="1"/>
  <c r="BK97" i="13" s="1"/>
  <c r="BK98" i="13" s="1"/>
  <c r="BK99" i="13" s="1"/>
  <c r="BK100" i="13" s="1"/>
  <c r="BK101" i="13" s="1"/>
  <c r="BK102" i="13" s="1"/>
  <c r="BK103" i="13" s="1"/>
  <c r="BK104" i="13" s="1"/>
  <c r="BK105" i="13" s="1"/>
  <c r="BK106" i="13" s="1"/>
  <c r="BK107" i="13" s="1"/>
  <c r="BK108" i="13" s="1"/>
  <c r="BK109" i="13" s="1"/>
  <c r="BK110" i="13" s="1"/>
  <c r="BK111" i="13" s="1"/>
  <c r="BK112" i="13" s="1"/>
  <c r="BK113" i="13" s="1"/>
  <c r="BK114" i="13" s="1"/>
  <c r="BK115" i="13" s="1"/>
  <c r="BK116" i="13" s="1"/>
  <c r="BK117" i="13" s="1"/>
  <c r="BK118" i="13" s="1"/>
  <c r="BK119" i="13" s="1"/>
  <c r="BK120" i="13" s="1"/>
  <c r="BJ95" i="13"/>
  <c r="BJ96" i="13" s="1"/>
  <c r="BJ97" i="13" s="1"/>
  <c r="BJ98" i="13" s="1"/>
  <c r="BJ99" i="13" s="1"/>
  <c r="BJ100" i="13" s="1"/>
  <c r="BJ101" i="13" s="1"/>
  <c r="BJ102" i="13" s="1"/>
  <c r="BJ103" i="13" s="1"/>
  <c r="BJ104" i="13" s="1"/>
  <c r="BJ105" i="13" s="1"/>
  <c r="BJ106" i="13" s="1"/>
  <c r="BJ107" i="13" s="1"/>
  <c r="BJ108" i="13" s="1"/>
  <c r="BJ109" i="13" s="1"/>
  <c r="BJ110" i="13" s="1"/>
  <c r="BJ111" i="13" s="1"/>
  <c r="BJ112" i="13" s="1"/>
  <c r="BJ113" i="13" s="1"/>
  <c r="BJ114" i="13" s="1"/>
  <c r="BJ115" i="13" s="1"/>
  <c r="BJ116" i="13" s="1"/>
  <c r="BJ117" i="13" s="1"/>
  <c r="BJ118" i="13" s="1"/>
  <c r="BJ119" i="13" s="1"/>
  <c r="BJ120" i="13" s="1"/>
  <c r="BI95" i="13"/>
  <c r="BI96" i="13" s="1"/>
  <c r="BI97" i="13" s="1"/>
  <c r="BI98" i="13" s="1"/>
  <c r="BI99" i="13" s="1"/>
  <c r="BI100" i="13" s="1"/>
  <c r="BI101" i="13" s="1"/>
  <c r="BI102" i="13" s="1"/>
  <c r="BI103" i="13" s="1"/>
  <c r="BI104" i="13" s="1"/>
  <c r="BI105" i="13" s="1"/>
  <c r="BI106" i="13" s="1"/>
  <c r="BI107" i="13" s="1"/>
  <c r="BI108" i="13" s="1"/>
  <c r="BI109" i="13" s="1"/>
  <c r="BI110" i="13" s="1"/>
  <c r="BI111" i="13" s="1"/>
  <c r="BI112" i="13" s="1"/>
  <c r="BI113" i="13" s="1"/>
  <c r="BI114" i="13" s="1"/>
  <c r="BI115" i="13" s="1"/>
  <c r="BI116" i="13" s="1"/>
  <c r="BI117" i="13" s="1"/>
  <c r="BI118" i="13" s="1"/>
  <c r="BI119" i="13" s="1"/>
  <c r="BI120" i="13" s="1"/>
  <c r="BH95" i="13"/>
  <c r="BH96" i="13" s="1"/>
  <c r="BH97" i="13" s="1"/>
  <c r="BH98" i="13" s="1"/>
  <c r="BH99" i="13" s="1"/>
  <c r="BH100" i="13" s="1"/>
  <c r="BH101" i="13" s="1"/>
  <c r="BH102" i="13" s="1"/>
  <c r="BH103" i="13" s="1"/>
  <c r="BH104" i="13" s="1"/>
  <c r="BH105" i="13" s="1"/>
  <c r="BH106" i="13" s="1"/>
  <c r="BH107" i="13" s="1"/>
  <c r="BH108" i="13" s="1"/>
  <c r="BH109" i="13" s="1"/>
  <c r="BH110" i="13" s="1"/>
  <c r="BH111" i="13" s="1"/>
  <c r="BH112" i="13" s="1"/>
  <c r="BH113" i="13" s="1"/>
  <c r="BH114" i="13" s="1"/>
  <c r="BH115" i="13" s="1"/>
  <c r="BH116" i="13" s="1"/>
  <c r="BH117" i="13" s="1"/>
  <c r="BH118" i="13" s="1"/>
  <c r="BH119" i="13" s="1"/>
  <c r="BH120" i="13" s="1"/>
  <c r="BG95" i="13"/>
  <c r="BG96" i="13" s="1"/>
  <c r="BG97" i="13" s="1"/>
  <c r="BG98" i="13" s="1"/>
  <c r="BG99" i="13" s="1"/>
  <c r="BG100" i="13" s="1"/>
  <c r="BG101" i="13" s="1"/>
  <c r="BG102" i="13" s="1"/>
  <c r="BG103" i="13" s="1"/>
  <c r="BG104" i="13" s="1"/>
  <c r="BG105" i="13" s="1"/>
  <c r="BG106" i="13" s="1"/>
  <c r="BG107" i="13" s="1"/>
  <c r="BG108" i="13" s="1"/>
  <c r="BG109" i="13" s="1"/>
  <c r="BG110" i="13" s="1"/>
  <c r="BG111" i="13" s="1"/>
  <c r="BG112" i="13" s="1"/>
  <c r="BG113" i="13" s="1"/>
  <c r="BG114" i="13" s="1"/>
  <c r="BG115" i="13" s="1"/>
  <c r="BG116" i="13" s="1"/>
  <c r="BG117" i="13" s="1"/>
  <c r="BG118" i="13" s="1"/>
  <c r="BG119" i="13" s="1"/>
  <c r="BG120" i="13" s="1"/>
  <c r="BF95" i="13"/>
  <c r="BE95" i="13"/>
  <c r="BE96" i="13" s="1"/>
  <c r="BE97" i="13" s="1"/>
  <c r="BE98" i="13" s="1"/>
  <c r="BE99" i="13" s="1"/>
  <c r="BE100" i="13" s="1"/>
  <c r="BE101" i="13" s="1"/>
  <c r="BE102" i="13" s="1"/>
  <c r="BE103" i="13" s="1"/>
  <c r="BE104" i="13" s="1"/>
  <c r="BE105" i="13" s="1"/>
  <c r="BE106" i="13" s="1"/>
  <c r="BE107" i="13" s="1"/>
  <c r="BE108" i="13" s="1"/>
  <c r="BE109" i="13" s="1"/>
  <c r="BE110" i="13" s="1"/>
  <c r="BE111" i="13" s="1"/>
  <c r="BE112" i="13" s="1"/>
  <c r="BE113" i="13" s="1"/>
  <c r="BE114" i="13" s="1"/>
  <c r="BE115" i="13" s="1"/>
  <c r="BE116" i="13" s="1"/>
  <c r="BE117" i="13" s="1"/>
  <c r="BE118" i="13" s="1"/>
  <c r="BE119" i="13" s="1"/>
  <c r="BE120" i="13" s="1"/>
  <c r="BD95" i="13"/>
  <c r="BD96" i="13" s="1"/>
  <c r="BD97" i="13" s="1"/>
  <c r="BD98" i="13" s="1"/>
  <c r="BD99" i="13" s="1"/>
  <c r="BD100" i="13" s="1"/>
  <c r="BD101" i="13" s="1"/>
  <c r="BD102" i="13" s="1"/>
  <c r="BD103" i="13" s="1"/>
  <c r="BD104" i="13" s="1"/>
  <c r="BD105" i="13" s="1"/>
  <c r="BD106" i="13" s="1"/>
  <c r="BD107" i="13" s="1"/>
  <c r="BD108" i="13" s="1"/>
  <c r="BD109" i="13" s="1"/>
  <c r="BD110" i="13" s="1"/>
  <c r="BD111" i="13" s="1"/>
  <c r="BD112" i="13" s="1"/>
  <c r="BD113" i="13" s="1"/>
  <c r="BD114" i="13" s="1"/>
  <c r="BD115" i="13" s="1"/>
  <c r="BD116" i="13" s="1"/>
  <c r="BD117" i="13" s="1"/>
  <c r="BD118" i="13" s="1"/>
  <c r="BD119" i="13" s="1"/>
  <c r="BD120" i="13" s="1"/>
  <c r="BC95" i="13"/>
  <c r="BC96" i="13" s="1"/>
  <c r="BC97" i="13" s="1"/>
  <c r="BC98" i="13" s="1"/>
  <c r="BC99" i="13" s="1"/>
  <c r="BC100" i="13" s="1"/>
  <c r="BC101" i="13" s="1"/>
  <c r="BC102" i="13" s="1"/>
  <c r="BC103" i="13" s="1"/>
  <c r="BC104" i="13" s="1"/>
  <c r="BC105" i="13" s="1"/>
  <c r="BC106" i="13" s="1"/>
  <c r="BC107" i="13" s="1"/>
  <c r="BC108" i="13" s="1"/>
  <c r="BC109" i="13" s="1"/>
  <c r="BC110" i="13" s="1"/>
  <c r="BC111" i="13" s="1"/>
  <c r="BC112" i="13" s="1"/>
  <c r="BC113" i="13" s="1"/>
  <c r="BC114" i="13" s="1"/>
  <c r="BC115" i="13" s="1"/>
  <c r="BC116" i="13" s="1"/>
  <c r="BC117" i="13" s="1"/>
  <c r="BC118" i="13" s="1"/>
  <c r="BC119" i="13" s="1"/>
  <c r="BC120" i="13" s="1"/>
  <c r="BB95" i="13"/>
  <c r="BB96" i="13" s="1"/>
  <c r="BB97" i="13" s="1"/>
  <c r="BB98" i="13" s="1"/>
  <c r="BB99" i="13" s="1"/>
  <c r="BB100" i="13" s="1"/>
  <c r="BB101" i="13" s="1"/>
  <c r="BB102" i="13" s="1"/>
  <c r="BB103" i="13" s="1"/>
  <c r="BB104" i="13" s="1"/>
  <c r="BB105" i="13" s="1"/>
  <c r="BB106" i="13" s="1"/>
  <c r="BB107" i="13" s="1"/>
  <c r="BB108" i="13" s="1"/>
  <c r="BB109" i="13" s="1"/>
  <c r="BB110" i="13" s="1"/>
  <c r="BB111" i="13" s="1"/>
  <c r="BB112" i="13" s="1"/>
  <c r="BB113" i="13" s="1"/>
  <c r="BB114" i="13" s="1"/>
  <c r="BB115" i="13" s="1"/>
  <c r="BB116" i="13" s="1"/>
  <c r="BB117" i="13" s="1"/>
  <c r="BB118" i="13" s="1"/>
  <c r="BB119" i="13" s="1"/>
  <c r="BB120" i="13" s="1"/>
  <c r="BM94" i="13"/>
  <c r="BL94" i="13"/>
  <c r="BK94" i="13"/>
  <c r="BJ94" i="13"/>
  <c r="BI94" i="13"/>
  <c r="BH94" i="13"/>
  <c r="BG94" i="13"/>
  <c r="BF94" i="13"/>
  <c r="BE94" i="13"/>
  <c r="BD94" i="13"/>
  <c r="BC94" i="13"/>
  <c r="BB94" i="13"/>
  <c r="AO15" i="13"/>
  <c r="AO16" i="13" s="1"/>
  <c r="AO17" i="13" s="1"/>
  <c r="AO18" i="13" s="1"/>
  <c r="AO19" i="13" s="1"/>
  <c r="AO20" i="13" s="1"/>
  <c r="AO21" i="13" s="1"/>
  <c r="AO22" i="13" s="1"/>
  <c r="AO23" i="13" s="1"/>
  <c r="AO24" i="13" s="1"/>
  <c r="AO25" i="13" s="1"/>
  <c r="AO26" i="13" s="1"/>
  <c r="AO27" i="13" s="1"/>
  <c r="AO28" i="13" s="1"/>
  <c r="AO29" i="13" s="1"/>
  <c r="AO30" i="13" s="1"/>
  <c r="AO31" i="13" s="1"/>
  <c r="AO32" i="13" s="1"/>
  <c r="AO33" i="13" s="1"/>
  <c r="AO34" i="13" s="1"/>
  <c r="AO35" i="13" s="1"/>
  <c r="AO36" i="13" s="1"/>
  <c r="AO37" i="13" s="1"/>
  <c r="AO38" i="13" s="1"/>
  <c r="AO39" i="13" s="1"/>
  <c r="AO40" i="13" s="1"/>
  <c r="AO41" i="13" s="1"/>
  <c r="AO42" i="13" s="1"/>
  <c r="AO43" i="13" s="1"/>
  <c r="AO44" i="13" s="1"/>
  <c r="AO45" i="13" s="1"/>
  <c r="AO46" i="13" s="1"/>
  <c r="AO47" i="13" s="1"/>
  <c r="AO48" i="13" s="1"/>
  <c r="AO49" i="13" s="1"/>
  <c r="AO50" i="13" s="1"/>
  <c r="AO51" i="13" s="1"/>
  <c r="AO52" i="13" s="1"/>
  <c r="AO53" i="13" s="1"/>
  <c r="AO54" i="13" s="1"/>
  <c r="AO55" i="13" s="1"/>
  <c r="AO56" i="13" s="1"/>
  <c r="AO57" i="13" s="1"/>
  <c r="AO58" i="13" s="1"/>
  <c r="AO59" i="13" s="1"/>
  <c r="AO60" i="13" s="1"/>
  <c r="AO61" i="13" s="1"/>
  <c r="AO62" i="13" s="1"/>
  <c r="AO63" i="13" s="1"/>
  <c r="AO64" i="13" s="1"/>
  <c r="AO65" i="13" s="1"/>
  <c r="AO66" i="13" s="1"/>
  <c r="AO67" i="13" s="1"/>
  <c r="AO68" i="13" s="1"/>
  <c r="AO69" i="13" s="1"/>
  <c r="AO70" i="13" s="1"/>
  <c r="AO71" i="13" s="1"/>
  <c r="AO72" i="13" s="1"/>
  <c r="AO73" i="13" s="1"/>
  <c r="AO74" i="13" s="1"/>
  <c r="AO75" i="13" s="1"/>
  <c r="AO76" i="13" s="1"/>
  <c r="AO77" i="13" s="1"/>
  <c r="AO78" i="13" s="1"/>
  <c r="AO79" i="13" s="1"/>
  <c r="AO80" i="13" s="1"/>
  <c r="AO81" i="13" s="1"/>
  <c r="AO82" i="13" s="1"/>
  <c r="AO83" i="13" s="1"/>
  <c r="AO84" i="13" s="1"/>
  <c r="AO85" i="13" s="1"/>
  <c r="AO86" i="13" s="1"/>
  <c r="AO87" i="13" s="1"/>
  <c r="AO88" i="13" s="1"/>
  <c r="AO89" i="13" s="1"/>
  <c r="AO90" i="13" s="1"/>
  <c r="AO91" i="13" s="1"/>
  <c r="AO92" i="13" s="1"/>
  <c r="AO93" i="13" s="1"/>
  <c r="AO94" i="13" s="1"/>
  <c r="AO95" i="13" s="1"/>
  <c r="AO96" i="13" s="1"/>
  <c r="AO97" i="13" s="1"/>
  <c r="AO98" i="13" s="1"/>
  <c r="AO99" i="13" s="1"/>
  <c r="AO100" i="13" s="1"/>
  <c r="AO101" i="13" s="1"/>
  <c r="AO102" i="13" s="1"/>
  <c r="AO103" i="13" s="1"/>
  <c r="AO104" i="13" s="1"/>
  <c r="AO105" i="13" s="1"/>
  <c r="AO106" i="13" s="1"/>
  <c r="AO107" i="13" s="1"/>
  <c r="AO108" i="13" s="1"/>
  <c r="AO109" i="13" s="1"/>
  <c r="AO110" i="13" s="1"/>
  <c r="AO111" i="13" s="1"/>
  <c r="AO112" i="13" s="1"/>
  <c r="AO113" i="13" s="1"/>
  <c r="AO114" i="13" s="1"/>
  <c r="AO115" i="13" s="1"/>
  <c r="AO116" i="13" s="1"/>
  <c r="AO117" i="13" s="1"/>
  <c r="AO118" i="13" s="1"/>
  <c r="AO119" i="13" s="1"/>
  <c r="AO120" i="13" s="1"/>
  <c r="AK15" i="13"/>
  <c r="AK16" i="13" s="1"/>
  <c r="AK17" i="13" s="1"/>
  <c r="AK18" i="13" s="1"/>
  <c r="AK19" i="13" s="1"/>
  <c r="AK20" i="13" s="1"/>
  <c r="AK21" i="13" s="1"/>
  <c r="AK22" i="13" s="1"/>
  <c r="AK23" i="13" s="1"/>
  <c r="AK24" i="13" s="1"/>
  <c r="AK25" i="13" s="1"/>
  <c r="AK26" i="13" s="1"/>
  <c r="AK27" i="13" s="1"/>
  <c r="AK28" i="13" s="1"/>
  <c r="AK29" i="13" s="1"/>
  <c r="AK30" i="13" s="1"/>
  <c r="AK31" i="13" s="1"/>
  <c r="AK32" i="13" s="1"/>
  <c r="AK33" i="13" s="1"/>
  <c r="AK34" i="13" s="1"/>
  <c r="AK35" i="13" s="1"/>
  <c r="AK36" i="13" s="1"/>
  <c r="AK37" i="13" s="1"/>
  <c r="AK38" i="13" s="1"/>
  <c r="AK39" i="13" s="1"/>
  <c r="AK40" i="13" s="1"/>
  <c r="AK41" i="13" s="1"/>
  <c r="AK42" i="13" s="1"/>
  <c r="AK43" i="13" s="1"/>
  <c r="AK44" i="13" s="1"/>
  <c r="AK45" i="13" s="1"/>
  <c r="AK46" i="13" s="1"/>
  <c r="AK47" i="13" s="1"/>
  <c r="AK48" i="13" s="1"/>
  <c r="AK49" i="13" s="1"/>
  <c r="AK50" i="13" s="1"/>
  <c r="AK51" i="13" s="1"/>
  <c r="AK52" i="13" s="1"/>
  <c r="AK53" i="13" s="1"/>
  <c r="AK54" i="13" s="1"/>
  <c r="AK55" i="13" s="1"/>
  <c r="AK56" i="13" s="1"/>
  <c r="AK57" i="13" s="1"/>
  <c r="AK58" i="13" s="1"/>
  <c r="AK59" i="13" s="1"/>
  <c r="AK60" i="13" s="1"/>
  <c r="AK61" i="13" s="1"/>
  <c r="AK62" i="13" s="1"/>
  <c r="AK63" i="13" s="1"/>
  <c r="AK64" i="13" s="1"/>
  <c r="AK65" i="13" s="1"/>
  <c r="AK66" i="13" s="1"/>
  <c r="AK67" i="13" s="1"/>
  <c r="AK68" i="13" s="1"/>
  <c r="AK69" i="13" s="1"/>
  <c r="AK70" i="13" s="1"/>
  <c r="AK71" i="13" s="1"/>
  <c r="AK72" i="13" s="1"/>
  <c r="AK73" i="13" s="1"/>
  <c r="AK74" i="13" s="1"/>
  <c r="AK75" i="13" s="1"/>
  <c r="AK76" i="13" s="1"/>
  <c r="AK77" i="13" s="1"/>
  <c r="AK78" i="13" s="1"/>
  <c r="AK79" i="13" s="1"/>
  <c r="AK80" i="13" s="1"/>
  <c r="AK81" i="13" s="1"/>
  <c r="AK82" i="13" s="1"/>
  <c r="AK83" i="13" s="1"/>
  <c r="AK84" i="13" s="1"/>
  <c r="AK85" i="13" s="1"/>
  <c r="AK86" i="13" s="1"/>
  <c r="AK87" i="13" s="1"/>
  <c r="AK88" i="13" s="1"/>
  <c r="AK89" i="13" s="1"/>
  <c r="AK90" i="13" s="1"/>
  <c r="AK91" i="13" s="1"/>
  <c r="AK92" i="13" s="1"/>
  <c r="AK93" i="13" s="1"/>
  <c r="AK94" i="13" s="1"/>
  <c r="AK95" i="13" s="1"/>
  <c r="AK96" i="13" s="1"/>
  <c r="AK97" i="13" s="1"/>
  <c r="AK98" i="13" s="1"/>
  <c r="AK99" i="13" s="1"/>
  <c r="AK100" i="13" s="1"/>
  <c r="AK101" i="13" s="1"/>
  <c r="AK102" i="13" s="1"/>
  <c r="AK103" i="13" s="1"/>
  <c r="AK104" i="13" s="1"/>
  <c r="AK105" i="13" s="1"/>
  <c r="AK106" i="13" s="1"/>
  <c r="AK107" i="13" s="1"/>
  <c r="AK108" i="13" s="1"/>
  <c r="AK109" i="13" s="1"/>
  <c r="AK110" i="13" s="1"/>
  <c r="AK111" i="13" s="1"/>
  <c r="AK112" i="13" s="1"/>
  <c r="AK113" i="13" s="1"/>
  <c r="AK114" i="13" s="1"/>
  <c r="AK115" i="13" s="1"/>
  <c r="AK116" i="13" s="1"/>
  <c r="AK117" i="13" s="1"/>
  <c r="AK118" i="13" s="1"/>
  <c r="AK119" i="13" s="1"/>
  <c r="AK120" i="13" s="1"/>
  <c r="AO14" i="13"/>
  <c r="AN14" i="13"/>
  <c r="AN15" i="13" s="1"/>
  <c r="AN16" i="13" s="1"/>
  <c r="AN17" i="13" s="1"/>
  <c r="AN18" i="13" s="1"/>
  <c r="AN19" i="13" s="1"/>
  <c r="AN20" i="13" s="1"/>
  <c r="AN21" i="13" s="1"/>
  <c r="AN22" i="13" s="1"/>
  <c r="AN23" i="13" s="1"/>
  <c r="AN24" i="13" s="1"/>
  <c r="AN25" i="13" s="1"/>
  <c r="AN26" i="13" s="1"/>
  <c r="AN27" i="13" s="1"/>
  <c r="AN28" i="13" s="1"/>
  <c r="AN29" i="13" s="1"/>
  <c r="AN30" i="13" s="1"/>
  <c r="AN31" i="13" s="1"/>
  <c r="AN32" i="13" s="1"/>
  <c r="AN33" i="13" s="1"/>
  <c r="AN34" i="13" s="1"/>
  <c r="AN35" i="13" s="1"/>
  <c r="AN36" i="13" s="1"/>
  <c r="AN37" i="13" s="1"/>
  <c r="AN38" i="13" s="1"/>
  <c r="AN39" i="13" s="1"/>
  <c r="AN40" i="13" s="1"/>
  <c r="AN41" i="13" s="1"/>
  <c r="AN42" i="13" s="1"/>
  <c r="AN43" i="13" s="1"/>
  <c r="AN44" i="13" s="1"/>
  <c r="AN45" i="13" s="1"/>
  <c r="AN46" i="13" s="1"/>
  <c r="AN47" i="13" s="1"/>
  <c r="AN48" i="13" s="1"/>
  <c r="AN49" i="13" s="1"/>
  <c r="AN50" i="13" s="1"/>
  <c r="AN51" i="13" s="1"/>
  <c r="AN52" i="13" s="1"/>
  <c r="AN53" i="13" s="1"/>
  <c r="AN54" i="13" s="1"/>
  <c r="AN55" i="13" s="1"/>
  <c r="AN56" i="13" s="1"/>
  <c r="AN57" i="13" s="1"/>
  <c r="AN58" i="13" s="1"/>
  <c r="AN59" i="13" s="1"/>
  <c r="AN60" i="13" s="1"/>
  <c r="AN61" i="13" s="1"/>
  <c r="AN62" i="13" s="1"/>
  <c r="AN63" i="13" s="1"/>
  <c r="AN64" i="13" s="1"/>
  <c r="AN65" i="13" s="1"/>
  <c r="AN66" i="13" s="1"/>
  <c r="AN67" i="13" s="1"/>
  <c r="AN68" i="13" s="1"/>
  <c r="AN69" i="13" s="1"/>
  <c r="AN70" i="13" s="1"/>
  <c r="AN71" i="13" s="1"/>
  <c r="AN72" i="13" s="1"/>
  <c r="AN73" i="13" s="1"/>
  <c r="AN74" i="13" s="1"/>
  <c r="AN75" i="13" s="1"/>
  <c r="AN76" i="13" s="1"/>
  <c r="AN77" i="13" s="1"/>
  <c r="AN78" i="13" s="1"/>
  <c r="AN79" i="13" s="1"/>
  <c r="AN80" i="13" s="1"/>
  <c r="AN81" i="13" s="1"/>
  <c r="AN82" i="13" s="1"/>
  <c r="AN83" i="13" s="1"/>
  <c r="AN84" i="13" s="1"/>
  <c r="AN85" i="13" s="1"/>
  <c r="AN86" i="13" s="1"/>
  <c r="AN87" i="13" s="1"/>
  <c r="AN88" i="13" s="1"/>
  <c r="AN89" i="13" s="1"/>
  <c r="AN90" i="13" s="1"/>
  <c r="AN91" i="13" s="1"/>
  <c r="AN92" i="13" s="1"/>
  <c r="AN93" i="13" s="1"/>
  <c r="AN94" i="13" s="1"/>
  <c r="AN95" i="13" s="1"/>
  <c r="AN96" i="13" s="1"/>
  <c r="AN97" i="13" s="1"/>
  <c r="AN98" i="13" s="1"/>
  <c r="AN99" i="13" s="1"/>
  <c r="AN100" i="13" s="1"/>
  <c r="AN101" i="13" s="1"/>
  <c r="AN102" i="13" s="1"/>
  <c r="AN103" i="13" s="1"/>
  <c r="AN104" i="13" s="1"/>
  <c r="AN105" i="13" s="1"/>
  <c r="AN106" i="13" s="1"/>
  <c r="AN107" i="13" s="1"/>
  <c r="AN108" i="13" s="1"/>
  <c r="AN109" i="13" s="1"/>
  <c r="AN110" i="13" s="1"/>
  <c r="AN111" i="13" s="1"/>
  <c r="AN112" i="13" s="1"/>
  <c r="AN113" i="13" s="1"/>
  <c r="AN114" i="13" s="1"/>
  <c r="AN115" i="13" s="1"/>
  <c r="AN116" i="13" s="1"/>
  <c r="AN117" i="13" s="1"/>
  <c r="AN118" i="13" s="1"/>
  <c r="AN119" i="13" s="1"/>
  <c r="AN120" i="13" s="1"/>
  <c r="AM14" i="13"/>
  <c r="AM15" i="13" s="1"/>
  <c r="AM16" i="13" s="1"/>
  <c r="AM17" i="13" s="1"/>
  <c r="AM18" i="13" s="1"/>
  <c r="AM19" i="13" s="1"/>
  <c r="AM20" i="13" s="1"/>
  <c r="AM21" i="13" s="1"/>
  <c r="AM22" i="13" s="1"/>
  <c r="AM23" i="13" s="1"/>
  <c r="AM24" i="13" s="1"/>
  <c r="AM25" i="13" s="1"/>
  <c r="AM26" i="13" s="1"/>
  <c r="AM27" i="13" s="1"/>
  <c r="AM28" i="13" s="1"/>
  <c r="AM29" i="13" s="1"/>
  <c r="AM30" i="13" s="1"/>
  <c r="AM31" i="13" s="1"/>
  <c r="AM32" i="13" s="1"/>
  <c r="AM33" i="13" s="1"/>
  <c r="AM34" i="13" s="1"/>
  <c r="AM35" i="13" s="1"/>
  <c r="AM36" i="13" s="1"/>
  <c r="AM37" i="13" s="1"/>
  <c r="AM38" i="13" s="1"/>
  <c r="AM39" i="13" s="1"/>
  <c r="AM40" i="13" s="1"/>
  <c r="AM41" i="13" s="1"/>
  <c r="AM42" i="13" s="1"/>
  <c r="AM43" i="13" s="1"/>
  <c r="AM44" i="13" s="1"/>
  <c r="AM45" i="13" s="1"/>
  <c r="AM46" i="13" s="1"/>
  <c r="AM47" i="13" s="1"/>
  <c r="AM48" i="13" s="1"/>
  <c r="AM49" i="13" s="1"/>
  <c r="AM50" i="13" s="1"/>
  <c r="AM51" i="13" s="1"/>
  <c r="AM52" i="13" s="1"/>
  <c r="AM53" i="13" s="1"/>
  <c r="AM54" i="13" s="1"/>
  <c r="AM55" i="13" s="1"/>
  <c r="AM56" i="13" s="1"/>
  <c r="AM57" i="13" s="1"/>
  <c r="AM58" i="13" s="1"/>
  <c r="AM59" i="13" s="1"/>
  <c r="AM60" i="13" s="1"/>
  <c r="AM61" i="13" s="1"/>
  <c r="AM62" i="13" s="1"/>
  <c r="AM63" i="13" s="1"/>
  <c r="AM64" i="13" s="1"/>
  <c r="AM65" i="13" s="1"/>
  <c r="AM66" i="13" s="1"/>
  <c r="AM67" i="13" s="1"/>
  <c r="AM68" i="13" s="1"/>
  <c r="AM69" i="13" s="1"/>
  <c r="AM70" i="13" s="1"/>
  <c r="AM71" i="13" s="1"/>
  <c r="AM72" i="13" s="1"/>
  <c r="AM73" i="13" s="1"/>
  <c r="AM74" i="13" s="1"/>
  <c r="AM75" i="13" s="1"/>
  <c r="AM76" i="13" s="1"/>
  <c r="AM77" i="13" s="1"/>
  <c r="AM78" i="13" s="1"/>
  <c r="AM79" i="13" s="1"/>
  <c r="AM80" i="13" s="1"/>
  <c r="AM81" i="13" s="1"/>
  <c r="AM82" i="13" s="1"/>
  <c r="AM83" i="13" s="1"/>
  <c r="AM84" i="13" s="1"/>
  <c r="AM85" i="13" s="1"/>
  <c r="AM86" i="13" s="1"/>
  <c r="AM87" i="13" s="1"/>
  <c r="AM88" i="13" s="1"/>
  <c r="AM89" i="13" s="1"/>
  <c r="AM90" i="13" s="1"/>
  <c r="AM91" i="13" s="1"/>
  <c r="AM92" i="13" s="1"/>
  <c r="AM93" i="13" s="1"/>
  <c r="AM94" i="13" s="1"/>
  <c r="AM95" i="13" s="1"/>
  <c r="AM96" i="13" s="1"/>
  <c r="AM97" i="13" s="1"/>
  <c r="AM98" i="13" s="1"/>
  <c r="AM99" i="13" s="1"/>
  <c r="AM100" i="13" s="1"/>
  <c r="AM101" i="13" s="1"/>
  <c r="AM102" i="13" s="1"/>
  <c r="AM103" i="13" s="1"/>
  <c r="AM104" i="13" s="1"/>
  <c r="AM105" i="13" s="1"/>
  <c r="AM106" i="13" s="1"/>
  <c r="AM107" i="13" s="1"/>
  <c r="AM108" i="13" s="1"/>
  <c r="AM109" i="13" s="1"/>
  <c r="AM110" i="13" s="1"/>
  <c r="AM111" i="13" s="1"/>
  <c r="AM112" i="13" s="1"/>
  <c r="AM113" i="13" s="1"/>
  <c r="AM114" i="13" s="1"/>
  <c r="AM115" i="13" s="1"/>
  <c r="AM116" i="13" s="1"/>
  <c r="AM117" i="13" s="1"/>
  <c r="AM118" i="13" s="1"/>
  <c r="AM119" i="13" s="1"/>
  <c r="AM120" i="13" s="1"/>
  <c r="AL14" i="13"/>
  <c r="AL15" i="13" s="1"/>
  <c r="AL16" i="13" s="1"/>
  <c r="AL17" i="13" s="1"/>
  <c r="AL18" i="13" s="1"/>
  <c r="AL19" i="13" s="1"/>
  <c r="AL20" i="13" s="1"/>
  <c r="AL21" i="13" s="1"/>
  <c r="AL22" i="13" s="1"/>
  <c r="AL23" i="13" s="1"/>
  <c r="AL24" i="13" s="1"/>
  <c r="AL25" i="13" s="1"/>
  <c r="AL26" i="13" s="1"/>
  <c r="AL27" i="13" s="1"/>
  <c r="AL28" i="13" s="1"/>
  <c r="AL29" i="13" s="1"/>
  <c r="AL30" i="13" s="1"/>
  <c r="AL31" i="13" s="1"/>
  <c r="AL32" i="13" s="1"/>
  <c r="AL33" i="13" s="1"/>
  <c r="AL34" i="13" s="1"/>
  <c r="AL35" i="13" s="1"/>
  <c r="AL36" i="13" s="1"/>
  <c r="AL37" i="13" s="1"/>
  <c r="AL38" i="13" s="1"/>
  <c r="AL39" i="13" s="1"/>
  <c r="AL40" i="13" s="1"/>
  <c r="AL41" i="13" s="1"/>
  <c r="AL42" i="13" s="1"/>
  <c r="AL43" i="13" s="1"/>
  <c r="AL44" i="13" s="1"/>
  <c r="AL45" i="13" s="1"/>
  <c r="AL46" i="13" s="1"/>
  <c r="AL47" i="13" s="1"/>
  <c r="AL48" i="13" s="1"/>
  <c r="AL49" i="13" s="1"/>
  <c r="AL50" i="13" s="1"/>
  <c r="AL51" i="13" s="1"/>
  <c r="AL52" i="13" s="1"/>
  <c r="AL53" i="13" s="1"/>
  <c r="AL54" i="13" s="1"/>
  <c r="AL55" i="13" s="1"/>
  <c r="AL56" i="13" s="1"/>
  <c r="AL57" i="13" s="1"/>
  <c r="AL58" i="13" s="1"/>
  <c r="AL59" i="13" s="1"/>
  <c r="AL60" i="13" s="1"/>
  <c r="AL61" i="13" s="1"/>
  <c r="AL62" i="13" s="1"/>
  <c r="AL63" i="13" s="1"/>
  <c r="AL64" i="13" s="1"/>
  <c r="AL65" i="13" s="1"/>
  <c r="AL66" i="13" s="1"/>
  <c r="AL67" i="13" s="1"/>
  <c r="AL68" i="13" s="1"/>
  <c r="AL69" i="13" s="1"/>
  <c r="AL70" i="13" s="1"/>
  <c r="AL71" i="13" s="1"/>
  <c r="AL72" i="13" s="1"/>
  <c r="AL73" i="13" s="1"/>
  <c r="AL74" i="13" s="1"/>
  <c r="AL75" i="13" s="1"/>
  <c r="AL76" i="13" s="1"/>
  <c r="AL77" i="13" s="1"/>
  <c r="AL78" i="13" s="1"/>
  <c r="AL79" i="13" s="1"/>
  <c r="AL80" i="13" s="1"/>
  <c r="AL81" i="13" s="1"/>
  <c r="AL82" i="13" s="1"/>
  <c r="AL83" i="13" s="1"/>
  <c r="AL84" i="13" s="1"/>
  <c r="AL85" i="13" s="1"/>
  <c r="AL86" i="13" s="1"/>
  <c r="AL87" i="13" s="1"/>
  <c r="AL88" i="13" s="1"/>
  <c r="AL89" i="13" s="1"/>
  <c r="AL90" i="13" s="1"/>
  <c r="AL91" i="13" s="1"/>
  <c r="AL92" i="13" s="1"/>
  <c r="AL93" i="13" s="1"/>
  <c r="AL94" i="13" s="1"/>
  <c r="AL95" i="13" s="1"/>
  <c r="AL96" i="13" s="1"/>
  <c r="AL97" i="13" s="1"/>
  <c r="AL98" i="13" s="1"/>
  <c r="AL99" i="13" s="1"/>
  <c r="AL100" i="13" s="1"/>
  <c r="AL101" i="13" s="1"/>
  <c r="AL102" i="13" s="1"/>
  <c r="AL103" i="13" s="1"/>
  <c r="AL104" i="13" s="1"/>
  <c r="AL105" i="13" s="1"/>
  <c r="AL106" i="13" s="1"/>
  <c r="AL107" i="13" s="1"/>
  <c r="AL108" i="13" s="1"/>
  <c r="AL109" i="13" s="1"/>
  <c r="AL110" i="13" s="1"/>
  <c r="AL111" i="13" s="1"/>
  <c r="AL112" i="13" s="1"/>
  <c r="AL113" i="13" s="1"/>
  <c r="AL114" i="13" s="1"/>
  <c r="AL115" i="13" s="1"/>
  <c r="AL116" i="13" s="1"/>
  <c r="AL117" i="13" s="1"/>
  <c r="AL118" i="13" s="1"/>
  <c r="AL119" i="13" s="1"/>
  <c r="AL120" i="13" s="1"/>
  <c r="AK14" i="13"/>
  <c r="AJ14" i="13"/>
  <c r="AJ15" i="13" s="1"/>
  <c r="AJ16" i="13" s="1"/>
  <c r="AJ17" i="13" s="1"/>
  <c r="AJ18" i="13" s="1"/>
  <c r="AJ19" i="13" s="1"/>
  <c r="AJ20" i="13" s="1"/>
  <c r="AJ21" i="13" s="1"/>
  <c r="AJ22" i="13" s="1"/>
  <c r="AJ23" i="13" s="1"/>
  <c r="AJ24" i="13" s="1"/>
  <c r="AJ25" i="13" s="1"/>
  <c r="AJ26" i="13" s="1"/>
  <c r="AJ27" i="13" s="1"/>
  <c r="AJ28" i="13" s="1"/>
  <c r="AJ29" i="13" s="1"/>
  <c r="AJ30" i="13" s="1"/>
  <c r="AJ31" i="13" s="1"/>
  <c r="AJ32" i="13" s="1"/>
  <c r="AJ33" i="13" s="1"/>
  <c r="AJ34" i="13" s="1"/>
  <c r="AJ35" i="13" s="1"/>
  <c r="AJ36" i="13" s="1"/>
  <c r="AJ37" i="13" s="1"/>
  <c r="AJ38" i="13" s="1"/>
  <c r="AJ39" i="13" s="1"/>
  <c r="AJ40" i="13" s="1"/>
  <c r="AJ41" i="13" s="1"/>
  <c r="AJ42" i="13" s="1"/>
  <c r="AJ43" i="13" s="1"/>
  <c r="AJ44" i="13" s="1"/>
  <c r="AJ45" i="13" s="1"/>
  <c r="AJ46" i="13" s="1"/>
  <c r="AJ47" i="13" s="1"/>
  <c r="AJ48" i="13" s="1"/>
  <c r="AJ49" i="13" s="1"/>
  <c r="AJ50" i="13" s="1"/>
  <c r="AJ51" i="13" s="1"/>
  <c r="AJ52" i="13" s="1"/>
  <c r="AJ53" i="13" s="1"/>
  <c r="AJ54" i="13" s="1"/>
  <c r="AJ55" i="13" s="1"/>
  <c r="AJ56" i="13" s="1"/>
  <c r="AJ57" i="13" s="1"/>
  <c r="AJ58" i="13" s="1"/>
  <c r="AJ59" i="13" s="1"/>
  <c r="AJ60" i="13" s="1"/>
  <c r="AJ61" i="13" s="1"/>
  <c r="AJ62" i="13" s="1"/>
  <c r="AJ63" i="13" s="1"/>
  <c r="AJ64" i="13" s="1"/>
  <c r="AJ65" i="13" s="1"/>
  <c r="AJ66" i="13" s="1"/>
  <c r="AJ67" i="13" s="1"/>
  <c r="AJ68" i="13" s="1"/>
  <c r="AJ69" i="13" s="1"/>
  <c r="AJ70" i="13" s="1"/>
  <c r="AJ71" i="13" s="1"/>
  <c r="AJ72" i="13" s="1"/>
  <c r="AJ73" i="13" s="1"/>
  <c r="AJ74" i="13" s="1"/>
  <c r="AJ75" i="13" s="1"/>
  <c r="AJ76" i="13" s="1"/>
  <c r="AJ77" i="13" s="1"/>
  <c r="AJ78" i="13" s="1"/>
  <c r="AJ79" i="13" s="1"/>
  <c r="AJ80" i="13" s="1"/>
  <c r="AJ81" i="13" s="1"/>
  <c r="AJ82" i="13" s="1"/>
  <c r="AJ83" i="13" s="1"/>
  <c r="AJ84" i="13" s="1"/>
  <c r="AJ85" i="13" s="1"/>
  <c r="AJ86" i="13" s="1"/>
  <c r="AJ87" i="13" s="1"/>
  <c r="AJ88" i="13" s="1"/>
  <c r="AJ89" i="13" s="1"/>
  <c r="AJ90" i="13" s="1"/>
  <c r="AJ91" i="13" s="1"/>
  <c r="AJ92" i="13" s="1"/>
  <c r="AJ93" i="13" s="1"/>
  <c r="AJ94" i="13" s="1"/>
  <c r="AJ95" i="13" s="1"/>
  <c r="AJ96" i="13" s="1"/>
  <c r="AJ97" i="13" s="1"/>
  <c r="AJ98" i="13" s="1"/>
  <c r="AJ99" i="13" s="1"/>
  <c r="AJ100" i="13" s="1"/>
  <c r="AJ101" i="13" s="1"/>
  <c r="AJ102" i="13" s="1"/>
  <c r="AJ103" i="13" s="1"/>
  <c r="AJ104" i="13" s="1"/>
  <c r="AJ105" i="13" s="1"/>
  <c r="AJ106" i="13" s="1"/>
  <c r="AJ107" i="13" s="1"/>
  <c r="AJ108" i="13" s="1"/>
  <c r="AJ109" i="13" s="1"/>
  <c r="AJ110" i="13" s="1"/>
  <c r="AJ111" i="13" s="1"/>
  <c r="AJ112" i="13" s="1"/>
  <c r="AJ113" i="13" s="1"/>
  <c r="AJ114" i="13" s="1"/>
  <c r="AJ115" i="13" s="1"/>
  <c r="AJ116" i="13" s="1"/>
  <c r="AJ117" i="13" s="1"/>
  <c r="AJ118" i="13" s="1"/>
  <c r="AJ119" i="13" s="1"/>
  <c r="AJ120" i="13" s="1"/>
  <c r="AI14" i="13"/>
  <c r="AI15" i="13" s="1"/>
  <c r="AI16" i="13" s="1"/>
  <c r="AI17" i="13" s="1"/>
  <c r="AI18" i="13" s="1"/>
  <c r="AI19" i="13" s="1"/>
  <c r="AI20" i="13" s="1"/>
  <c r="AI21" i="13" s="1"/>
  <c r="AI22" i="13" s="1"/>
  <c r="AI23" i="13" s="1"/>
  <c r="AI24" i="13" s="1"/>
  <c r="AI25" i="13" s="1"/>
  <c r="AI26" i="13" s="1"/>
  <c r="AI27" i="13" s="1"/>
  <c r="AI28" i="13" s="1"/>
  <c r="AI29" i="13" s="1"/>
  <c r="AI30" i="13" s="1"/>
  <c r="AI31" i="13" s="1"/>
  <c r="AI32" i="13" s="1"/>
  <c r="AI33" i="13" s="1"/>
  <c r="AI34" i="13" s="1"/>
  <c r="AI35" i="13" s="1"/>
  <c r="AI36" i="13" s="1"/>
  <c r="AI37" i="13" s="1"/>
  <c r="AI38" i="13" s="1"/>
  <c r="AI39" i="13" s="1"/>
  <c r="AI40" i="13" s="1"/>
  <c r="AI41" i="13" s="1"/>
  <c r="AI42" i="13" s="1"/>
  <c r="AI43" i="13" s="1"/>
  <c r="AI44" i="13" s="1"/>
  <c r="AI45" i="13" s="1"/>
  <c r="AI46" i="13" s="1"/>
  <c r="AI47" i="13" s="1"/>
  <c r="AI48" i="13" s="1"/>
  <c r="AI49" i="13" s="1"/>
  <c r="AI50" i="13" s="1"/>
  <c r="AI51" i="13" s="1"/>
  <c r="AI52" i="13" s="1"/>
  <c r="AI53" i="13" s="1"/>
  <c r="AI54" i="13" s="1"/>
  <c r="AI55" i="13" s="1"/>
  <c r="AI56" i="13" s="1"/>
  <c r="AI57" i="13" s="1"/>
  <c r="AI58" i="13" s="1"/>
  <c r="AI59" i="13" s="1"/>
  <c r="AI60" i="13" s="1"/>
  <c r="AI61" i="13" s="1"/>
  <c r="AI62" i="13" s="1"/>
  <c r="AI63" i="13" s="1"/>
  <c r="AI64" i="13" s="1"/>
  <c r="AI65" i="13" s="1"/>
  <c r="AI66" i="13" s="1"/>
  <c r="AI67" i="13" s="1"/>
  <c r="AI68" i="13" s="1"/>
  <c r="AI69" i="13" s="1"/>
  <c r="AI70" i="13" s="1"/>
  <c r="AI71" i="13" s="1"/>
  <c r="AI72" i="13" s="1"/>
  <c r="AI73" i="13" s="1"/>
  <c r="AI74" i="13" s="1"/>
  <c r="AI75" i="13" s="1"/>
  <c r="AI76" i="13" s="1"/>
  <c r="AI77" i="13" s="1"/>
  <c r="AI78" i="13" s="1"/>
  <c r="AI79" i="13" s="1"/>
  <c r="AI80" i="13" s="1"/>
  <c r="AI81" i="13" s="1"/>
  <c r="AI82" i="13" s="1"/>
  <c r="AI83" i="13" s="1"/>
  <c r="AI84" i="13" s="1"/>
  <c r="AI85" i="13" s="1"/>
  <c r="AI86" i="13" s="1"/>
  <c r="AI87" i="13" s="1"/>
  <c r="AI88" i="13" s="1"/>
  <c r="AI89" i="13" s="1"/>
  <c r="AI90" i="13" s="1"/>
  <c r="AI91" i="13" s="1"/>
  <c r="AI92" i="13" s="1"/>
  <c r="AI93" i="13" s="1"/>
  <c r="AI94" i="13" s="1"/>
  <c r="AI95" i="13" s="1"/>
  <c r="AI96" i="13" s="1"/>
  <c r="AI97" i="13" s="1"/>
  <c r="AI98" i="13" s="1"/>
  <c r="AI99" i="13" s="1"/>
  <c r="AI100" i="13" s="1"/>
  <c r="AI101" i="13" s="1"/>
  <c r="AI102" i="13" s="1"/>
  <c r="AI103" i="13" s="1"/>
  <c r="AI104" i="13" s="1"/>
  <c r="AI105" i="13" s="1"/>
  <c r="AI106" i="13" s="1"/>
  <c r="AI107" i="13" s="1"/>
  <c r="AI108" i="13" s="1"/>
  <c r="AI109" i="13" s="1"/>
  <c r="AI110" i="13" s="1"/>
  <c r="AI111" i="13" s="1"/>
  <c r="AI112" i="13" s="1"/>
  <c r="AI113" i="13" s="1"/>
  <c r="AI114" i="13" s="1"/>
  <c r="AI115" i="13" s="1"/>
  <c r="AI116" i="13" s="1"/>
  <c r="AI117" i="13" s="1"/>
  <c r="AI118" i="13" s="1"/>
  <c r="AI119" i="13" s="1"/>
  <c r="AI120" i="13" s="1"/>
  <c r="AH14" i="13"/>
  <c r="AH15" i="13" s="1"/>
  <c r="AH16" i="13" s="1"/>
  <c r="AH17" i="13" s="1"/>
  <c r="AH18" i="13" s="1"/>
  <c r="AH19" i="13" s="1"/>
  <c r="AH20" i="13" s="1"/>
  <c r="AH21" i="13" s="1"/>
  <c r="AH22" i="13" s="1"/>
  <c r="AH23" i="13" s="1"/>
  <c r="AH24" i="13" s="1"/>
  <c r="AH25" i="13" s="1"/>
  <c r="AH26" i="13" s="1"/>
  <c r="AH27" i="13" s="1"/>
  <c r="AH28" i="13" s="1"/>
  <c r="AH29" i="13" s="1"/>
  <c r="AH30" i="13" s="1"/>
  <c r="AH31" i="13" s="1"/>
  <c r="AH32" i="13" s="1"/>
  <c r="AH33" i="13" s="1"/>
  <c r="AH34" i="13" s="1"/>
  <c r="AH35" i="13" s="1"/>
  <c r="AH36" i="13" s="1"/>
  <c r="AH37" i="13" s="1"/>
  <c r="AH38" i="13" s="1"/>
  <c r="AH39" i="13" s="1"/>
  <c r="AH40" i="13" s="1"/>
  <c r="AH41" i="13" s="1"/>
  <c r="AH42" i="13" s="1"/>
  <c r="AH43" i="13" s="1"/>
  <c r="AH44" i="13" s="1"/>
  <c r="AH45" i="13" s="1"/>
  <c r="AH46" i="13" s="1"/>
  <c r="AH47" i="13" s="1"/>
  <c r="AH48" i="13" s="1"/>
  <c r="AH49" i="13" s="1"/>
  <c r="AH50" i="13" s="1"/>
  <c r="AH51" i="13" s="1"/>
  <c r="AH52" i="13" s="1"/>
  <c r="AH53" i="13" s="1"/>
  <c r="AH54" i="13" s="1"/>
  <c r="AH55" i="13" s="1"/>
  <c r="AH56" i="13" s="1"/>
  <c r="AH57" i="13" s="1"/>
  <c r="AH58" i="13" s="1"/>
  <c r="AH59" i="13" s="1"/>
  <c r="AH60" i="13" s="1"/>
  <c r="AH61" i="13" s="1"/>
  <c r="AH62" i="13" s="1"/>
  <c r="AH63" i="13" s="1"/>
  <c r="AH64" i="13" s="1"/>
  <c r="AH65" i="13" s="1"/>
  <c r="AH66" i="13" s="1"/>
  <c r="AH67" i="13" s="1"/>
  <c r="AH68" i="13" s="1"/>
  <c r="AH69" i="13" s="1"/>
  <c r="AH70" i="13" s="1"/>
  <c r="AH71" i="13" s="1"/>
  <c r="AH72" i="13" s="1"/>
  <c r="AH73" i="13" s="1"/>
  <c r="AH74" i="13" s="1"/>
  <c r="AH75" i="13" s="1"/>
  <c r="AH76" i="13" s="1"/>
  <c r="AH77" i="13" s="1"/>
  <c r="AH78" i="13" s="1"/>
  <c r="AH79" i="13" s="1"/>
  <c r="AH80" i="13" s="1"/>
  <c r="AH81" i="13" s="1"/>
  <c r="AH82" i="13" s="1"/>
  <c r="AH83" i="13" s="1"/>
  <c r="AH84" i="13" s="1"/>
  <c r="AH85" i="13" s="1"/>
  <c r="AH86" i="13" s="1"/>
  <c r="AH87" i="13" s="1"/>
  <c r="AH88" i="13" s="1"/>
  <c r="AH89" i="13" s="1"/>
  <c r="AH90" i="13" s="1"/>
  <c r="AH91" i="13" s="1"/>
  <c r="AH92" i="13" s="1"/>
  <c r="AH93" i="13" s="1"/>
  <c r="AH94" i="13" s="1"/>
  <c r="AH95" i="13" s="1"/>
  <c r="AH96" i="13" s="1"/>
  <c r="AH97" i="13" s="1"/>
  <c r="AH98" i="13" s="1"/>
  <c r="AH99" i="13" s="1"/>
  <c r="AH100" i="13" s="1"/>
  <c r="AH101" i="13" s="1"/>
  <c r="AH102" i="13" s="1"/>
  <c r="AH103" i="13" s="1"/>
  <c r="AH104" i="13" s="1"/>
  <c r="AH105" i="13" s="1"/>
  <c r="AH106" i="13" s="1"/>
  <c r="AH107" i="13" s="1"/>
  <c r="AH108" i="13" s="1"/>
  <c r="AH109" i="13" s="1"/>
  <c r="AH110" i="13" s="1"/>
  <c r="AH111" i="13" s="1"/>
  <c r="AH112" i="13" s="1"/>
  <c r="AH113" i="13" s="1"/>
  <c r="AH114" i="13" s="1"/>
  <c r="AH115" i="13" s="1"/>
  <c r="AH116" i="13" s="1"/>
  <c r="AH117" i="13" s="1"/>
  <c r="AH118" i="13" s="1"/>
  <c r="AH119" i="13" s="1"/>
  <c r="AH120" i="13" s="1"/>
  <c r="AG14" i="13"/>
  <c r="AG15" i="13" s="1"/>
  <c r="AG16" i="13" s="1"/>
  <c r="AG17" i="13" s="1"/>
  <c r="AG18" i="13" s="1"/>
  <c r="AG19" i="13" s="1"/>
  <c r="AG20" i="13" s="1"/>
  <c r="AG21" i="13" s="1"/>
  <c r="AG22" i="13" s="1"/>
  <c r="AG23" i="13" s="1"/>
  <c r="AG24" i="13" s="1"/>
  <c r="AG25" i="13" s="1"/>
  <c r="AG26" i="13" s="1"/>
  <c r="AG27" i="13" s="1"/>
  <c r="AG28" i="13" s="1"/>
  <c r="AG29" i="13" s="1"/>
  <c r="AG30" i="13" s="1"/>
  <c r="AG31" i="13" s="1"/>
  <c r="AG32" i="13" s="1"/>
  <c r="AG33" i="13" s="1"/>
  <c r="AG34" i="13" s="1"/>
  <c r="AG35" i="13" s="1"/>
  <c r="AG36" i="13" s="1"/>
  <c r="AG37" i="13" s="1"/>
  <c r="AG38" i="13" s="1"/>
  <c r="AG39" i="13" s="1"/>
  <c r="AG40" i="13" s="1"/>
  <c r="AG41" i="13" s="1"/>
  <c r="AG42" i="13" s="1"/>
  <c r="AG43" i="13" s="1"/>
  <c r="AG44" i="13" s="1"/>
  <c r="AG45" i="13" s="1"/>
  <c r="AG46" i="13" s="1"/>
  <c r="AG47" i="13" s="1"/>
  <c r="AG48" i="13" s="1"/>
  <c r="AG49" i="13" s="1"/>
  <c r="AG50" i="13" s="1"/>
  <c r="AG51" i="13" s="1"/>
  <c r="AG52" i="13" s="1"/>
  <c r="AG53" i="13" s="1"/>
  <c r="AG54" i="13" s="1"/>
  <c r="AG55" i="13" s="1"/>
  <c r="AG56" i="13" s="1"/>
  <c r="AG57" i="13" s="1"/>
  <c r="AG58" i="13" s="1"/>
  <c r="AG59" i="13" s="1"/>
  <c r="AG60" i="13" s="1"/>
  <c r="AG61" i="13" s="1"/>
  <c r="AG62" i="13" s="1"/>
  <c r="AG63" i="13" s="1"/>
  <c r="AG64" i="13" s="1"/>
  <c r="AG65" i="13" s="1"/>
  <c r="AG66" i="13" s="1"/>
  <c r="AG67" i="13" s="1"/>
  <c r="AG68" i="13" s="1"/>
  <c r="AG69" i="13" s="1"/>
  <c r="AG70" i="13" s="1"/>
  <c r="AG71" i="13" s="1"/>
  <c r="AG72" i="13" s="1"/>
  <c r="AG73" i="13" s="1"/>
  <c r="AG74" i="13" s="1"/>
  <c r="AG75" i="13" s="1"/>
  <c r="AG76" i="13" s="1"/>
  <c r="AG77" i="13" s="1"/>
  <c r="AG78" i="13" s="1"/>
  <c r="AG79" i="13" s="1"/>
  <c r="AG80" i="13" s="1"/>
  <c r="AG81" i="13" s="1"/>
  <c r="AG82" i="13" s="1"/>
  <c r="AG83" i="13" s="1"/>
  <c r="AG84" i="13" s="1"/>
  <c r="AG85" i="13" s="1"/>
  <c r="AG86" i="13" s="1"/>
  <c r="AG87" i="13" s="1"/>
  <c r="AG88" i="13" s="1"/>
  <c r="AG89" i="13" s="1"/>
  <c r="AG90" i="13" s="1"/>
  <c r="AG91" i="13" s="1"/>
  <c r="AG92" i="13" s="1"/>
  <c r="AG93" i="13" s="1"/>
  <c r="AG94" i="13" s="1"/>
  <c r="AG95" i="13" s="1"/>
  <c r="AG96" i="13" s="1"/>
  <c r="AG97" i="13" s="1"/>
  <c r="AG98" i="13" s="1"/>
  <c r="AG99" i="13" s="1"/>
  <c r="AG100" i="13" s="1"/>
  <c r="AG101" i="13" s="1"/>
  <c r="AG102" i="13" s="1"/>
  <c r="AG103" i="13" s="1"/>
  <c r="AG104" i="13" s="1"/>
  <c r="AG105" i="13" s="1"/>
  <c r="AG106" i="13" s="1"/>
  <c r="AG107" i="13" s="1"/>
  <c r="AG108" i="13" s="1"/>
  <c r="AG109" i="13" s="1"/>
  <c r="AG110" i="13" s="1"/>
  <c r="AG111" i="13" s="1"/>
  <c r="AG112" i="13" s="1"/>
  <c r="AG113" i="13" s="1"/>
  <c r="AG114" i="13" s="1"/>
  <c r="AG115" i="13" s="1"/>
  <c r="AG116" i="13" s="1"/>
  <c r="AG117" i="13" s="1"/>
  <c r="AG118" i="13" s="1"/>
  <c r="AG119" i="13" s="1"/>
  <c r="AG120" i="13" s="1"/>
  <c r="AF14" i="13"/>
  <c r="AF15" i="13" s="1"/>
  <c r="AF16" i="13" s="1"/>
  <c r="AF17" i="13" s="1"/>
  <c r="AF18" i="13" s="1"/>
  <c r="AF19" i="13" s="1"/>
  <c r="AF20" i="13" s="1"/>
  <c r="AF21" i="13" s="1"/>
  <c r="AF22" i="13" s="1"/>
  <c r="AF23" i="13" s="1"/>
  <c r="AF24" i="13" s="1"/>
  <c r="AF25" i="13" s="1"/>
  <c r="AF26" i="13" s="1"/>
  <c r="AF27" i="13" s="1"/>
  <c r="AF28" i="13" s="1"/>
  <c r="AF29" i="13" s="1"/>
  <c r="AF30" i="13" s="1"/>
  <c r="AF31" i="13" s="1"/>
  <c r="AF32" i="13" s="1"/>
  <c r="AF33" i="13" s="1"/>
  <c r="AF34" i="13" s="1"/>
  <c r="AF35" i="13" s="1"/>
  <c r="AF36" i="13" s="1"/>
  <c r="AF37" i="13" s="1"/>
  <c r="AF38" i="13" s="1"/>
  <c r="AF39" i="13" s="1"/>
  <c r="AF40" i="13" s="1"/>
  <c r="AF41" i="13" s="1"/>
  <c r="AF42" i="13" s="1"/>
  <c r="AF43" i="13" s="1"/>
  <c r="AF44" i="13" s="1"/>
  <c r="AF45" i="13" s="1"/>
  <c r="AF46" i="13" s="1"/>
  <c r="AF47" i="13" s="1"/>
  <c r="AF48" i="13" s="1"/>
  <c r="AF49" i="13" s="1"/>
  <c r="AF50" i="13" s="1"/>
  <c r="AF51" i="13" s="1"/>
  <c r="AF52" i="13" s="1"/>
  <c r="AF53" i="13" s="1"/>
  <c r="AF54" i="13" s="1"/>
  <c r="AF55" i="13" s="1"/>
  <c r="AF56" i="13" s="1"/>
  <c r="AF57" i="13" s="1"/>
  <c r="AF58" i="13" s="1"/>
  <c r="AF59" i="13" s="1"/>
  <c r="AF60" i="13" s="1"/>
  <c r="AF61" i="13" s="1"/>
  <c r="AF62" i="13" s="1"/>
  <c r="AF63" i="13" s="1"/>
  <c r="AF64" i="13" s="1"/>
  <c r="AF65" i="13" s="1"/>
  <c r="AF66" i="13" s="1"/>
  <c r="AF67" i="13" s="1"/>
  <c r="AF68" i="13" s="1"/>
  <c r="AF69" i="13" s="1"/>
  <c r="AF70" i="13" s="1"/>
  <c r="AF71" i="13" s="1"/>
  <c r="AF72" i="13" s="1"/>
  <c r="AF73" i="13" s="1"/>
  <c r="AF74" i="13" s="1"/>
  <c r="AF75" i="13" s="1"/>
  <c r="AF76" i="13" s="1"/>
  <c r="AF77" i="13" s="1"/>
  <c r="AF78" i="13" s="1"/>
  <c r="AF79" i="13" s="1"/>
  <c r="AF80" i="13" s="1"/>
  <c r="AF81" i="13" s="1"/>
  <c r="AF82" i="13" s="1"/>
  <c r="AF83" i="13" s="1"/>
  <c r="AF84" i="13" s="1"/>
  <c r="AF85" i="13" s="1"/>
  <c r="AF86" i="13" s="1"/>
  <c r="AF87" i="13" s="1"/>
  <c r="AF88" i="13" s="1"/>
  <c r="AF89" i="13" s="1"/>
  <c r="AF90" i="13" s="1"/>
  <c r="AF91" i="13" s="1"/>
  <c r="AF92" i="13" s="1"/>
  <c r="AF93" i="13" s="1"/>
  <c r="AF94" i="13" s="1"/>
  <c r="AF95" i="13" s="1"/>
  <c r="AF96" i="13" s="1"/>
  <c r="AF97" i="13" s="1"/>
  <c r="AF98" i="13" s="1"/>
  <c r="AF99" i="13" s="1"/>
  <c r="AF100" i="13" s="1"/>
  <c r="AF101" i="13" s="1"/>
  <c r="AF102" i="13" s="1"/>
  <c r="AF103" i="13" s="1"/>
  <c r="AF104" i="13" s="1"/>
  <c r="AF105" i="13" s="1"/>
  <c r="AF106" i="13" s="1"/>
  <c r="AF107" i="13" s="1"/>
  <c r="AF108" i="13" s="1"/>
  <c r="AF109" i="13" s="1"/>
  <c r="AF110" i="13" s="1"/>
  <c r="AF111" i="13" s="1"/>
  <c r="AF112" i="13" s="1"/>
  <c r="AF113" i="13" s="1"/>
  <c r="AF114" i="13" s="1"/>
  <c r="AF115" i="13" s="1"/>
  <c r="AF116" i="13" s="1"/>
  <c r="AF117" i="13" s="1"/>
  <c r="AF118" i="13" s="1"/>
  <c r="AF119" i="13" s="1"/>
  <c r="AF120" i="13" s="1"/>
  <c r="AE14" i="13"/>
  <c r="AE15" i="13" s="1"/>
  <c r="AE16" i="13" s="1"/>
  <c r="AE17" i="13" s="1"/>
  <c r="AE18" i="13" s="1"/>
  <c r="AE19" i="13" s="1"/>
  <c r="AE20" i="13" s="1"/>
  <c r="AE21" i="13" s="1"/>
  <c r="AE22" i="13" s="1"/>
  <c r="AE23" i="13" s="1"/>
  <c r="AE24" i="13" s="1"/>
  <c r="AE25" i="13" s="1"/>
  <c r="AE26" i="13" s="1"/>
  <c r="AE27" i="13" s="1"/>
  <c r="AE28" i="13" s="1"/>
  <c r="AE29" i="13" s="1"/>
  <c r="AE30" i="13" s="1"/>
  <c r="AE31" i="13" s="1"/>
  <c r="AE32" i="13" s="1"/>
  <c r="AE33" i="13" s="1"/>
  <c r="AE34" i="13" s="1"/>
  <c r="AE35" i="13" s="1"/>
  <c r="AE36" i="13" s="1"/>
  <c r="AE37" i="13" s="1"/>
  <c r="AE38" i="13" s="1"/>
  <c r="AE39" i="13" s="1"/>
  <c r="AE40" i="13" s="1"/>
  <c r="AE41" i="13" s="1"/>
  <c r="AE42" i="13" s="1"/>
  <c r="AE43" i="13" s="1"/>
  <c r="AE44" i="13" s="1"/>
  <c r="AE45" i="13" s="1"/>
  <c r="AE46" i="13" s="1"/>
  <c r="AE47" i="13" s="1"/>
  <c r="AE48" i="13" s="1"/>
  <c r="AE49" i="13" s="1"/>
  <c r="AE50" i="13" s="1"/>
  <c r="AE51" i="13" s="1"/>
  <c r="AE52" i="13" s="1"/>
  <c r="AE53" i="13" s="1"/>
  <c r="AE54" i="13" s="1"/>
  <c r="AE55" i="13" s="1"/>
  <c r="AE56" i="13" s="1"/>
  <c r="AE57" i="13" s="1"/>
  <c r="AE58" i="13" s="1"/>
  <c r="AE59" i="13" s="1"/>
  <c r="AE60" i="13" s="1"/>
  <c r="AE61" i="13" s="1"/>
  <c r="AE62" i="13" s="1"/>
  <c r="AE63" i="13" s="1"/>
  <c r="AE64" i="13" s="1"/>
  <c r="AE65" i="13" s="1"/>
  <c r="AE66" i="13" s="1"/>
  <c r="AE67" i="13" s="1"/>
  <c r="AE68" i="13" s="1"/>
  <c r="AE69" i="13" s="1"/>
  <c r="AE70" i="13" s="1"/>
  <c r="AE71" i="13" s="1"/>
  <c r="AE72" i="13" s="1"/>
  <c r="AE73" i="13" s="1"/>
  <c r="AE74" i="13" s="1"/>
  <c r="AE75" i="13" s="1"/>
  <c r="AE76" i="13" s="1"/>
  <c r="AE77" i="13" s="1"/>
  <c r="AE78" i="13" s="1"/>
  <c r="AE79" i="13" s="1"/>
  <c r="AE80" i="13" s="1"/>
  <c r="AE81" i="13" s="1"/>
  <c r="AE82" i="13" s="1"/>
  <c r="AE83" i="13" s="1"/>
  <c r="AE84" i="13" s="1"/>
  <c r="AE85" i="13" s="1"/>
  <c r="AE86" i="13" s="1"/>
  <c r="AE87" i="13" s="1"/>
  <c r="AE88" i="13" s="1"/>
  <c r="AE89" i="13" s="1"/>
  <c r="AE90" i="13" s="1"/>
  <c r="AE91" i="13" s="1"/>
  <c r="AE92" i="13" s="1"/>
  <c r="AE93" i="13" s="1"/>
  <c r="AE94" i="13" s="1"/>
  <c r="AE95" i="13" s="1"/>
  <c r="AE96" i="13" s="1"/>
  <c r="AE97" i="13" s="1"/>
  <c r="AE98" i="13" s="1"/>
  <c r="AE99" i="13" s="1"/>
  <c r="AE100" i="13" s="1"/>
  <c r="AE101" i="13" s="1"/>
  <c r="AE102" i="13" s="1"/>
  <c r="AE103" i="13" s="1"/>
  <c r="AE104" i="13" s="1"/>
  <c r="AE105" i="13" s="1"/>
  <c r="AE106" i="13" s="1"/>
  <c r="AE107" i="13" s="1"/>
  <c r="AE108" i="13" s="1"/>
  <c r="AE109" i="13" s="1"/>
  <c r="AE110" i="13" s="1"/>
  <c r="AE111" i="13" s="1"/>
  <c r="AE112" i="13" s="1"/>
  <c r="AE113" i="13" s="1"/>
  <c r="AE114" i="13" s="1"/>
  <c r="AE115" i="13" s="1"/>
  <c r="AE116" i="13" s="1"/>
  <c r="AE117" i="13" s="1"/>
  <c r="AE118" i="13" s="1"/>
  <c r="AE119" i="13" s="1"/>
  <c r="AE120" i="13" s="1"/>
  <c r="AD14" i="13"/>
  <c r="AD15" i="13" s="1"/>
  <c r="AD16" i="13" s="1"/>
  <c r="AD17" i="13" s="1"/>
  <c r="AD18" i="13" s="1"/>
  <c r="AD19" i="13" s="1"/>
  <c r="AD20" i="13" s="1"/>
  <c r="AD21" i="13" s="1"/>
  <c r="AD22" i="13" s="1"/>
  <c r="AD23" i="13" s="1"/>
  <c r="AD24" i="13" s="1"/>
  <c r="AD25" i="13" s="1"/>
  <c r="AD26" i="13" s="1"/>
  <c r="AD27" i="13" s="1"/>
  <c r="AD28" i="13" s="1"/>
  <c r="AD29" i="13" s="1"/>
  <c r="AD30" i="13" s="1"/>
  <c r="AD31" i="13" s="1"/>
  <c r="AD32" i="13" s="1"/>
  <c r="AD33" i="13" s="1"/>
  <c r="AD34" i="13" s="1"/>
  <c r="AD35" i="13" s="1"/>
  <c r="AD36" i="13" s="1"/>
  <c r="AD37" i="13" s="1"/>
  <c r="AD38" i="13" s="1"/>
  <c r="AD39" i="13" s="1"/>
  <c r="AD40" i="13" s="1"/>
  <c r="AD41" i="13" s="1"/>
  <c r="AD42" i="13" s="1"/>
  <c r="AD43" i="13" s="1"/>
  <c r="AD44" i="13" s="1"/>
  <c r="AD45" i="13" s="1"/>
  <c r="AD46" i="13" s="1"/>
  <c r="AD47" i="13" s="1"/>
  <c r="AD48" i="13" s="1"/>
  <c r="AD49" i="13" s="1"/>
  <c r="AD50" i="13" s="1"/>
  <c r="AD51" i="13" s="1"/>
  <c r="AD52" i="13" s="1"/>
  <c r="AD53" i="13" s="1"/>
  <c r="AD54" i="13" s="1"/>
  <c r="AD55" i="13" s="1"/>
  <c r="AD56" i="13" s="1"/>
  <c r="AD57" i="13" s="1"/>
  <c r="AD58" i="13" s="1"/>
  <c r="AD59" i="13" s="1"/>
  <c r="AD60" i="13" s="1"/>
  <c r="AD61" i="13" s="1"/>
  <c r="AD62" i="13" s="1"/>
  <c r="AD63" i="13" s="1"/>
  <c r="AD64" i="13" s="1"/>
  <c r="AD65" i="13" s="1"/>
  <c r="AD66" i="13" s="1"/>
  <c r="AD67" i="13" s="1"/>
  <c r="AD68" i="13" s="1"/>
  <c r="AD69" i="13" s="1"/>
  <c r="AD70" i="13" s="1"/>
  <c r="AD71" i="13" s="1"/>
  <c r="AD72" i="13" s="1"/>
  <c r="AD73" i="13" s="1"/>
  <c r="AD74" i="13" s="1"/>
  <c r="AD75" i="13" s="1"/>
  <c r="AD76" i="13" s="1"/>
  <c r="AD77" i="13" s="1"/>
  <c r="AD78" i="13" s="1"/>
  <c r="AD79" i="13" s="1"/>
  <c r="AD80" i="13" s="1"/>
  <c r="AD81" i="13" s="1"/>
  <c r="AD82" i="13" s="1"/>
  <c r="AD83" i="13" s="1"/>
  <c r="AD84" i="13" s="1"/>
  <c r="AD85" i="13" s="1"/>
  <c r="AD86" i="13" s="1"/>
  <c r="AD87" i="13" s="1"/>
  <c r="AD88" i="13" s="1"/>
  <c r="AD89" i="13" s="1"/>
  <c r="AD90" i="13" s="1"/>
  <c r="AD91" i="13" s="1"/>
  <c r="AD92" i="13" s="1"/>
  <c r="AD93" i="13" s="1"/>
  <c r="AD94" i="13" s="1"/>
  <c r="AD95" i="13" s="1"/>
  <c r="AD96" i="13" s="1"/>
  <c r="AD97" i="13" s="1"/>
  <c r="AD98" i="13" s="1"/>
  <c r="AD99" i="13" s="1"/>
  <c r="AD100" i="13" s="1"/>
  <c r="AD101" i="13" s="1"/>
  <c r="AD102" i="13" s="1"/>
  <c r="AD103" i="13" s="1"/>
  <c r="AD104" i="13" s="1"/>
  <c r="AD105" i="13" s="1"/>
  <c r="AD106" i="13" s="1"/>
  <c r="AD107" i="13" s="1"/>
  <c r="AD108" i="13" s="1"/>
  <c r="AD109" i="13" s="1"/>
  <c r="AD110" i="13" s="1"/>
  <c r="AD111" i="13" s="1"/>
  <c r="AD112" i="13" s="1"/>
  <c r="AD113" i="13" s="1"/>
  <c r="AD114" i="13" s="1"/>
  <c r="AD115" i="13" s="1"/>
  <c r="AD116" i="13" s="1"/>
  <c r="AD117" i="13" s="1"/>
  <c r="AD118" i="13" s="1"/>
  <c r="AD119" i="13" s="1"/>
  <c r="AD120" i="13" s="1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CV4" i="8"/>
  <c r="CV5" i="8" s="1"/>
  <c r="CV6" i="8" s="1"/>
  <c r="CV7" i="8" s="1"/>
  <c r="CV8" i="8" s="1"/>
  <c r="CV9" i="8" s="1"/>
  <c r="CV10" i="8" s="1"/>
  <c r="CV11" i="8" s="1"/>
  <c r="CV12" i="8" s="1"/>
  <c r="CV13" i="8" s="1"/>
  <c r="CV14" i="8" s="1"/>
  <c r="CV15" i="8" s="1"/>
  <c r="CV16" i="8" s="1"/>
  <c r="CV17" i="8" s="1"/>
  <c r="CV18" i="8" s="1"/>
  <c r="CV19" i="8" s="1"/>
  <c r="CV20" i="8" s="1"/>
  <c r="CV21" i="8" s="1"/>
  <c r="CV22" i="8" s="1"/>
  <c r="CV23" i="8" s="1"/>
  <c r="CV24" i="8" s="1"/>
  <c r="CV25" i="8" s="1"/>
  <c r="CV26" i="8" s="1"/>
  <c r="CV27" i="8" s="1"/>
  <c r="CV28" i="8" s="1"/>
  <c r="CV29" i="8" s="1"/>
  <c r="CV30" i="8" s="1"/>
  <c r="CV31" i="8" s="1"/>
  <c r="CV32" i="8" s="1"/>
  <c r="CV33" i="8" s="1"/>
  <c r="CV34" i="8" s="1"/>
  <c r="CV35" i="8" s="1"/>
  <c r="CV36" i="8" s="1"/>
  <c r="CV37" i="8" s="1"/>
  <c r="CV38" i="8" s="1"/>
  <c r="CV39" i="8" s="1"/>
  <c r="CV40" i="8" s="1"/>
  <c r="CV41" i="8" s="1"/>
  <c r="CV42" i="8" s="1"/>
  <c r="CV43" i="8" s="1"/>
  <c r="CV44" i="8" s="1"/>
  <c r="CV45" i="8" s="1"/>
  <c r="CV46" i="8" s="1"/>
  <c r="CV47" i="8" s="1"/>
  <c r="CV48" i="8" s="1"/>
  <c r="CV49" i="8" s="1"/>
  <c r="CV50" i="8" s="1"/>
  <c r="CV51" i="8" s="1"/>
  <c r="CV52" i="8" s="1"/>
  <c r="CV53" i="8" s="1"/>
  <c r="CV54" i="8" s="1"/>
  <c r="CV55" i="8" s="1"/>
  <c r="CV56" i="8" s="1"/>
  <c r="CV57" i="8" s="1"/>
  <c r="CV58" i="8" s="1"/>
  <c r="CV59" i="8" s="1"/>
  <c r="CV60" i="8" s="1"/>
  <c r="CV61" i="8" s="1"/>
  <c r="CV62" i="8" s="1"/>
  <c r="CV63" i="8" s="1"/>
  <c r="CV64" i="8" s="1"/>
  <c r="CV65" i="8" s="1"/>
  <c r="CV66" i="8" s="1"/>
  <c r="CV67" i="8" s="1"/>
  <c r="CV68" i="8" s="1"/>
  <c r="CV69" i="8" s="1"/>
  <c r="CV70" i="8" s="1"/>
  <c r="CV71" i="8" s="1"/>
  <c r="CV72" i="8" s="1"/>
  <c r="CV73" i="8" s="1"/>
  <c r="CV74" i="8" s="1"/>
  <c r="CV75" i="8" s="1"/>
  <c r="CV76" i="8" s="1"/>
  <c r="CV77" i="8" s="1"/>
  <c r="CV78" i="8" s="1"/>
  <c r="CV79" i="8" s="1"/>
  <c r="CV80" i="8" s="1"/>
  <c r="CV81" i="8" s="1"/>
  <c r="CV82" i="8" s="1"/>
  <c r="CV83" i="8" s="1"/>
  <c r="CV84" i="8" s="1"/>
  <c r="CV85" i="8" s="1"/>
  <c r="CV86" i="8" s="1"/>
  <c r="CV87" i="8" s="1"/>
  <c r="CV88" i="8" s="1"/>
  <c r="CV89" i="8" s="1"/>
  <c r="CV90" i="8" s="1"/>
  <c r="CV91" i="8" s="1"/>
  <c r="CV92" i="8" s="1"/>
  <c r="CV93" i="8" s="1"/>
  <c r="CV94" i="8" s="1"/>
  <c r="CV95" i="8" s="1"/>
  <c r="CV96" i="8" s="1"/>
  <c r="CV97" i="8" s="1"/>
  <c r="CV98" i="8" s="1"/>
  <c r="CV99" i="8" s="1"/>
  <c r="CV100" i="8" s="1"/>
  <c r="CV101" i="8" s="1"/>
  <c r="CV102" i="8" s="1"/>
  <c r="CV103" i="8" s="1"/>
  <c r="CV104" i="8" s="1"/>
  <c r="CV105" i="8" s="1"/>
  <c r="CV106" i="8" s="1"/>
  <c r="CV107" i="8" s="1"/>
  <c r="CV108" i="8" s="1"/>
  <c r="CV109" i="8" s="1"/>
  <c r="CV110" i="8" s="1"/>
  <c r="CU4" i="8"/>
  <c r="CU5" i="8" s="1"/>
  <c r="CU6" i="8" s="1"/>
  <c r="CU7" i="8" s="1"/>
  <c r="CU8" i="8" s="1"/>
  <c r="CU9" i="8" s="1"/>
  <c r="CU10" i="8" s="1"/>
  <c r="CU11" i="8" s="1"/>
  <c r="CU12" i="8" s="1"/>
  <c r="CU13" i="8" s="1"/>
  <c r="CU14" i="8" s="1"/>
  <c r="CU15" i="8" s="1"/>
  <c r="CU16" i="8" s="1"/>
  <c r="CU17" i="8" s="1"/>
  <c r="CU18" i="8" s="1"/>
  <c r="CU19" i="8" s="1"/>
  <c r="CU20" i="8" s="1"/>
  <c r="CU21" i="8" s="1"/>
  <c r="CU22" i="8" s="1"/>
  <c r="CU23" i="8" s="1"/>
  <c r="CU24" i="8" s="1"/>
  <c r="CU25" i="8" s="1"/>
  <c r="CU26" i="8" s="1"/>
  <c r="CU27" i="8" s="1"/>
  <c r="CU28" i="8" s="1"/>
  <c r="CU29" i="8" s="1"/>
  <c r="CU30" i="8" s="1"/>
  <c r="CU31" i="8" s="1"/>
  <c r="CU32" i="8" s="1"/>
  <c r="CU33" i="8" s="1"/>
  <c r="CU34" i="8" s="1"/>
  <c r="CU35" i="8" s="1"/>
  <c r="CU36" i="8" s="1"/>
  <c r="CU37" i="8" s="1"/>
  <c r="CU38" i="8" s="1"/>
  <c r="CU39" i="8" s="1"/>
  <c r="CU40" i="8" s="1"/>
  <c r="CU41" i="8" s="1"/>
  <c r="CU42" i="8" s="1"/>
  <c r="CU43" i="8" s="1"/>
  <c r="CU44" i="8" s="1"/>
  <c r="CU45" i="8" s="1"/>
  <c r="CU46" i="8" s="1"/>
  <c r="CU47" i="8" s="1"/>
  <c r="CU48" i="8" s="1"/>
  <c r="CU49" i="8" s="1"/>
  <c r="CU50" i="8" s="1"/>
  <c r="CU51" i="8" s="1"/>
  <c r="CU52" i="8" s="1"/>
  <c r="CU53" i="8" s="1"/>
  <c r="CU54" i="8" s="1"/>
  <c r="CU55" i="8" s="1"/>
  <c r="CU56" i="8" s="1"/>
  <c r="CU57" i="8" s="1"/>
  <c r="CU58" i="8" s="1"/>
  <c r="CU59" i="8" s="1"/>
  <c r="CU60" i="8" s="1"/>
  <c r="CU61" i="8" s="1"/>
  <c r="CU62" i="8" s="1"/>
  <c r="CU63" i="8" s="1"/>
  <c r="CU64" i="8" s="1"/>
  <c r="CU65" i="8" s="1"/>
  <c r="CU66" i="8" s="1"/>
  <c r="CU67" i="8" s="1"/>
  <c r="CU68" i="8" s="1"/>
  <c r="CU69" i="8" s="1"/>
  <c r="CU70" i="8" s="1"/>
  <c r="CU71" i="8" s="1"/>
  <c r="CU72" i="8" s="1"/>
  <c r="CU73" i="8" s="1"/>
  <c r="CU74" i="8" s="1"/>
  <c r="CU75" i="8" s="1"/>
  <c r="CU76" i="8" s="1"/>
  <c r="CU77" i="8" s="1"/>
  <c r="CU78" i="8" s="1"/>
  <c r="CU79" i="8" s="1"/>
  <c r="CU80" i="8" s="1"/>
  <c r="CU81" i="8" s="1"/>
  <c r="CU82" i="8" s="1"/>
  <c r="CU83" i="8" s="1"/>
  <c r="CU84" i="8" s="1"/>
  <c r="CU85" i="8" s="1"/>
  <c r="CU86" i="8" s="1"/>
  <c r="CU87" i="8" s="1"/>
  <c r="CU88" i="8" s="1"/>
  <c r="CU89" i="8" s="1"/>
  <c r="CU90" i="8" s="1"/>
  <c r="CU91" i="8" s="1"/>
  <c r="CU92" i="8" s="1"/>
  <c r="CU93" i="8" s="1"/>
  <c r="CU94" i="8" s="1"/>
  <c r="CU95" i="8" s="1"/>
  <c r="CU96" i="8" s="1"/>
  <c r="CU97" i="8" s="1"/>
  <c r="CU98" i="8" s="1"/>
  <c r="CU99" i="8" s="1"/>
  <c r="CU100" i="8" s="1"/>
  <c r="CU101" i="8" s="1"/>
  <c r="CU102" i="8" s="1"/>
  <c r="CU103" i="8" s="1"/>
  <c r="CU104" i="8" s="1"/>
  <c r="CU105" i="8" s="1"/>
  <c r="CU106" i="8" s="1"/>
  <c r="CU107" i="8" s="1"/>
  <c r="CU108" i="8" s="1"/>
  <c r="CU109" i="8" s="1"/>
  <c r="CU110" i="8" s="1"/>
  <c r="CT4" i="8"/>
  <c r="CT5" i="8" s="1"/>
  <c r="CT6" i="8" s="1"/>
  <c r="CT7" i="8" s="1"/>
  <c r="CT8" i="8" s="1"/>
  <c r="CT9" i="8" s="1"/>
  <c r="CT10" i="8" s="1"/>
  <c r="CT11" i="8" s="1"/>
  <c r="CT12" i="8" s="1"/>
  <c r="CT13" i="8" s="1"/>
  <c r="CT14" i="8" s="1"/>
  <c r="CT15" i="8" s="1"/>
  <c r="CT16" i="8" s="1"/>
  <c r="CT17" i="8" s="1"/>
  <c r="CT18" i="8" s="1"/>
  <c r="CT19" i="8" s="1"/>
  <c r="CT20" i="8" s="1"/>
  <c r="CT21" i="8" s="1"/>
  <c r="CT22" i="8" s="1"/>
  <c r="CT23" i="8" s="1"/>
  <c r="CT24" i="8" s="1"/>
  <c r="CT25" i="8" s="1"/>
  <c r="CT26" i="8" s="1"/>
  <c r="CT27" i="8" s="1"/>
  <c r="CT28" i="8" s="1"/>
  <c r="CT29" i="8" s="1"/>
  <c r="CT30" i="8" s="1"/>
  <c r="CT31" i="8" s="1"/>
  <c r="CT32" i="8" s="1"/>
  <c r="CT33" i="8" s="1"/>
  <c r="CT34" i="8" s="1"/>
  <c r="CT35" i="8" s="1"/>
  <c r="CT36" i="8" s="1"/>
  <c r="CT37" i="8" s="1"/>
  <c r="CT38" i="8" s="1"/>
  <c r="CT39" i="8" s="1"/>
  <c r="CT40" i="8" s="1"/>
  <c r="CT41" i="8" s="1"/>
  <c r="CT42" i="8" s="1"/>
  <c r="CT43" i="8" s="1"/>
  <c r="CT44" i="8" s="1"/>
  <c r="CT45" i="8" s="1"/>
  <c r="CT46" i="8" s="1"/>
  <c r="CT47" i="8" s="1"/>
  <c r="CT48" i="8" s="1"/>
  <c r="CT49" i="8" s="1"/>
  <c r="CT50" i="8" s="1"/>
  <c r="CT51" i="8" s="1"/>
  <c r="CT52" i="8" s="1"/>
  <c r="CT53" i="8" s="1"/>
  <c r="CT54" i="8" s="1"/>
  <c r="CT55" i="8" s="1"/>
  <c r="CT56" i="8" s="1"/>
  <c r="CT57" i="8" s="1"/>
  <c r="CT58" i="8" s="1"/>
  <c r="CT59" i="8" s="1"/>
  <c r="CT60" i="8" s="1"/>
  <c r="CT61" i="8" s="1"/>
  <c r="CT62" i="8" s="1"/>
  <c r="CT63" i="8" s="1"/>
  <c r="CT64" i="8" s="1"/>
  <c r="CT65" i="8" s="1"/>
  <c r="CT66" i="8" s="1"/>
  <c r="CT67" i="8" s="1"/>
  <c r="CT68" i="8" s="1"/>
  <c r="CT69" i="8" s="1"/>
  <c r="CT70" i="8" s="1"/>
  <c r="CT71" i="8" s="1"/>
  <c r="CT72" i="8" s="1"/>
  <c r="CT73" i="8" s="1"/>
  <c r="CT74" i="8" s="1"/>
  <c r="CT75" i="8" s="1"/>
  <c r="CT76" i="8" s="1"/>
  <c r="CT77" i="8" s="1"/>
  <c r="CT78" i="8" s="1"/>
  <c r="CT79" i="8" s="1"/>
  <c r="CT80" i="8" s="1"/>
  <c r="CT81" i="8" s="1"/>
  <c r="CT82" i="8" s="1"/>
  <c r="CT83" i="8" s="1"/>
  <c r="CT84" i="8" s="1"/>
  <c r="CT85" i="8" s="1"/>
  <c r="CT86" i="8" s="1"/>
  <c r="CT87" i="8" s="1"/>
  <c r="CT88" i="8" s="1"/>
  <c r="CT89" i="8" s="1"/>
  <c r="CT90" i="8" s="1"/>
  <c r="CT91" i="8" s="1"/>
  <c r="CT92" i="8" s="1"/>
  <c r="CT93" i="8" s="1"/>
  <c r="CT94" i="8" s="1"/>
  <c r="CT95" i="8" s="1"/>
  <c r="CT96" i="8" s="1"/>
  <c r="CT97" i="8" s="1"/>
  <c r="CT98" i="8" s="1"/>
  <c r="CT99" i="8" s="1"/>
  <c r="CT100" i="8" s="1"/>
  <c r="CT101" i="8" s="1"/>
  <c r="CT102" i="8" s="1"/>
  <c r="CT103" i="8" s="1"/>
  <c r="CT104" i="8" s="1"/>
  <c r="CT105" i="8" s="1"/>
  <c r="CT106" i="8" s="1"/>
  <c r="CT107" i="8" s="1"/>
  <c r="CT108" i="8" s="1"/>
  <c r="CT109" i="8" s="1"/>
  <c r="CT110" i="8" s="1"/>
  <c r="CS4" i="8"/>
  <c r="CS5" i="8" s="1"/>
  <c r="CS6" i="8" s="1"/>
  <c r="CS7" i="8" s="1"/>
  <c r="CS8" i="8" s="1"/>
  <c r="CS9" i="8" s="1"/>
  <c r="CS10" i="8" s="1"/>
  <c r="CS11" i="8" s="1"/>
  <c r="CS12" i="8" s="1"/>
  <c r="CS13" i="8" s="1"/>
  <c r="CS14" i="8" s="1"/>
  <c r="CS15" i="8" s="1"/>
  <c r="CS16" i="8" s="1"/>
  <c r="CS17" i="8" s="1"/>
  <c r="CS18" i="8" s="1"/>
  <c r="CS19" i="8" s="1"/>
  <c r="CS20" i="8" s="1"/>
  <c r="CS21" i="8" s="1"/>
  <c r="CS22" i="8" s="1"/>
  <c r="CS23" i="8" s="1"/>
  <c r="CS24" i="8" s="1"/>
  <c r="CS25" i="8" s="1"/>
  <c r="CS26" i="8" s="1"/>
  <c r="CS27" i="8" s="1"/>
  <c r="CS28" i="8" s="1"/>
  <c r="CS29" i="8" s="1"/>
  <c r="CS30" i="8" s="1"/>
  <c r="CS31" i="8" s="1"/>
  <c r="CS32" i="8" s="1"/>
  <c r="CS33" i="8" s="1"/>
  <c r="CS34" i="8" s="1"/>
  <c r="CS35" i="8" s="1"/>
  <c r="CS36" i="8" s="1"/>
  <c r="CS37" i="8" s="1"/>
  <c r="CS38" i="8" s="1"/>
  <c r="CS39" i="8" s="1"/>
  <c r="CS40" i="8" s="1"/>
  <c r="CS41" i="8" s="1"/>
  <c r="CS42" i="8" s="1"/>
  <c r="CS43" i="8" s="1"/>
  <c r="CS44" i="8" s="1"/>
  <c r="CS45" i="8" s="1"/>
  <c r="CS46" i="8" s="1"/>
  <c r="CS47" i="8" s="1"/>
  <c r="CS48" i="8" s="1"/>
  <c r="CS49" i="8" s="1"/>
  <c r="CS50" i="8" s="1"/>
  <c r="CS51" i="8" s="1"/>
  <c r="CS52" i="8" s="1"/>
  <c r="CS53" i="8" s="1"/>
  <c r="CS54" i="8" s="1"/>
  <c r="CS55" i="8" s="1"/>
  <c r="CS56" i="8" s="1"/>
  <c r="CS57" i="8" s="1"/>
  <c r="CS58" i="8" s="1"/>
  <c r="CS59" i="8" s="1"/>
  <c r="CS60" i="8" s="1"/>
  <c r="CS61" i="8" s="1"/>
  <c r="CS62" i="8" s="1"/>
  <c r="CS63" i="8" s="1"/>
  <c r="CS64" i="8" s="1"/>
  <c r="CS65" i="8" s="1"/>
  <c r="CS66" i="8" s="1"/>
  <c r="CS67" i="8" s="1"/>
  <c r="CS68" i="8" s="1"/>
  <c r="CS69" i="8" s="1"/>
  <c r="CS70" i="8" s="1"/>
  <c r="CS71" i="8" s="1"/>
  <c r="CS72" i="8" s="1"/>
  <c r="CS73" i="8" s="1"/>
  <c r="CS74" i="8" s="1"/>
  <c r="CS75" i="8" s="1"/>
  <c r="CS76" i="8" s="1"/>
  <c r="CS77" i="8" s="1"/>
  <c r="CS78" i="8" s="1"/>
  <c r="CS79" i="8" s="1"/>
  <c r="CS80" i="8" s="1"/>
  <c r="CS81" i="8" s="1"/>
  <c r="CS82" i="8" s="1"/>
  <c r="CS83" i="8" s="1"/>
  <c r="CS84" i="8" s="1"/>
  <c r="CS85" i="8" s="1"/>
  <c r="CS86" i="8" s="1"/>
  <c r="CS87" i="8" s="1"/>
  <c r="CS88" i="8" s="1"/>
  <c r="CS89" i="8" s="1"/>
  <c r="CS90" i="8" s="1"/>
  <c r="CS91" i="8" s="1"/>
  <c r="CS92" i="8" s="1"/>
  <c r="CS93" i="8" s="1"/>
  <c r="CS94" i="8" s="1"/>
  <c r="CS95" i="8" s="1"/>
  <c r="CS96" i="8" s="1"/>
  <c r="CS97" i="8" s="1"/>
  <c r="CS98" i="8" s="1"/>
  <c r="CS99" i="8" s="1"/>
  <c r="CS100" i="8" s="1"/>
  <c r="CS101" i="8" s="1"/>
  <c r="CS102" i="8" s="1"/>
  <c r="CS103" i="8" s="1"/>
  <c r="CS104" i="8" s="1"/>
  <c r="CS105" i="8" s="1"/>
  <c r="CS106" i="8" s="1"/>
  <c r="CS107" i="8" s="1"/>
  <c r="CS108" i="8" s="1"/>
  <c r="CS109" i="8" s="1"/>
  <c r="CS110" i="8" s="1"/>
  <c r="CR4" i="8"/>
  <c r="CR5" i="8" s="1"/>
  <c r="CR6" i="8" s="1"/>
  <c r="CR7" i="8" s="1"/>
  <c r="CR8" i="8" s="1"/>
  <c r="CR9" i="8" s="1"/>
  <c r="CR10" i="8" s="1"/>
  <c r="CR11" i="8" s="1"/>
  <c r="CR12" i="8" s="1"/>
  <c r="CR13" i="8" s="1"/>
  <c r="CR14" i="8" s="1"/>
  <c r="CR15" i="8" s="1"/>
  <c r="CR16" i="8" s="1"/>
  <c r="CR17" i="8" s="1"/>
  <c r="CR18" i="8" s="1"/>
  <c r="CR19" i="8" s="1"/>
  <c r="CR20" i="8" s="1"/>
  <c r="CR21" i="8" s="1"/>
  <c r="CR22" i="8" s="1"/>
  <c r="CR23" i="8" s="1"/>
  <c r="CR24" i="8" s="1"/>
  <c r="CR25" i="8" s="1"/>
  <c r="CR26" i="8" s="1"/>
  <c r="CR27" i="8" s="1"/>
  <c r="CR28" i="8" s="1"/>
  <c r="CR29" i="8" s="1"/>
  <c r="CR30" i="8" s="1"/>
  <c r="CR31" i="8" s="1"/>
  <c r="CR32" i="8" s="1"/>
  <c r="CR33" i="8" s="1"/>
  <c r="CR34" i="8" s="1"/>
  <c r="CR35" i="8" s="1"/>
  <c r="CR36" i="8" s="1"/>
  <c r="CR37" i="8" s="1"/>
  <c r="CR38" i="8" s="1"/>
  <c r="CR39" i="8" s="1"/>
  <c r="CR40" i="8" s="1"/>
  <c r="CR41" i="8" s="1"/>
  <c r="CR42" i="8" s="1"/>
  <c r="CR43" i="8" s="1"/>
  <c r="CR44" i="8" s="1"/>
  <c r="CR45" i="8" s="1"/>
  <c r="CR46" i="8" s="1"/>
  <c r="CR47" i="8" s="1"/>
  <c r="CR48" i="8" s="1"/>
  <c r="CR49" i="8" s="1"/>
  <c r="CR50" i="8" s="1"/>
  <c r="CR51" i="8" s="1"/>
  <c r="CR52" i="8" s="1"/>
  <c r="CR53" i="8" s="1"/>
  <c r="CR54" i="8" s="1"/>
  <c r="CR55" i="8" s="1"/>
  <c r="CR56" i="8" s="1"/>
  <c r="CR57" i="8" s="1"/>
  <c r="CR58" i="8" s="1"/>
  <c r="CR59" i="8" s="1"/>
  <c r="CR60" i="8" s="1"/>
  <c r="CR61" i="8" s="1"/>
  <c r="CR62" i="8" s="1"/>
  <c r="CR63" i="8" s="1"/>
  <c r="CR64" i="8" s="1"/>
  <c r="CR65" i="8" s="1"/>
  <c r="CR66" i="8" s="1"/>
  <c r="CR67" i="8" s="1"/>
  <c r="CR68" i="8" s="1"/>
  <c r="CR69" i="8" s="1"/>
  <c r="CR70" i="8" s="1"/>
  <c r="CR71" i="8" s="1"/>
  <c r="CR72" i="8" s="1"/>
  <c r="CR73" i="8" s="1"/>
  <c r="CR74" i="8" s="1"/>
  <c r="CR75" i="8" s="1"/>
  <c r="CR76" i="8" s="1"/>
  <c r="CR77" i="8" s="1"/>
  <c r="CR78" i="8" s="1"/>
  <c r="CR79" i="8" s="1"/>
  <c r="CR80" i="8" s="1"/>
  <c r="CR81" i="8" s="1"/>
  <c r="CR82" i="8" s="1"/>
  <c r="CR83" i="8" s="1"/>
  <c r="CR84" i="8" s="1"/>
  <c r="CR85" i="8" s="1"/>
  <c r="CR86" i="8" s="1"/>
  <c r="CR87" i="8" s="1"/>
  <c r="CR88" i="8" s="1"/>
  <c r="CR89" i="8" s="1"/>
  <c r="CR90" i="8" s="1"/>
  <c r="CR91" i="8" s="1"/>
  <c r="CR92" i="8" s="1"/>
  <c r="CR93" i="8" s="1"/>
  <c r="CR94" i="8" s="1"/>
  <c r="CR95" i="8" s="1"/>
  <c r="CR96" i="8" s="1"/>
  <c r="CR97" i="8" s="1"/>
  <c r="CR98" i="8" s="1"/>
  <c r="CR99" i="8" s="1"/>
  <c r="CR100" i="8" s="1"/>
  <c r="CR101" i="8" s="1"/>
  <c r="CR102" i="8" s="1"/>
  <c r="CR103" i="8" s="1"/>
  <c r="CR104" i="8" s="1"/>
  <c r="CR105" i="8" s="1"/>
  <c r="CR106" i="8" s="1"/>
  <c r="CR107" i="8" s="1"/>
  <c r="CR108" i="8" s="1"/>
  <c r="CR109" i="8" s="1"/>
  <c r="CR110" i="8" s="1"/>
  <c r="CQ4" i="8"/>
  <c r="CQ5" i="8" s="1"/>
  <c r="CQ6" i="8" s="1"/>
  <c r="CQ7" i="8" s="1"/>
  <c r="CQ8" i="8" s="1"/>
  <c r="CQ9" i="8" s="1"/>
  <c r="CQ10" i="8" s="1"/>
  <c r="CQ11" i="8" s="1"/>
  <c r="CQ12" i="8" s="1"/>
  <c r="CQ13" i="8" s="1"/>
  <c r="CQ14" i="8" s="1"/>
  <c r="CQ15" i="8" s="1"/>
  <c r="CQ16" i="8" s="1"/>
  <c r="CQ17" i="8" s="1"/>
  <c r="CQ18" i="8" s="1"/>
  <c r="CQ19" i="8" s="1"/>
  <c r="CQ20" i="8" s="1"/>
  <c r="CQ21" i="8" s="1"/>
  <c r="CQ22" i="8" s="1"/>
  <c r="CQ23" i="8" s="1"/>
  <c r="CQ24" i="8" s="1"/>
  <c r="CQ25" i="8" s="1"/>
  <c r="CQ26" i="8" s="1"/>
  <c r="CQ27" i="8" s="1"/>
  <c r="CQ28" i="8" s="1"/>
  <c r="CQ29" i="8" s="1"/>
  <c r="CQ30" i="8" s="1"/>
  <c r="CQ31" i="8" s="1"/>
  <c r="CQ32" i="8" s="1"/>
  <c r="CQ33" i="8" s="1"/>
  <c r="CQ34" i="8" s="1"/>
  <c r="CQ35" i="8" s="1"/>
  <c r="CQ36" i="8" s="1"/>
  <c r="CQ37" i="8" s="1"/>
  <c r="CQ38" i="8" s="1"/>
  <c r="CQ39" i="8" s="1"/>
  <c r="CQ40" i="8" s="1"/>
  <c r="CQ41" i="8" s="1"/>
  <c r="CQ42" i="8" s="1"/>
  <c r="CQ43" i="8" s="1"/>
  <c r="CQ44" i="8" s="1"/>
  <c r="CQ45" i="8" s="1"/>
  <c r="CQ46" i="8" s="1"/>
  <c r="CQ47" i="8" s="1"/>
  <c r="CQ48" i="8" s="1"/>
  <c r="CQ49" i="8" s="1"/>
  <c r="CQ50" i="8" s="1"/>
  <c r="CQ51" i="8" s="1"/>
  <c r="CQ52" i="8" s="1"/>
  <c r="CQ53" i="8" s="1"/>
  <c r="CQ54" i="8" s="1"/>
  <c r="CQ55" i="8" s="1"/>
  <c r="CQ56" i="8" s="1"/>
  <c r="CQ57" i="8" s="1"/>
  <c r="CQ58" i="8" s="1"/>
  <c r="CQ59" i="8" s="1"/>
  <c r="CQ60" i="8" s="1"/>
  <c r="CQ61" i="8" s="1"/>
  <c r="CQ62" i="8" s="1"/>
  <c r="CQ63" i="8" s="1"/>
  <c r="CQ64" i="8" s="1"/>
  <c r="CQ65" i="8" s="1"/>
  <c r="CQ66" i="8" s="1"/>
  <c r="CQ67" i="8" s="1"/>
  <c r="CQ68" i="8" s="1"/>
  <c r="CQ69" i="8" s="1"/>
  <c r="CQ70" i="8" s="1"/>
  <c r="CQ71" i="8" s="1"/>
  <c r="CQ72" i="8" s="1"/>
  <c r="CQ73" i="8" s="1"/>
  <c r="CQ74" i="8" s="1"/>
  <c r="CQ75" i="8" s="1"/>
  <c r="CQ76" i="8" s="1"/>
  <c r="CQ77" i="8" s="1"/>
  <c r="CQ78" i="8" s="1"/>
  <c r="CQ79" i="8" s="1"/>
  <c r="CQ80" i="8" s="1"/>
  <c r="CQ81" i="8" s="1"/>
  <c r="CQ82" i="8" s="1"/>
  <c r="CQ83" i="8" s="1"/>
  <c r="CQ84" i="8" s="1"/>
  <c r="CQ85" i="8" s="1"/>
  <c r="CQ86" i="8" s="1"/>
  <c r="CQ87" i="8" s="1"/>
  <c r="CQ88" i="8" s="1"/>
  <c r="CQ89" i="8" s="1"/>
  <c r="CQ90" i="8" s="1"/>
  <c r="CQ91" i="8" s="1"/>
  <c r="CQ92" i="8" s="1"/>
  <c r="CQ93" i="8" s="1"/>
  <c r="CQ94" i="8" s="1"/>
  <c r="CQ95" i="8" s="1"/>
  <c r="CQ96" i="8" s="1"/>
  <c r="CQ97" i="8" s="1"/>
  <c r="CQ98" i="8" s="1"/>
  <c r="CQ99" i="8" s="1"/>
  <c r="CQ100" i="8" s="1"/>
  <c r="CQ101" i="8" s="1"/>
  <c r="CQ102" i="8" s="1"/>
  <c r="CQ103" i="8" s="1"/>
  <c r="CQ104" i="8" s="1"/>
  <c r="CQ105" i="8" s="1"/>
  <c r="CQ106" i="8" s="1"/>
  <c r="CQ107" i="8" s="1"/>
  <c r="CQ108" i="8" s="1"/>
  <c r="CQ109" i="8" s="1"/>
  <c r="CQ110" i="8" s="1"/>
  <c r="CP4" i="8"/>
  <c r="CP5" i="8" s="1"/>
  <c r="CP6" i="8" s="1"/>
  <c r="CP7" i="8" s="1"/>
  <c r="CP8" i="8" s="1"/>
  <c r="CP9" i="8" s="1"/>
  <c r="CP10" i="8" s="1"/>
  <c r="CP11" i="8" s="1"/>
  <c r="CP12" i="8" s="1"/>
  <c r="CP13" i="8" s="1"/>
  <c r="CP14" i="8" s="1"/>
  <c r="CP15" i="8" s="1"/>
  <c r="CP16" i="8" s="1"/>
  <c r="CP17" i="8" s="1"/>
  <c r="CP18" i="8" s="1"/>
  <c r="CP19" i="8" s="1"/>
  <c r="CP20" i="8" s="1"/>
  <c r="CP21" i="8" s="1"/>
  <c r="CP22" i="8" s="1"/>
  <c r="CP23" i="8" s="1"/>
  <c r="CP24" i="8" s="1"/>
  <c r="CP25" i="8" s="1"/>
  <c r="CP26" i="8" s="1"/>
  <c r="CP27" i="8" s="1"/>
  <c r="CP28" i="8" s="1"/>
  <c r="CP29" i="8" s="1"/>
  <c r="CP30" i="8" s="1"/>
  <c r="CP31" i="8" s="1"/>
  <c r="CP32" i="8" s="1"/>
  <c r="CP33" i="8" s="1"/>
  <c r="CP34" i="8" s="1"/>
  <c r="CP35" i="8" s="1"/>
  <c r="CP36" i="8" s="1"/>
  <c r="CP37" i="8" s="1"/>
  <c r="CP38" i="8" s="1"/>
  <c r="CP39" i="8" s="1"/>
  <c r="CP40" i="8" s="1"/>
  <c r="CP41" i="8" s="1"/>
  <c r="CP42" i="8" s="1"/>
  <c r="CP43" i="8" s="1"/>
  <c r="CP44" i="8" s="1"/>
  <c r="CP45" i="8" s="1"/>
  <c r="CP46" i="8" s="1"/>
  <c r="CP47" i="8" s="1"/>
  <c r="CP48" i="8" s="1"/>
  <c r="CP49" i="8" s="1"/>
  <c r="CP50" i="8" s="1"/>
  <c r="CP51" i="8" s="1"/>
  <c r="CP52" i="8" s="1"/>
  <c r="CP53" i="8" s="1"/>
  <c r="CP54" i="8" s="1"/>
  <c r="CP55" i="8" s="1"/>
  <c r="CP56" i="8" s="1"/>
  <c r="CP57" i="8" s="1"/>
  <c r="CP58" i="8" s="1"/>
  <c r="CP59" i="8" s="1"/>
  <c r="CP60" i="8" s="1"/>
  <c r="CP61" i="8" s="1"/>
  <c r="CP62" i="8" s="1"/>
  <c r="CP63" i="8" s="1"/>
  <c r="CP64" i="8" s="1"/>
  <c r="CP65" i="8" s="1"/>
  <c r="CP66" i="8" s="1"/>
  <c r="CP67" i="8" s="1"/>
  <c r="CP68" i="8" s="1"/>
  <c r="CP69" i="8" s="1"/>
  <c r="CP70" i="8" s="1"/>
  <c r="CP71" i="8" s="1"/>
  <c r="CP72" i="8" s="1"/>
  <c r="CP73" i="8" s="1"/>
  <c r="CP74" i="8" s="1"/>
  <c r="CP75" i="8" s="1"/>
  <c r="CP76" i="8" s="1"/>
  <c r="CP77" i="8" s="1"/>
  <c r="CP78" i="8" s="1"/>
  <c r="CP79" i="8" s="1"/>
  <c r="CP80" i="8" s="1"/>
  <c r="CP81" i="8" s="1"/>
  <c r="CP82" i="8" s="1"/>
  <c r="CP83" i="8" s="1"/>
  <c r="CP84" i="8" s="1"/>
  <c r="CP85" i="8" s="1"/>
  <c r="CP86" i="8" s="1"/>
  <c r="CP87" i="8" s="1"/>
  <c r="CP88" i="8" s="1"/>
  <c r="CP89" i="8" s="1"/>
  <c r="CP90" i="8" s="1"/>
  <c r="CP91" i="8" s="1"/>
  <c r="CP92" i="8" s="1"/>
  <c r="CP93" i="8" s="1"/>
  <c r="CP94" i="8" s="1"/>
  <c r="CP95" i="8" s="1"/>
  <c r="CP96" i="8" s="1"/>
  <c r="CP97" i="8" s="1"/>
  <c r="CP98" i="8" s="1"/>
  <c r="CP99" i="8" s="1"/>
  <c r="CP100" i="8" s="1"/>
  <c r="CP101" i="8" s="1"/>
  <c r="CP102" i="8" s="1"/>
  <c r="CP103" i="8" s="1"/>
  <c r="CP104" i="8" s="1"/>
  <c r="CP105" i="8" s="1"/>
  <c r="CP106" i="8" s="1"/>
  <c r="CP107" i="8" s="1"/>
  <c r="CP108" i="8" s="1"/>
  <c r="CP109" i="8" s="1"/>
  <c r="CP110" i="8" s="1"/>
  <c r="CO4" i="8"/>
  <c r="CO5" i="8" s="1"/>
  <c r="CO6" i="8" s="1"/>
  <c r="CO7" i="8" s="1"/>
  <c r="CO8" i="8" s="1"/>
  <c r="CO9" i="8" s="1"/>
  <c r="CO10" i="8" s="1"/>
  <c r="CO11" i="8" s="1"/>
  <c r="CO12" i="8" s="1"/>
  <c r="CO13" i="8" s="1"/>
  <c r="CO14" i="8" s="1"/>
  <c r="CO15" i="8" s="1"/>
  <c r="CO16" i="8" s="1"/>
  <c r="CO17" i="8" s="1"/>
  <c r="CO18" i="8" s="1"/>
  <c r="CO19" i="8" s="1"/>
  <c r="CO20" i="8" s="1"/>
  <c r="CO21" i="8" s="1"/>
  <c r="CO22" i="8" s="1"/>
  <c r="CO23" i="8" s="1"/>
  <c r="CO24" i="8" s="1"/>
  <c r="CO25" i="8" s="1"/>
  <c r="CO26" i="8" s="1"/>
  <c r="CO27" i="8" s="1"/>
  <c r="CO28" i="8" s="1"/>
  <c r="CO29" i="8" s="1"/>
  <c r="CO30" i="8" s="1"/>
  <c r="CO31" i="8" s="1"/>
  <c r="CO32" i="8" s="1"/>
  <c r="CO33" i="8" s="1"/>
  <c r="CO34" i="8" s="1"/>
  <c r="CO35" i="8" s="1"/>
  <c r="CO36" i="8" s="1"/>
  <c r="CO37" i="8" s="1"/>
  <c r="CO38" i="8" s="1"/>
  <c r="CO39" i="8" s="1"/>
  <c r="CO40" i="8" s="1"/>
  <c r="CO41" i="8" s="1"/>
  <c r="CO42" i="8" s="1"/>
  <c r="CO43" i="8" s="1"/>
  <c r="CO44" i="8" s="1"/>
  <c r="CO45" i="8" s="1"/>
  <c r="CO46" i="8" s="1"/>
  <c r="CO47" i="8" s="1"/>
  <c r="CO48" i="8" s="1"/>
  <c r="CO49" i="8" s="1"/>
  <c r="CO50" i="8" s="1"/>
  <c r="CO51" i="8" s="1"/>
  <c r="CO52" i="8" s="1"/>
  <c r="CO53" i="8" s="1"/>
  <c r="CO54" i="8" s="1"/>
  <c r="CO55" i="8" s="1"/>
  <c r="CO56" i="8" s="1"/>
  <c r="CO57" i="8" s="1"/>
  <c r="CO58" i="8" s="1"/>
  <c r="CO59" i="8" s="1"/>
  <c r="CO60" i="8" s="1"/>
  <c r="CO61" i="8" s="1"/>
  <c r="CO62" i="8" s="1"/>
  <c r="CO63" i="8" s="1"/>
  <c r="CO64" i="8" s="1"/>
  <c r="CO65" i="8" s="1"/>
  <c r="CO66" i="8" s="1"/>
  <c r="CO67" i="8" s="1"/>
  <c r="CO68" i="8" s="1"/>
  <c r="CO69" i="8" s="1"/>
  <c r="CO70" i="8" s="1"/>
  <c r="CO71" i="8" s="1"/>
  <c r="CO72" i="8" s="1"/>
  <c r="CO73" i="8" s="1"/>
  <c r="CO74" i="8" s="1"/>
  <c r="CO75" i="8" s="1"/>
  <c r="CO76" i="8" s="1"/>
  <c r="CO77" i="8" s="1"/>
  <c r="CO78" i="8" s="1"/>
  <c r="CO79" i="8" s="1"/>
  <c r="CO80" i="8" s="1"/>
  <c r="CO81" i="8" s="1"/>
  <c r="CO82" i="8" s="1"/>
  <c r="CO83" i="8" s="1"/>
  <c r="CO84" i="8" s="1"/>
  <c r="CO85" i="8" s="1"/>
  <c r="CO86" i="8" s="1"/>
  <c r="CO87" i="8" s="1"/>
  <c r="CO88" i="8" s="1"/>
  <c r="CO89" i="8" s="1"/>
  <c r="CO90" i="8" s="1"/>
  <c r="CO91" i="8" s="1"/>
  <c r="CO92" i="8" s="1"/>
  <c r="CO93" i="8" s="1"/>
  <c r="CO94" i="8" s="1"/>
  <c r="CO95" i="8" s="1"/>
  <c r="CO96" i="8" s="1"/>
  <c r="CO97" i="8" s="1"/>
  <c r="CO98" i="8" s="1"/>
  <c r="CO99" i="8" s="1"/>
  <c r="CO100" i="8" s="1"/>
  <c r="CO101" i="8" s="1"/>
  <c r="CO102" i="8" s="1"/>
  <c r="CO103" i="8" s="1"/>
  <c r="CO104" i="8" s="1"/>
  <c r="CO105" i="8" s="1"/>
  <c r="CO106" i="8" s="1"/>
  <c r="CO107" i="8" s="1"/>
  <c r="CO108" i="8" s="1"/>
  <c r="CO109" i="8" s="1"/>
  <c r="CO110" i="8" s="1"/>
  <c r="CV3" i="8"/>
  <c r="CU3" i="8"/>
  <c r="CT3" i="8"/>
  <c r="CS3" i="8"/>
  <c r="CR3" i="8"/>
  <c r="CQ3" i="8"/>
  <c r="CP3" i="8"/>
  <c r="CO3" i="8"/>
  <c r="CH109" i="8"/>
  <c r="CG109" i="8"/>
  <c r="CF109" i="8"/>
  <c r="CE109" i="8"/>
  <c r="CH108" i="8"/>
  <c r="CG108" i="8"/>
  <c r="CF108" i="8"/>
  <c r="CE108" i="8"/>
  <c r="CH107" i="8"/>
  <c r="CG107" i="8"/>
  <c r="CF107" i="8"/>
  <c r="CE107" i="8"/>
  <c r="CH106" i="8"/>
  <c r="CG106" i="8"/>
  <c r="CF106" i="8"/>
  <c r="CE106" i="8"/>
  <c r="CH105" i="8"/>
  <c r="CG105" i="8"/>
  <c r="CF105" i="8"/>
  <c r="CE105" i="8"/>
  <c r="CH104" i="8"/>
  <c r="CG104" i="8"/>
  <c r="CF104" i="8"/>
  <c r="CE104" i="8"/>
  <c r="CH103" i="8"/>
  <c r="CG103" i="8"/>
  <c r="CF103" i="8"/>
  <c r="CE103" i="8"/>
  <c r="CH102" i="8"/>
  <c r="CG102" i="8"/>
  <c r="CF102" i="8"/>
  <c r="CE102" i="8"/>
  <c r="CH101" i="8"/>
  <c r="CG101" i="8"/>
  <c r="CF101" i="8"/>
  <c r="CE101" i="8"/>
  <c r="CH100" i="8"/>
  <c r="CG100" i="8"/>
  <c r="CF100" i="8"/>
  <c r="CE100" i="8"/>
  <c r="CH99" i="8"/>
  <c r="CG99" i="8"/>
  <c r="CF99" i="8"/>
  <c r="CE99" i="8"/>
  <c r="CH98" i="8"/>
  <c r="CG98" i="8"/>
  <c r="CF98" i="8"/>
  <c r="CE98" i="8"/>
  <c r="CH97" i="8"/>
  <c r="CG97" i="8"/>
  <c r="CF97" i="8"/>
  <c r="CE97" i="8"/>
  <c r="CH96" i="8"/>
  <c r="CG96" i="8"/>
  <c r="CF96" i="8"/>
  <c r="CE96" i="8"/>
  <c r="CH95" i="8"/>
  <c r="CG95" i="8"/>
  <c r="CF95" i="8"/>
  <c r="CE95" i="8"/>
  <c r="CH94" i="8"/>
  <c r="CG94" i="8"/>
  <c r="CF94" i="8"/>
  <c r="CE94" i="8"/>
  <c r="CH93" i="8"/>
  <c r="CG93" i="8"/>
  <c r="CF93" i="8"/>
  <c r="CE93" i="8"/>
  <c r="CH92" i="8"/>
  <c r="CG92" i="8"/>
  <c r="CF92" i="8"/>
  <c r="CE92" i="8"/>
  <c r="CH91" i="8"/>
  <c r="CG91" i="8"/>
  <c r="CF91" i="8"/>
  <c r="CE91" i="8"/>
  <c r="CH90" i="8"/>
  <c r="CG90" i="8"/>
  <c r="CF90" i="8"/>
  <c r="CE90" i="8"/>
  <c r="CH89" i="8"/>
  <c r="CG89" i="8"/>
  <c r="CF89" i="8"/>
  <c r="CE89" i="8"/>
  <c r="CH88" i="8"/>
  <c r="CG88" i="8"/>
  <c r="CF88" i="8"/>
  <c r="CE88" i="8"/>
  <c r="CH87" i="8"/>
  <c r="CG87" i="8"/>
  <c r="CF87" i="8"/>
  <c r="CE87" i="8"/>
  <c r="CH86" i="8"/>
  <c r="CG86" i="8"/>
  <c r="CF86" i="8"/>
  <c r="CE86" i="8"/>
  <c r="CH85" i="8"/>
  <c r="CG85" i="8"/>
  <c r="CF85" i="8"/>
  <c r="CE85" i="8"/>
  <c r="CH84" i="8"/>
  <c r="CG84" i="8"/>
  <c r="CF84" i="8"/>
  <c r="CE84" i="8"/>
  <c r="CH83" i="8"/>
  <c r="CG83" i="8"/>
  <c r="CF83" i="8"/>
  <c r="CE83" i="8"/>
  <c r="CH82" i="8"/>
  <c r="CG82" i="8"/>
  <c r="CF82" i="8"/>
  <c r="CE82" i="8"/>
  <c r="CH81" i="8"/>
  <c r="CG81" i="8"/>
  <c r="CF81" i="8"/>
  <c r="CE81" i="8"/>
  <c r="CH80" i="8"/>
  <c r="CG80" i="8"/>
  <c r="CF80" i="8"/>
  <c r="CE80" i="8"/>
  <c r="CH79" i="8"/>
  <c r="CG79" i="8"/>
  <c r="CF79" i="8"/>
  <c r="CE79" i="8"/>
  <c r="CH78" i="8"/>
  <c r="CG78" i="8"/>
  <c r="CF78" i="8"/>
  <c r="CE78" i="8"/>
  <c r="CH77" i="8"/>
  <c r="CG77" i="8"/>
  <c r="CF77" i="8"/>
  <c r="CE77" i="8"/>
  <c r="CH76" i="8"/>
  <c r="CG76" i="8"/>
  <c r="CF76" i="8"/>
  <c r="CE76" i="8"/>
  <c r="CH75" i="8"/>
  <c r="CG75" i="8"/>
  <c r="CF75" i="8"/>
  <c r="CE75" i="8"/>
  <c r="CH74" i="8"/>
  <c r="CG74" i="8"/>
  <c r="CF74" i="8"/>
  <c r="CE74" i="8"/>
  <c r="CH73" i="8"/>
  <c r="CG73" i="8"/>
  <c r="CF73" i="8"/>
  <c r="CE73" i="8"/>
  <c r="CH72" i="8"/>
  <c r="CG72" i="8"/>
  <c r="CF72" i="8"/>
  <c r="CE72" i="8"/>
  <c r="CH71" i="8"/>
  <c r="CG71" i="8"/>
  <c r="CF71" i="8"/>
  <c r="CE71" i="8"/>
  <c r="CH70" i="8"/>
  <c r="CG70" i="8"/>
  <c r="CF70" i="8"/>
  <c r="CE70" i="8"/>
  <c r="CH69" i="8"/>
  <c r="CG69" i="8"/>
  <c r="CF69" i="8"/>
  <c r="CE69" i="8"/>
  <c r="CH68" i="8"/>
  <c r="CG68" i="8"/>
  <c r="CF68" i="8"/>
  <c r="CE68" i="8"/>
  <c r="CH67" i="8"/>
  <c r="CG67" i="8"/>
  <c r="CF67" i="8"/>
  <c r="CE67" i="8"/>
  <c r="CH66" i="8"/>
  <c r="CG66" i="8"/>
  <c r="CF66" i="8"/>
  <c r="CE66" i="8"/>
  <c r="CH65" i="8"/>
  <c r="CG65" i="8"/>
  <c r="CF65" i="8"/>
  <c r="CE65" i="8"/>
  <c r="CH64" i="8"/>
  <c r="CG64" i="8"/>
  <c r="CF64" i="8"/>
  <c r="CE64" i="8"/>
  <c r="CH63" i="8"/>
  <c r="CG63" i="8"/>
  <c r="CF63" i="8"/>
  <c r="CE63" i="8"/>
  <c r="CH62" i="8"/>
  <c r="CG62" i="8"/>
  <c r="CF62" i="8"/>
  <c r="CE62" i="8"/>
  <c r="CH61" i="8"/>
  <c r="CG61" i="8"/>
  <c r="CF61" i="8"/>
  <c r="CE61" i="8"/>
  <c r="CH60" i="8"/>
  <c r="CG60" i="8"/>
  <c r="CF60" i="8"/>
  <c r="CE60" i="8"/>
  <c r="CH59" i="8"/>
  <c r="CG59" i="8"/>
  <c r="CF59" i="8"/>
  <c r="CE59" i="8"/>
  <c r="CH58" i="8"/>
  <c r="CG58" i="8"/>
  <c r="CF58" i="8"/>
  <c r="CE58" i="8"/>
  <c r="CH57" i="8"/>
  <c r="CG57" i="8"/>
  <c r="CF57" i="8"/>
  <c r="CE57" i="8"/>
  <c r="CH56" i="8"/>
  <c r="CG56" i="8"/>
  <c r="CF56" i="8"/>
  <c r="CE56" i="8"/>
  <c r="CH55" i="8"/>
  <c r="CG55" i="8"/>
  <c r="CF55" i="8"/>
  <c r="CE55" i="8"/>
  <c r="CH54" i="8"/>
  <c r="CG54" i="8"/>
  <c r="CF54" i="8"/>
  <c r="CE54" i="8"/>
  <c r="CH53" i="8"/>
  <c r="CG53" i="8"/>
  <c r="CF53" i="8"/>
  <c r="CE53" i="8"/>
  <c r="CH52" i="8"/>
  <c r="CG52" i="8"/>
  <c r="CF52" i="8"/>
  <c r="CE52" i="8"/>
  <c r="CH51" i="8"/>
  <c r="CG51" i="8"/>
  <c r="CF51" i="8"/>
  <c r="CE51" i="8"/>
  <c r="CH50" i="8"/>
  <c r="CG50" i="8"/>
  <c r="CF50" i="8"/>
  <c r="CE50" i="8"/>
  <c r="CH49" i="8"/>
  <c r="CG49" i="8"/>
  <c r="CF49" i="8"/>
  <c r="CE49" i="8"/>
  <c r="CH48" i="8"/>
  <c r="CG48" i="8"/>
  <c r="CF48" i="8"/>
  <c r="CE48" i="8"/>
  <c r="CH47" i="8"/>
  <c r="CG47" i="8"/>
  <c r="CF47" i="8"/>
  <c r="CE47" i="8"/>
  <c r="CH46" i="8"/>
  <c r="CG46" i="8"/>
  <c r="CF46" i="8"/>
  <c r="CE46" i="8"/>
  <c r="CH45" i="8"/>
  <c r="CG45" i="8"/>
  <c r="CF45" i="8"/>
  <c r="CE45" i="8"/>
  <c r="CH44" i="8"/>
  <c r="CG44" i="8"/>
  <c r="CF44" i="8"/>
  <c r="CE44" i="8"/>
  <c r="CH43" i="8"/>
  <c r="CG43" i="8"/>
  <c r="CF43" i="8"/>
  <c r="CE43" i="8"/>
  <c r="CH42" i="8"/>
  <c r="CG42" i="8"/>
  <c r="CF42" i="8"/>
  <c r="CE42" i="8"/>
  <c r="CH41" i="8"/>
  <c r="CG41" i="8"/>
  <c r="CF41" i="8"/>
  <c r="CE41" i="8"/>
  <c r="CH40" i="8"/>
  <c r="CG40" i="8"/>
  <c r="CF40" i="8"/>
  <c r="CE40" i="8"/>
  <c r="CH39" i="8"/>
  <c r="CG39" i="8"/>
  <c r="CF39" i="8"/>
  <c r="CE39" i="8"/>
  <c r="CH38" i="8"/>
  <c r="CG38" i="8"/>
  <c r="CF38" i="8"/>
  <c r="CE38" i="8"/>
  <c r="CH37" i="8"/>
  <c r="CG37" i="8"/>
  <c r="CF37" i="8"/>
  <c r="CE37" i="8"/>
  <c r="CH36" i="8"/>
  <c r="CG36" i="8"/>
  <c r="CF36" i="8"/>
  <c r="CE36" i="8"/>
  <c r="CH35" i="8"/>
  <c r="CG35" i="8"/>
  <c r="CF35" i="8"/>
  <c r="CE35" i="8"/>
  <c r="CH34" i="8"/>
  <c r="CG34" i="8"/>
  <c r="CF34" i="8"/>
  <c r="CE34" i="8"/>
  <c r="CH33" i="8"/>
  <c r="CG33" i="8"/>
  <c r="CF33" i="8"/>
  <c r="CE33" i="8"/>
  <c r="CH32" i="8"/>
  <c r="CG32" i="8"/>
  <c r="CF32" i="8"/>
  <c r="CE32" i="8"/>
  <c r="CH31" i="8"/>
  <c r="CG31" i="8"/>
  <c r="CF31" i="8"/>
  <c r="CE31" i="8"/>
  <c r="CH30" i="8"/>
  <c r="CG30" i="8"/>
  <c r="CF30" i="8"/>
  <c r="CE30" i="8"/>
  <c r="CH29" i="8"/>
  <c r="CG29" i="8"/>
  <c r="CF29" i="8"/>
  <c r="CE29" i="8"/>
  <c r="CH28" i="8"/>
  <c r="CG28" i="8"/>
  <c r="CF28" i="8"/>
  <c r="CE28" i="8"/>
  <c r="CH27" i="8"/>
  <c r="CG27" i="8"/>
  <c r="CF27" i="8"/>
  <c r="CE27" i="8"/>
  <c r="CH26" i="8"/>
  <c r="CG26" i="8"/>
  <c r="CF26" i="8"/>
  <c r="CE26" i="8"/>
  <c r="CH25" i="8"/>
  <c r="CG25" i="8"/>
  <c r="CF25" i="8"/>
  <c r="CE25" i="8"/>
  <c r="CH24" i="8"/>
  <c r="CG24" i="8"/>
  <c r="CF24" i="8"/>
  <c r="CE24" i="8"/>
  <c r="CH23" i="8"/>
  <c r="CG23" i="8"/>
  <c r="CF23" i="8"/>
  <c r="CE23" i="8"/>
  <c r="CH22" i="8"/>
  <c r="CG22" i="8"/>
  <c r="CF22" i="8"/>
  <c r="CE22" i="8"/>
  <c r="CH21" i="8"/>
  <c r="CG21" i="8"/>
  <c r="CF21" i="8"/>
  <c r="CE21" i="8"/>
  <c r="CH20" i="8"/>
  <c r="CG20" i="8"/>
  <c r="CF20" i="8"/>
  <c r="CE20" i="8"/>
  <c r="CH19" i="8"/>
  <c r="CG19" i="8"/>
  <c r="CF19" i="8"/>
  <c r="CE19" i="8"/>
  <c r="CH18" i="8"/>
  <c r="CG18" i="8"/>
  <c r="CF18" i="8"/>
  <c r="CE18" i="8"/>
  <c r="CH17" i="8"/>
  <c r="CG17" i="8"/>
  <c r="CF17" i="8"/>
  <c r="CE17" i="8"/>
  <c r="CH16" i="8"/>
  <c r="CG16" i="8"/>
  <c r="CF16" i="8"/>
  <c r="CE16" i="8"/>
  <c r="CH15" i="8"/>
  <c r="CG15" i="8"/>
  <c r="CF15" i="8"/>
  <c r="CE15" i="8"/>
  <c r="CH14" i="8"/>
  <c r="CG14" i="8"/>
  <c r="CF14" i="8"/>
  <c r="CE14" i="8"/>
  <c r="CH13" i="8"/>
  <c r="CG13" i="8"/>
  <c r="CF13" i="8"/>
  <c r="CE13" i="8"/>
  <c r="CH12" i="8"/>
  <c r="CG12" i="8"/>
  <c r="CF12" i="8"/>
  <c r="CE12" i="8"/>
  <c r="CH11" i="8"/>
  <c r="CG11" i="8"/>
  <c r="CF11" i="8"/>
  <c r="CE11" i="8"/>
  <c r="CH10" i="8"/>
  <c r="CG10" i="8"/>
  <c r="CF10" i="8"/>
  <c r="CE10" i="8"/>
  <c r="CH9" i="8"/>
  <c r="CG9" i="8"/>
  <c r="CF9" i="8"/>
  <c r="CE9" i="8"/>
  <c r="CH8" i="8"/>
  <c r="CG8" i="8"/>
  <c r="CF8" i="8"/>
  <c r="CE8" i="8"/>
  <c r="CH7" i="8"/>
  <c r="CG7" i="8"/>
  <c r="CF7" i="8"/>
  <c r="CE7" i="8"/>
  <c r="CH6" i="8"/>
  <c r="CG6" i="8"/>
  <c r="CF6" i="8"/>
  <c r="CE6" i="8"/>
  <c r="CH5" i="8"/>
  <c r="CG5" i="8"/>
  <c r="CF5" i="8"/>
  <c r="CE5" i="8"/>
  <c r="CH4" i="8"/>
  <c r="CG4" i="8"/>
  <c r="CF4" i="8"/>
  <c r="CE4" i="8"/>
  <c r="CH3" i="8"/>
  <c r="CG3" i="8"/>
  <c r="CF3" i="8"/>
  <c r="CE3" i="8"/>
  <c r="CH2" i="8"/>
  <c r="CG2" i="8"/>
  <c r="CF2" i="8"/>
  <c r="CE2" i="8"/>
  <c r="BA102" i="13"/>
  <c r="BA103" i="13" s="1"/>
  <c r="BA104" i="13" s="1"/>
  <c r="BA105" i="13" s="1"/>
  <c r="BA106" i="13" s="1"/>
  <c r="BA107" i="13" s="1"/>
  <c r="BA108" i="13" s="1"/>
  <c r="BA109" i="13" s="1"/>
  <c r="BA110" i="13" s="1"/>
  <c r="BA111" i="13" s="1"/>
  <c r="BA112" i="13" s="1"/>
  <c r="BA113" i="13" s="1"/>
  <c r="BA114" i="13" s="1"/>
  <c r="BA115" i="13" s="1"/>
  <c r="BA116" i="13" s="1"/>
  <c r="BA117" i="13" s="1"/>
  <c r="BA118" i="13" s="1"/>
  <c r="BA119" i="13" s="1"/>
  <c r="BA120" i="13" s="1"/>
  <c r="AZ102" i="13"/>
  <c r="AZ103" i="13" s="1"/>
  <c r="AZ104" i="13" s="1"/>
  <c r="AZ105" i="13" s="1"/>
  <c r="AZ106" i="13" s="1"/>
  <c r="AZ107" i="13" s="1"/>
  <c r="AZ108" i="13" s="1"/>
  <c r="AZ109" i="13" s="1"/>
  <c r="AZ110" i="13" s="1"/>
  <c r="AZ111" i="13" s="1"/>
  <c r="AZ112" i="13" s="1"/>
  <c r="AZ113" i="13" s="1"/>
  <c r="AZ114" i="13" s="1"/>
  <c r="AZ115" i="13" s="1"/>
  <c r="AZ116" i="13" s="1"/>
  <c r="AZ117" i="13" s="1"/>
  <c r="AZ118" i="13" s="1"/>
  <c r="AZ119" i="13" s="1"/>
  <c r="AZ120" i="13" s="1"/>
  <c r="AY102" i="13"/>
  <c r="AY103" i="13" s="1"/>
  <c r="AY104" i="13" s="1"/>
  <c r="AY105" i="13" s="1"/>
  <c r="AY106" i="13" s="1"/>
  <c r="AY107" i="13" s="1"/>
  <c r="AY108" i="13" s="1"/>
  <c r="AY109" i="13" s="1"/>
  <c r="AY110" i="13" s="1"/>
  <c r="AY111" i="13" s="1"/>
  <c r="AY112" i="13" s="1"/>
  <c r="AY113" i="13" s="1"/>
  <c r="AY114" i="13" s="1"/>
  <c r="AY115" i="13" s="1"/>
  <c r="AY116" i="13" s="1"/>
  <c r="AY117" i="13" s="1"/>
  <c r="AY118" i="13" s="1"/>
  <c r="AY119" i="13" s="1"/>
  <c r="AY120" i="13" s="1"/>
  <c r="AX102" i="13"/>
  <c r="AX103" i="13" s="1"/>
  <c r="AX104" i="13" s="1"/>
  <c r="AX105" i="13" s="1"/>
  <c r="AX106" i="13" s="1"/>
  <c r="AX107" i="13" s="1"/>
  <c r="AX108" i="13" s="1"/>
  <c r="AX109" i="13" s="1"/>
  <c r="AX110" i="13" s="1"/>
  <c r="AX111" i="13" s="1"/>
  <c r="AX112" i="13" s="1"/>
  <c r="AX113" i="13" s="1"/>
  <c r="AX114" i="13" s="1"/>
  <c r="AX115" i="13" s="1"/>
  <c r="AX116" i="13" s="1"/>
  <c r="AX117" i="13" s="1"/>
  <c r="AX118" i="13" s="1"/>
  <c r="AX119" i="13" s="1"/>
  <c r="AX120" i="13" s="1"/>
  <c r="AW102" i="13"/>
  <c r="AW103" i="13" s="1"/>
  <c r="AW104" i="13" s="1"/>
  <c r="AW105" i="13" s="1"/>
  <c r="AW106" i="13" s="1"/>
  <c r="AW107" i="13" s="1"/>
  <c r="AW108" i="13" s="1"/>
  <c r="AW109" i="13" s="1"/>
  <c r="AW110" i="13" s="1"/>
  <c r="AW111" i="13" s="1"/>
  <c r="AW112" i="13" s="1"/>
  <c r="AW113" i="13" s="1"/>
  <c r="AW114" i="13" s="1"/>
  <c r="AW115" i="13" s="1"/>
  <c r="AW116" i="13" s="1"/>
  <c r="AW117" i="13" s="1"/>
  <c r="AW118" i="13" s="1"/>
  <c r="AW119" i="13" s="1"/>
  <c r="AW120" i="13" s="1"/>
  <c r="AV102" i="13"/>
  <c r="AV103" i="13" s="1"/>
  <c r="AV104" i="13" s="1"/>
  <c r="AV105" i="13" s="1"/>
  <c r="AV106" i="13" s="1"/>
  <c r="AV107" i="13" s="1"/>
  <c r="AV108" i="13" s="1"/>
  <c r="AV109" i="13" s="1"/>
  <c r="AV110" i="13" s="1"/>
  <c r="AV111" i="13" s="1"/>
  <c r="AV112" i="13" s="1"/>
  <c r="AV113" i="13" s="1"/>
  <c r="AV114" i="13" s="1"/>
  <c r="AV115" i="13" s="1"/>
  <c r="AV116" i="13" s="1"/>
  <c r="AV117" i="13" s="1"/>
  <c r="AV118" i="13" s="1"/>
  <c r="AV119" i="13" s="1"/>
  <c r="AV120" i="13" s="1"/>
  <c r="AU102" i="13"/>
  <c r="AU103" i="13" s="1"/>
  <c r="AU104" i="13" s="1"/>
  <c r="AU105" i="13" s="1"/>
  <c r="AU106" i="13" s="1"/>
  <c r="AU107" i="13" s="1"/>
  <c r="AU108" i="13" s="1"/>
  <c r="AU109" i="13" s="1"/>
  <c r="AU110" i="13" s="1"/>
  <c r="AU111" i="13" s="1"/>
  <c r="AU112" i="13" s="1"/>
  <c r="AU113" i="13" s="1"/>
  <c r="AU114" i="13" s="1"/>
  <c r="AU115" i="13" s="1"/>
  <c r="AU116" i="13" s="1"/>
  <c r="AU117" i="13" s="1"/>
  <c r="AU118" i="13" s="1"/>
  <c r="AU119" i="13" s="1"/>
  <c r="AU120" i="13" s="1"/>
  <c r="AT102" i="13"/>
  <c r="AT103" i="13" s="1"/>
  <c r="AT104" i="13" s="1"/>
  <c r="AT105" i="13" s="1"/>
  <c r="AT106" i="13" s="1"/>
  <c r="AT107" i="13" s="1"/>
  <c r="AT108" i="13" s="1"/>
  <c r="AT109" i="13" s="1"/>
  <c r="AT110" i="13" s="1"/>
  <c r="AT111" i="13" s="1"/>
  <c r="AT112" i="13" s="1"/>
  <c r="AT113" i="13" s="1"/>
  <c r="AT114" i="13" s="1"/>
  <c r="AT115" i="13" s="1"/>
  <c r="AT116" i="13" s="1"/>
  <c r="AT117" i="13" s="1"/>
  <c r="AT118" i="13" s="1"/>
  <c r="AT119" i="13" s="1"/>
  <c r="AT120" i="13" s="1"/>
  <c r="AS102" i="13"/>
  <c r="AS103" i="13" s="1"/>
  <c r="AS104" i="13" s="1"/>
  <c r="AS105" i="13" s="1"/>
  <c r="AS106" i="13" s="1"/>
  <c r="AS107" i="13" s="1"/>
  <c r="AS108" i="13" s="1"/>
  <c r="AS109" i="13" s="1"/>
  <c r="AS110" i="13" s="1"/>
  <c r="AS111" i="13" s="1"/>
  <c r="AS112" i="13" s="1"/>
  <c r="AS113" i="13" s="1"/>
  <c r="AS114" i="13" s="1"/>
  <c r="AS115" i="13" s="1"/>
  <c r="AS116" i="13" s="1"/>
  <c r="AS117" i="13" s="1"/>
  <c r="AS118" i="13" s="1"/>
  <c r="AS119" i="13" s="1"/>
  <c r="AS120" i="13" s="1"/>
  <c r="AR102" i="13"/>
  <c r="AR103" i="13" s="1"/>
  <c r="AR104" i="13" s="1"/>
  <c r="AR105" i="13" s="1"/>
  <c r="AR106" i="13" s="1"/>
  <c r="AR107" i="13" s="1"/>
  <c r="AR108" i="13" s="1"/>
  <c r="AR109" i="13" s="1"/>
  <c r="AR110" i="13" s="1"/>
  <c r="AR111" i="13" s="1"/>
  <c r="AR112" i="13" s="1"/>
  <c r="AR113" i="13" s="1"/>
  <c r="AR114" i="13" s="1"/>
  <c r="AR115" i="13" s="1"/>
  <c r="AR116" i="13" s="1"/>
  <c r="AR117" i="13" s="1"/>
  <c r="AR118" i="13" s="1"/>
  <c r="AR119" i="13" s="1"/>
  <c r="AR120" i="13" s="1"/>
  <c r="AQ102" i="13"/>
  <c r="AQ103" i="13" s="1"/>
  <c r="AQ104" i="13" s="1"/>
  <c r="AQ105" i="13" s="1"/>
  <c r="AQ106" i="13" s="1"/>
  <c r="AQ107" i="13" s="1"/>
  <c r="AQ108" i="13" s="1"/>
  <c r="AQ109" i="13" s="1"/>
  <c r="AQ110" i="13" s="1"/>
  <c r="AQ111" i="13" s="1"/>
  <c r="AQ112" i="13" s="1"/>
  <c r="AQ113" i="13" s="1"/>
  <c r="AQ114" i="13" s="1"/>
  <c r="AQ115" i="13" s="1"/>
  <c r="AQ116" i="13" s="1"/>
  <c r="AQ117" i="13" s="1"/>
  <c r="AQ118" i="13" s="1"/>
  <c r="AQ119" i="13" s="1"/>
  <c r="AQ120" i="13" s="1"/>
  <c r="AP102" i="13"/>
  <c r="AP103" i="13" s="1"/>
  <c r="AP104" i="13" s="1"/>
  <c r="AP105" i="13" s="1"/>
  <c r="AP106" i="13" s="1"/>
  <c r="AP107" i="13" s="1"/>
  <c r="AP108" i="13" s="1"/>
  <c r="AP109" i="13" s="1"/>
  <c r="AP110" i="13" s="1"/>
  <c r="AP111" i="13" s="1"/>
  <c r="AP112" i="13" s="1"/>
  <c r="AP113" i="13" s="1"/>
  <c r="AP114" i="13" s="1"/>
  <c r="AP115" i="13" s="1"/>
  <c r="AP116" i="13" s="1"/>
  <c r="AP117" i="13" s="1"/>
  <c r="AP118" i="13" s="1"/>
  <c r="AP119" i="13" s="1"/>
  <c r="AP120" i="13" s="1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AC119" i="13"/>
  <c r="AB119" i="13"/>
  <c r="AA119" i="13"/>
  <c r="Z119" i="13"/>
  <c r="Y119" i="13"/>
  <c r="X119" i="13"/>
  <c r="W119" i="13"/>
  <c r="V119" i="13"/>
  <c r="U119" i="13"/>
  <c r="T119" i="13"/>
  <c r="S119" i="13"/>
  <c r="R119" i="13"/>
  <c r="AC118" i="13"/>
  <c r="AB118" i="13"/>
  <c r="AA118" i="13"/>
  <c r="Z118" i="13"/>
  <c r="Y118" i="13"/>
  <c r="X118" i="13"/>
  <c r="W118" i="13"/>
  <c r="V118" i="13"/>
  <c r="U118" i="13"/>
  <c r="T118" i="13"/>
  <c r="S118" i="13"/>
  <c r="R118" i="13"/>
  <c r="AC117" i="13"/>
  <c r="AB117" i="13"/>
  <c r="AA117" i="13"/>
  <c r="Z117" i="13"/>
  <c r="Y117" i="13"/>
  <c r="X117" i="13"/>
  <c r="W117" i="13"/>
  <c r="V117" i="13"/>
  <c r="U117" i="13"/>
  <c r="T117" i="13"/>
  <c r="S117" i="13"/>
  <c r="R117" i="13"/>
  <c r="AC116" i="13"/>
  <c r="AB116" i="13"/>
  <c r="AA116" i="13"/>
  <c r="Z116" i="13"/>
  <c r="Y116" i="13"/>
  <c r="X116" i="13"/>
  <c r="W116" i="13"/>
  <c r="V116" i="13"/>
  <c r="U116" i="13"/>
  <c r="T116" i="13"/>
  <c r="S116" i="13"/>
  <c r="R116" i="13"/>
  <c r="AC115" i="13"/>
  <c r="AB115" i="13"/>
  <c r="AA115" i="13"/>
  <c r="Z115" i="13"/>
  <c r="Y115" i="13"/>
  <c r="X115" i="13"/>
  <c r="W115" i="13"/>
  <c r="V115" i="13"/>
  <c r="U115" i="13"/>
  <c r="T115" i="13"/>
  <c r="S115" i="13"/>
  <c r="R115" i="13"/>
  <c r="AC114" i="13"/>
  <c r="AB114" i="13"/>
  <c r="AA114" i="13"/>
  <c r="Z114" i="13"/>
  <c r="Y114" i="13"/>
  <c r="X114" i="13"/>
  <c r="W114" i="13"/>
  <c r="V114" i="13"/>
  <c r="U114" i="13"/>
  <c r="T114" i="13"/>
  <c r="S114" i="13"/>
  <c r="R114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AC112" i="13"/>
  <c r="AB112" i="13"/>
  <c r="AA112" i="13"/>
  <c r="Z112" i="13"/>
  <c r="Y112" i="13"/>
  <c r="X112" i="13"/>
  <c r="W112" i="13"/>
  <c r="V112" i="13"/>
  <c r="U112" i="13"/>
  <c r="T112" i="13"/>
  <c r="S112" i="13"/>
  <c r="R112" i="13"/>
  <c r="AC111" i="13"/>
  <c r="AB111" i="13"/>
  <c r="AA111" i="13"/>
  <c r="Z111" i="13"/>
  <c r="Y111" i="13"/>
  <c r="X111" i="13"/>
  <c r="W111" i="13"/>
  <c r="V111" i="13"/>
  <c r="U111" i="13"/>
  <c r="T111" i="13"/>
  <c r="S111" i="13"/>
  <c r="R111" i="13"/>
  <c r="AC110" i="13"/>
  <c r="AB110" i="13"/>
  <c r="AA110" i="13"/>
  <c r="Z110" i="13"/>
  <c r="Y110" i="13"/>
  <c r="X110" i="13"/>
  <c r="W110" i="13"/>
  <c r="V110" i="13"/>
  <c r="U110" i="13"/>
  <c r="T110" i="13"/>
  <c r="S110" i="13"/>
  <c r="R110" i="13"/>
  <c r="AC109" i="13"/>
  <c r="AB109" i="13"/>
  <c r="AA109" i="13"/>
  <c r="Z109" i="13"/>
  <c r="Y109" i="13"/>
  <c r="X109" i="13"/>
  <c r="W109" i="13"/>
  <c r="V109" i="13"/>
  <c r="U109" i="13"/>
  <c r="T109" i="13"/>
  <c r="S109" i="13"/>
  <c r="R109" i="13"/>
  <c r="AC108" i="13"/>
  <c r="AB108" i="13"/>
  <c r="AA108" i="13"/>
  <c r="Z108" i="13"/>
  <c r="Y108" i="13"/>
  <c r="X108" i="13"/>
  <c r="W108" i="13"/>
  <c r="V108" i="13"/>
  <c r="U108" i="13"/>
  <c r="T108" i="13"/>
  <c r="S108" i="13"/>
  <c r="R108" i="13"/>
  <c r="AC107" i="13"/>
  <c r="AB107" i="13"/>
  <c r="AA107" i="13"/>
  <c r="Z107" i="13"/>
  <c r="Y107" i="13"/>
  <c r="X107" i="13"/>
  <c r="W107" i="13"/>
  <c r="V107" i="13"/>
  <c r="U107" i="13"/>
  <c r="T107" i="13"/>
  <c r="S107" i="13"/>
  <c r="R107" i="13"/>
  <c r="AC106" i="13"/>
  <c r="AB106" i="13"/>
  <c r="AA106" i="13"/>
  <c r="Z106" i="13"/>
  <c r="Y106" i="13"/>
  <c r="X106" i="13"/>
  <c r="W106" i="13"/>
  <c r="V106" i="13"/>
  <c r="U106" i="13"/>
  <c r="T106" i="13"/>
  <c r="S106" i="13"/>
  <c r="R106" i="13"/>
  <c r="AC105" i="13"/>
  <c r="AB105" i="13"/>
  <c r="AA105" i="13"/>
  <c r="Z105" i="13"/>
  <c r="Y105" i="13"/>
  <c r="X105" i="13"/>
  <c r="W105" i="13"/>
  <c r="V105" i="13"/>
  <c r="U105" i="13"/>
  <c r="T105" i="13"/>
  <c r="S105" i="13"/>
  <c r="R105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AC103" i="13"/>
  <c r="AB103" i="13"/>
  <c r="AA103" i="13"/>
  <c r="Z103" i="13"/>
  <c r="Y103" i="13"/>
  <c r="X103" i="13"/>
  <c r="W103" i="13"/>
  <c r="V103" i="13"/>
  <c r="U103" i="13"/>
  <c r="T103" i="13"/>
  <c r="S103" i="13"/>
  <c r="R103" i="13"/>
  <c r="AC102" i="13"/>
  <c r="AB102" i="13"/>
  <c r="AA102" i="13"/>
  <c r="Z102" i="13"/>
  <c r="Y102" i="13"/>
  <c r="X102" i="13"/>
  <c r="W102" i="13"/>
  <c r="V102" i="13"/>
  <c r="U102" i="13"/>
  <c r="T102" i="13"/>
  <c r="S102" i="13"/>
  <c r="R102" i="13"/>
  <c r="AC101" i="13"/>
  <c r="AB101" i="13"/>
  <c r="AA101" i="13"/>
  <c r="Z101" i="13"/>
  <c r="Y101" i="13"/>
  <c r="X101" i="13"/>
  <c r="W101" i="13"/>
  <c r="V101" i="13"/>
  <c r="U101" i="13"/>
  <c r="T101" i="13"/>
  <c r="S101" i="13"/>
  <c r="R101" i="13"/>
  <c r="AC100" i="13"/>
  <c r="AB100" i="13"/>
  <c r="AA100" i="13"/>
  <c r="Z100" i="13"/>
  <c r="Y100" i="13"/>
  <c r="X100" i="13"/>
  <c r="W100" i="13"/>
  <c r="V100" i="13"/>
  <c r="U100" i="13"/>
  <c r="T100" i="13"/>
  <c r="S100" i="13"/>
  <c r="R100" i="13"/>
  <c r="AC99" i="13"/>
  <c r="AB99" i="13"/>
  <c r="AA99" i="13"/>
  <c r="Z99" i="13"/>
  <c r="Y99" i="13"/>
  <c r="X99" i="13"/>
  <c r="W99" i="13"/>
  <c r="V99" i="13"/>
  <c r="U99" i="13"/>
  <c r="T99" i="13"/>
  <c r="S99" i="13"/>
  <c r="R99" i="13"/>
  <c r="AC98" i="13"/>
  <c r="AB98" i="13"/>
  <c r="AA98" i="13"/>
  <c r="Z98" i="13"/>
  <c r="Y98" i="13"/>
  <c r="X98" i="13"/>
  <c r="W98" i="13"/>
  <c r="V98" i="13"/>
  <c r="U98" i="13"/>
  <c r="T98" i="13"/>
  <c r="S98" i="13"/>
  <c r="R98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AC96" i="13"/>
  <c r="AB96" i="13"/>
  <c r="AA96" i="13"/>
  <c r="Z96" i="13"/>
  <c r="Y96" i="13"/>
  <c r="X96" i="13"/>
  <c r="W96" i="13"/>
  <c r="V96" i="13"/>
  <c r="U96" i="13"/>
  <c r="T96" i="13"/>
  <c r="S96" i="13"/>
  <c r="R96" i="13"/>
  <c r="AC95" i="13"/>
  <c r="AB95" i="13"/>
  <c r="AA95" i="13"/>
  <c r="Z95" i="13"/>
  <c r="Y95" i="13"/>
  <c r="X95" i="13"/>
  <c r="W95" i="13"/>
  <c r="V95" i="13"/>
  <c r="U95" i="13"/>
  <c r="T95" i="13"/>
  <c r="S95" i="13"/>
  <c r="R95" i="13"/>
  <c r="AC94" i="13"/>
  <c r="AB94" i="13"/>
  <c r="AA94" i="13"/>
  <c r="Z94" i="13"/>
  <c r="Y94" i="13"/>
  <c r="X94" i="13"/>
  <c r="W94" i="13"/>
  <c r="V94" i="13"/>
  <c r="U94" i="13"/>
  <c r="T94" i="13"/>
  <c r="S94" i="13"/>
  <c r="R94" i="13"/>
  <c r="AC93" i="13"/>
  <c r="AB93" i="13"/>
  <c r="AA93" i="13"/>
  <c r="Z93" i="13"/>
  <c r="Y93" i="13"/>
  <c r="X93" i="13"/>
  <c r="W93" i="13"/>
  <c r="V93" i="13"/>
  <c r="U93" i="13"/>
  <c r="T93" i="13"/>
  <c r="S93" i="13"/>
  <c r="R93" i="13"/>
  <c r="AC92" i="13"/>
  <c r="AB92" i="13"/>
  <c r="AA92" i="13"/>
  <c r="Z92" i="13"/>
  <c r="Y92" i="13"/>
  <c r="X92" i="13"/>
  <c r="W92" i="13"/>
  <c r="V92" i="13"/>
  <c r="U92" i="13"/>
  <c r="T92" i="13"/>
  <c r="S92" i="13"/>
  <c r="R92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AC90" i="13"/>
  <c r="AB90" i="13"/>
  <c r="AA90" i="13"/>
  <c r="Z90" i="13"/>
  <c r="Y90" i="13"/>
  <c r="X90" i="13"/>
  <c r="W90" i="13"/>
  <c r="V90" i="13"/>
  <c r="U90" i="13"/>
  <c r="T90" i="13"/>
  <c r="S90" i="13"/>
  <c r="R90" i="13"/>
  <c r="AC89" i="13"/>
  <c r="AB89" i="13"/>
  <c r="AA89" i="13"/>
  <c r="Z89" i="13"/>
  <c r="Y89" i="13"/>
  <c r="X89" i="13"/>
  <c r="W89" i="13"/>
  <c r="V89" i="13"/>
  <c r="U89" i="13"/>
  <c r="T89" i="13"/>
  <c r="S89" i="13"/>
  <c r="R89" i="13"/>
  <c r="AC88" i="13"/>
  <c r="AB88" i="13"/>
  <c r="AA88" i="13"/>
  <c r="Z88" i="13"/>
  <c r="Y88" i="13"/>
  <c r="X88" i="13"/>
  <c r="W88" i="13"/>
  <c r="V88" i="13"/>
  <c r="U88" i="13"/>
  <c r="T88" i="13"/>
  <c r="S88" i="13"/>
  <c r="R88" i="13"/>
  <c r="AC87" i="13"/>
  <c r="AB87" i="13"/>
  <c r="AA87" i="13"/>
  <c r="Z87" i="13"/>
  <c r="Y87" i="13"/>
  <c r="X87" i="13"/>
  <c r="W87" i="13"/>
  <c r="V87" i="13"/>
  <c r="U87" i="13"/>
  <c r="T87" i="13"/>
  <c r="S87" i="13"/>
  <c r="R87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AC83" i="13"/>
  <c r="AB83" i="13"/>
  <c r="AA83" i="13"/>
  <c r="Z83" i="13"/>
  <c r="Y83" i="13"/>
  <c r="X83" i="13"/>
  <c r="W83" i="13"/>
  <c r="V83" i="13"/>
  <c r="U83" i="13"/>
  <c r="T83" i="13"/>
  <c r="S83" i="13"/>
  <c r="R83" i="13"/>
  <c r="AC82" i="13"/>
  <c r="AB82" i="13"/>
  <c r="AA82" i="13"/>
  <c r="Z82" i="13"/>
  <c r="Y82" i="13"/>
  <c r="X82" i="13"/>
  <c r="W82" i="13"/>
  <c r="V82" i="13"/>
  <c r="U82" i="13"/>
  <c r="T82" i="13"/>
  <c r="S82" i="13"/>
  <c r="R82" i="13"/>
  <c r="AC81" i="13"/>
  <c r="AB81" i="13"/>
  <c r="AA81" i="13"/>
  <c r="Z81" i="13"/>
  <c r="Y81" i="13"/>
  <c r="X81" i="13"/>
  <c r="W81" i="13"/>
  <c r="V81" i="13"/>
  <c r="U81" i="13"/>
  <c r="T81" i="13"/>
  <c r="S81" i="13"/>
  <c r="R81" i="13"/>
  <c r="AC80" i="13"/>
  <c r="AB80" i="13"/>
  <c r="AA80" i="13"/>
  <c r="Z80" i="13"/>
  <c r="Y80" i="13"/>
  <c r="X80" i="13"/>
  <c r="W80" i="13"/>
  <c r="V80" i="13"/>
  <c r="U80" i="13"/>
  <c r="T80" i="13"/>
  <c r="S80" i="13"/>
  <c r="R80" i="13"/>
  <c r="AC79" i="13"/>
  <c r="AB79" i="13"/>
  <c r="AA79" i="13"/>
  <c r="Z79" i="13"/>
  <c r="Y79" i="13"/>
  <c r="X79" i="13"/>
  <c r="W79" i="13"/>
  <c r="V79" i="13"/>
  <c r="U79" i="13"/>
  <c r="T79" i="13"/>
  <c r="S79" i="13"/>
  <c r="R79" i="13"/>
  <c r="AC78" i="13"/>
  <c r="AB78" i="13"/>
  <c r="AA78" i="13"/>
  <c r="Z78" i="13"/>
  <c r="Y78" i="13"/>
  <c r="X78" i="13"/>
  <c r="W78" i="13"/>
  <c r="V78" i="13"/>
  <c r="U78" i="13"/>
  <c r="T78" i="13"/>
  <c r="S78" i="13"/>
  <c r="R78" i="13"/>
  <c r="AC77" i="13"/>
  <c r="AB77" i="13"/>
  <c r="AA77" i="13"/>
  <c r="Z77" i="13"/>
  <c r="Y77" i="13"/>
  <c r="X77" i="13"/>
  <c r="W77" i="13"/>
  <c r="V77" i="13"/>
  <c r="U77" i="13"/>
  <c r="T77" i="13"/>
  <c r="S77" i="13"/>
  <c r="R77" i="13"/>
  <c r="AC76" i="13"/>
  <c r="AB76" i="13"/>
  <c r="AA76" i="13"/>
  <c r="Z76" i="13"/>
  <c r="Y76" i="13"/>
  <c r="X76" i="13"/>
  <c r="W76" i="13"/>
  <c r="V76" i="13"/>
  <c r="U76" i="13"/>
  <c r="T76" i="13"/>
  <c r="S76" i="13"/>
  <c r="R76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AC74" i="13"/>
  <c r="AB74" i="13"/>
  <c r="AA74" i="13"/>
  <c r="Z74" i="13"/>
  <c r="Y74" i="13"/>
  <c r="X74" i="13"/>
  <c r="W74" i="13"/>
  <c r="V74" i="13"/>
  <c r="U74" i="13"/>
  <c r="T74" i="13"/>
  <c r="S74" i="13"/>
  <c r="R74" i="13"/>
  <c r="AC73" i="13"/>
  <c r="AB73" i="13"/>
  <c r="AA73" i="13"/>
  <c r="Z73" i="13"/>
  <c r="Y73" i="13"/>
  <c r="X73" i="13"/>
  <c r="W73" i="13"/>
  <c r="V73" i="13"/>
  <c r="U73" i="13"/>
  <c r="T73" i="13"/>
  <c r="S73" i="13"/>
  <c r="R73" i="13"/>
  <c r="AC72" i="13"/>
  <c r="AB72" i="13"/>
  <c r="AA72" i="13"/>
  <c r="Z72" i="13"/>
  <c r="Y72" i="13"/>
  <c r="X72" i="13"/>
  <c r="W72" i="13"/>
  <c r="V72" i="13"/>
  <c r="U72" i="13"/>
  <c r="T72" i="13"/>
  <c r="S72" i="13"/>
  <c r="R72" i="13"/>
  <c r="AC71" i="13"/>
  <c r="AB71" i="13"/>
  <c r="AA71" i="13"/>
  <c r="Z71" i="13"/>
  <c r="Y71" i="13"/>
  <c r="X71" i="13"/>
  <c r="W71" i="13"/>
  <c r="V71" i="13"/>
  <c r="U71" i="13"/>
  <c r="T71" i="13"/>
  <c r="S71" i="13"/>
  <c r="R71" i="13"/>
  <c r="AC70" i="13"/>
  <c r="AB70" i="13"/>
  <c r="AA70" i="13"/>
  <c r="Z70" i="13"/>
  <c r="Y70" i="13"/>
  <c r="X70" i="13"/>
  <c r="W70" i="13"/>
  <c r="V70" i="13"/>
  <c r="U70" i="13"/>
  <c r="T70" i="13"/>
  <c r="S70" i="13"/>
  <c r="R70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AC68" i="13"/>
  <c r="AB68" i="13"/>
  <c r="AA68" i="13"/>
  <c r="Z68" i="13"/>
  <c r="Y68" i="13"/>
  <c r="X68" i="13"/>
  <c r="W68" i="13"/>
  <c r="V68" i="13"/>
  <c r="U68" i="13"/>
  <c r="T68" i="13"/>
  <c r="S68" i="13"/>
  <c r="R68" i="13"/>
  <c r="AC67" i="13"/>
  <c r="AB67" i="13"/>
  <c r="AA67" i="13"/>
  <c r="Z67" i="13"/>
  <c r="Y67" i="13"/>
  <c r="X67" i="13"/>
  <c r="W67" i="13"/>
  <c r="V67" i="13"/>
  <c r="U67" i="13"/>
  <c r="T67" i="13"/>
  <c r="S67" i="13"/>
  <c r="R67" i="13"/>
  <c r="AC66" i="13"/>
  <c r="AB66" i="13"/>
  <c r="AA66" i="13"/>
  <c r="Z66" i="13"/>
  <c r="Y66" i="13"/>
  <c r="X66" i="13"/>
  <c r="W66" i="13"/>
  <c r="V66" i="13"/>
  <c r="U66" i="13"/>
  <c r="T66" i="13"/>
  <c r="S66" i="13"/>
  <c r="R66" i="13"/>
  <c r="AC65" i="13"/>
  <c r="AB65" i="13"/>
  <c r="AA65" i="13"/>
  <c r="Z65" i="13"/>
  <c r="Y65" i="13"/>
  <c r="X65" i="13"/>
  <c r="W65" i="13"/>
  <c r="V65" i="13"/>
  <c r="U65" i="13"/>
  <c r="T65" i="13"/>
  <c r="S65" i="13"/>
  <c r="R65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AC62" i="13"/>
  <c r="AB62" i="13"/>
  <c r="AA62" i="13"/>
  <c r="Z62" i="13"/>
  <c r="Y62" i="13"/>
  <c r="X62" i="13"/>
  <c r="W62" i="13"/>
  <c r="V62" i="13"/>
  <c r="U62" i="13"/>
  <c r="T62" i="13"/>
  <c r="S62" i="13"/>
  <c r="R62" i="13"/>
  <c r="AC61" i="13"/>
  <c r="AB61" i="13"/>
  <c r="AA61" i="13"/>
  <c r="Z61" i="13"/>
  <c r="Y61" i="13"/>
  <c r="X61" i="13"/>
  <c r="W61" i="13"/>
  <c r="V61" i="13"/>
  <c r="U61" i="13"/>
  <c r="T61" i="13"/>
  <c r="S61" i="13"/>
  <c r="R61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AC59" i="13"/>
  <c r="AB59" i="13"/>
  <c r="AA59" i="13"/>
  <c r="Z59" i="13"/>
  <c r="Y59" i="13"/>
  <c r="X59" i="13"/>
  <c r="W59" i="13"/>
  <c r="V59" i="13"/>
  <c r="U59" i="13"/>
  <c r="T59" i="13"/>
  <c r="S59" i="13"/>
  <c r="R59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AC56" i="13"/>
  <c r="AB56" i="13"/>
  <c r="AA56" i="13"/>
  <c r="Z56" i="13"/>
  <c r="Y56" i="13"/>
  <c r="X56" i="13"/>
  <c r="W56" i="13"/>
  <c r="V56" i="13"/>
  <c r="U56" i="13"/>
  <c r="T56" i="13"/>
  <c r="S56" i="13"/>
  <c r="R56" i="13"/>
  <c r="AC55" i="13"/>
  <c r="AB55" i="13"/>
  <c r="AA55" i="13"/>
  <c r="Z55" i="13"/>
  <c r="Y55" i="13"/>
  <c r="X55" i="13"/>
  <c r="W55" i="13"/>
  <c r="V55" i="13"/>
  <c r="U55" i="13"/>
  <c r="T55" i="13"/>
  <c r="S55" i="13"/>
  <c r="R55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AC52" i="13"/>
  <c r="AB52" i="13"/>
  <c r="AA52" i="13"/>
  <c r="Z52" i="13"/>
  <c r="Y52" i="13"/>
  <c r="X52" i="13"/>
  <c r="W52" i="13"/>
  <c r="V52" i="13"/>
  <c r="U52" i="13"/>
  <c r="T52" i="13"/>
  <c r="S52" i="13"/>
  <c r="R52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AC47" i="13"/>
  <c r="AB47" i="13"/>
  <c r="AA47" i="13"/>
  <c r="Z47" i="13"/>
  <c r="Y47" i="13"/>
  <c r="X47" i="13"/>
  <c r="W47" i="13"/>
  <c r="V47" i="13"/>
  <c r="U47" i="13"/>
  <c r="T47" i="13"/>
  <c r="S47" i="13"/>
  <c r="R47" i="13"/>
  <c r="AC46" i="13"/>
  <c r="AB46" i="13"/>
  <c r="AA46" i="13"/>
  <c r="Z46" i="13"/>
  <c r="Y46" i="13"/>
  <c r="X46" i="13"/>
  <c r="W46" i="13"/>
  <c r="V46" i="13"/>
  <c r="U46" i="13"/>
  <c r="T46" i="13"/>
  <c r="S46" i="13"/>
  <c r="R46" i="13"/>
  <c r="AC45" i="13"/>
  <c r="AB45" i="13"/>
  <c r="AA45" i="13"/>
  <c r="Z45" i="13"/>
  <c r="Y45" i="13"/>
  <c r="X45" i="13"/>
  <c r="W45" i="13"/>
  <c r="V45" i="13"/>
  <c r="U45" i="13"/>
  <c r="T45" i="13"/>
  <c r="S45" i="13"/>
  <c r="R45" i="13"/>
  <c r="AC44" i="13"/>
  <c r="AB44" i="13"/>
  <c r="AA44" i="13"/>
  <c r="Z44" i="13"/>
  <c r="Y44" i="13"/>
  <c r="X44" i="13"/>
  <c r="W44" i="13"/>
  <c r="V44" i="13"/>
  <c r="U44" i="13"/>
  <c r="T44" i="13"/>
  <c r="S44" i="13"/>
  <c r="R44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AC42" i="13"/>
  <c r="AB42" i="13"/>
  <c r="AA42" i="13"/>
  <c r="Z42" i="13"/>
  <c r="Y42" i="13"/>
  <c r="X42" i="13"/>
  <c r="W42" i="13"/>
  <c r="V42" i="13"/>
  <c r="U42" i="13"/>
  <c r="T42" i="13"/>
  <c r="S42" i="13"/>
  <c r="R42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AC38" i="13"/>
  <c r="AB38" i="13"/>
  <c r="AA38" i="13"/>
  <c r="Z38" i="13"/>
  <c r="Y38" i="13"/>
  <c r="X38" i="13"/>
  <c r="W38" i="13"/>
  <c r="V38" i="13"/>
  <c r="U38" i="13"/>
  <c r="T38" i="13"/>
  <c r="S38" i="13"/>
  <c r="R38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AC19" i="13"/>
  <c r="AB19" i="13"/>
  <c r="AA19" i="13"/>
  <c r="Z19" i="13"/>
  <c r="Y19" i="13"/>
  <c r="X19" i="13"/>
  <c r="W19" i="13"/>
  <c r="V19" i="13"/>
  <c r="U19" i="13"/>
  <c r="T19" i="13"/>
  <c r="S19" i="13"/>
  <c r="R19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AC17" i="13"/>
  <c r="AB17" i="13"/>
  <c r="AA17" i="13"/>
  <c r="Z17" i="13"/>
  <c r="Y17" i="13"/>
  <c r="X17" i="13"/>
  <c r="W17" i="13"/>
  <c r="V17" i="13"/>
  <c r="U17" i="13"/>
  <c r="T17" i="13"/>
  <c r="S17" i="13"/>
  <c r="R17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AA104" i="11"/>
  <c r="AA105" i="11" s="1"/>
  <c r="AA106" i="11" s="1"/>
  <c r="AA107" i="11" s="1"/>
  <c r="AA108" i="11" s="1"/>
  <c r="AA109" i="11" s="1"/>
  <c r="AA110" i="11" s="1"/>
  <c r="AA111" i="11" s="1"/>
  <c r="AA112" i="11" s="1"/>
  <c r="AA113" i="11" s="1"/>
  <c r="AA114" i="11" s="1"/>
  <c r="AA115" i="11" s="1"/>
  <c r="AA116" i="11" s="1"/>
  <c r="AA117" i="11" s="1"/>
  <c r="AA118" i="11" s="1"/>
  <c r="AA119" i="11" s="1"/>
  <c r="AA120" i="11" s="1"/>
  <c r="AC103" i="11"/>
  <c r="AC104" i="11" s="1"/>
  <c r="AC105" i="11" s="1"/>
  <c r="AC106" i="11" s="1"/>
  <c r="AC107" i="11" s="1"/>
  <c r="AC108" i="11" s="1"/>
  <c r="AC109" i="11" s="1"/>
  <c r="AC110" i="11" s="1"/>
  <c r="AC111" i="11" s="1"/>
  <c r="AC112" i="11" s="1"/>
  <c r="AC113" i="11" s="1"/>
  <c r="AC114" i="11" s="1"/>
  <c r="AC115" i="11" s="1"/>
  <c r="AC116" i="11" s="1"/>
  <c r="AC117" i="11" s="1"/>
  <c r="AC118" i="11" s="1"/>
  <c r="AC119" i="11" s="1"/>
  <c r="AC120" i="11" s="1"/>
  <c r="AB103" i="11"/>
  <c r="AB104" i="11" s="1"/>
  <c r="AB105" i="11" s="1"/>
  <c r="AB106" i="11" s="1"/>
  <c r="AB107" i="11" s="1"/>
  <c r="AB108" i="11" s="1"/>
  <c r="AB109" i="11" s="1"/>
  <c r="AB110" i="11" s="1"/>
  <c r="AB111" i="11" s="1"/>
  <c r="AB112" i="11" s="1"/>
  <c r="AB113" i="11" s="1"/>
  <c r="AB114" i="11" s="1"/>
  <c r="AB115" i="11" s="1"/>
  <c r="AB116" i="11" s="1"/>
  <c r="AB117" i="11" s="1"/>
  <c r="AB118" i="11" s="1"/>
  <c r="AB119" i="11" s="1"/>
  <c r="AB120" i="11" s="1"/>
  <c r="AA103" i="11"/>
  <c r="Z103" i="11"/>
  <c r="Z104" i="11" s="1"/>
  <c r="Z105" i="11" s="1"/>
  <c r="Z106" i="11" s="1"/>
  <c r="Z107" i="11" s="1"/>
  <c r="Z108" i="11" s="1"/>
  <c r="Z109" i="11" s="1"/>
  <c r="Z110" i="11" s="1"/>
  <c r="Z111" i="11" s="1"/>
  <c r="Z112" i="11" s="1"/>
  <c r="Z113" i="11" s="1"/>
  <c r="Z114" i="11" s="1"/>
  <c r="Z115" i="11" s="1"/>
  <c r="Z116" i="11" s="1"/>
  <c r="Z117" i="11" s="1"/>
  <c r="Z118" i="11" s="1"/>
  <c r="Z119" i="11" s="1"/>
  <c r="Z120" i="11" s="1"/>
  <c r="Y103" i="11"/>
  <c r="Y104" i="11" s="1"/>
  <c r="Y105" i="11" s="1"/>
  <c r="Y106" i="11" s="1"/>
  <c r="Y107" i="11" s="1"/>
  <c r="Y108" i="11" s="1"/>
  <c r="Y109" i="11" s="1"/>
  <c r="Y110" i="11" s="1"/>
  <c r="Y111" i="11" s="1"/>
  <c r="Y112" i="11" s="1"/>
  <c r="Y113" i="11" s="1"/>
  <c r="Y114" i="11" s="1"/>
  <c r="Y115" i="11" s="1"/>
  <c r="Y116" i="11" s="1"/>
  <c r="Y117" i="11" s="1"/>
  <c r="Y118" i="11" s="1"/>
  <c r="Y119" i="11" s="1"/>
  <c r="Y120" i="11" s="1"/>
  <c r="X103" i="11"/>
  <c r="X104" i="11" s="1"/>
  <c r="X105" i="11" s="1"/>
  <c r="X106" i="11" s="1"/>
  <c r="X107" i="11" s="1"/>
  <c r="X108" i="11" s="1"/>
  <c r="X109" i="11" s="1"/>
  <c r="X110" i="11" s="1"/>
  <c r="X111" i="11" s="1"/>
  <c r="X112" i="11" s="1"/>
  <c r="X113" i="11" s="1"/>
  <c r="X114" i="11" s="1"/>
  <c r="X115" i="11" s="1"/>
  <c r="X116" i="11" s="1"/>
  <c r="X117" i="11" s="1"/>
  <c r="X118" i="11" s="1"/>
  <c r="X119" i="11" s="1"/>
  <c r="X120" i="11" s="1"/>
  <c r="W103" i="1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V103" i="11"/>
  <c r="V104" i="11" s="1"/>
  <c r="V105" i="11" s="1"/>
  <c r="V106" i="11" s="1"/>
  <c r="V107" i="11" s="1"/>
  <c r="V108" i="11" s="1"/>
  <c r="V109" i="11" s="1"/>
  <c r="V110" i="11" s="1"/>
  <c r="V111" i="11" s="1"/>
  <c r="V112" i="11" s="1"/>
  <c r="V113" i="11" s="1"/>
  <c r="V114" i="11" s="1"/>
  <c r="V115" i="11" s="1"/>
  <c r="V116" i="11" s="1"/>
  <c r="V117" i="11" s="1"/>
  <c r="V118" i="11" s="1"/>
  <c r="V119" i="11" s="1"/>
  <c r="V120" i="11" s="1"/>
  <c r="AC102" i="11"/>
  <c r="AB102" i="11"/>
  <c r="AA102" i="11"/>
  <c r="Z102" i="11"/>
  <c r="Y102" i="11"/>
  <c r="X102" i="11"/>
  <c r="W102" i="11"/>
  <c r="V102" i="11"/>
  <c r="U121" i="11"/>
  <c r="T121" i="11"/>
  <c r="U120" i="11"/>
  <c r="T120" i="11"/>
  <c r="U119" i="11"/>
  <c r="T119" i="11"/>
  <c r="U118" i="11"/>
  <c r="T118" i="11"/>
  <c r="U117" i="11"/>
  <c r="T117" i="11"/>
  <c r="U116" i="11"/>
  <c r="T116" i="11"/>
  <c r="U115" i="11"/>
  <c r="T115" i="11"/>
  <c r="U114" i="11"/>
  <c r="T114" i="11"/>
  <c r="U113" i="11"/>
  <c r="T113" i="11"/>
  <c r="U112" i="11"/>
  <c r="T112" i="11"/>
  <c r="U111" i="11"/>
  <c r="T111" i="11"/>
  <c r="U110" i="11"/>
  <c r="T110" i="11"/>
  <c r="U109" i="11"/>
  <c r="T109" i="11"/>
  <c r="U108" i="11"/>
  <c r="T108" i="11"/>
  <c r="U107" i="11"/>
  <c r="T107" i="11"/>
  <c r="U106" i="11"/>
  <c r="T106" i="11"/>
  <c r="U105" i="11"/>
  <c r="T105" i="11"/>
  <c r="U104" i="11"/>
  <c r="T104" i="11"/>
  <c r="U103" i="11"/>
  <c r="T103" i="11"/>
  <c r="U102" i="11"/>
  <c r="T102" i="11"/>
  <c r="U101" i="11"/>
  <c r="T101" i="11"/>
  <c r="U100" i="11"/>
  <c r="T100" i="11"/>
  <c r="U99" i="11"/>
  <c r="T99" i="11"/>
  <c r="U98" i="11"/>
  <c r="T98" i="11"/>
  <c r="U97" i="11"/>
  <c r="T97" i="11"/>
  <c r="U96" i="11"/>
  <c r="T96" i="11"/>
  <c r="U95" i="11"/>
  <c r="T95" i="11"/>
  <c r="U94" i="11"/>
  <c r="T94" i="11"/>
  <c r="U93" i="11"/>
  <c r="T93" i="11"/>
  <c r="U92" i="11"/>
  <c r="T92" i="11"/>
  <c r="U91" i="11"/>
  <c r="T91" i="11"/>
  <c r="U90" i="11"/>
  <c r="T90" i="11"/>
  <c r="U89" i="11"/>
  <c r="T89" i="11"/>
  <c r="U88" i="11"/>
  <c r="T88" i="11"/>
  <c r="U87" i="11"/>
  <c r="T87" i="11"/>
  <c r="U86" i="11"/>
  <c r="T86" i="11"/>
  <c r="U85" i="11"/>
  <c r="T85" i="11"/>
  <c r="U84" i="11"/>
  <c r="T84" i="11"/>
  <c r="U83" i="11"/>
  <c r="T83" i="11"/>
  <c r="U82" i="11"/>
  <c r="T82" i="11"/>
  <c r="U81" i="11"/>
  <c r="T81" i="11"/>
  <c r="U80" i="11"/>
  <c r="T80" i="11"/>
  <c r="U79" i="11"/>
  <c r="T79" i="11"/>
  <c r="U78" i="11"/>
  <c r="T78" i="11"/>
  <c r="U77" i="11"/>
  <c r="T77" i="11"/>
  <c r="U76" i="11"/>
  <c r="T76" i="11"/>
  <c r="U75" i="11"/>
  <c r="T75" i="11"/>
  <c r="U74" i="11"/>
  <c r="T74" i="11"/>
  <c r="U73" i="11"/>
  <c r="T73" i="11"/>
  <c r="U72" i="11"/>
  <c r="T72" i="11"/>
  <c r="U71" i="11"/>
  <c r="T71" i="11"/>
  <c r="U70" i="11"/>
  <c r="T70" i="11"/>
  <c r="U69" i="11"/>
  <c r="T69" i="11"/>
  <c r="U68" i="11"/>
  <c r="T68" i="11"/>
  <c r="U67" i="11"/>
  <c r="T67" i="11"/>
  <c r="U66" i="11"/>
  <c r="T66" i="11"/>
  <c r="U65" i="11"/>
  <c r="T65" i="11"/>
  <c r="U64" i="11"/>
  <c r="T64" i="11"/>
  <c r="U63" i="11"/>
  <c r="T63" i="11"/>
  <c r="U62" i="11"/>
  <c r="T62" i="11"/>
  <c r="U61" i="11"/>
  <c r="T61" i="11"/>
  <c r="U60" i="11"/>
  <c r="T60" i="11"/>
  <c r="U59" i="11"/>
  <c r="T59" i="11"/>
  <c r="U58" i="11"/>
  <c r="T58" i="11"/>
  <c r="U57" i="11"/>
  <c r="T57" i="11"/>
  <c r="U56" i="11"/>
  <c r="T56" i="11"/>
  <c r="U55" i="11"/>
  <c r="T55" i="11"/>
  <c r="U54" i="11"/>
  <c r="T54" i="11"/>
  <c r="U53" i="11"/>
  <c r="T53" i="11"/>
  <c r="U52" i="11"/>
  <c r="T52" i="11"/>
  <c r="U51" i="11"/>
  <c r="T51" i="11"/>
  <c r="U50" i="11"/>
  <c r="T50" i="11"/>
  <c r="U49" i="11"/>
  <c r="T49" i="11"/>
  <c r="U48" i="11"/>
  <c r="T48" i="11"/>
  <c r="U47" i="11"/>
  <c r="T47" i="11"/>
  <c r="U46" i="11"/>
  <c r="T46" i="11"/>
  <c r="U45" i="11"/>
  <c r="T45" i="11"/>
  <c r="U44" i="11"/>
  <c r="T44" i="11"/>
  <c r="U43" i="11"/>
  <c r="T43" i="11"/>
  <c r="U42" i="11"/>
  <c r="T42" i="11"/>
  <c r="U41" i="11"/>
  <c r="T41" i="11"/>
  <c r="U40" i="11"/>
  <c r="T40" i="11"/>
  <c r="U39" i="11"/>
  <c r="T39" i="11"/>
  <c r="U38" i="11"/>
  <c r="T38" i="11"/>
  <c r="U37" i="11"/>
  <c r="T37" i="11"/>
  <c r="U36" i="11"/>
  <c r="T36" i="11"/>
  <c r="U35" i="11"/>
  <c r="T35" i="11"/>
  <c r="U34" i="11"/>
  <c r="T34" i="11"/>
  <c r="U33" i="11"/>
  <c r="T33" i="11"/>
  <c r="U32" i="11"/>
  <c r="T32" i="11"/>
  <c r="U31" i="11"/>
  <c r="T31" i="11"/>
  <c r="U30" i="11"/>
  <c r="T30" i="11"/>
  <c r="U29" i="11"/>
  <c r="T29" i="11"/>
  <c r="U28" i="11"/>
  <c r="T28" i="11"/>
  <c r="U27" i="11"/>
  <c r="T27" i="11"/>
  <c r="U26" i="11"/>
  <c r="T26" i="11"/>
  <c r="U25" i="11"/>
  <c r="T25" i="11"/>
  <c r="U24" i="11"/>
  <c r="T24" i="11"/>
  <c r="U23" i="11"/>
  <c r="T23" i="11"/>
  <c r="U22" i="11"/>
  <c r="T22" i="11"/>
  <c r="U21" i="11"/>
  <c r="T21" i="11"/>
  <c r="U20" i="11"/>
  <c r="T20" i="11"/>
  <c r="U19" i="11"/>
  <c r="T19" i="11"/>
  <c r="U18" i="11"/>
  <c r="T18" i="11"/>
  <c r="U17" i="11"/>
  <c r="T17" i="11"/>
  <c r="U16" i="11"/>
  <c r="T16" i="11"/>
  <c r="U15" i="11"/>
  <c r="T15" i="11"/>
  <c r="U14" i="11"/>
  <c r="T14" i="11"/>
  <c r="U13" i="11"/>
  <c r="T13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R121" i="11"/>
  <c r="Q121" i="11"/>
  <c r="R120" i="11"/>
  <c r="Q120" i="11"/>
  <c r="R119" i="11"/>
  <c r="Q119" i="11"/>
  <c r="R118" i="11"/>
  <c r="Q118" i="11"/>
  <c r="R117" i="11"/>
  <c r="Q117" i="11"/>
  <c r="R116" i="11"/>
  <c r="Q116" i="11"/>
  <c r="R115" i="11"/>
  <c r="Q115" i="11"/>
  <c r="R114" i="11"/>
  <c r="Q114" i="11"/>
  <c r="R113" i="11"/>
  <c r="Q113" i="11"/>
  <c r="R112" i="11"/>
  <c r="Q112" i="11"/>
  <c r="R111" i="11"/>
  <c r="Q111" i="11"/>
  <c r="R110" i="11"/>
  <c r="Q110" i="11"/>
  <c r="R109" i="11"/>
  <c r="Q109" i="11"/>
  <c r="R108" i="11"/>
  <c r="Q108" i="11"/>
  <c r="R107" i="11"/>
  <c r="Q107" i="11"/>
  <c r="R106" i="11"/>
  <c r="Q106" i="11"/>
  <c r="R105" i="11"/>
  <c r="Q105" i="11"/>
  <c r="R104" i="11"/>
  <c r="Q104" i="11"/>
  <c r="R103" i="11"/>
  <c r="Q103" i="11"/>
  <c r="R102" i="11"/>
  <c r="Q102" i="11"/>
  <c r="R101" i="11"/>
  <c r="Q101" i="11"/>
  <c r="R100" i="11"/>
  <c r="Q100" i="11"/>
  <c r="R99" i="11"/>
  <c r="Q99" i="11"/>
  <c r="R98" i="11"/>
  <c r="Q98" i="11"/>
  <c r="R97" i="11"/>
  <c r="Q97" i="11"/>
  <c r="R96" i="11"/>
  <c r="Q96" i="11"/>
  <c r="R95" i="11"/>
  <c r="Q95" i="11"/>
  <c r="R94" i="11"/>
  <c r="Q94" i="11"/>
  <c r="R93" i="11"/>
  <c r="Q93" i="11"/>
  <c r="R92" i="11"/>
  <c r="Q92" i="11"/>
  <c r="R91" i="11"/>
  <c r="Q91" i="11"/>
  <c r="R90" i="11"/>
  <c r="Q90" i="11"/>
  <c r="R89" i="11"/>
  <c r="Q89" i="11"/>
  <c r="R88" i="11"/>
  <c r="Q88" i="11"/>
  <c r="R87" i="11"/>
  <c r="Q87" i="11"/>
  <c r="R86" i="11"/>
  <c r="Q86" i="11"/>
  <c r="R85" i="11"/>
  <c r="Q85" i="11"/>
  <c r="R84" i="11"/>
  <c r="Q84" i="11"/>
  <c r="R83" i="11"/>
  <c r="Q83" i="11"/>
  <c r="R82" i="11"/>
  <c r="Q82" i="11"/>
  <c r="R81" i="11"/>
  <c r="Q81" i="11"/>
  <c r="R80" i="11"/>
  <c r="Q80" i="11"/>
  <c r="R79" i="11"/>
  <c r="Q79" i="11"/>
  <c r="R78" i="11"/>
  <c r="Q78" i="11"/>
  <c r="R77" i="11"/>
  <c r="Q77" i="11"/>
  <c r="R76" i="11"/>
  <c r="Q76" i="11"/>
  <c r="R75" i="11"/>
  <c r="Q75" i="11"/>
  <c r="R74" i="11"/>
  <c r="Q74" i="11"/>
  <c r="R73" i="11"/>
  <c r="Q73" i="11"/>
  <c r="R72" i="11"/>
  <c r="Q72" i="11"/>
  <c r="R71" i="11"/>
  <c r="Q71" i="11"/>
  <c r="R70" i="11"/>
  <c r="Q70" i="11"/>
  <c r="R69" i="11"/>
  <c r="Q69" i="11"/>
  <c r="R68" i="11"/>
  <c r="Q68" i="11"/>
  <c r="R67" i="11"/>
  <c r="Q67" i="11"/>
  <c r="R66" i="11"/>
  <c r="Q66" i="11"/>
  <c r="R65" i="11"/>
  <c r="Q65" i="11"/>
  <c r="R64" i="11"/>
  <c r="Q64" i="11"/>
  <c r="R63" i="11"/>
  <c r="Q63" i="11"/>
  <c r="R62" i="11"/>
  <c r="Q62" i="11"/>
  <c r="R61" i="11"/>
  <c r="Q61" i="11"/>
  <c r="R60" i="11"/>
  <c r="Q60" i="11"/>
  <c r="R59" i="11"/>
  <c r="Q59" i="11"/>
  <c r="R58" i="11"/>
  <c r="Q58" i="11"/>
  <c r="R57" i="11"/>
  <c r="Q57" i="11"/>
  <c r="R56" i="11"/>
  <c r="Q56" i="11"/>
  <c r="R55" i="11"/>
  <c r="Q55" i="11"/>
  <c r="R54" i="11"/>
  <c r="Q54" i="11"/>
  <c r="R53" i="11"/>
  <c r="Q53" i="11"/>
  <c r="R52" i="11"/>
  <c r="Q52" i="11"/>
  <c r="R51" i="11"/>
  <c r="Q51" i="11"/>
  <c r="R50" i="11"/>
  <c r="Q50" i="11"/>
  <c r="R49" i="11"/>
  <c r="Q49" i="11"/>
  <c r="R48" i="11"/>
  <c r="Q48" i="11"/>
  <c r="R47" i="11"/>
  <c r="Q47" i="11"/>
  <c r="R46" i="11"/>
  <c r="Q46" i="11"/>
  <c r="R45" i="11"/>
  <c r="Q45" i="11"/>
  <c r="R44" i="11"/>
  <c r="Q44" i="11"/>
  <c r="R43" i="11"/>
  <c r="Q43" i="11"/>
  <c r="R42" i="11"/>
  <c r="Q42" i="11"/>
  <c r="R41" i="11"/>
  <c r="Q41" i="11"/>
  <c r="R40" i="11"/>
  <c r="Q40" i="11"/>
  <c r="R39" i="11"/>
  <c r="Q39" i="11"/>
  <c r="R38" i="11"/>
  <c r="Q38" i="11"/>
  <c r="R37" i="11"/>
  <c r="Q37" i="11"/>
  <c r="R36" i="11"/>
  <c r="Q36" i="11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Q26" i="11"/>
  <c r="R25" i="11"/>
  <c r="Q25" i="11"/>
  <c r="R24" i="11"/>
  <c r="Q24" i="11"/>
  <c r="R23" i="11"/>
  <c r="Q23" i="11"/>
  <c r="R22" i="11"/>
  <c r="Q22" i="1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R14" i="11"/>
  <c r="Q14" i="11"/>
  <c r="R13" i="11"/>
  <c r="Q13" i="11"/>
  <c r="Q7" i="11" l="1"/>
  <c r="Q6" i="11"/>
  <c r="Q5" i="11"/>
  <c r="Q8" i="11" s="1"/>
  <c r="U2" i="11"/>
  <c r="U5" i="11" s="1"/>
  <c r="T4" i="11"/>
  <c r="U4" i="11" s="1"/>
  <c r="T3" i="11"/>
  <c r="U3" i="11" s="1"/>
  <c r="T2" i="11"/>
  <c r="P120" i="11"/>
  <c r="O120" i="11"/>
  <c r="N120" i="11"/>
  <c r="P119" i="11"/>
  <c r="O119" i="11"/>
  <c r="N119" i="11"/>
  <c r="P118" i="11"/>
  <c r="O118" i="11"/>
  <c r="N118" i="11"/>
  <c r="P117" i="11"/>
  <c r="O117" i="11"/>
  <c r="N117" i="11"/>
  <c r="P116" i="11"/>
  <c r="O116" i="11"/>
  <c r="N116" i="11"/>
  <c r="P115" i="11"/>
  <c r="O115" i="11"/>
  <c r="N115" i="11"/>
  <c r="P114" i="11"/>
  <c r="O114" i="11"/>
  <c r="N114" i="11"/>
  <c r="P113" i="11"/>
  <c r="O113" i="11"/>
  <c r="N113" i="11"/>
  <c r="P112" i="11"/>
  <c r="O112" i="11"/>
  <c r="N112" i="11"/>
  <c r="P111" i="11"/>
  <c r="O111" i="11"/>
  <c r="N111" i="11"/>
  <c r="P110" i="11"/>
  <c r="O110" i="11"/>
  <c r="N110" i="11"/>
  <c r="P109" i="11"/>
  <c r="O109" i="11"/>
  <c r="N109" i="11"/>
  <c r="P108" i="11"/>
  <c r="O108" i="11"/>
  <c r="N108" i="11"/>
  <c r="P107" i="11"/>
  <c r="O107" i="11"/>
  <c r="N107" i="11"/>
  <c r="P106" i="11"/>
  <c r="O106" i="11"/>
  <c r="N106" i="11"/>
  <c r="P105" i="11"/>
  <c r="O105" i="11"/>
  <c r="N105" i="11"/>
  <c r="P104" i="11"/>
  <c r="O104" i="11"/>
  <c r="N104" i="11"/>
  <c r="P103" i="11"/>
  <c r="O103" i="11"/>
  <c r="O121" i="11" s="1"/>
  <c r="N103" i="11"/>
  <c r="S121" i="11"/>
  <c r="P102" i="11"/>
  <c r="P121" i="11" s="1"/>
  <c r="O102" i="11"/>
  <c r="N102" i="11"/>
  <c r="N121" i="11" s="1"/>
  <c r="P101" i="11"/>
  <c r="O101" i="11"/>
  <c r="N101" i="11"/>
  <c r="P100" i="11"/>
  <c r="O100" i="11"/>
  <c r="N100" i="11"/>
  <c r="P99" i="11"/>
  <c r="O99" i="11"/>
  <c r="N99" i="11"/>
  <c r="P98" i="11"/>
  <c r="O98" i="11"/>
  <c r="N98" i="11"/>
  <c r="P97" i="11"/>
  <c r="O97" i="11"/>
  <c r="N97" i="11"/>
  <c r="P96" i="11"/>
  <c r="O96" i="11"/>
  <c r="N96" i="11"/>
  <c r="P95" i="11"/>
  <c r="O95" i="11"/>
  <c r="N95" i="11"/>
  <c r="P94" i="11"/>
  <c r="O94" i="11"/>
  <c r="N94" i="11"/>
  <c r="P93" i="11"/>
  <c r="O93" i="11"/>
  <c r="N93" i="11"/>
  <c r="P92" i="11"/>
  <c r="O92" i="11"/>
  <c r="N92" i="11"/>
  <c r="P91" i="11"/>
  <c r="O91" i="11"/>
  <c r="N91" i="11"/>
  <c r="P90" i="11"/>
  <c r="O90" i="11"/>
  <c r="N90" i="11"/>
  <c r="P89" i="11"/>
  <c r="O89" i="11"/>
  <c r="N89" i="11"/>
  <c r="P88" i="11"/>
  <c r="O88" i="11"/>
  <c r="N88" i="11"/>
  <c r="P87" i="11"/>
  <c r="O87" i="11"/>
  <c r="N87" i="11"/>
  <c r="P86" i="11"/>
  <c r="O86" i="11"/>
  <c r="N86" i="11"/>
  <c r="P85" i="11"/>
  <c r="O85" i="11"/>
  <c r="N85" i="11"/>
  <c r="P84" i="11"/>
  <c r="O84" i="11"/>
  <c r="N84" i="11"/>
  <c r="P83" i="11"/>
  <c r="O83" i="11"/>
  <c r="N83" i="11"/>
  <c r="P82" i="11"/>
  <c r="O82" i="11"/>
  <c r="N82" i="11"/>
  <c r="P81" i="11"/>
  <c r="O81" i="11"/>
  <c r="N81" i="11"/>
  <c r="P80" i="11"/>
  <c r="O80" i="11"/>
  <c r="N80" i="11"/>
  <c r="P79" i="11"/>
  <c r="O79" i="11"/>
  <c r="N79" i="11"/>
  <c r="P78" i="11"/>
  <c r="O78" i="11"/>
  <c r="N78" i="11"/>
  <c r="P77" i="11"/>
  <c r="O77" i="11"/>
  <c r="N77" i="11"/>
  <c r="P76" i="11"/>
  <c r="O76" i="11"/>
  <c r="N76" i="11"/>
  <c r="P75" i="11"/>
  <c r="O75" i="11"/>
  <c r="N75" i="11"/>
  <c r="P74" i="11"/>
  <c r="O74" i="11"/>
  <c r="N74" i="11"/>
  <c r="P73" i="11"/>
  <c r="O73" i="11"/>
  <c r="N73" i="11"/>
  <c r="P72" i="11"/>
  <c r="O72" i="11"/>
  <c r="N72" i="11"/>
  <c r="P71" i="11"/>
  <c r="O71" i="11"/>
  <c r="N71" i="11"/>
  <c r="P70" i="11"/>
  <c r="O70" i="11"/>
  <c r="N70" i="11"/>
  <c r="P69" i="11"/>
  <c r="O69" i="11"/>
  <c r="N69" i="11"/>
  <c r="P68" i="11"/>
  <c r="O68" i="11"/>
  <c r="N68" i="11"/>
  <c r="P67" i="11"/>
  <c r="O67" i="11"/>
  <c r="N67" i="11"/>
  <c r="P66" i="11"/>
  <c r="O66" i="11"/>
  <c r="N66" i="11"/>
  <c r="P65" i="11"/>
  <c r="O65" i="11"/>
  <c r="N65" i="11"/>
  <c r="P64" i="11"/>
  <c r="O64" i="11"/>
  <c r="N64" i="11"/>
  <c r="P63" i="11"/>
  <c r="O63" i="11"/>
  <c r="N63" i="11"/>
  <c r="P62" i="11"/>
  <c r="O62" i="11"/>
  <c r="N62" i="11"/>
  <c r="P61" i="11"/>
  <c r="O61" i="11"/>
  <c r="N61" i="11"/>
  <c r="P60" i="11"/>
  <c r="O60" i="11"/>
  <c r="N60" i="11"/>
  <c r="P59" i="11"/>
  <c r="O59" i="11"/>
  <c r="N59" i="11"/>
  <c r="P58" i="11"/>
  <c r="O58" i="11"/>
  <c r="N58" i="11"/>
  <c r="P57" i="11"/>
  <c r="O57" i="11"/>
  <c r="N57" i="11"/>
  <c r="P56" i="11"/>
  <c r="O56" i="11"/>
  <c r="N56" i="11"/>
  <c r="P55" i="11"/>
  <c r="O55" i="11"/>
  <c r="N55" i="11"/>
  <c r="P54" i="11"/>
  <c r="O54" i="11"/>
  <c r="N54" i="11"/>
  <c r="P53" i="11"/>
  <c r="O53" i="11"/>
  <c r="N53" i="11"/>
  <c r="P52" i="11"/>
  <c r="O52" i="11"/>
  <c r="N52" i="11"/>
  <c r="P51" i="11"/>
  <c r="O51" i="11"/>
  <c r="N51" i="11"/>
  <c r="P50" i="11"/>
  <c r="O50" i="11"/>
  <c r="N50" i="11"/>
  <c r="P49" i="11"/>
  <c r="O49" i="11"/>
  <c r="N49" i="11"/>
  <c r="P48" i="11"/>
  <c r="O48" i="11"/>
  <c r="N48" i="11"/>
  <c r="P47" i="11"/>
  <c r="O47" i="11"/>
  <c r="N47" i="11"/>
  <c r="P46" i="11"/>
  <c r="O46" i="11"/>
  <c r="N46" i="11"/>
  <c r="P45" i="11"/>
  <c r="O45" i="11"/>
  <c r="N45" i="11"/>
  <c r="P44" i="11"/>
  <c r="O44" i="11"/>
  <c r="N44" i="11"/>
  <c r="P43" i="11"/>
  <c r="O43" i="11"/>
  <c r="N43" i="11"/>
  <c r="P42" i="11"/>
  <c r="O42" i="11"/>
  <c r="N42" i="11"/>
  <c r="P41" i="11"/>
  <c r="O41" i="11"/>
  <c r="N41" i="11"/>
  <c r="P40" i="11"/>
  <c r="O40" i="11"/>
  <c r="N40" i="11"/>
  <c r="P39" i="11"/>
  <c r="O39" i="11"/>
  <c r="N39" i="11"/>
  <c r="P38" i="11"/>
  <c r="O38" i="11"/>
  <c r="N38" i="11"/>
  <c r="P37" i="11"/>
  <c r="O37" i="11"/>
  <c r="N37" i="11"/>
  <c r="P36" i="11"/>
  <c r="O36" i="11"/>
  <c r="N36" i="11"/>
  <c r="P35" i="11"/>
  <c r="O35" i="11"/>
  <c r="N35" i="11"/>
  <c r="P34" i="11"/>
  <c r="O34" i="11"/>
  <c r="N34" i="11"/>
  <c r="P33" i="11"/>
  <c r="O33" i="11"/>
  <c r="N33" i="11"/>
  <c r="P32" i="11"/>
  <c r="O32" i="11"/>
  <c r="N32" i="11"/>
  <c r="P31" i="11"/>
  <c r="O31" i="11"/>
  <c r="N31" i="11"/>
  <c r="P30" i="11"/>
  <c r="O30" i="11"/>
  <c r="N30" i="11"/>
  <c r="P29" i="11"/>
  <c r="O29" i="11"/>
  <c r="N29" i="11"/>
  <c r="P28" i="11"/>
  <c r="O28" i="11"/>
  <c r="N28" i="11"/>
  <c r="P27" i="11"/>
  <c r="O27" i="11"/>
  <c r="N27" i="11"/>
  <c r="P26" i="11"/>
  <c r="O26" i="11"/>
  <c r="N26" i="11"/>
  <c r="P25" i="11"/>
  <c r="O25" i="11"/>
  <c r="N25" i="11"/>
  <c r="P24" i="11"/>
  <c r="O24" i="11"/>
  <c r="N24" i="11"/>
  <c r="P23" i="11"/>
  <c r="O23" i="11"/>
  <c r="N23" i="11"/>
  <c r="P22" i="11"/>
  <c r="O22" i="11"/>
  <c r="N22" i="11"/>
  <c r="P21" i="11"/>
  <c r="O21" i="11"/>
  <c r="N21" i="11"/>
  <c r="P20" i="11"/>
  <c r="O20" i="11"/>
  <c r="N20" i="11"/>
  <c r="P19" i="11"/>
  <c r="O19" i="11"/>
  <c r="N19" i="11"/>
  <c r="P18" i="11"/>
  <c r="O18" i="11"/>
  <c r="N18" i="11"/>
  <c r="P17" i="11"/>
  <c r="O17" i="11"/>
  <c r="N17" i="11"/>
  <c r="P16" i="11"/>
  <c r="O16" i="11"/>
  <c r="N16" i="11"/>
  <c r="P15" i="11"/>
  <c r="O15" i="11"/>
  <c r="N15" i="11"/>
  <c r="P14" i="11"/>
  <c r="O14" i="11"/>
  <c r="N14" i="11"/>
  <c r="P13" i="11"/>
  <c r="O13" i="11"/>
  <c r="N13" i="11"/>
  <c r="BM117" i="8"/>
  <c r="AG35" i="8"/>
  <c r="AF35" i="8"/>
  <c r="AE35" i="8"/>
  <c r="AD35" i="8"/>
  <c r="AG23" i="8"/>
  <c r="AF23" i="8"/>
  <c r="AE23" i="8"/>
  <c r="AD23" i="8"/>
  <c r="AK20" i="8"/>
  <c r="AK21" i="8" s="1"/>
  <c r="AK22" i="8" s="1"/>
  <c r="AK23" i="8" s="1"/>
  <c r="AK24" i="8" s="1"/>
  <c r="AK25" i="8" s="1"/>
  <c r="AK26" i="8" s="1"/>
  <c r="AK27" i="8" s="1"/>
  <c r="AK28" i="8" s="1"/>
  <c r="AK29" i="8" s="1"/>
  <c r="AK30" i="8" s="1"/>
  <c r="AK31" i="8" s="1"/>
  <c r="AK32" i="8" s="1"/>
  <c r="AK33" i="8" s="1"/>
  <c r="AK34" i="8" s="1"/>
  <c r="AK35" i="8" s="1"/>
  <c r="AK36" i="8" s="1"/>
  <c r="AK37" i="8" s="1"/>
  <c r="AJ20" i="8"/>
  <c r="AJ21" i="8" s="1"/>
  <c r="AJ22" i="8" s="1"/>
  <c r="AJ23" i="8" s="1"/>
  <c r="AJ24" i="8" s="1"/>
  <c r="AJ25" i="8" s="1"/>
  <c r="AJ26" i="8" s="1"/>
  <c r="AJ27" i="8" s="1"/>
  <c r="AJ28" i="8" s="1"/>
  <c r="AJ29" i="8" s="1"/>
  <c r="AJ30" i="8" s="1"/>
  <c r="AJ31" i="8" s="1"/>
  <c r="AJ32" i="8" s="1"/>
  <c r="AJ33" i="8" s="1"/>
  <c r="AJ34" i="8" s="1"/>
  <c r="AJ35" i="8" s="1"/>
  <c r="AJ36" i="8" s="1"/>
  <c r="AJ37" i="8" s="1"/>
  <c r="AI20" i="8"/>
  <c r="AI21" i="8" s="1"/>
  <c r="AI22" i="8" s="1"/>
  <c r="AI23" i="8" s="1"/>
  <c r="AI24" i="8" s="1"/>
  <c r="AI25" i="8" s="1"/>
  <c r="AI26" i="8" s="1"/>
  <c r="AI27" i="8" s="1"/>
  <c r="AI28" i="8" s="1"/>
  <c r="AI29" i="8" s="1"/>
  <c r="AI30" i="8" s="1"/>
  <c r="AI31" i="8" s="1"/>
  <c r="AI32" i="8" s="1"/>
  <c r="AI33" i="8" s="1"/>
  <c r="AI34" i="8" s="1"/>
  <c r="AI35" i="8" s="1"/>
  <c r="AI36" i="8" s="1"/>
  <c r="AI37" i="8" s="1"/>
  <c r="AH20" i="8"/>
  <c r="AH21" i="8" s="1"/>
  <c r="AH22" i="8" s="1"/>
  <c r="AH23" i="8" s="1"/>
  <c r="AH24" i="8" s="1"/>
  <c r="AH25" i="8" s="1"/>
  <c r="AH26" i="8" s="1"/>
  <c r="AH27" i="8" s="1"/>
  <c r="AH28" i="8" s="1"/>
  <c r="AH29" i="8" s="1"/>
  <c r="AH30" i="8" s="1"/>
  <c r="AH31" i="8" s="1"/>
  <c r="AH32" i="8" s="1"/>
  <c r="AH33" i="8" s="1"/>
  <c r="AH34" i="8" s="1"/>
  <c r="AH35" i="8" s="1"/>
  <c r="AH36" i="8" s="1"/>
  <c r="AH37" i="8" s="1"/>
  <c r="AG20" i="8"/>
  <c r="AG21" i="8" s="1"/>
  <c r="AG22" i="8" s="1"/>
  <c r="AG24" i="8" s="1"/>
  <c r="AG25" i="8" s="1"/>
  <c r="AG26" i="8" s="1"/>
  <c r="AG27" i="8" s="1"/>
  <c r="AG28" i="8" s="1"/>
  <c r="AG29" i="8" s="1"/>
  <c r="AG30" i="8" s="1"/>
  <c r="AG31" i="8" s="1"/>
  <c r="AG32" i="8" s="1"/>
  <c r="AG33" i="8" s="1"/>
  <c r="AG34" i="8" s="1"/>
  <c r="AG36" i="8" s="1"/>
  <c r="AG37" i="8" s="1"/>
  <c r="AF20" i="8"/>
  <c r="AF21" i="8" s="1"/>
  <c r="AF22" i="8" s="1"/>
  <c r="AF24" i="8" s="1"/>
  <c r="AF25" i="8" s="1"/>
  <c r="AF26" i="8" s="1"/>
  <c r="AF27" i="8" s="1"/>
  <c r="AF28" i="8" s="1"/>
  <c r="AF29" i="8" s="1"/>
  <c r="AF30" i="8" s="1"/>
  <c r="AF31" i="8" s="1"/>
  <c r="AF32" i="8" s="1"/>
  <c r="AF33" i="8" s="1"/>
  <c r="AF34" i="8" s="1"/>
  <c r="AF36" i="8" s="1"/>
  <c r="AF37" i="8" s="1"/>
  <c r="AE20" i="8"/>
  <c r="AE21" i="8" s="1"/>
  <c r="AE22" i="8" s="1"/>
  <c r="AE24" i="8" s="1"/>
  <c r="AE25" i="8" s="1"/>
  <c r="AE26" i="8" s="1"/>
  <c r="AE27" i="8" s="1"/>
  <c r="AE28" i="8" s="1"/>
  <c r="AE29" i="8" s="1"/>
  <c r="AE30" i="8" s="1"/>
  <c r="AE31" i="8" s="1"/>
  <c r="AE32" i="8" s="1"/>
  <c r="AE33" i="8" s="1"/>
  <c r="AE34" i="8" s="1"/>
  <c r="AE36" i="8" s="1"/>
  <c r="AE37" i="8" s="1"/>
  <c r="AD20" i="8"/>
  <c r="AD21" i="8" s="1"/>
  <c r="AD22" i="8" s="1"/>
  <c r="AD24" i="8" s="1"/>
  <c r="AD25" i="8" s="1"/>
  <c r="AD26" i="8" s="1"/>
  <c r="AD27" i="8" s="1"/>
  <c r="AD28" i="8" s="1"/>
  <c r="AD29" i="8" s="1"/>
  <c r="AD30" i="8" s="1"/>
  <c r="AD31" i="8" s="1"/>
  <c r="AD32" i="8" s="1"/>
  <c r="AD33" i="8" s="1"/>
  <c r="AD34" i="8" s="1"/>
  <c r="AD36" i="8" s="1"/>
  <c r="AD37" i="8" s="1"/>
  <c r="AK19" i="8"/>
  <c r="AJ19" i="8"/>
  <c r="AI19" i="8"/>
  <c r="AH19" i="8"/>
  <c r="AG19" i="8"/>
  <c r="AF19" i="8"/>
  <c r="AE19" i="8"/>
  <c r="AD19" i="8"/>
  <c r="AA20" i="8"/>
  <c r="AA21" i="8" s="1"/>
  <c r="AA22" i="8" s="1"/>
  <c r="AA23" i="8" s="1"/>
  <c r="AA24" i="8" s="1"/>
  <c r="AA25" i="8" s="1"/>
  <c r="AA26" i="8" s="1"/>
  <c r="AA27" i="8" s="1"/>
  <c r="AA28" i="8" s="1"/>
  <c r="AA29" i="8" s="1"/>
  <c r="AA30" i="8" s="1"/>
  <c r="AA31" i="8" s="1"/>
  <c r="AA32" i="8" s="1"/>
  <c r="AA33" i="8" s="1"/>
  <c r="AA34" i="8" s="1"/>
  <c r="AA35" i="8" s="1"/>
  <c r="AA36" i="8" s="1"/>
  <c r="AA37" i="8" s="1"/>
  <c r="Z20" i="8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X20" i="8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V20" i="8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U20" i="8"/>
  <c r="U21" i="8" s="1"/>
  <c r="U22" i="8" s="1"/>
  <c r="U23" i="8" s="1"/>
  <c r="U24" i="8" s="1"/>
  <c r="U25" i="8" s="1"/>
  <c r="U26" i="8" s="1"/>
  <c r="U27" i="8" s="1"/>
  <c r="U28" i="8" s="1"/>
  <c r="U29" i="8" s="1"/>
  <c r="U30" i="8" s="1"/>
  <c r="U31" i="8" s="1"/>
  <c r="U32" i="8" s="1"/>
  <c r="U33" i="8" s="1"/>
  <c r="U34" i="8" s="1"/>
  <c r="U35" i="8" s="1"/>
  <c r="U36" i="8" s="1"/>
  <c r="U37" i="8" s="1"/>
  <c r="T20" i="8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AA19" i="8"/>
  <c r="Z19" i="8"/>
  <c r="Y19" i="8"/>
  <c r="X19" i="8"/>
  <c r="W19" i="8"/>
  <c r="V19" i="8"/>
  <c r="U19" i="8"/>
  <c r="T19" i="8"/>
  <c r="D111" i="9"/>
  <c r="E111" i="9" s="1"/>
  <c r="E110" i="9"/>
  <c r="D110" i="9"/>
  <c r="BM4" i="8"/>
  <c r="BM5" i="8" s="1"/>
  <c r="BM6" i="8" s="1"/>
  <c r="BM7" i="8" s="1"/>
  <c r="BM8" i="8" s="1"/>
  <c r="BM9" i="8" s="1"/>
  <c r="BM10" i="8" s="1"/>
  <c r="BM11" i="8" s="1"/>
  <c r="BL4" i="8"/>
  <c r="BL5" i="8" s="1"/>
  <c r="BL6" i="8" s="1"/>
  <c r="BL7" i="8" s="1"/>
  <c r="BL8" i="8" s="1"/>
  <c r="BL9" i="8" s="1"/>
  <c r="BL10" i="8" s="1"/>
  <c r="BL11" i="8" s="1"/>
  <c r="BK4" i="8"/>
  <c r="BK5" i="8" s="1"/>
  <c r="BK6" i="8" s="1"/>
  <c r="BK7" i="8" s="1"/>
  <c r="BK8" i="8" s="1"/>
  <c r="BK9" i="8" s="1"/>
  <c r="BK10" i="8" s="1"/>
  <c r="BK11" i="8" s="1"/>
  <c r="BJ4" i="8"/>
  <c r="BJ5" i="8" s="1"/>
  <c r="BJ6" i="8" s="1"/>
  <c r="BJ7" i="8" s="1"/>
  <c r="BJ8" i="8" s="1"/>
  <c r="BJ9" i="8" s="1"/>
  <c r="BJ10" i="8" s="1"/>
  <c r="BJ11" i="8" s="1"/>
  <c r="BM3" i="8"/>
  <c r="BL3" i="8"/>
  <c r="BK3" i="8"/>
  <c r="BJ3" i="8"/>
  <c r="BI4" i="8"/>
  <c r="BI5" i="8" s="1"/>
  <c r="BI6" i="8" s="1"/>
  <c r="BI7" i="8" s="1"/>
  <c r="BI8" i="8" s="1"/>
  <c r="BI9" i="8" s="1"/>
  <c r="BI10" i="8" s="1"/>
  <c r="BI11" i="8" s="1"/>
  <c r="BH4" i="8"/>
  <c r="BH5" i="8" s="1"/>
  <c r="BH6" i="8" s="1"/>
  <c r="BH7" i="8" s="1"/>
  <c r="BH8" i="8" s="1"/>
  <c r="BH9" i="8" s="1"/>
  <c r="BH10" i="8" s="1"/>
  <c r="BH11" i="8" s="1"/>
  <c r="BG4" i="8"/>
  <c r="BG5" i="8" s="1"/>
  <c r="BG6" i="8" s="1"/>
  <c r="BG7" i="8" s="1"/>
  <c r="BG8" i="8" s="1"/>
  <c r="BG9" i="8" s="1"/>
  <c r="BG10" i="8" s="1"/>
  <c r="BG11" i="8" s="1"/>
  <c r="BF4" i="8"/>
  <c r="BF5" i="8" s="1"/>
  <c r="BF6" i="8" s="1"/>
  <c r="BF7" i="8" s="1"/>
  <c r="BF8" i="8" s="1"/>
  <c r="BF9" i="8" s="1"/>
  <c r="BF10" i="8" s="1"/>
  <c r="BF11" i="8" s="1"/>
  <c r="BI3" i="8"/>
  <c r="BH3" i="8"/>
  <c r="BG3" i="8"/>
  <c r="BF3" i="8"/>
  <c r="BE4" i="8"/>
  <c r="BE5" i="8" s="1"/>
  <c r="BE6" i="8" s="1"/>
  <c r="BE7" i="8" s="1"/>
  <c r="BE8" i="8" s="1"/>
  <c r="BE9" i="8" s="1"/>
  <c r="BE10" i="8" s="1"/>
  <c r="BE11" i="8" s="1"/>
  <c r="BC4" i="8"/>
  <c r="BC5" i="8" s="1"/>
  <c r="BC6" i="8" s="1"/>
  <c r="BC7" i="8" s="1"/>
  <c r="BC8" i="8" s="1"/>
  <c r="BC9" i="8" s="1"/>
  <c r="BC10" i="8" s="1"/>
  <c r="BC11" i="8" s="1"/>
  <c r="BB4" i="8"/>
  <c r="BB5" i="8" s="1"/>
  <c r="BB6" i="8" s="1"/>
  <c r="BB7" i="8" s="1"/>
  <c r="BB8" i="8" s="1"/>
  <c r="BB9" i="8" s="1"/>
  <c r="BB10" i="8" s="1"/>
  <c r="BB11" i="8" s="1"/>
  <c r="BA4" i="8"/>
  <c r="BA5" i="8" s="1"/>
  <c r="BA6" i="8" s="1"/>
  <c r="BA7" i="8" s="1"/>
  <c r="BA8" i="8" s="1"/>
  <c r="BA9" i="8" s="1"/>
  <c r="BA10" i="8" s="1"/>
  <c r="BA11" i="8" s="1"/>
  <c r="AZ4" i="8"/>
  <c r="AZ5" i="8" s="1"/>
  <c r="AZ6" i="8" s="1"/>
  <c r="AZ7" i="8" s="1"/>
  <c r="AZ8" i="8" s="1"/>
  <c r="AZ9" i="8" s="1"/>
  <c r="AZ10" i="8" s="1"/>
  <c r="AZ11" i="8" s="1"/>
  <c r="AY4" i="8"/>
  <c r="AY5" i="8" s="1"/>
  <c r="AY6" i="8" s="1"/>
  <c r="AY7" i="8" s="1"/>
  <c r="AY8" i="8" s="1"/>
  <c r="AY9" i="8" s="1"/>
  <c r="AY10" i="8" s="1"/>
  <c r="AY11" i="8" s="1"/>
  <c r="AX4" i="8"/>
  <c r="AX5" i="8" s="1"/>
  <c r="AX6" i="8" s="1"/>
  <c r="AX7" i="8" s="1"/>
  <c r="AX8" i="8" s="1"/>
  <c r="AX9" i="8" s="1"/>
  <c r="AX10" i="8" s="1"/>
  <c r="AX11" i="8" s="1"/>
  <c r="AW4" i="8"/>
  <c r="AW5" i="8" s="1"/>
  <c r="AW6" i="8" s="1"/>
  <c r="AW7" i="8" s="1"/>
  <c r="AW8" i="8" s="1"/>
  <c r="AW9" i="8" s="1"/>
  <c r="AW10" i="8" s="1"/>
  <c r="AW11" i="8" s="1"/>
  <c r="AV4" i="8"/>
  <c r="AV5" i="8" s="1"/>
  <c r="AV6" i="8" s="1"/>
  <c r="AV7" i="8" s="1"/>
  <c r="AV8" i="8" s="1"/>
  <c r="AV9" i="8" s="1"/>
  <c r="AV10" i="8" s="1"/>
  <c r="AV11" i="8" s="1"/>
  <c r="BC3" i="8"/>
  <c r="BB3" i="8"/>
  <c r="BA3" i="8"/>
  <c r="AZ3" i="8"/>
  <c r="AY3" i="8"/>
  <c r="AX3" i="8"/>
  <c r="AW3" i="8"/>
  <c r="AV3" i="8"/>
  <c r="AU4" i="8"/>
  <c r="AU5" i="8" s="1"/>
  <c r="AU6" i="8" s="1"/>
  <c r="AU7" i="8" s="1"/>
  <c r="AU8" i="8" s="1"/>
  <c r="AU9" i="8" s="1"/>
  <c r="AU10" i="8" s="1"/>
  <c r="AU11" i="8" s="1"/>
  <c r="AA11" i="8"/>
  <c r="Z11" i="8"/>
  <c r="Y11" i="8"/>
  <c r="X11" i="8"/>
  <c r="AA10" i="8"/>
  <c r="Z10" i="8"/>
  <c r="Y10" i="8"/>
  <c r="X10" i="8"/>
  <c r="AA9" i="8"/>
  <c r="Z9" i="8"/>
  <c r="Y9" i="8"/>
  <c r="X9" i="8"/>
  <c r="AA8" i="8"/>
  <c r="Z8" i="8"/>
  <c r="Y8" i="8"/>
  <c r="X8" i="8"/>
  <c r="AA7" i="8"/>
  <c r="Z7" i="8"/>
  <c r="Y7" i="8"/>
  <c r="X7" i="8"/>
  <c r="AA6" i="8"/>
  <c r="Z6" i="8"/>
  <c r="Y6" i="8"/>
  <c r="X6" i="8"/>
  <c r="AA5" i="8"/>
  <c r="Z5" i="8"/>
  <c r="Y5" i="8"/>
  <c r="X5" i="8"/>
  <c r="AA4" i="8"/>
  <c r="Z4" i="8"/>
  <c r="Y4" i="8"/>
  <c r="X4" i="8"/>
  <c r="AA3" i="8"/>
  <c r="Z3" i="8"/>
  <c r="Y3" i="8"/>
  <c r="X3" i="8"/>
  <c r="AA2" i="8"/>
  <c r="Z2" i="8"/>
  <c r="Y2" i="8"/>
  <c r="X2" i="8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D1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AI3" i="8"/>
  <c r="AI4" i="8" s="1"/>
  <c r="AI5" i="8" s="1"/>
  <c r="AI6" i="8" s="1"/>
  <c r="AI7" i="8" s="1"/>
  <c r="AI8" i="8" s="1"/>
  <c r="AI9" i="8" s="1"/>
  <c r="AI10" i="8" s="1"/>
  <c r="AC3" i="8"/>
  <c r="AC4" i="8" s="1"/>
  <c r="AC5" i="8" s="1"/>
  <c r="AC6" i="8" s="1"/>
  <c r="AC7" i="8" s="1"/>
  <c r="AC8" i="8" s="1"/>
  <c r="AC9" i="8" s="1"/>
  <c r="AC10" i="8" s="1"/>
  <c r="S3" i="8"/>
  <c r="S4" i="8" s="1"/>
  <c r="S5" i="8" s="1"/>
  <c r="S6" i="8" s="1"/>
  <c r="S7" i="8" s="1"/>
  <c r="S8" i="8" s="1"/>
  <c r="S9" i="8" s="1"/>
  <c r="S10" i="8" s="1"/>
  <c r="I112" i="8"/>
  <c r="M112" i="8" s="1"/>
  <c r="H112" i="8"/>
  <c r="L112" i="8" s="1"/>
  <c r="G112" i="8"/>
  <c r="K112" i="8" s="1"/>
  <c r="F112" i="8"/>
  <c r="J112" i="8" s="1"/>
  <c r="I111" i="8"/>
  <c r="M111" i="8" s="1"/>
  <c r="H111" i="8"/>
  <c r="L111" i="8" s="1"/>
  <c r="G111" i="8"/>
  <c r="K111" i="8" s="1"/>
  <c r="F111" i="8"/>
  <c r="J111" i="8" s="1"/>
  <c r="I110" i="8"/>
  <c r="M110" i="8" s="1"/>
  <c r="H110" i="8"/>
  <c r="L110" i="8" s="1"/>
  <c r="G110" i="8"/>
  <c r="K110" i="8" s="1"/>
  <c r="F110" i="8"/>
  <c r="J110" i="8" s="1"/>
  <c r="I109" i="8"/>
  <c r="M109" i="8" s="1"/>
  <c r="H109" i="8"/>
  <c r="L109" i="8" s="1"/>
  <c r="G109" i="8"/>
  <c r="K109" i="8" s="1"/>
  <c r="F109" i="8"/>
  <c r="J109" i="8" s="1"/>
  <c r="I108" i="8"/>
  <c r="M108" i="8" s="1"/>
  <c r="H108" i="8"/>
  <c r="L108" i="8" s="1"/>
  <c r="G108" i="8"/>
  <c r="K108" i="8" s="1"/>
  <c r="F108" i="8"/>
  <c r="J108" i="8" s="1"/>
  <c r="I107" i="8"/>
  <c r="M107" i="8" s="1"/>
  <c r="H107" i="8"/>
  <c r="L107" i="8" s="1"/>
  <c r="G107" i="8"/>
  <c r="K107" i="8" s="1"/>
  <c r="F107" i="8"/>
  <c r="J107" i="8" s="1"/>
  <c r="I106" i="8"/>
  <c r="M106" i="8" s="1"/>
  <c r="H106" i="8"/>
  <c r="L106" i="8" s="1"/>
  <c r="G106" i="8"/>
  <c r="K106" i="8" s="1"/>
  <c r="F106" i="8"/>
  <c r="J106" i="8" s="1"/>
  <c r="I105" i="8"/>
  <c r="M105" i="8" s="1"/>
  <c r="H105" i="8"/>
  <c r="L105" i="8" s="1"/>
  <c r="G105" i="8"/>
  <c r="K105" i="8" s="1"/>
  <c r="F105" i="8"/>
  <c r="J105" i="8" s="1"/>
  <c r="I104" i="8"/>
  <c r="M104" i="8" s="1"/>
  <c r="H104" i="8"/>
  <c r="L104" i="8" s="1"/>
  <c r="G104" i="8"/>
  <c r="K104" i="8" s="1"/>
  <c r="F104" i="8"/>
  <c r="J104" i="8" s="1"/>
  <c r="I103" i="8"/>
  <c r="M103" i="8" s="1"/>
  <c r="H103" i="8"/>
  <c r="L103" i="8" s="1"/>
  <c r="G103" i="8"/>
  <c r="K103" i="8" s="1"/>
  <c r="F103" i="8"/>
  <c r="J103" i="8" s="1"/>
  <c r="I102" i="8"/>
  <c r="M102" i="8" s="1"/>
  <c r="H102" i="8"/>
  <c r="L102" i="8" s="1"/>
  <c r="G102" i="8"/>
  <c r="K102" i="8" s="1"/>
  <c r="F102" i="8"/>
  <c r="J102" i="8" s="1"/>
  <c r="I101" i="8"/>
  <c r="M101" i="8" s="1"/>
  <c r="H101" i="8"/>
  <c r="L101" i="8" s="1"/>
  <c r="G101" i="8"/>
  <c r="K101" i="8" s="1"/>
  <c r="F101" i="8"/>
  <c r="J101" i="8" s="1"/>
  <c r="I100" i="8"/>
  <c r="M100" i="8" s="1"/>
  <c r="H100" i="8"/>
  <c r="L100" i="8" s="1"/>
  <c r="G100" i="8"/>
  <c r="K100" i="8" s="1"/>
  <c r="F100" i="8"/>
  <c r="J100" i="8" s="1"/>
  <c r="I99" i="8"/>
  <c r="M99" i="8" s="1"/>
  <c r="H99" i="8"/>
  <c r="L99" i="8" s="1"/>
  <c r="G99" i="8"/>
  <c r="K99" i="8" s="1"/>
  <c r="F99" i="8"/>
  <c r="J99" i="8" s="1"/>
  <c r="I98" i="8"/>
  <c r="M98" i="8" s="1"/>
  <c r="H98" i="8"/>
  <c r="L98" i="8" s="1"/>
  <c r="G98" i="8"/>
  <c r="K98" i="8" s="1"/>
  <c r="F98" i="8"/>
  <c r="J98" i="8" s="1"/>
  <c r="I97" i="8"/>
  <c r="M97" i="8" s="1"/>
  <c r="H97" i="8"/>
  <c r="L97" i="8" s="1"/>
  <c r="G97" i="8"/>
  <c r="K97" i="8" s="1"/>
  <c r="F97" i="8"/>
  <c r="J97" i="8" s="1"/>
  <c r="I96" i="8"/>
  <c r="M96" i="8" s="1"/>
  <c r="W10" i="8" s="1"/>
  <c r="H96" i="8"/>
  <c r="L96" i="8" s="1"/>
  <c r="V10" i="8" s="1"/>
  <c r="G96" i="8"/>
  <c r="K96" i="8" s="1"/>
  <c r="U10" i="8" s="1"/>
  <c r="F96" i="8"/>
  <c r="J96" i="8" s="1"/>
  <c r="T10" i="8" s="1"/>
  <c r="I95" i="8"/>
  <c r="M95" i="8" s="1"/>
  <c r="H95" i="8"/>
  <c r="L95" i="8" s="1"/>
  <c r="G95" i="8"/>
  <c r="K95" i="8" s="1"/>
  <c r="F95" i="8"/>
  <c r="J95" i="8" s="1"/>
  <c r="I94" i="8"/>
  <c r="M94" i="8" s="1"/>
  <c r="H94" i="8"/>
  <c r="L94" i="8" s="1"/>
  <c r="G94" i="8"/>
  <c r="K94" i="8" s="1"/>
  <c r="F94" i="8"/>
  <c r="J94" i="8" s="1"/>
  <c r="I93" i="8"/>
  <c r="M93" i="8" s="1"/>
  <c r="H93" i="8"/>
  <c r="L93" i="8" s="1"/>
  <c r="G93" i="8"/>
  <c r="K93" i="8" s="1"/>
  <c r="F93" i="8"/>
  <c r="J93" i="8" s="1"/>
  <c r="I92" i="8"/>
  <c r="M92" i="8" s="1"/>
  <c r="H92" i="8"/>
  <c r="L92" i="8" s="1"/>
  <c r="G92" i="8"/>
  <c r="K92" i="8" s="1"/>
  <c r="F92" i="8"/>
  <c r="J92" i="8" s="1"/>
  <c r="I91" i="8"/>
  <c r="M91" i="8" s="1"/>
  <c r="H91" i="8"/>
  <c r="L91" i="8" s="1"/>
  <c r="G91" i="8"/>
  <c r="K91" i="8" s="1"/>
  <c r="F91" i="8"/>
  <c r="J91" i="8" s="1"/>
  <c r="I90" i="8"/>
  <c r="M90" i="8" s="1"/>
  <c r="H90" i="8"/>
  <c r="L90" i="8" s="1"/>
  <c r="G90" i="8"/>
  <c r="K90" i="8" s="1"/>
  <c r="F90" i="8"/>
  <c r="J90" i="8" s="1"/>
  <c r="I89" i="8"/>
  <c r="M89" i="8" s="1"/>
  <c r="H89" i="8"/>
  <c r="L89" i="8" s="1"/>
  <c r="G89" i="8"/>
  <c r="K89" i="8" s="1"/>
  <c r="F89" i="8"/>
  <c r="J89" i="8" s="1"/>
  <c r="I88" i="8"/>
  <c r="M88" i="8" s="1"/>
  <c r="H88" i="8"/>
  <c r="L88" i="8" s="1"/>
  <c r="G88" i="8"/>
  <c r="K88" i="8" s="1"/>
  <c r="F88" i="8"/>
  <c r="J88" i="8" s="1"/>
  <c r="I87" i="8"/>
  <c r="M87" i="8" s="1"/>
  <c r="H87" i="8"/>
  <c r="L87" i="8" s="1"/>
  <c r="G87" i="8"/>
  <c r="K87" i="8" s="1"/>
  <c r="F87" i="8"/>
  <c r="J87" i="8" s="1"/>
  <c r="I86" i="8"/>
  <c r="M86" i="8" s="1"/>
  <c r="H86" i="8"/>
  <c r="L86" i="8" s="1"/>
  <c r="G86" i="8"/>
  <c r="K86" i="8" s="1"/>
  <c r="F86" i="8"/>
  <c r="J86" i="8" s="1"/>
  <c r="I85" i="8"/>
  <c r="M85" i="8" s="1"/>
  <c r="H85" i="8"/>
  <c r="L85" i="8" s="1"/>
  <c r="G85" i="8"/>
  <c r="K85" i="8" s="1"/>
  <c r="F85" i="8"/>
  <c r="J85" i="8" s="1"/>
  <c r="I84" i="8"/>
  <c r="M84" i="8" s="1"/>
  <c r="H84" i="8"/>
  <c r="L84" i="8" s="1"/>
  <c r="G84" i="8"/>
  <c r="K84" i="8" s="1"/>
  <c r="F84" i="8"/>
  <c r="J84" i="8" s="1"/>
  <c r="I83" i="8"/>
  <c r="M83" i="8" s="1"/>
  <c r="H83" i="8"/>
  <c r="L83" i="8" s="1"/>
  <c r="G83" i="8"/>
  <c r="K83" i="8" s="1"/>
  <c r="F83" i="8"/>
  <c r="J83" i="8" s="1"/>
  <c r="I82" i="8"/>
  <c r="M82" i="8" s="1"/>
  <c r="H82" i="8"/>
  <c r="L82" i="8" s="1"/>
  <c r="G82" i="8"/>
  <c r="K82" i="8" s="1"/>
  <c r="F82" i="8"/>
  <c r="J82" i="8" s="1"/>
  <c r="I81" i="8"/>
  <c r="M81" i="8" s="1"/>
  <c r="H81" i="8"/>
  <c r="L81" i="8" s="1"/>
  <c r="G81" i="8"/>
  <c r="K81" i="8" s="1"/>
  <c r="F81" i="8"/>
  <c r="J81" i="8" s="1"/>
  <c r="I80" i="8"/>
  <c r="M80" i="8" s="1"/>
  <c r="H80" i="8"/>
  <c r="L80" i="8" s="1"/>
  <c r="G80" i="8"/>
  <c r="K80" i="8" s="1"/>
  <c r="F80" i="8"/>
  <c r="J80" i="8" s="1"/>
  <c r="I79" i="8"/>
  <c r="M79" i="8" s="1"/>
  <c r="H79" i="8"/>
  <c r="L79" i="8" s="1"/>
  <c r="G79" i="8"/>
  <c r="K79" i="8" s="1"/>
  <c r="F79" i="8"/>
  <c r="J79" i="8" s="1"/>
  <c r="I78" i="8"/>
  <c r="M78" i="8" s="1"/>
  <c r="H78" i="8"/>
  <c r="L78" i="8" s="1"/>
  <c r="G78" i="8"/>
  <c r="K78" i="8" s="1"/>
  <c r="F78" i="8"/>
  <c r="J78" i="8" s="1"/>
  <c r="I77" i="8"/>
  <c r="M77" i="8" s="1"/>
  <c r="H77" i="8"/>
  <c r="L77" i="8" s="1"/>
  <c r="G77" i="8"/>
  <c r="K77" i="8" s="1"/>
  <c r="F77" i="8"/>
  <c r="J77" i="8" s="1"/>
  <c r="I76" i="8"/>
  <c r="M76" i="8" s="1"/>
  <c r="H76" i="8"/>
  <c r="L76" i="8" s="1"/>
  <c r="G76" i="8"/>
  <c r="K76" i="8" s="1"/>
  <c r="F76" i="8"/>
  <c r="J76" i="8" s="1"/>
  <c r="I75" i="8"/>
  <c r="M75" i="8" s="1"/>
  <c r="H75" i="8"/>
  <c r="L75" i="8" s="1"/>
  <c r="G75" i="8"/>
  <c r="K75" i="8" s="1"/>
  <c r="F75" i="8"/>
  <c r="J75" i="8" s="1"/>
  <c r="I74" i="8"/>
  <c r="M74" i="8" s="1"/>
  <c r="H74" i="8"/>
  <c r="L74" i="8" s="1"/>
  <c r="G74" i="8"/>
  <c r="K74" i="8" s="1"/>
  <c r="F74" i="8"/>
  <c r="J74" i="8" s="1"/>
  <c r="I73" i="8"/>
  <c r="M73" i="8" s="1"/>
  <c r="H73" i="8"/>
  <c r="L73" i="8" s="1"/>
  <c r="G73" i="8"/>
  <c r="K73" i="8" s="1"/>
  <c r="F73" i="8"/>
  <c r="J73" i="8" s="1"/>
  <c r="I72" i="8"/>
  <c r="M72" i="8" s="1"/>
  <c r="H72" i="8"/>
  <c r="L72" i="8" s="1"/>
  <c r="G72" i="8"/>
  <c r="K72" i="8" s="1"/>
  <c r="F72" i="8"/>
  <c r="J72" i="8" s="1"/>
  <c r="I71" i="8"/>
  <c r="M71" i="8" s="1"/>
  <c r="H71" i="8"/>
  <c r="L71" i="8" s="1"/>
  <c r="G71" i="8"/>
  <c r="K71" i="8" s="1"/>
  <c r="F71" i="8"/>
  <c r="J71" i="8" s="1"/>
  <c r="I70" i="8"/>
  <c r="M70" i="8" s="1"/>
  <c r="H70" i="8"/>
  <c r="L70" i="8" s="1"/>
  <c r="G70" i="8"/>
  <c r="K70" i="8" s="1"/>
  <c r="F70" i="8"/>
  <c r="J70" i="8" s="1"/>
  <c r="I69" i="8"/>
  <c r="M69" i="8" s="1"/>
  <c r="H69" i="8"/>
  <c r="L69" i="8" s="1"/>
  <c r="G69" i="8"/>
  <c r="K69" i="8" s="1"/>
  <c r="F69" i="8"/>
  <c r="J69" i="8" s="1"/>
  <c r="I68" i="8"/>
  <c r="M68" i="8" s="1"/>
  <c r="H68" i="8"/>
  <c r="L68" i="8" s="1"/>
  <c r="G68" i="8"/>
  <c r="K68" i="8" s="1"/>
  <c r="F68" i="8"/>
  <c r="J68" i="8" s="1"/>
  <c r="I67" i="8"/>
  <c r="M67" i="8" s="1"/>
  <c r="H67" i="8"/>
  <c r="L67" i="8" s="1"/>
  <c r="G67" i="8"/>
  <c r="K67" i="8" s="1"/>
  <c r="F67" i="8"/>
  <c r="J67" i="8" s="1"/>
  <c r="I66" i="8"/>
  <c r="M66" i="8" s="1"/>
  <c r="H66" i="8"/>
  <c r="L66" i="8" s="1"/>
  <c r="G66" i="8"/>
  <c r="K66" i="8" s="1"/>
  <c r="F66" i="8"/>
  <c r="J66" i="8" s="1"/>
  <c r="I65" i="8"/>
  <c r="M65" i="8" s="1"/>
  <c r="H65" i="8"/>
  <c r="L65" i="8" s="1"/>
  <c r="G65" i="8"/>
  <c r="K65" i="8" s="1"/>
  <c r="F65" i="8"/>
  <c r="J65" i="8" s="1"/>
  <c r="I64" i="8"/>
  <c r="M64" i="8" s="1"/>
  <c r="H64" i="8"/>
  <c r="L64" i="8" s="1"/>
  <c r="G64" i="8"/>
  <c r="K64" i="8" s="1"/>
  <c r="F64" i="8"/>
  <c r="J64" i="8" s="1"/>
  <c r="I63" i="8"/>
  <c r="M63" i="8" s="1"/>
  <c r="H63" i="8"/>
  <c r="L63" i="8" s="1"/>
  <c r="G63" i="8"/>
  <c r="K63" i="8" s="1"/>
  <c r="F63" i="8"/>
  <c r="J63" i="8" s="1"/>
  <c r="I62" i="8"/>
  <c r="M62" i="8" s="1"/>
  <c r="H62" i="8"/>
  <c r="L62" i="8" s="1"/>
  <c r="G62" i="8"/>
  <c r="K62" i="8" s="1"/>
  <c r="F62" i="8"/>
  <c r="J62" i="8" s="1"/>
  <c r="I61" i="8"/>
  <c r="M61" i="8" s="1"/>
  <c r="H61" i="8"/>
  <c r="L61" i="8" s="1"/>
  <c r="G61" i="8"/>
  <c r="K61" i="8" s="1"/>
  <c r="F61" i="8"/>
  <c r="J61" i="8" s="1"/>
  <c r="I60" i="8"/>
  <c r="M60" i="8" s="1"/>
  <c r="W7" i="8" s="1"/>
  <c r="AM7" i="8" s="1"/>
  <c r="H60" i="8"/>
  <c r="L60" i="8" s="1"/>
  <c r="V7" i="8" s="1"/>
  <c r="AL7" i="8" s="1"/>
  <c r="G60" i="8"/>
  <c r="K60" i="8" s="1"/>
  <c r="U7" i="8" s="1"/>
  <c r="AK7" i="8" s="1"/>
  <c r="F60" i="8"/>
  <c r="J60" i="8" s="1"/>
  <c r="T7" i="8" s="1"/>
  <c r="AJ7" i="8" s="1"/>
  <c r="I59" i="8"/>
  <c r="M59" i="8" s="1"/>
  <c r="H59" i="8"/>
  <c r="L59" i="8" s="1"/>
  <c r="G59" i="8"/>
  <c r="K59" i="8" s="1"/>
  <c r="F59" i="8"/>
  <c r="J59" i="8" s="1"/>
  <c r="I58" i="8"/>
  <c r="M58" i="8" s="1"/>
  <c r="H58" i="8"/>
  <c r="L58" i="8" s="1"/>
  <c r="G58" i="8"/>
  <c r="K58" i="8" s="1"/>
  <c r="F58" i="8"/>
  <c r="J58" i="8" s="1"/>
  <c r="I57" i="8"/>
  <c r="M57" i="8" s="1"/>
  <c r="H57" i="8"/>
  <c r="L57" i="8" s="1"/>
  <c r="G57" i="8"/>
  <c r="K57" i="8" s="1"/>
  <c r="F57" i="8"/>
  <c r="J57" i="8" s="1"/>
  <c r="I56" i="8"/>
  <c r="M56" i="8" s="1"/>
  <c r="H56" i="8"/>
  <c r="L56" i="8" s="1"/>
  <c r="G56" i="8"/>
  <c r="K56" i="8" s="1"/>
  <c r="F56" i="8"/>
  <c r="J56" i="8" s="1"/>
  <c r="I55" i="8"/>
  <c r="M55" i="8" s="1"/>
  <c r="H55" i="8"/>
  <c r="L55" i="8" s="1"/>
  <c r="G55" i="8"/>
  <c r="K55" i="8" s="1"/>
  <c r="F55" i="8"/>
  <c r="J55" i="8" s="1"/>
  <c r="I54" i="8"/>
  <c r="M54" i="8" s="1"/>
  <c r="H54" i="8"/>
  <c r="L54" i="8" s="1"/>
  <c r="G54" i="8"/>
  <c r="K54" i="8" s="1"/>
  <c r="F54" i="8"/>
  <c r="J54" i="8" s="1"/>
  <c r="I53" i="8"/>
  <c r="M53" i="8" s="1"/>
  <c r="H53" i="8"/>
  <c r="L53" i="8" s="1"/>
  <c r="G53" i="8"/>
  <c r="K53" i="8" s="1"/>
  <c r="F53" i="8"/>
  <c r="J53" i="8" s="1"/>
  <c r="I52" i="8"/>
  <c r="M52" i="8" s="1"/>
  <c r="H52" i="8"/>
  <c r="L52" i="8" s="1"/>
  <c r="G52" i="8"/>
  <c r="K52" i="8" s="1"/>
  <c r="F52" i="8"/>
  <c r="J52" i="8" s="1"/>
  <c r="I51" i="8"/>
  <c r="M51" i="8" s="1"/>
  <c r="H51" i="8"/>
  <c r="L51" i="8" s="1"/>
  <c r="G51" i="8"/>
  <c r="K51" i="8" s="1"/>
  <c r="F51" i="8"/>
  <c r="J51" i="8" s="1"/>
  <c r="I50" i="8"/>
  <c r="M50" i="8" s="1"/>
  <c r="H50" i="8"/>
  <c r="L50" i="8" s="1"/>
  <c r="G50" i="8"/>
  <c r="K50" i="8" s="1"/>
  <c r="F50" i="8"/>
  <c r="J50" i="8" s="1"/>
  <c r="I49" i="8"/>
  <c r="M49" i="8" s="1"/>
  <c r="H49" i="8"/>
  <c r="L49" i="8" s="1"/>
  <c r="G49" i="8"/>
  <c r="K49" i="8" s="1"/>
  <c r="F49" i="8"/>
  <c r="J49" i="8" s="1"/>
  <c r="I48" i="8"/>
  <c r="M48" i="8" s="1"/>
  <c r="W6" i="8" s="1"/>
  <c r="AM6" i="8" s="1"/>
  <c r="H48" i="8"/>
  <c r="L48" i="8" s="1"/>
  <c r="V6" i="8" s="1"/>
  <c r="AL6" i="8" s="1"/>
  <c r="G48" i="8"/>
  <c r="K48" i="8" s="1"/>
  <c r="U6" i="8" s="1"/>
  <c r="AK6" i="8" s="1"/>
  <c r="F48" i="8"/>
  <c r="J48" i="8" s="1"/>
  <c r="T6" i="8" s="1"/>
  <c r="AJ6" i="8" s="1"/>
  <c r="I47" i="8"/>
  <c r="M47" i="8" s="1"/>
  <c r="H47" i="8"/>
  <c r="L47" i="8" s="1"/>
  <c r="G47" i="8"/>
  <c r="K47" i="8" s="1"/>
  <c r="F47" i="8"/>
  <c r="J47" i="8" s="1"/>
  <c r="I46" i="8"/>
  <c r="M46" i="8" s="1"/>
  <c r="H46" i="8"/>
  <c r="L46" i="8" s="1"/>
  <c r="G46" i="8"/>
  <c r="K46" i="8" s="1"/>
  <c r="F46" i="8"/>
  <c r="J46" i="8" s="1"/>
  <c r="I45" i="8"/>
  <c r="M45" i="8" s="1"/>
  <c r="H45" i="8"/>
  <c r="L45" i="8" s="1"/>
  <c r="G45" i="8"/>
  <c r="K45" i="8" s="1"/>
  <c r="F45" i="8"/>
  <c r="J45" i="8" s="1"/>
  <c r="I44" i="8"/>
  <c r="M44" i="8" s="1"/>
  <c r="H44" i="8"/>
  <c r="L44" i="8" s="1"/>
  <c r="G44" i="8"/>
  <c r="K44" i="8" s="1"/>
  <c r="F44" i="8"/>
  <c r="J44" i="8" s="1"/>
  <c r="I43" i="8"/>
  <c r="M43" i="8" s="1"/>
  <c r="H43" i="8"/>
  <c r="L43" i="8" s="1"/>
  <c r="G43" i="8"/>
  <c r="K43" i="8" s="1"/>
  <c r="F43" i="8"/>
  <c r="J43" i="8" s="1"/>
  <c r="I42" i="8"/>
  <c r="M42" i="8" s="1"/>
  <c r="H42" i="8"/>
  <c r="L42" i="8" s="1"/>
  <c r="G42" i="8"/>
  <c r="K42" i="8" s="1"/>
  <c r="F42" i="8"/>
  <c r="J42" i="8" s="1"/>
  <c r="I41" i="8"/>
  <c r="M41" i="8" s="1"/>
  <c r="H41" i="8"/>
  <c r="L41" i="8" s="1"/>
  <c r="G41" i="8"/>
  <c r="K41" i="8" s="1"/>
  <c r="F41" i="8"/>
  <c r="J41" i="8" s="1"/>
  <c r="I40" i="8"/>
  <c r="M40" i="8" s="1"/>
  <c r="H40" i="8"/>
  <c r="L40" i="8" s="1"/>
  <c r="G40" i="8"/>
  <c r="K40" i="8" s="1"/>
  <c r="F40" i="8"/>
  <c r="J40" i="8" s="1"/>
  <c r="I39" i="8"/>
  <c r="M39" i="8" s="1"/>
  <c r="H39" i="8"/>
  <c r="L39" i="8" s="1"/>
  <c r="G39" i="8"/>
  <c r="K39" i="8" s="1"/>
  <c r="F39" i="8"/>
  <c r="J39" i="8" s="1"/>
  <c r="I38" i="8"/>
  <c r="M38" i="8" s="1"/>
  <c r="H38" i="8"/>
  <c r="L38" i="8" s="1"/>
  <c r="G38" i="8"/>
  <c r="K38" i="8" s="1"/>
  <c r="F38" i="8"/>
  <c r="J38" i="8" s="1"/>
  <c r="I37" i="8"/>
  <c r="M37" i="8" s="1"/>
  <c r="H37" i="8"/>
  <c r="L37" i="8" s="1"/>
  <c r="G37" i="8"/>
  <c r="K37" i="8" s="1"/>
  <c r="F37" i="8"/>
  <c r="J37" i="8" s="1"/>
  <c r="I36" i="8"/>
  <c r="M36" i="8" s="1"/>
  <c r="W5" i="8" s="1"/>
  <c r="AM5" i="8" s="1"/>
  <c r="H36" i="8"/>
  <c r="L36" i="8" s="1"/>
  <c r="V5" i="8" s="1"/>
  <c r="AL5" i="8" s="1"/>
  <c r="G36" i="8"/>
  <c r="K36" i="8" s="1"/>
  <c r="U5" i="8" s="1"/>
  <c r="AK5" i="8" s="1"/>
  <c r="F36" i="8"/>
  <c r="J36" i="8" s="1"/>
  <c r="I35" i="8"/>
  <c r="M35" i="8" s="1"/>
  <c r="H35" i="8"/>
  <c r="L35" i="8" s="1"/>
  <c r="G35" i="8"/>
  <c r="K35" i="8" s="1"/>
  <c r="F35" i="8"/>
  <c r="J35" i="8" s="1"/>
  <c r="I34" i="8"/>
  <c r="M34" i="8" s="1"/>
  <c r="H34" i="8"/>
  <c r="L34" i="8" s="1"/>
  <c r="G34" i="8"/>
  <c r="K34" i="8" s="1"/>
  <c r="F34" i="8"/>
  <c r="J34" i="8" s="1"/>
  <c r="I33" i="8"/>
  <c r="M33" i="8" s="1"/>
  <c r="H33" i="8"/>
  <c r="L33" i="8" s="1"/>
  <c r="G33" i="8"/>
  <c r="K33" i="8" s="1"/>
  <c r="F33" i="8"/>
  <c r="J33" i="8" s="1"/>
  <c r="I32" i="8"/>
  <c r="M32" i="8" s="1"/>
  <c r="H32" i="8"/>
  <c r="L32" i="8" s="1"/>
  <c r="G32" i="8"/>
  <c r="K32" i="8" s="1"/>
  <c r="F32" i="8"/>
  <c r="J32" i="8" s="1"/>
  <c r="I31" i="8"/>
  <c r="M31" i="8" s="1"/>
  <c r="H31" i="8"/>
  <c r="L31" i="8" s="1"/>
  <c r="G31" i="8"/>
  <c r="K31" i="8" s="1"/>
  <c r="F31" i="8"/>
  <c r="J31" i="8" s="1"/>
  <c r="I30" i="8"/>
  <c r="M30" i="8" s="1"/>
  <c r="H30" i="8"/>
  <c r="L30" i="8" s="1"/>
  <c r="G30" i="8"/>
  <c r="K30" i="8" s="1"/>
  <c r="F30" i="8"/>
  <c r="J30" i="8" s="1"/>
  <c r="I29" i="8"/>
  <c r="M29" i="8" s="1"/>
  <c r="H29" i="8"/>
  <c r="L29" i="8" s="1"/>
  <c r="G29" i="8"/>
  <c r="K29" i="8" s="1"/>
  <c r="F29" i="8"/>
  <c r="J29" i="8" s="1"/>
  <c r="I28" i="8"/>
  <c r="M28" i="8" s="1"/>
  <c r="H28" i="8"/>
  <c r="L28" i="8" s="1"/>
  <c r="G28" i="8"/>
  <c r="K28" i="8" s="1"/>
  <c r="F28" i="8"/>
  <c r="J28" i="8" s="1"/>
  <c r="I27" i="8"/>
  <c r="M27" i="8" s="1"/>
  <c r="H27" i="8"/>
  <c r="L27" i="8" s="1"/>
  <c r="G27" i="8"/>
  <c r="K27" i="8" s="1"/>
  <c r="F27" i="8"/>
  <c r="J27" i="8" s="1"/>
  <c r="I26" i="8"/>
  <c r="M26" i="8" s="1"/>
  <c r="H26" i="8"/>
  <c r="L26" i="8" s="1"/>
  <c r="G26" i="8"/>
  <c r="K26" i="8" s="1"/>
  <c r="F26" i="8"/>
  <c r="J26" i="8" s="1"/>
  <c r="I25" i="8"/>
  <c r="M25" i="8" s="1"/>
  <c r="H25" i="8"/>
  <c r="L25" i="8" s="1"/>
  <c r="G25" i="8"/>
  <c r="K25" i="8" s="1"/>
  <c r="F25" i="8"/>
  <c r="J25" i="8" s="1"/>
  <c r="I24" i="8"/>
  <c r="M24" i="8" s="1"/>
  <c r="W4" i="8" s="1"/>
  <c r="AM4" i="8" s="1"/>
  <c r="H24" i="8"/>
  <c r="L24" i="8" s="1"/>
  <c r="V4" i="8" s="1"/>
  <c r="AL4" i="8" s="1"/>
  <c r="G24" i="8"/>
  <c r="K24" i="8" s="1"/>
  <c r="U4" i="8" s="1"/>
  <c r="AK4" i="8" s="1"/>
  <c r="F24" i="8"/>
  <c r="J24" i="8" s="1"/>
  <c r="T4" i="8" s="1"/>
  <c r="AJ4" i="8" s="1"/>
  <c r="I23" i="8"/>
  <c r="M23" i="8" s="1"/>
  <c r="H23" i="8"/>
  <c r="L23" i="8" s="1"/>
  <c r="G23" i="8"/>
  <c r="K23" i="8" s="1"/>
  <c r="F23" i="8"/>
  <c r="J23" i="8" s="1"/>
  <c r="I22" i="8"/>
  <c r="M22" i="8" s="1"/>
  <c r="H22" i="8"/>
  <c r="L22" i="8" s="1"/>
  <c r="G22" i="8"/>
  <c r="K22" i="8" s="1"/>
  <c r="F22" i="8"/>
  <c r="J22" i="8" s="1"/>
  <c r="I21" i="8"/>
  <c r="M21" i="8" s="1"/>
  <c r="H21" i="8"/>
  <c r="L21" i="8" s="1"/>
  <c r="G21" i="8"/>
  <c r="K21" i="8" s="1"/>
  <c r="F21" i="8"/>
  <c r="J21" i="8" s="1"/>
  <c r="I20" i="8"/>
  <c r="M20" i="8" s="1"/>
  <c r="H20" i="8"/>
  <c r="L20" i="8" s="1"/>
  <c r="G20" i="8"/>
  <c r="K20" i="8" s="1"/>
  <c r="F20" i="8"/>
  <c r="J20" i="8" s="1"/>
  <c r="I19" i="8"/>
  <c r="M19" i="8" s="1"/>
  <c r="H19" i="8"/>
  <c r="L19" i="8" s="1"/>
  <c r="G19" i="8"/>
  <c r="K19" i="8" s="1"/>
  <c r="F19" i="8"/>
  <c r="J19" i="8" s="1"/>
  <c r="I18" i="8"/>
  <c r="M18" i="8" s="1"/>
  <c r="H18" i="8"/>
  <c r="L18" i="8" s="1"/>
  <c r="G18" i="8"/>
  <c r="K18" i="8" s="1"/>
  <c r="F18" i="8"/>
  <c r="J18" i="8" s="1"/>
  <c r="I17" i="8"/>
  <c r="M17" i="8" s="1"/>
  <c r="H17" i="8"/>
  <c r="L17" i="8" s="1"/>
  <c r="G17" i="8"/>
  <c r="K17" i="8" s="1"/>
  <c r="F17" i="8"/>
  <c r="J17" i="8" s="1"/>
  <c r="I16" i="8"/>
  <c r="M16" i="8" s="1"/>
  <c r="H16" i="8"/>
  <c r="L16" i="8" s="1"/>
  <c r="G16" i="8"/>
  <c r="K16" i="8" s="1"/>
  <c r="F16" i="8"/>
  <c r="J16" i="8" s="1"/>
  <c r="I15" i="8"/>
  <c r="M15" i="8" s="1"/>
  <c r="H15" i="8"/>
  <c r="L15" i="8" s="1"/>
  <c r="G15" i="8"/>
  <c r="K15" i="8" s="1"/>
  <c r="F15" i="8"/>
  <c r="J15" i="8" s="1"/>
  <c r="I14" i="8"/>
  <c r="M14" i="8" s="1"/>
  <c r="H14" i="8"/>
  <c r="L14" i="8" s="1"/>
  <c r="G14" i="8"/>
  <c r="K14" i="8" s="1"/>
  <c r="F14" i="8"/>
  <c r="J14" i="8" s="1"/>
  <c r="I13" i="8"/>
  <c r="M13" i="8" s="1"/>
  <c r="H13" i="8"/>
  <c r="L13" i="8" s="1"/>
  <c r="G13" i="8"/>
  <c r="K13" i="8" s="1"/>
  <c r="F13" i="8"/>
  <c r="J13" i="8" s="1"/>
  <c r="I12" i="8"/>
  <c r="M12" i="8" s="1"/>
  <c r="W3" i="8" s="1"/>
  <c r="AM3" i="8" s="1"/>
  <c r="H12" i="8"/>
  <c r="L12" i="8" s="1"/>
  <c r="V3" i="8" s="1"/>
  <c r="AL3" i="8" s="1"/>
  <c r="G12" i="8"/>
  <c r="K12" i="8" s="1"/>
  <c r="U3" i="8" s="1"/>
  <c r="AK3" i="8" s="1"/>
  <c r="F12" i="8"/>
  <c r="J12" i="8" s="1"/>
  <c r="T3" i="8" s="1"/>
  <c r="AJ3" i="8" s="1"/>
  <c r="I11" i="8"/>
  <c r="M11" i="8" s="1"/>
  <c r="H11" i="8"/>
  <c r="L11" i="8" s="1"/>
  <c r="G11" i="8"/>
  <c r="K11" i="8" s="1"/>
  <c r="F11" i="8"/>
  <c r="J11" i="8" s="1"/>
  <c r="I10" i="8"/>
  <c r="M10" i="8" s="1"/>
  <c r="H10" i="8"/>
  <c r="L10" i="8" s="1"/>
  <c r="G10" i="8"/>
  <c r="K10" i="8" s="1"/>
  <c r="F10" i="8"/>
  <c r="J10" i="8" s="1"/>
  <c r="I9" i="8"/>
  <c r="M9" i="8" s="1"/>
  <c r="H9" i="8"/>
  <c r="L9" i="8" s="1"/>
  <c r="G9" i="8"/>
  <c r="K9" i="8" s="1"/>
  <c r="F9" i="8"/>
  <c r="J9" i="8" s="1"/>
  <c r="I8" i="8"/>
  <c r="M8" i="8" s="1"/>
  <c r="H8" i="8"/>
  <c r="L8" i="8" s="1"/>
  <c r="G8" i="8"/>
  <c r="K8" i="8" s="1"/>
  <c r="F8" i="8"/>
  <c r="J8" i="8" s="1"/>
  <c r="I7" i="8"/>
  <c r="M7" i="8" s="1"/>
  <c r="H7" i="8"/>
  <c r="L7" i="8" s="1"/>
  <c r="G7" i="8"/>
  <c r="K7" i="8" s="1"/>
  <c r="F7" i="8"/>
  <c r="J7" i="8" s="1"/>
  <c r="I6" i="8"/>
  <c r="M6" i="8" s="1"/>
  <c r="H6" i="8"/>
  <c r="L6" i="8" s="1"/>
  <c r="G6" i="8"/>
  <c r="K6" i="8" s="1"/>
  <c r="F6" i="8"/>
  <c r="J6" i="8" s="1"/>
  <c r="I5" i="8"/>
  <c r="M5" i="8" s="1"/>
  <c r="H5" i="8"/>
  <c r="L5" i="8" s="1"/>
  <c r="G5" i="8"/>
  <c r="K5" i="8" s="1"/>
  <c r="F5" i="8"/>
  <c r="J5" i="8" s="1"/>
  <c r="I4" i="8"/>
  <c r="M4" i="8" s="1"/>
  <c r="H4" i="8"/>
  <c r="L4" i="8" s="1"/>
  <c r="G4" i="8"/>
  <c r="K4" i="8" s="1"/>
  <c r="F4" i="8"/>
  <c r="J4" i="8" s="1"/>
  <c r="I3" i="8"/>
  <c r="M3" i="8" s="1"/>
  <c r="H3" i="8"/>
  <c r="L3" i="8" s="1"/>
  <c r="G3" i="8"/>
  <c r="K3" i="8" s="1"/>
  <c r="F3" i="8"/>
  <c r="J3" i="8" s="1"/>
  <c r="M2" i="8"/>
  <c r="L2" i="8"/>
  <c r="K2" i="8"/>
  <c r="J2" i="8"/>
  <c r="BX2" i="2"/>
  <c r="T5" i="8" l="1"/>
  <c r="AJ5" i="8" s="1"/>
  <c r="AK10" i="8"/>
  <c r="U9" i="8"/>
  <c r="AJ10" i="8"/>
  <c r="AL10" i="8"/>
  <c r="V9" i="8"/>
  <c r="AL9" i="8" s="1"/>
  <c r="T9" i="8"/>
  <c r="AJ9" i="8" s="1"/>
  <c r="AM10" i="8"/>
  <c r="W9" i="8"/>
  <c r="AM9" i="8" s="1"/>
  <c r="AK9" i="8"/>
  <c r="U2" i="8"/>
  <c r="V2" i="8"/>
  <c r="W2" i="8"/>
  <c r="T2" i="8"/>
  <c r="T8" i="8"/>
  <c r="U8" i="8"/>
  <c r="V8" i="8"/>
  <c r="W8" i="8"/>
  <c r="AJ2" i="8" l="1"/>
  <c r="T11" i="8"/>
  <c r="AM2" i="8"/>
  <c r="W11" i="8"/>
  <c r="AL2" i="8"/>
  <c r="V11" i="8"/>
  <c r="AK2" i="8"/>
  <c r="U11" i="8"/>
  <c r="AL8" i="8"/>
  <c r="AL11" i="8" s="1"/>
  <c r="AK8" i="8"/>
  <c r="AK11" i="8" s="1"/>
  <c r="AJ8" i="8"/>
  <c r="AJ11" i="8" s="1"/>
  <c r="AM8" i="8"/>
  <c r="AM11" i="8" s="1"/>
  <c r="B251" i="2" l="1"/>
  <c r="CD27" i="2" l="1"/>
  <c r="CD28" i="2" s="1"/>
  <c r="CD29" i="2" s="1"/>
  <c r="CD30" i="2" s="1"/>
  <c r="CD31" i="2" s="1"/>
  <c r="CD32" i="2" s="1"/>
  <c r="CD33" i="2" s="1"/>
  <c r="CD34" i="2" s="1"/>
  <c r="BX14" i="2" l="1"/>
  <c r="BX15" i="2" s="1"/>
  <c r="BX16" i="2" s="1"/>
  <c r="BX17" i="2" s="1"/>
  <c r="BX18" i="2" s="1"/>
  <c r="BX19" i="2" s="1"/>
  <c r="BX20" i="2" s="1"/>
  <c r="BX21" i="2" s="1"/>
  <c r="BX22" i="2" s="1"/>
  <c r="BX23" i="2" s="1"/>
  <c r="BX24" i="2" s="1"/>
  <c r="BX25" i="2" s="1"/>
  <c r="BX26" i="2" s="1"/>
  <c r="BX27" i="2" s="1"/>
  <c r="BX28" i="2" s="1"/>
  <c r="BX29" i="2" s="1"/>
  <c r="BX30" i="2" s="1"/>
  <c r="BX31" i="2" s="1"/>
  <c r="BX32" i="2" s="1"/>
  <c r="BX33" i="2" s="1"/>
  <c r="BX34" i="2" s="1"/>
  <c r="BX35" i="2" s="1"/>
  <c r="BX36" i="2" s="1"/>
  <c r="BX37" i="2" s="1"/>
  <c r="BX38" i="2" s="1"/>
  <c r="BX39" i="2" s="1"/>
  <c r="BX40" i="2" s="1"/>
  <c r="BX41" i="2" s="1"/>
  <c r="BX42" i="2" s="1"/>
  <c r="BX43" i="2" s="1"/>
  <c r="BX44" i="2" s="1"/>
  <c r="BX45" i="2" s="1"/>
  <c r="BX46" i="2" s="1"/>
  <c r="BX47" i="2" s="1"/>
  <c r="BX48" i="2" s="1"/>
  <c r="BX49" i="2" s="1"/>
  <c r="BW14" i="2"/>
  <c r="BW15" i="2" s="1"/>
  <c r="BW16" i="2" s="1"/>
  <c r="BW17" i="2" s="1"/>
  <c r="BW18" i="2" s="1"/>
  <c r="BW19" i="2" s="1"/>
  <c r="BW20" i="2" s="1"/>
  <c r="BW21" i="2" s="1"/>
  <c r="BW22" i="2" s="1"/>
  <c r="BW23" i="2" s="1"/>
  <c r="BW24" i="2" s="1"/>
  <c r="BW25" i="2" s="1"/>
  <c r="BW26" i="2" s="1"/>
  <c r="BW27" i="2" s="1"/>
  <c r="BW28" i="2" s="1"/>
  <c r="BW29" i="2" s="1"/>
  <c r="BW30" i="2" s="1"/>
  <c r="BW31" i="2" s="1"/>
  <c r="BW32" i="2" s="1"/>
  <c r="BW33" i="2" s="1"/>
  <c r="BW34" i="2" s="1"/>
  <c r="BW35" i="2" s="1"/>
  <c r="BW36" i="2" s="1"/>
  <c r="BW37" i="2" s="1"/>
  <c r="BW38" i="2" s="1"/>
  <c r="BW39" i="2" s="1"/>
  <c r="BW40" i="2" s="1"/>
  <c r="BW41" i="2" s="1"/>
  <c r="BW42" i="2" s="1"/>
  <c r="BW43" i="2" s="1"/>
  <c r="BW44" i="2" s="1"/>
  <c r="BW45" i="2" s="1"/>
  <c r="BW46" i="2" s="1"/>
  <c r="BW47" i="2" s="1"/>
  <c r="BW48" i="2" s="1"/>
  <c r="BW49" i="2" s="1"/>
  <c r="BV14" i="2"/>
  <c r="BV15" i="2" s="1"/>
  <c r="BV16" i="2" s="1"/>
  <c r="BV17" i="2" s="1"/>
  <c r="BV18" i="2" s="1"/>
  <c r="BV19" i="2" s="1"/>
  <c r="BV20" i="2" s="1"/>
  <c r="BV21" i="2" s="1"/>
  <c r="BV22" i="2" s="1"/>
  <c r="BV23" i="2" s="1"/>
  <c r="BV24" i="2" s="1"/>
  <c r="BV25" i="2" s="1"/>
  <c r="BV26" i="2" s="1"/>
  <c r="BV27" i="2" s="1"/>
  <c r="BV28" i="2" s="1"/>
  <c r="BV29" i="2" s="1"/>
  <c r="BV30" i="2" s="1"/>
  <c r="BV31" i="2" s="1"/>
  <c r="BV32" i="2" s="1"/>
  <c r="BV33" i="2" s="1"/>
  <c r="BV34" i="2" s="1"/>
  <c r="BV35" i="2" s="1"/>
  <c r="BV36" i="2" s="1"/>
  <c r="BV37" i="2" s="1"/>
  <c r="BV38" i="2" s="1"/>
  <c r="BV39" i="2" s="1"/>
  <c r="BV40" i="2" s="1"/>
  <c r="BV41" i="2" s="1"/>
  <c r="BV42" i="2" s="1"/>
  <c r="BV43" i="2" s="1"/>
  <c r="BV44" i="2" s="1"/>
  <c r="BV45" i="2" s="1"/>
  <c r="BV46" i="2" s="1"/>
  <c r="BV47" i="2" s="1"/>
  <c r="BV48" i="2" s="1"/>
  <c r="BV49" i="2" s="1"/>
  <c r="BU14" i="2"/>
  <c r="BU15" i="2" s="1"/>
  <c r="BU16" i="2" s="1"/>
  <c r="BU17" i="2" s="1"/>
  <c r="BU18" i="2" s="1"/>
  <c r="BU19" i="2" s="1"/>
  <c r="BU20" i="2" s="1"/>
  <c r="BU21" i="2" s="1"/>
  <c r="BU22" i="2" s="1"/>
  <c r="BU23" i="2" s="1"/>
  <c r="BU24" i="2" s="1"/>
  <c r="BU25" i="2" s="1"/>
  <c r="BU26" i="2" s="1"/>
  <c r="BU27" i="2" s="1"/>
  <c r="BU28" i="2" s="1"/>
  <c r="BU29" i="2" s="1"/>
  <c r="BU30" i="2" s="1"/>
  <c r="BU31" i="2" s="1"/>
  <c r="BU32" i="2" s="1"/>
  <c r="BU33" i="2" s="1"/>
  <c r="BU34" i="2" s="1"/>
  <c r="BU35" i="2" s="1"/>
  <c r="BU36" i="2" s="1"/>
  <c r="BU37" i="2" s="1"/>
  <c r="BU38" i="2" s="1"/>
  <c r="BU39" i="2" s="1"/>
  <c r="BU40" i="2" s="1"/>
  <c r="BU41" i="2" s="1"/>
  <c r="BU42" i="2" s="1"/>
  <c r="BU43" i="2" s="1"/>
  <c r="BU44" i="2" s="1"/>
  <c r="BU45" i="2" s="1"/>
  <c r="BU46" i="2" s="1"/>
  <c r="BU47" i="2" s="1"/>
  <c r="BU48" i="2" s="1"/>
  <c r="BU49" i="2" s="1"/>
  <c r="BM12" i="2" l="1"/>
  <c r="BM14" i="2"/>
  <c r="BM21" i="2" s="1"/>
  <c r="BM15" i="2"/>
  <c r="BM16" i="2"/>
  <c r="BM17" i="2"/>
  <c r="BM18" i="2"/>
  <c r="BM19" i="2"/>
  <c r="BM20" i="2"/>
  <c r="BK14" i="2"/>
  <c r="BK15" i="2" s="1"/>
  <c r="BK16" i="2" s="1"/>
  <c r="BK17" i="2" s="1"/>
  <c r="BK18" i="2" s="1"/>
  <c r="BK19" i="2" s="1"/>
  <c r="BK20" i="2" s="1"/>
  <c r="BI14" i="2" l="1"/>
  <c r="BI15" i="2" s="1"/>
  <c r="BI16" i="2" s="1"/>
  <c r="BI17" i="2" s="1"/>
  <c r="BI18" i="2" s="1"/>
  <c r="BI19" i="2" s="1"/>
  <c r="BI20" i="2" s="1"/>
  <c r="BI21" i="2" s="1"/>
  <c r="BI22" i="2" s="1"/>
  <c r="BI23" i="2" s="1"/>
  <c r="BI24" i="2" s="1"/>
  <c r="BI25" i="2" s="1"/>
  <c r="BI26" i="2" s="1"/>
  <c r="BI27" i="2" s="1"/>
  <c r="BI28" i="2" s="1"/>
  <c r="BI29" i="2" s="1"/>
  <c r="BI30" i="2" s="1"/>
  <c r="BI31" i="2" s="1"/>
  <c r="BI32" i="2" s="1"/>
  <c r="BI33" i="2" s="1"/>
  <c r="BI34" i="2" s="1"/>
  <c r="BI35" i="2" s="1"/>
  <c r="BI36" i="2" s="1"/>
  <c r="BI37" i="2" s="1"/>
  <c r="BI38" i="2" s="1"/>
  <c r="BI39" i="2" s="1"/>
  <c r="BI40" i="2" s="1"/>
  <c r="BI41" i="2" s="1"/>
  <c r="BI42" i="2" s="1"/>
  <c r="BI43" i="2" s="1"/>
  <c r="BI44" i="2" s="1"/>
  <c r="BI45" i="2" s="1"/>
  <c r="BI46" i="2" s="1"/>
  <c r="BI47" i="2" s="1"/>
  <c r="BI48" i="2" s="1"/>
  <c r="BI49" i="2" s="1"/>
  <c r="BH14" i="2"/>
  <c r="BH15" i="2" s="1"/>
  <c r="BH16" i="2" s="1"/>
  <c r="BH17" i="2" s="1"/>
  <c r="BH18" i="2" s="1"/>
  <c r="BH19" i="2" s="1"/>
  <c r="BH20" i="2" s="1"/>
  <c r="BH21" i="2" s="1"/>
  <c r="BH22" i="2" s="1"/>
  <c r="BH23" i="2" s="1"/>
  <c r="BH24" i="2" s="1"/>
  <c r="BH25" i="2" s="1"/>
  <c r="BH26" i="2" s="1"/>
  <c r="BH27" i="2" s="1"/>
  <c r="BH28" i="2" s="1"/>
  <c r="BH29" i="2" s="1"/>
  <c r="BH30" i="2" s="1"/>
  <c r="BH31" i="2" s="1"/>
  <c r="BH32" i="2" s="1"/>
  <c r="BH33" i="2" s="1"/>
  <c r="BH34" i="2" s="1"/>
  <c r="BH35" i="2" s="1"/>
  <c r="BH36" i="2" s="1"/>
  <c r="BH37" i="2" s="1"/>
  <c r="BH38" i="2" s="1"/>
  <c r="BH39" i="2" s="1"/>
  <c r="BH40" i="2" s="1"/>
  <c r="BH41" i="2" s="1"/>
  <c r="BH42" i="2" s="1"/>
  <c r="BH43" i="2" s="1"/>
  <c r="BH44" i="2" s="1"/>
  <c r="BH45" i="2" s="1"/>
  <c r="BH46" i="2" s="1"/>
  <c r="BH47" i="2" s="1"/>
  <c r="BH48" i="2" s="1"/>
  <c r="BH49" i="2" s="1"/>
  <c r="BG14" i="2"/>
  <c r="BG15" i="2" s="1"/>
  <c r="BG16" i="2" s="1"/>
  <c r="BG17" i="2" s="1"/>
  <c r="BG18" i="2" s="1"/>
  <c r="BG19" i="2" s="1"/>
  <c r="BG20" i="2" s="1"/>
  <c r="BG21" i="2" s="1"/>
  <c r="BG22" i="2" s="1"/>
  <c r="BG23" i="2" s="1"/>
  <c r="BG24" i="2" s="1"/>
  <c r="BG25" i="2" s="1"/>
  <c r="BG26" i="2" s="1"/>
  <c r="BG27" i="2" s="1"/>
  <c r="BG28" i="2" s="1"/>
  <c r="BG29" i="2" s="1"/>
  <c r="BG30" i="2" s="1"/>
  <c r="BG31" i="2" s="1"/>
  <c r="BG32" i="2" s="1"/>
  <c r="BG33" i="2" s="1"/>
  <c r="BG34" i="2" s="1"/>
  <c r="BG35" i="2" s="1"/>
  <c r="BG36" i="2" s="1"/>
  <c r="BG37" i="2" s="1"/>
  <c r="BG38" i="2" s="1"/>
  <c r="BG39" i="2" s="1"/>
  <c r="BG40" i="2" s="1"/>
  <c r="BG41" i="2" s="1"/>
  <c r="BG42" i="2" s="1"/>
  <c r="BG43" i="2" s="1"/>
  <c r="BG44" i="2" s="1"/>
  <c r="BG45" i="2" s="1"/>
  <c r="BG46" i="2" s="1"/>
  <c r="BG47" i="2" s="1"/>
  <c r="BG48" i="2" s="1"/>
  <c r="BG49" i="2" s="1"/>
  <c r="BF14" i="2"/>
  <c r="BF15" i="2" s="1"/>
  <c r="BF16" i="2" s="1"/>
  <c r="BF17" i="2" s="1"/>
  <c r="BF18" i="2" s="1"/>
  <c r="BF19" i="2" s="1"/>
  <c r="BF20" i="2" s="1"/>
  <c r="BF21" i="2" s="1"/>
  <c r="BF22" i="2" s="1"/>
  <c r="BF23" i="2" s="1"/>
  <c r="BF24" i="2" s="1"/>
  <c r="BF25" i="2" s="1"/>
  <c r="BF26" i="2" s="1"/>
  <c r="BF27" i="2" s="1"/>
  <c r="BF28" i="2" s="1"/>
  <c r="BF29" i="2" s="1"/>
  <c r="BF30" i="2" s="1"/>
  <c r="BF31" i="2" s="1"/>
  <c r="BF32" i="2" s="1"/>
  <c r="BF33" i="2" s="1"/>
  <c r="BF34" i="2" s="1"/>
  <c r="BF35" i="2" s="1"/>
  <c r="BF36" i="2" s="1"/>
  <c r="BF37" i="2" s="1"/>
  <c r="BF38" i="2" s="1"/>
  <c r="BF39" i="2" s="1"/>
  <c r="BF40" i="2" s="1"/>
  <c r="BF41" i="2" s="1"/>
  <c r="BF42" i="2" s="1"/>
  <c r="BF43" i="2" s="1"/>
  <c r="BF44" i="2" s="1"/>
  <c r="BF45" i="2" s="1"/>
  <c r="BF46" i="2" s="1"/>
  <c r="BF47" i="2" s="1"/>
  <c r="BF48" i="2" s="1"/>
  <c r="BF49" i="2" s="1"/>
  <c r="AZ13" i="2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Z24" i="2" s="1"/>
  <c r="AZ25" i="2" s="1"/>
  <c r="AZ26" i="2" s="1"/>
  <c r="AZ27" i="2" s="1"/>
  <c r="AZ28" i="2" s="1"/>
  <c r="AZ29" i="2" s="1"/>
  <c r="AZ30" i="2" s="1"/>
  <c r="AZ31" i="2" s="1"/>
  <c r="AZ32" i="2" s="1"/>
  <c r="AZ33" i="2" s="1"/>
  <c r="AZ34" i="2" s="1"/>
  <c r="AZ35" i="2" s="1"/>
  <c r="AZ36" i="2" s="1"/>
  <c r="AZ37" i="2" s="1"/>
  <c r="AZ38" i="2" s="1"/>
  <c r="AZ39" i="2" s="1"/>
  <c r="AZ40" i="2" s="1"/>
  <c r="AZ41" i="2" s="1"/>
  <c r="AZ42" i="2" s="1"/>
  <c r="AZ43" i="2" s="1"/>
  <c r="AZ44" i="2" s="1"/>
  <c r="AZ45" i="2" s="1"/>
  <c r="AZ46" i="2" s="1"/>
  <c r="AZ47" i="2" s="1"/>
  <c r="AZ48" i="2" s="1"/>
  <c r="AZ49" i="2" s="1"/>
  <c r="BA13" i="2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BA24" i="2" s="1"/>
  <c r="BA25" i="2" s="1"/>
  <c r="BA26" i="2" s="1"/>
  <c r="BA27" i="2" s="1"/>
  <c r="BA28" i="2" s="1"/>
  <c r="BA29" i="2" s="1"/>
  <c r="BA30" i="2" s="1"/>
  <c r="BA31" i="2" s="1"/>
  <c r="BA32" i="2" s="1"/>
  <c r="BA33" i="2" s="1"/>
  <c r="BA34" i="2" s="1"/>
  <c r="BA35" i="2" s="1"/>
  <c r="BA36" i="2" s="1"/>
  <c r="BA37" i="2" s="1"/>
  <c r="BA38" i="2" s="1"/>
  <c r="BA39" i="2" s="1"/>
  <c r="BA40" i="2" s="1"/>
  <c r="BA41" i="2" s="1"/>
  <c r="BA42" i="2" s="1"/>
  <c r="BA43" i="2" s="1"/>
  <c r="BA44" i="2" s="1"/>
  <c r="BA45" i="2" s="1"/>
  <c r="BA46" i="2" s="1"/>
  <c r="BA47" i="2" s="1"/>
  <c r="BA48" i="2" s="1"/>
  <c r="BA49" i="2" s="1"/>
  <c r="AY13" i="2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Y24" i="2" s="1"/>
  <c r="AY25" i="2" s="1"/>
  <c r="AY26" i="2" s="1"/>
  <c r="AY27" i="2" s="1"/>
  <c r="AY28" i="2" s="1"/>
  <c r="AY29" i="2" s="1"/>
  <c r="AY30" i="2" s="1"/>
  <c r="AY31" i="2" s="1"/>
  <c r="AY32" i="2" s="1"/>
  <c r="AY33" i="2" s="1"/>
  <c r="AY34" i="2" s="1"/>
  <c r="AY35" i="2" s="1"/>
  <c r="AY36" i="2" s="1"/>
  <c r="AY37" i="2" s="1"/>
  <c r="AY38" i="2" s="1"/>
  <c r="AY39" i="2" s="1"/>
  <c r="AY40" i="2" s="1"/>
  <c r="AY41" i="2" s="1"/>
  <c r="AY42" i="2" s="1"/>
  <c r="AY43" i="2" s="1"/>
  <c r="AY44" i="2" s="1"/>
  <c r="AY45" i="2" s="1"/>
  <c r="AY46" i="2" s="1"/>
  <c r="AY47" i="2" s="1"/>
  <c r="AY48" i="2" s="1"/>
  <c r="AY49" i="2" s="1"/>
  <c r="AX13" i="2"/>
  <c r="AX14" i="2" s="1"/>
  <c r="AX15" i="2" s="1"/>
  <c r="AX16" i="2" s="1"/>
  <c r="AX17" i="2" s="1"/>
  <c r="AX18" i="2" s="1"/>
  <c r="AX19" i="2" s="1"/>
  <c r="AX20" i="2" s="1"/>
  <c r="AX21" i="2" s="1"/>
  <c r="AX22" i="2" s="1"/>
  <c r="AX23" i="2" s="1"/>
  <c r="AX24" i="2" s="1"/>
  <c r="AX25" i="2" s="1"/>
  <c r="AX26" i="2" s="1"/>
  <c r="AX27" i="2" s="1"/>
  <c r="AX28" i="2" s="1"/>
  <c r="AX29" i="2" s="1"/>
  <c r="AX30" i="2" s="1"/>
  <c r="AX31" i="2" s="1"/>
  <c r="AX32" i="2" s="1"/>
  <c r="AX33" i="2" s="1"/>
  <c r="AX34" i="2" s="1"/>
  <c r="AX35" i="2" s="1"/>
  <c r="AX36" i="2" s="1"/>
  <c r="AX37" i="2" s="1"/>
  <c r="AX38" i="2" s="1"/>
  <c r="AX39" i="2" s="1"/>
  <c r="AX40" i="2" s="1"/>
  <c r="AX41" i="2" s="1"/>
  <c r="AX42" i="2" s="1"/>
  <c r="AX43" i="2" s="1"/>
  <c r="AX44" i="2" s="1"/>
  <c r="AX45" i="2" s="1"/>
  <c r="AX46" i="2" s="1"/>
  <c r="AX47" i="2" s="1"/>
  <c r="AX48" i="2" s="1"/>
  <c r="AX49" i="2" s="1"/>
  <c r="AS13" i="2"/>
  <c r="AS14" i="2" s="1"/>
  <c r="AS15" i="2" s="1"/>
  <c r="AS16" i="2" s="1"/>
  <c r="AS17" i="2" s="1"/>
  <c r="AS18" i="2" s="1"/>
  <c r="AS19" i="2" s="1"/>
  <c r="AS20" i="2" s="1"/>
  <c r="AS21" i="2" s="1"/>
  <c r="AS22" i="2" s="1"/>
  <c r="AS23" i="2" s="1"/>
  <c r="AS24" i="2" s="1"/>
  <c r="AS25" i="2" s="1"/>
  <c r="AS26" i="2" s="1"/>
  <c r="AS27" i="2" s="1"/>
  <c r="AS28" i="2" s="1"/>
  <c r="AS29" i="2" s="1"/>
  <c r="AS30" i="2" s="1"/>
  <c r="AS31" i="2" s="1"/>
  <c r="AS32" i="2" s="1"/>
  <c r="AS33" i="2" s="1"/>
  <c r="AS34" i="2" s="1"/>
  <c r="AS35" i="2" s="1"/>
  <c r="AS36" i="2" s="1"/>
  <c r="AS37" i="2" s="1"/>
  <c r="AS38" i="2" s="1"/>
  <c r="AS39" i="2" s="1"/>
  <c r="AS40" i="2" s="1"/>
  <c r="AS41" i="2" s="1"/>
  <c r="AS42" i="2" s="1"/>
  <c r="AS43" i="2" s="1"/>
  <c r="AS44" i="2" s="1"/>
  <c r="AS45" i="2" s="1"/>
  <c r="AS46" i="2" s="1"/>
  <c r="AS47" i="2" s="1"/>
  <c r="AS48" i="2" s="1"/>
  <c r="AS49" i="2" s="1"/>
  <c r="AR13" i="2"/>
  <c r="AR14" i="2" s="1"/>
  <c r="AR15" i="2" s="1"/>
  <c r="AR16" i="2" s="1"/>
  <c r="AR17" i="2" s="1"/>
  <c r="AR18" i="2" s="1"/>
  <c r="AR19" i="2" s="1"/>
  <c r="AR20" i="2" s="1"/>
  <c r="AR21" i="2" s="1"/>
  <c r="AR22" i="2" s="1"/>
  <c r="AR23" i="2" s="1"/>
  <c r="AR24" i="2" s="1"/>
  <c r="AR25" i="2" s="1"/>
  <c r="AR26" i="2" s="1"/>
  <c r="AR27" i="2" s="1"/>
  <c r="AR28" i="2" s="1"/>
  <c r="AR29" i="2" s="1"/>
  <c r="AR30" i="2" s="1"/>
  <c r="AR31" i="2" s="1"/>
  <c r="AR32" i="2" s="1"/>
  <c r="AR33" i="2" s="1"/>
  <c r="AR34" i="2" s="1"/>
  <c r="AR35" i="2" s="1"/>
  <c r="AR36" i="2" s="1"/>
  <c r="AR37" i="2" s="1"/>
  <c r="AR38" i="2" s="1"/>
  <c r="AR39" i="2" s="1"/>
  <c r="AR40" i="2" s="1"/>
  <c r="AR41" i="2" s="1"/>
  <c r="AR42" i="2" s="1"/>
  <c r="AR43" i="2" s="1"/>
  <c r="AR44" i="2" s="1"/>
  <c r="AR45" i="2" s="1"/>
  <c r="AR46" i="2" s="1"/>
  <c r="AR47" i="2" s="1"/>
  <c r="AR48" i="2" s="1"/>
  <c r="AR49" i="2" s="1"/>
  <c r="AQ13" i="2"/>
  <c r="AQ14" i="2" s="1"/>
  <c r="AQ15" i="2" s="1"/>
  <c r="AQ16" i="2" s="1"/>
  <c r="AQ17" i="2" s="1"/>
  <c r="AQ18" i="2" s="1"/>
  <c r="AQ19" i="2" s="1"/>
  <c r="AQ20" i="2" s="1"/>
  <c r="AQ21" i="2" s="1"/>
  <c r="AQ22" i="2" s="1"/>
  <c r="AQ23" i="2" s="1"/>
  <c r="AQ24" i="2" s="1"/>
  <c r="AQ25" i="2" s="1"/>
  <c r="AQ26" i="2" s="1"/>
  <c r="AQ27" i="2" s="1"/>
  <c r="AQ28" i="2" s="1"/>
  <c r="AQ29" i="2" s="1"/>
  <c r="AQ30" i="2" s="1"/>
  <c r="AQ31" i="2" s="1"/>
  <c r="AQ32" i="2" s="1"/>
  <c r="AQ33" i="2" s="1"/>
  <c r="AQ34" i="2" s="1"/>
  <c r="AQ35" i="2" s="1"/>
  <c r="AQ36" i="2" s="1"/>
  <c r="AQ37" i="2" s="1"/>
  <c r="AQ38" i="2" s="1"/>
  <c r="AQ39" i="2" s="1"/>
  <c r="AQ40" i="2" s="1"/>
  <c r="AQ41" i="2" s="1"/>
  <c r="AQ42" i="2" s="1"/>
  <c r="AQ43" i="2" s="1"/>
  <c r="AQ44" i="2" s="1"/>
  <c r="AQ45" i="2" s="1"/>
  <c r="AQ46" i="2" s="1"/>
  <c r="AQ47" i="2" s="1"/>
  <c r="AQ48" i="2" s="1"/>
  <c r="AQ49" i="2" s="1"/>
  <c r="AP13" i="2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P24" i="2" s="1"/>
  <c r="AP25" i="2" s="1"/>
  <c r="AP26" i="2" s="1"/>
  <c r="AP27" i="2" s="1"/>
  <c r="AP28" i="2" s="1"/>
  <c r="AP29" i="2" s="1"/>
  <c r="AP30" i="2" s="1"/>
  <c r="AP31" i="2" s="1"/>
  <c r="AP32" i="2" s="1"/>
  <c r="AP33" i="2" s="1"/>
  <c r="AP34" i="2" s="1"/>
  <c r="AP35" i="2" s="1"/>
  <c r="AP36" i="2" s="1"/>
  <c r="AP37" i="2" s="1"/>
  <c r="AP38" i="2" s="1"/>
  <c r="AP39" i="2" s="1"/>
  <c r="AP40" i="2" s="1"/>
  <c r="AP41" i="2" s="1"/>
  <c r="AP42" i="2" s="1"/>
  <c r="AP43" i="2" s="1"/>
  <c r="AP44" i="2" s="1"/>
  <c r="AP45" i="2" s="1"/>
  <c r="AP46" i="2" s="1"/>
  <c r="AP47" i="2" s="1"/>
  <c r="AP48" i="2" s="1"/>
  <c r="AP49" i="2" s="1"/>
  <c r="BN1024" i="3" l="1"/>
  <c r="BM1024" i="3"/>
  <c r="BL1024" i="3"/>
  <c r="BK1024" i="3"/>
  <c r="BJ1024" i="3"/>
  <c r="BI1024" i="3"/>
  <c r="BH1024" i="3"/>
  <c r="BG1024" i="3"/>
  <c r="BF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AT1024" i="3"/>
  <c r="AS1024" i="3"/>
  <c r="AR1024" i="3"/>
  <c r="AQ1024" i="3"/>
  <c r="AP1024" i="3"/>
  <c r="AO1024" i="3"/>
  <c r="AN1024" i="3"/>
  <c r="AM1024" i="3"/>
  <c r="AL1024" i="3"/>
  <c r="AK1024" i="3"/>
  <c r="AJ1024" i="3"/>
  <c r="AI1024" i="3"/>
  <c r="AH1024" i="3"/>
  <c r="AG1024" i="3"/>
  <c r="AF1024" i="3"/>
  <c r="AE1024" i="3"/>
  <c r="AD1024" i="3"/>
  <c r="BO1024" i="3" s="1"/>
  <c r="AC1024" i="3"/>
  <c r="AB1024" i="3"/>
  <c r="AA1024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BO1024" i="5"/>
  <c r="BN1024" i="5"/>
  <c r="BM1024" i="5"/>
  <c r="BL1024" i="5"/>
  <c r="BK1024" i="5"/>
  <c r="BJ1024" i="5"/>
  <c r="BI1024" i="5"/>
  <c r="BH1024" i="5"/>
  <c r="BG1024" i="5"/>
  <c r="BF1024" i="5"/>
  <c r="BE1024" i="5"/>
  <c r="BD1024" i="5"/>
  <c r="BC1024" i="5"/>
  <c r="BB1024" i="5"/>
  <c r="BA1024" i="5"/>
  <c r="AZ1024" i="5"/>
  <c r="AY1024" i="5"/>
  <c r="AX1024" i="5"/>
  <c r="AW1024" i="5"/>
  <c r="AV1024" i="5"/>
  <c r="AU1024" i="5"/>
  <c r="AT1024" i="5"/>
  <c r="AS1024" i="5"/>
  <c r="AR1024" i="5"/>
  <c r="AQ1024" i="5"/>
  <c r="AP1024" i="5"/>
  <c r="AO1024" i="5"/>
  <c r="AN1024" i="5"/>
  <c r="AM1024" i="5"/>
  <c r="AL1024" i="5"/>
  <c r="AK1024" i="5"/>
  <c r="AJ1024" i="5"/>
  <c r="AI1024" i="5"/>
  <c r="AH1024" i="5"/>
  <c r="AG1024" i="5"/>
  <c r="AF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R1024" i="5"/>
  <c r="Q1024" i="5"/>
  <c r="P1024" i="5"/>
  <c r="O1024" i="5"/>
  <c r="N1024" i="5"/>
  <c r="M1024" i="5"/>
  <c r="L1024" i="5"/>
  <c r="K1024" i="5"/>
  <c r="J1024" i="5"/>
  <c r="I1024" i="5"/>
  <c r="H1024" i="5"/>
  <c r="G1024" i="5"/>
  <c r="F1024" i="5"/>
  <c r="E1024" i="5"/>
  <c r="D1024" i="5"/>
  <c r="C1024" i="5"/>
  <c r="B1024" i="5"/>
  <c r="BQ998" i="3" l="1"/>
  <c r="BN1001" i="3"/>
  <c r="BM1001" i="3"/>
  <c r="BL1001" i="3"/>
  <c r="BK1001" i="3"/>
  <c r="BJ1001" i="3"/>
  <c r="BI1001" i="3"/>
  <c r="BH1001" i="3"/>
  <c r="BG1001" i="3"/>
  <c r="BF1001" i="3"/>
  <c r="BE1001" i="3"/>
  <c r="BD1001" i="3"/>
  <c r="BC1001" i="3"/>
  <c r="BB1001" i="3"/>
  <c r="BA1001" i="3"/>
  <c r="AZ1001" i="3"/>
  <c r="AY1001" i="3"/>
  <c r="AX1001" i="3"/>
  <c r="AW1001" i="3"/>
  <c r="AV1001" i="3"/>
  <c r="AU1001" i="3"/>
  <c r="AT1001" i="3"/>
  <c r="AS1001" i="3"/>
  <c r="AR1001" i="3"/>
  <c r="AQ1001" i="3"/>
  <c r="AP1001" i="3"/>
  <c r="AO1001" i="3"/>
  <c r="AN1001" i="3"/>
  <c r="AM1001" i="3"/>
  <c r="AL1001" i="3"/>
  <c r="AK1001" i="3"/>
  <c r="AJ1001" i="3"/>
  <c r="AI1001" i="3"/>
  <c r="AH1001" i="3"/>
  <c r="AG1001" i="3"/>
  <c r="AF1001" i="3"/>
  <c r="AE1001" i="3"/>
  <c r="BO1001" i="3" s="1"/>
  <c r="BQ1001" i="3" s="1"/>
  <c r="AD1001" i="3"/>
  <c r="AC1001" i="3"/>
  <c r="AB1001" i="3"/>
  <c r="AA1001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BQ998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U1001" i="4"/>
  <c r="AT1001" i="4"/>
  <c r="AS1001" i="4"/>
  <c r="AR1001" i="4"/>
  <c r="AQ1001" i="4"/>
  <c r="AP1001" i="4"/>
  <c r="AO1001" i="4"/>
  <c r="AN1001" i="4"/>
  <c r="AM1001" i="4"/>
  <c r="AL1001" i="4"/>
  <c r="AK1001" i="4"/>
  <c r="AJ1001" i="4"/>
  <c r="AI1001" i="4"/>
  <c r="AH1001" i="4"/>
  <c r="AG1001" i="4"/>
  <c r="AF1001" i="4"/>
  <c r="BO1001" i="4" s="1"/>
  <c r="BQ1001" i="4" s="1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BQ998" i="5"/>
  <c r="BN1001" i="5"/>
  <c r="BM1001" i="5"/>
  <c r="BL1001" i="5"/>
  <c r="BK1001" i="5"/>
  <c r="BJ1001" i="5"/>
  <c r="BI1001" i="5"/>
  <c r="BH1001" i="5"/>
  <c r="BG1001" i="5"/>
  <c r="BF1001" i="5"/>
  <c r="BE1001" i="5"/>
  <c r="BD1001" i="5"/>
  <c r="BC1001" i="5"/>
  <c r="BB1001" i="5"/>
  <c r="BA1001" i="5"/>
  <c r="AZ1001" i="5"/>
  <c r="AY1001" i="5"/>
  <c r="AX1001" i="5"/>
  <c r="AW1001" i="5"/>
  <c r="AV1001" i="5"/>
  <c r="AU1001" i="5"/>
  <c r="AT1001" i="5"/>
  <c r="AS1001" i="5"/>
  <c r="AR1001" i="5"/>
  <c r="AQ1001" i="5"/>
  <c r="AP1001" i="5"/>
  <c r="AO1001" i="5"/>
  <c r="AN1001" i="5"/>
  <c r="AM1001" i="5"/>
  <c r="AL1001" i="5"/>
  <c r="AK1001" i="5"/>
  <c r="AJ1001" i="5"/>
  <c r="AI1001" i="5"/>
  <c r="AH1001" i="5"/>
  <c r="AG1001" i="5"/>
  <c r="AF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R1001" i="5"/>
  <c r="Q1001" i="5"/>
  <c r="P1001" i="5"/>
  <c r="O1001" i="5"/>
  <c r="N1001" i="5"/>
  <c r="M1001" i="5"/>
  <c r="L1001" i="5"/>
  <c r="K1001" i="5"/>
  <c r="J1001" i="5"/>
  <c r="I1001" i="5"/>
  <c r="H1001" i="5"/>
  <c r="G1001" i="5"/>
  <c r="F1001" i="5"/>
  <c r="E1001" i="5"/>
  <c r="D1001" i="5"/>
  <c r="C1001" i="5"/>
  <c r="B1001" i="5"/>
  <c r="BQ998" i="6"/>
  <c r="B1001" i="6"/>
  <c r="BN1001" i="6"/>
  <c r="BM1001" i="6"/>
  <c r="BL1001" i="6"/>
  <c r="BK1001" i="6"/>
  <c r="BJ1001" i="6"/>
  <c r="BI1001" i="6"/>
  <c r="BH1001" i="6"/>
  <c r="BG1001" i="6"/>
  <c r="BF1001" i="6"/>
  <c r="BE1001" i="6"/>
  <c r="BD1001" i="6"/>
  <c r="BC1001" i="6"/>
  <c r="BB1001" i="6"/>
  <c r="BA1001" i="6"/>
  <c r="AZ1001" i="6"/>
  <c r="AY1001" i="6"/>
  <c r="AX1001" i="6"/>
  <c r="AW1001" i="6"/>
  <c r="AV1001" i="6"/>
  <c r="AU1001" i="6"/>
  <c r="AT1001" i="6"/>
  <c r="AS1001" i="6"/>
  <c r="AR1001" i="6"/>
  <c r="AQ1001" i="6"/>
  <c r="AP1001" i="6"/>
  <c r="AO1001" i="6"/>
  <c r="AN1001" i="6"/>
  <c r="AM1001" i="6"/>
  <c r="AL1001" i="6"/>
  <c r="AK1001" i="6"/>
  <c r="AJ1001" i="6"/>
  <c r="AI1001" i="6"/>
  <c r="AH1001" i="6"/>
  <c r="AG1001" i="6"/>
  <c r="AF1001" i="6"/>
  <c r="AE1001" i="6"/>
  <c r="AD1001" i="6"/>
  <c r="BO1001" i="6" s="1"/>
  <c r="BQ1001" i="6" s="1"/>
  <c r="AC1001" i="6"/>
  <c r="AB1001" i="6"/>
  <c r="AA1001" i="6"/>
  <c r="Z1001" i="6"/>
  <c r="Y1001" i="6"/>
  <c r="X1001" i="6"/>
  <c r="W1001" i="6"/>
  <c r="V1001" i="6"/>
  <c r="U1001" i="6"/>
  <c r="T1001" i="6"/>
  <c r="S1001" i="6"/>
  <c r="R1001" i="6"/>
  <c r="Q1001" i="6"/>
  <c r="P1001" i="6"/>
  <c r="O1001" i="6"/>
  <c r="N1001" i="6"/>
  <c r="M1001" i="6"/>
  <c r="L1001" i="6"/>
  <c r="K1001" i="6"/>
  <c r="J1001" i="6"/>
  <c r="I1001" i="6"/>
  <c r="H1001" i="6"/>
  <c r="G1001" i="6"/>
  <c r="F1001" i="6"/>
  <c r="E1001" i="6"/>
  <c r="D1001" i="6"/>
  <c r="C1001" i="6"/>
  <c r="BO1001" i="5"/>
  <c r="BQ1001" i="5" s="1"/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D49" i="2" l="1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E13" i="2" s="1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6" i="2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6" i="2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Z36" i="2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Y36" i="2"/>
  <c r="X36" i="2"/>
  <c r="W36" i="2"/>
  <c r="AE14" i="2" l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Q16" i="2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3" i="2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<sst xmlns="http://schemas.openxmlformats.org/spreadsheetml/2006/main" count="32023" uniqueCount="789">
  <si>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</si>
  <si>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</si>
  <si>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</si>
  <si>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</si>
  <si>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</si>
  <si>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</si>
  <si>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</si>
  <si>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</si>
  <si>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</si>
  <si>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</si>
  <si>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</si>
  <si>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</si>
  <si>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</si>
  <si>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</si>
  <si>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</si>
  <si>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</si>
  <si>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</si>
  <si>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</si>
  <si>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</si>
  <si>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</si>
  <si>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</si>
  <si>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</si>
  <si>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</si>
  <si>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</si>
  <si>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</si>
  <si>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</si>
  <si>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</si>
  <si>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</si>
  <si>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</si>
  <si>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</si>
  <si>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</si>
  <si>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</si>
  <si>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</si>
  <si>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</si>
  <si>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</si>
  <si>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</si>
  <si>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</si>
  <si>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</si>
  <si>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</si>
  <si>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</si>
  <si>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</si>
  <si>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</si>
  <si>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</si>
  <si>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</si>
  <si>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</si>
  <si>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</si>
  <si>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</si>
  <si>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</si>
  <si>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</si>
  <si>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</si>
  <si>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</si>
  <si>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</si>
  <si>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</si>
  <si>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</si>
  <si>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</si>
  <si>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</si>
  <si>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</si>
  <si>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</si>
  <si>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</si>
  <si>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</si>
  <si>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</si>
  <si>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</si>
  <si>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</si>
  <si>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</si>
  <si>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</si>
  <si>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</si>
  <si>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</si>
  <si>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</si>
  <si>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</si>
  <si>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</si>
  <si>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</si>
  <si>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</si>
  <si>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</si>
  <si>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</si>
  <si>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</si>
  <si>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</si>
  <si>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</si>
  <si>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</si>
  <si>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</si>
  <si>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</si>
  <si>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</si>
  <si>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</si>
  <si>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</si>
  <si>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</si>
  <si>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</si>
  <si>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</si>
  <si>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</si>
  <si>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</si>
  <si>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</si>
  <si>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</si>
  <si>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</si>
  <si>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</si>
  <si>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</si>
  <si>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</si>
  <si>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</si>
  <si>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</si>
  <si>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</si>
  <si>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</si>
  <si>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</si>
  <si>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</si>
  <si>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</si>
  <si>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</si>
  <si>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</si>
  <si>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</si>
  <si>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</si>
  <si>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</si>
  <si>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</si>
  <si>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</si>
  <si>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</si>
  <si>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</si>
  <si>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</si>
  <si>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</si>
  <si>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</si>
  <si>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</si>
  <si>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</si>
  <si>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</si>
  <si>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</si>
  <si>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</si>
  <si>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</si>
  <si>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</si>
  <si>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</si>
  <si>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</si>
  <si>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</si>
  <si>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</si>
  <si>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</si>
  <si>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</si>
  <si>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</si>
  <si>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</si>
  <si>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</si>
  <si>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</si>
  <si>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</si>
  <si>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</si>
  <si>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</si>
  <si>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</si>
  <si>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</si>
  <si>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</si>
  <si>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</si>
  <si>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</si>
  <si>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</si>
  <si>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</si>
  <si>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</si>
  <si>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</si>
  <si>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</si>
  <si>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</si>
  <si>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</si>
  <si>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</si>
  <si>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</si>
  <si>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</si>
  <si>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</si>
  <si>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</si>
  <si>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</si>
  <si>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</si>
  <si>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</si>
  <si>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</si>
  <si>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</si>
  <si>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</si>
  <si>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</si>
  <si>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</si>
  <si>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</si>
  <si>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</si>
  <si>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</si>
  <si>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</si>
  <si>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</si>
  <si>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</si>
  <si>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</si>
  <si>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</si>
  <si>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</si>
  <si>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</si>
  <si>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</si>
  <si>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</si>
  <si>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</si>
  <si>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</si>
  <si>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</si>
  <si>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</si>
  <si>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</si>
  <si>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</si>
  <si>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</si>
  <si>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</si>
  <si>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</si>
  <si>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</si>
  <si>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</si>
  <si>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</si>
  <si>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</si>
  <si>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</si>
  <si>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</si>
  <si>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</si>
  <si>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</si>
  <si>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</si>
  <si>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</si>
  <si>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</si>
  <si>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</si>
  <si>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</si>
  <si>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</si>
  <si>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</si>
  <si>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</si>
  <si>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</si>
  <si>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</si>
  <si>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</si>
  <si>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</si>
  <si>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</si>
  <si>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</si>
  <si>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</si>
  <si>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</si>
  <si>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</si>
  <si>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</si>
  <si>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</si>
  <si>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</si>
  <si>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</si>
  <si>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</si>
  <si>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</si>
  <si>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</si>
  <si>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</si>
  <si>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</si>
  <si>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</si>
  <si>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</si>
  <si>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</si>
  <si>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</si>
  <si>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</si>
  <si>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</si>
  <si>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</si>
  <si>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</si>
  <si>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</si>
  <si>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</si>
  <si>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</si>
  <si>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</si>
  <si>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</si>
  <si>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</si>
  <si>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</si>
  <si>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</si>
  <si>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</si>
  <si>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</si>
  <si>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</si>
  <si>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</si>
  <si>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</si>
  <si>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</si>
  <si>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</si>
  <si>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</si>
  <si>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</si>
  <si>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</si>
  <si>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</si>
  <si>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</si>
  <si>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</si>
  <si>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</si>
  <si>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</si>
  <si>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</si>
  <si>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</si>
  <si>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</si>
  <si>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</si>
  <si>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</si>
  <si>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</si>
  <si>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</si>
  <si>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</si>
  <si>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</si>
  <si>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</si>
  <si>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</si>
  <si>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</si>
  <si>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</si>
  <si>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</si>
  <si>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</si>
  <si>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</si>
  <si>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</si>
  <si>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</si>
  <si>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</si>
  <si>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</si>
  <si>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</si>
  <si>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</si>
  <si>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</si>
  <si>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</si>
  <si>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</si>
  <si>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</si>
  <si>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</si>
  <si>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</si>
  <si>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</si>
  <si>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</si>
  <si>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</si>
  <si>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</si>
  <si>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</si>
  <si>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</si>
  <si>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</si>
  <si>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</si>
  <si>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</si>
  <si>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</si>
  <si>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</si>
  <si>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</si>
  <si>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</si>
  <si>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</si>
  <si>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</si>
  <si>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</si>
  <si>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</si>
  <si>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</si>
  <si>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</si>
  <si>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</si>
  <si>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</si>
  <si>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</si>
  <si>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</si>
  <si>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</si>
  <si>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</si>
  <si>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</si>
  <si>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</si>
  <si>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</si>
  <si>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</si>
  <si>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</si>
  <si>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</si>
  <si>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</si>
  <si>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</si>
  <si>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</si>
  <si>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</si>
  <si>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</si>
  <si>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</si>
  <si>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</si>
  <si>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</si>
  <si>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</si>
  <si>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</si>
  <si>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</si>
  <si>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</si>
  <si>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</si>
  <si>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</si>
  <si>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</si>
  <si>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</si>
  <si>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</si>
  <si>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</si>
  <si>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</si>
  <si>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</si>
  <si>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</si>
  <si>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</si>
  <si>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</si>
  <si>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</si>
  <si>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</si>
  <si>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</si>
  <si>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</si>
  <si>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</si>
  <si>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</si>
  <si>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</si>
  <si>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</si>
  <si>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</si>
  <si>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</si>
  <si>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</si>
  <si>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</si>
  <si>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</si>
  <si>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</si>
  <si>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</si>
  <si>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</si>
  <si>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</si>
  <si>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</si>
  <si>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</si>
  <si>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</si>
  <si>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</si>
  <si>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</si>
  <si>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</si>
  <si>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</si>
  <si>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</si>
  <si>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</si>
  <si>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</si>
  <si>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</si>
  <si>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</si>
  <si>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</si>
  <si>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</si>
  <si>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</si>
  <si>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</si>
  <si>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</si>
  <si>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</si>
  <si>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</si>
  <si>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</si>
  <si>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</si>
  <si>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</si>
  <si>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</si>
  <si>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</si>
  <si>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</si>
  <si>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</si>
  <si>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</si>
  <si>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</si>
  <si>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</si>
  <si>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</si>
  <si>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</si>
  <si>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</si>
  <si>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</si>
  <si>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</si>
  <si>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</si>
  <si>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</si>
  <si>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</si>
  <si>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</si>
  <si>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</si>
  <si>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</si>
  <si>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</si>
  <si>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</si>
  <si>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</si>
  <si>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</si>
  <si>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</si>
  <si>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</si>
  <si>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</si>
  <si>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</si>
  <si>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</si>
  <si>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</si>
  <si>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</si>
  <si>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</si>
  <si>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</si>
  <si>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</si>
  <si>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</si>
  <si>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</si>
  <si>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</si>
  <si>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</si>
  <si>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</si>
  <si>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</si>
  <si>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</si>
  <si>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</si>
  <si>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</si>
  <si>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</si>
  <si>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</si>
  <si>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</si>
  <si>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</si>
  <si>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</si>
  <si>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</si>
  <si>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</si>
  <si>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</si>
  <si>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</si>
  <si>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</si>
  <si>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</si>
  <si>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</si>
  <si>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</si>
  <si>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</si>
  <si>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</si>
  <si>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</si>
  <si>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</si>
  <si>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</si>
  <si>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</si>
  <si>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</si>
  <si>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</si>
  <si>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</si>
  <si>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</si>
  <si>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</si>
  <si>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</si>
  <si>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</si>
  <si>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</si>
  <si>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</si>
  <si>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</si>
  <si>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</si>
  <si>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</si>
  <si>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</si>
  <si>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</si>
  <si>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</si>
  <si>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</si>
  <si>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</si>
  <si>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</si>
  <si>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</si>
  <si>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</si>
  <si>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</si>
  <si>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</si>
  <si>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</si>
  <si>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</si>
  <si>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</si>
  <si>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</si>
  <si>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</si>
  <si>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</si>
  <si>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</si>
  <si>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</si>
  <si>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</si>
  <si>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</si>
  <si>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</si>
  <si>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</si>
  <si>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</si>
  <si>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</si>
  <si>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</si>
  <si>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</si>
  <si>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</si>
  <si>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</si>
  <si>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</si>
  <si>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</si>
  <si>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</si>
  <si>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</si>
  <si>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</si>
  <si>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</si>
  <si>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</si>
  <si>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</si>
  <si>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</si>
  <si>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</si>
  <si>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</si>
  <si>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</si>
  <si>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</si>
  <si>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</si>
  <si>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</si>
  <si>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</si>
  <si>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</si>
  <si>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</si>
  <si>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</si>
  <si>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</si>
  <si>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</si>
  <si>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</si>
  <si>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</si>
  <si>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</si>
  <si>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</si>
  <si>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</si>
  <si>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</si>
  <si>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</si>
  <si>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</si>
  <si>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</si>
  <si>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</si>
  <si>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</si>
  <si>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</si>
  <si>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</si>
  <si>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</si>
  <si>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</si>
  <si>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</si>
  <si>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</si>
  <si>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</si>
  <si>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</si>
  <si>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</si>
  <si>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</si>
  <si>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</si>
  <si>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</si>
  <si>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</si>
  <si>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</si>
  <si>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</si>
  <si>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</si>
  <si>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</si>
  <si>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</si>
  <si>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</si>
  <si>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</si>
  <si>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</si>
  <si>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</si>
  <si>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</si>
  <si>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</si>
  <si>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</si>
  <si>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</si>
  <si>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</si>
  <si>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</si>
  <si>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</si>
  <si>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</si>
  <si>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</si>
  <si>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</si>
  <si>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</si>
  <si>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</si>
  <si>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</si>
  <si>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</si>
  <si>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</si>
  <si>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</si>
  <si>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</si>
  <si>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</si>
  <si>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</si>
  <si>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</si>
  <si>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</si>
  <si>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</si>
  <si>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</si>
  <si>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</si>
  <si>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</si>
  <si>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</si>
  <si>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</si>
  <si>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</si>
  <si>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</si>
  <si>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</si>
  <si>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</si>
  <si>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</si>
  <si>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</si>
  <si>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</si>
  <si>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</si>
  <si>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</si>
  <si>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</si>
  <si>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</si>
  <si>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</si>
  <si>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</si>
  <si>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</si>
  <si>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</si>
  <si>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</si>
  <si>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</si>
  <si>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</si>
  <si>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</si>
  <si>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</si>
  <si>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</si>
  <si>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</si>
  <si>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</si>
  <si>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</si>
  <si>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</si>
  <si>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</si>
  <si>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</si>
  <si>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</si>
  <si>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</si>
  <si>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</si>
  <si>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</si>
  <si>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</si>
  <si>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</si>
  <si>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</si>
  <si>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</si>
  <si>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</si>
  <si>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</si>
  <si>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</si>
  <si>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</si>
  <si>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</si>
  <si>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</si>
  <si>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</si>
  <si>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</si>
  <si>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</si>
  <si>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</si>
  <si>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</si>
  <si>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</si>
  <si>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</si>
  <si>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</si>
  <si>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</si>
  <si>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</si>
  <si>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</si>
  <si>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</si>
  <si>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</si>
  <si>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</si>
  <si>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</si>
  <si>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</si>
  <si>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</si>
  <si>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</si>
  <si>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</si>
  <si>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</si>
  <si>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</si>
  <si>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</si>
  <si>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</si>
  <si>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</si>
  <si>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</si>
  <si>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</si>
  <si>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</si>
  <si>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</si>
  <si>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</si>
  <si>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</si>
  <si>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</si>
  <si>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</si>
  <si>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</si>
  <si>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</si>
  <si>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</si>
  <si>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</si>
  <si>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</si>
  <si>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</si>
  <si>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</si>
  <si>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</si>
  <si>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</si>
  <si>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</si>
  <si>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</si>
  <si>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</si>
  <si>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</si>
  <si>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</si>
  <si>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</si>
  <si>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</si>
  <si>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</si>
  <si>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</si>
  <si>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</si>
  <si>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</si>
  <si>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</si>
  <si>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</si>
  <si>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</si>
  <si>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</si>
  <si>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</si>
  <si>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</si>
  <si>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</si>
  <si>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</si>
  <si>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</si>
  <si>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</si>
  <si>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</si>
  <si>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</si>
  <si>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</si>
  <si>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</si>
  <si>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</si>
  <si>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</si>
  <si>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</si>
  <si>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</si>
  <si>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</si>
  <si>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</si>
  <si>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주식1호</t>
    <phoneticPr fontId="1" type="noConversion"/>
  </si>
  <si>
    <t>20080229~20170531 누적수익률</t>
    <phoneticPr fontId="1" type="noConversion"/>
  </si>
  <si>
    <t>주식1호</t>
    <phoneticPr fontId="1" type="noConversion"/>
  </si>
  <si>
    <t>승률</t>
    <phoneticPr fontId="1" type="noConversion"/>
  </si>
  <si>
    <t>turnover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</si>
  <si>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</si>
  <si>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</si>
  <si>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</si>
  <si>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</si>
  <si>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</si>
  <si>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</si>
  <si>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</si>
  <si>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</si>
  <si>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</si>
  <si>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</si>
  <si>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승률</t>
    <phoneticPr fontId="1" type="noConversion"/>
  </si>
  <si>
    <t>분기별 평균 Turnover</t>
    <phoneticPr fontId="1" type="noConversion"/>
  </si>
  <si>
    <t>승률</t>
    <phoneticPr fontId="1" type="noConversion"/>
  </si>
  <si>
    <t>KOSPI+KOSDAQ_fwd-KSE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</si>
  <si>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</si>
  <si>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</si>
  <si>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</si>
  <si>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KOSPI_fwd</t>
    <phoneticPr fontId="1" type="noConversion"/>
  </si>
  <si>
    <t>KOSPI_trd</t>
    <phoneticPr fontId="1" type="noConversion"/>
  </si>
  <si>
    <t>KOSPI+KOSDAQ_TRD</t>
    <phoneticPr fontId="1" type="noConversion"/>
  </si>
  <si>
    <t>KOSPI+KOSDAQ_FWD</t>
    <phoneticPr fontId="1" type="noConversion"/>
  </si>
  <si>
    <t>대형주</t>
    <phoneticPr fontId="1" type="noConversion"/>
  </si>
  <si>
    <t>중형주</t>
    <phoneticPr fontId="1" type="noConversion"/>
  </si>
  <si>
    <t>소형주</t>
    <phoneticPr fontId="1" type="noConversion"/>
  </si>
  <si>
    <t>비중</t>
    <phoneticPr fontId="1" type="noConversion"/>
  </si>
  <si>
    <t>비중</t>
    <phoneticPr fontId="1" type="noConversion"/>
  </si>
  <si>
    <t>거래비용 고려 2%</t>
    <phoneticPr fontId="1" type="noConversion"/>
  </si>
  <si>
    <t>거래비용 고려 1.5%</t>
    <phoneticPr fontId="1" type="noConversion"/>
  </si>
  <si>
    <t>거래비용 고려 1%</t>
    <phoneticPr fontId="1" type="noConversion"/>
  </si>
  <si>
    <t>MSCI korea value index</t>
    <phoneticPr fontId="1" type="noConversion"/>
  </si>
  <si>
    <t>거래비용 고려 2%</t>
    <phoneticPr fontId="1" type="noConversion"/>
  </si>
  <si>
    <t>배당고려수익률</t>
    <phoneticPr fontId="1" type="noConversion"/>
  </si>
  <si>
    <t>KOSPI_fwd</t>
  </si>
  <si>
    <t>KOSPI_trd</t>
  </si>
  <si>
    <t>KOSPI+KOSDAQ_fwd</t>
  </si>
  <si>
    <t>KOSPI+KOSDAQ_trd</t>
  </si>
  <si>
    <t>transaction cost</t>
    <phoneticPr fontId="1" type="noConversion"/>
  </si>
  <si>
    <t>누적수익률</t>
    <phoneticPr fontId="1" type="noConversion"/>
  </si>
  <si>
    <t>배당수익률</t>
    <phoneticPr fontId="1" type="noConversion"/>
  </si>
  <si>
    <t>배당수익률 고려 누적수익률</t>
    <phoneticPr fontId="1" type="noConversion"/>
  </si>
  <si>
    <t>주식1호</t>
    <phoneticPr fontId="1" type="noConversion"/>
  </si>
  <si>
    <t>WMI500가치</t>
    <phoneticPr fontId="1" type="noConversion"/>
  </si>
  <si>
    <t>주식1호</t>
    <phoneticPr fontId="1" type="noConversion"/>
  </si>
  <si>
    <t>배당고려X</t>
    <phoneticPr fontId="1" type="noConversion"/>
  </si>
  <si>
    <t>배당고려O</t>
    <phoneticPr fontId="1" type="noConversion"/>
  </si>
  <si>
    <t>거래비용 0.015, 배당고려x</t>
    <phoneticPr fontId="1" type="noConversion"/>
  </si>
  <si>
    <t>거래비용 0.015, 배당고려0</t>
    <phoneticPr fontId="1" type="noConversion"/>
  </si>
  <si>
    <t>WMI510</t>
    <phoneticPr fontId="1" type="noConversion"/>
  </si>
  <si>
    <t>WMI520</t>
    <phoneticPr fontId="1" type="noConversion"/>
  </si>
  <si>
    <t>WMI530</t>
    <phoneticPr fontId="1" type="noConversion"/>
  </si>
  <si>
    <t>WMI500대형주</t>
    <phoneticPr fontId="1" type="noConversion"/>
  </si>
  <si>
    <t>비중</t>
    <phoneticPr fontId="1" type="noConversion"/>
  </si>
  <si>
    <t>누적</t>
    <phoneticPr fontId="1" type="noConversion"/>
  </si>
  <si>
    <t>WMS20</t>
    <phoneticPr fontId="1" type="noConversion"/>
  </si>
  <si>
    <t>WMS40</t>
    <phoneticPr fontId="1" type="noConversion"/>
  </si>
  <si>
    <t>Last Update : 2017-06-26 08:13:20</t>
    <phoneticPr fontId="1" type="noConversion"/>
  </si>
  <si>
    <t>Peer Analysis (To Select)</t>
  </si>
  <si>
    <t>Peer Analysis (To Select)</t>
    <phoneticPr fontId="1" type="noConversion"/>
  </si>
  <si>
    <t>Account</t>
  </si>
  <si>
    <t>Period</t>
  </si>
  <si>
    <t>Period</t>
    <phoneticPr fontId="1" type="noConversion"/>
  </si>
  <si>
    <t>Unit</t>
  </si>
  <si>
    <t>Base Date</t>
  </si>
  <si>
    <t>Name</t>
  </si>
  <si>
    <t>Name</t>
    <phoneticPr fontId="1" type="noConversion"/>
  </si>
  <si>
    <t>결산월</t>
  </si>
  <si>
    <t>결산월</t>
    <phoneticPr fontId="1" type="noConversion"/>
  </si>
  <si>
    <t>종가지수</t>
  </si>
  <si>
    <t>종가지수</t>
    <phoneticPr fontId="1" type="noConversion"/>
  </si>
  <si>
    <t>종가지수</t>
    <phoneticPr fontId="1" type="noConversion"/>
  </si>
  <si>
    <t>KSE</t>
  </si>
  <si>
    <t>KSE</t>
    <phoneticPr fontId="1" type="noConversion"/>
  </si>
  <si>
    <t>WMI500순수가치</t>
  </si>
  <si>
    <t>WMI500순수가치</t>
    <phoneticPr fontId="1" type="noConversion"/>
  </si>
  <si>
    <t>WMI500가치</t>
  </si>
  <si>
    <t>WMI500가치</t>
    <phoneticPr fontId="1" type="noConversion"/>
  </si>
  <si>
    <t>WMI500중형주</t>
    <phoneticPr fontId="1" type="noConversion"/>
  </si>
  <si>
    <t>WMI500소형주</t>
    <phoneticPr fontId="1" type="noConversion"/>
  </si>
  <si>
    <t>WMI500성장</t>
    <phoneticPr fontId="1" type="noConversion"/>
  </si>
  <si>
    <t>WMI500순수성장</t>
    <phoneticPr fontId="1" type="noConversion"/>
  </si>
  <si>
    <t>WMS31</t>
  </si>
  <si>
    <t>WMS11</t>
  </si>
  <si>
    <t>WMS21</t>
  </si>
  <si>
    <t>WMS41</t>
  </si>
  <si>
    <t>WMS32</t>
  </si>
  <si>
    <t>WMS12</t>
  </si>
  <si>
    <t>WMS22</t>
  </si>
  <si>
    <t>WMS42</t>
  </si>
  <si>
    <t>WMS33</t>
  </si>
  <si>
    <t>WMS13</t>
  </si>
  <si>
    <t>WMS23</t>
  </si>
  <si>
    <t>WMS43</t>
  </si>
  <si>
    <t>WMI500Large순수가치</t>
  </si>
  <si>
    <t>WMI500Large가치</t>
  </si>
  <si>
    <t>WMI500Large성장</t>
  </si>
  <si>
    <t>WMI500Large순수성장</t>
  </si>
  <si>
    <t>WMI500Mid순수가치</t>
  </si>
  <si>
    <t>WMI500Mid가치</t>
  </si>
  <si>
    <t>WMI500Mid성장</t>
  </si>
  <si>
    <t>WMI500Mid순수성장</t>
  </si>
  <si>
    <t>WMI500Small순수가치</t>
  </si>
  <si>
    <t>WMI500Small가치</t>
  </si>
  <si>
    <t>WMI500Small성장</t>
  </si>
  <si>
    <t>WMI500Small순수성장</t>
  </si>
  <si>
    <t>Last Update : 2017-06-26 08:25:34</t>
  </si>
  <si>
    <t>주식1호</t>
  </si>
  <si>
    <t>배당수익률</t>
    <phoneticPr fontId="1" type="noConversion"/>
  </si>
  <si>
    <t>배당고려누적수익률</t>
    <phoneticPr fontId="1" type="noConversion"/>
  </si>
  <si>
    <t>M431800.M</t>
  </si>
  <si>
    <t>2008AS</t>
  </si>
  <si>
    <t>2009AS</t>
  </si>
  <si>
    <t>2010AS</t>
  </si>
  <si>
    <t>2011AS</t>
  </si>
  <si>
    <t>2012AS</t>
  </si>
  <si>
    <t>2013AS</t>
  </si>
  <si>
    <t>2014AS</t>
  </si>
  <si>
    <t>2015AS</t>
  </si>
  <si>
    <t>2016AS</t>
  </si>
  <si>
    <t>%</t>
  </si>
  <si>
    <t>Last Update : 2017-06-26 10:23:46</t>
  </si>
  <si>
    <t>Code</t>
  </si>
  <si>
    <t>현금배당수익률(보통주, 연간, 수정주가)</t>
  </si>
  <si>
    <t>거래비용</t>
    <phoneticPr fontId="1" type="noConversion"/>
  </si>
  <si>
    <t>구간전체</t>
    <phoneticPr fontId="1" type="noConversion"/>
  </si>
  <si>
    <t>2008~2009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</si>
</sst>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 applyAlignment="1">
      <alignment horizontal="right" vertical="center"/>
    </xf>
    <xf numFmtId="10" fontId="0" fillId="0" borderId="10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Fill="1" applyBorder="1" applyAlignment="1">
      <alignment horizontal="right" vertical="center"/>
    </xf>
    <xf numFmtId="0" fontId="0" fillId="0" borderId="6" xfId="0" applyFill="1" applyBorder="1" applyAlignment="1">
      <alignment horizontal="right" vertical="center"/>
    </xf>
    <xf numFmtId="0" fontId="0" fillId="0" borderId="11" xfId="0" applyBorder="1">
      <alignment vertical="center"/>
    </xf>
    <xf numFmtId="10" fontId="0" fillId="0" borderId="12" xfId="0" applyNumberFormat="1" applyBorder="1">
      <alignment vertical="center"/>
    </xf>
    <xf numFmtId="0" fontId="0" fillId="0" borderId="7" xfId="0" applyBorder="1">
      <alignment vertical="center"/>
    </xf>
    <xf numFmtId="10" fontId="0" fillId="0" borderId="8" xfId="0" applyNumberFormat="1" applyBorder="1">
      <alignment vertical="center"/>
    </xf>
    <xf numFmtId="10" fontId="0" fillId="0" borderId="9" xfId="0" applyNumberFormat="1" applyBorder="1">
      <alignment vertical="center"/>
    </xf>
    <xf numFmtId="0" fontId="0" fillId="0" borderId="2" xfId="0" applyBorder="1">
      <alignment vertical="center"/>
    </xf>
    <xf numFmtId="10" fontId="0" fillId="0" borderId="7" xfId="0" applyNumberFormat="1" applyBorder="1" applyAlignment="1">
      <alignment horizontal="center" vertical="center"/>
    </xf>
    <xf numFmtId="9" fontId="0" fillId="0" borderId="10" xfId="0" applyNumberFormat="1" applyBorder="1">
      <alignment vertical="center"/>
    </xf>
    <xf numFmtId="0" fontId="0" fillId="0" borderId="13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20080228~20091230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Results_monthly!$CO$2:$CO$24</c:f>
              <c:numCache>
                <c:formatCode>General</c:formatCode>
                <c:ptCount val="23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6-4E6A-88AD-F3576C2FEB3A}"/>
            </c:ext>
          </c:extLst>
        </c:ser>
        <c:ser>
          <c:idx val="1"/>
          <c:order val="1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Results_monthly!$CV$2:$CV$24</c:f>
              <c:numCache>
                <c:formatCode>General</c:formatCode>
                <c:ptCount val="23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6-4E6A-88AD-F3576C2FEB3A}"/>
            </c:ext>
          </c:extLst>
        </c:ser>
        <c:ser>
          <c:idx val="2"/>
          <c:order val="2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Results_monthly!$CT$2:$CT$24</c:f>
              <c:numCache>
                <c:formatCode>General</c:formatCode>
                <c:ptCount val="23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6-4E6A-88AD-F3576C2FE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7600"/>
        <c:axId val="886818432"/>
      </c:lineChart>
      <c:catAx>
        <c:axId val="8868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8432"/>
        <c:crosses val="autoZero"/>
        <c:auto val="1"/>
        <c:lblAlgn val="ctr"/>
        <c:lblOffset val="100"/>
        <c:noMultiLvlLbl val="0"/>
      </c:catAx>
      <c:valAx>
        <c:axId val="886818432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Results_monthly!$CW$22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Results_monthly!$CW$23:$CW$47</c:f>
              <c:numCache>
                <c:formatCode>General</c:formatCode>
                <c:ptCount val="25"/>
                <c:pt idx="0">
                  <c:v>100</c:v>
                </c:pt>
                <c:pt idx="1">
                  <c:v>93.995693875163795</c:v>
                </c:pt>
                <c:pt idx="2">
                  <c:v>93.850864721526378</c:v>
                </c:pt>
                <c:pt idx="3">
                  <c:v>97.904211436722491</c:v>
                </c:pt>
                <c:pt idx="4">
                  <c:v>98.749522370984067</c:v>
                </c:pt>
                <c:pt idx="5">
                  <c:v>94.770542467706662</c:v>
                </c:pt>
                <c:pt idx="6">
                  <c:v>98.76524909994626</c:v>
                </c:pt>
                <c:pt idx="7">
                  <c:v>100.50694310777783</c:v>
                </c:pt>
                <c:pt idx="8">
                  <c:v>100.4639884306205</c:v>
                </c:pt>
                <c:pt idx="9">
                  <c:v>109.00406776736114</c:v>
                </c:pt>
                <c:pt idx="10">
                  <c:v>116.76560278757016</c:v>
                </c:pt>
                <c:pt idx="11">
                  <c:v>111.98820938997029</c:v>
                </c:pt>
                <c:pt idx="12">
                  <c:v>119.10864371839327</c:v>
                </c:pt>
                <c:pt idx="13">
                  <c:v>117.94673641662224</c:v>
                </c:pt>
                <c:pt idx="14">
                  <c:v>110.92448403806165</c:v>
                </c:pt>
                <c:pt idx="15">
                  <c:v>118.17034096758991</c:v>
                </c:pt>
                <c:pt idx="16">
                  <c:v>121.90109549031867</c:v>
                </c:pt>
                <c:pt idx="17">
                  <c:v>117.84918156671154</c:v>
                </c:pt>
                <c:pt idx="18">
                  <c:v>118.83193640425446</c:v>
                </c:pt>
                <c:pt idx="19">
                  <c:v>129.12070095709396</c:v>
                </c:pt>
                <c:pt idx="20">
                  <c:v>115.94994990928924</c:v>
                </c:pt>
                <c:pt idx="21">
                  <c:v>102.33990556787627</c:v>
                </c:pt>
                <c:pt idx="22">
                  <c:v>108.62981750807808</c:v>
                </c:pt>
                <c:pt idx="23">
                  <c:v>105.73887055744787</c:v>
                </c:pt>
                <c:pt idx="24">
                  <c:v>110.75784689645361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7-449F-9745-E2ACE578E68C}"/>
            </c:ext>
          </c:extLst>
        </c:ser>
        <c:ser>
          <c:idx val="5"/>
          <c:order val="1"/>
          <c:tx>
            <c:strRef>
              <c:f>Results_monthly!$DB$22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Results_monthly!$DB$23:$DB$47</c:f>
              <c:numCache>
                <c:formatCode>General</c:formatCode>
                <c:ptCount val="25"/>
                <c:pt idx="0">
                  <c:v>100</c:v>
                </c:pt>
                <c:pt idx="1">
                  <c:v>94.974019565154293</c:v>
                </c:pt>
                <c:pt idx="2">
                  <c:v>94.13742053470348</c:v>
                </c:pt>
                <c:pt idx="3">
                  <c:v>100.0243838718105</c:v>
                </c:pt>
                <c:pt idx="4">
                  <c:v>102.98121861302215</c:v>
                </c:pt>
                <c:pt idx="5">
                  <c:v>97.060001741705122</c:v>
                </c:pt>
                <c:pt idx="6">
                  <c:v>100.15791459839184</c:v>
                </c:pt>
                <c:pt idx="7">
                  <c:v>103.7707916049813</c:v>
                </c:pt>
                <c:pt idx="8">
                  <c:v>102.52140845888127</c:v>
                </c:pt>
                <c:pt idx="9">
                  <c:v>109.60202037795003</c:v>
                </c:pt>
                <c:pt idx="10">
                  <c:v>110.02293245086942</c:v>
                </c:pt>
                <c:pt idx="11">
                  <c:v>112.05840517866994</c:v>
                </c:pt>
                <c:pt idx="12">
                  <c:v>121.15939504775177</c:v>
                </c:pt>
                <c:pt idx="13">
                  <c:v>122.15623095010017</c:v>
                </c:pt>
                <c:pt idx="14">
                  <c:v>114.73482539406081</c:v>
                </c:pt>
                <c:pt idx="15">
                  <c:v>124.25498563093272</c:v>
                </c:pt>
                <c:pt idx="16">
                  <c:v>129.27457981363762</c:v>
                </c:pt>
                <c:pt idx="17">
                  <c:v>125.74472408487915</c:v>
                </c:pt>
                <c:pt idx="18">
                  <c:v>123.03172806177253</c:v>
                </c:pt>
                <c:pt idx="19">
                  <c:v>124.61726029783161</c:v>
                </c:pt>
                <c:pt idx="20">
                  <c:v>109.64324073267733</c:v>
                </c:pt>
                <c:pt idx="21">
                  <c:v>104.12261604110428</c:v>
                </c:pt>
                <c:pt idx="22">
                  <c:v>112.47525327295426</c:v>
                </c:pt>
                <c:pt idx="23">
                  <c:v>108.76832418938145</c:v>
                </c:pt>
                <c:pt idx="24">
                  <c:v>107.67859734680256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7-449F-9745-E2ACE578E68C}"/>
            </c:ext>
          </c:extLst>
        </c:ser>
        <c:ser>
          <c:idx val="7"/>
          <c:order val="2"/>
          <c:tx>
            <c:strRef>
              <c:f>Results_monthly!$DD$22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Results_monthly!$DD$23:$DD$47</c:f>
              <c:numCache>
                <c:formatCode>General</c:formatCode>
                <c:ptCount val="25"/>
                <c:pt idx="0">
                  <c:v>100</c:v>
                </c:pt>
                <c:pt idx="1">
                  <c:v>96.788340336134453</c:v>
                </c:pt>
                <c:pt idx="2">
                  <c:v>95.993522408963599</c:v>
                </c:pt>
                <c:pt idx="3">
                  <c:v>100.96113445378151</c:v>
                </c:pt>
                <c:pt idx="4">
                  <c:v>102.63567927170867</c:v>
                </c:pt>
                <c:pt idx="5">
                  <c:v>97.029061624649856</c:v>
                </c:pt>
                <c:pt idx="6">
                  <c:v>98.489145658263297</c:v>
                </c:pt>
                <c:pt idx="7">
                  <c:v>102.04350490196076</c:v>
                </c:pt>
                <c:pt idx="8">
                  <c:v>100.59261204481793</c:v>
                </c:pt>
                <c:pt idx="9">
                  <c:v>108.19327731092436</c:v>
                </c:pt>
                <c:pt idx="10">
                  <c:v>107.50393907563024</c:v>
                </c:pt>
                <c:pt idx="11">
                  <c:v>108.48827030812322</c:v>
                </c:pt>
                <c:pt idx="12">
                  <c:v>117.47505252100838</c:v>
                </c:pt>
                <c:pt idx="13">
                  <c:v>117.83219537815123</c:v>
                </c:pt>
                <c:pt idx="14">
                  <c:v>110.01094187675068</c:v>
                </c:pt>
                <c:pt idx="15">
                  <c:v>117.67813375350138</c:v>
                </c:pt>
                <c:pt idx="16">
                  <c:v>120.73529411764703</c:v>
                </c:pt>
                <c:pt idx="17">
                  <c:v>116.94896708683471</c:v>
                </c:pt>
                <c:pt idx="18">
                  <c:v>116.01102941176468</c:v>
                </c:pt>
                <c:pt idx="19">
                  <c:v>117.20500700280111</c:v>
                </c:pt>
                <c:pt idx="20">
                  <c:v>103.07904411764706</c:v>
                </c:pt>
                <c:pt idx="21">
                  <c:v>97.558210784313729</c:v>
                </c:pt>
                <c:pt idx="22">
                  <c:v>106.33928571428571</c:v>
                </c:pt>
                <c:pt idx="23">
                  <c:v>104.24501050420167</c:v>
                </c:pt>
                <c:pt idx="24">
                  <c:v>103.49789915966385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E7-449F-9745-E2ACE578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048896"/>
        <c:axId val="2090047648"/>
      </c:lineChart>
      <c:catAx>
        <c:axId val="20900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7648"/>
        <c:crosses val="autoZero"/>
        <c:auto val="1"/>
        <c:lblAlgn val="ctr"/>
        <c:lblOffset val="100"/>
        <c:noMultiLvlLbl val="0"/>
      </c:catAx>
      <c:valAx>
        <c:axId val="2090047648"/>
        <c:scaling>
          <c:orientation val="minMax"/>
          <c:max val="135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Results_monthly!$DE$46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Results_monthly!$DE$47:$DE$71</c:f>
              <c:numCache>
                <c:formatCode>General</c:formatCode>
                <c:ptCount val="25"/>
                <c:pt idx="0">
                  <c:v>100</c:v>
                </c:pt>
                <c:pt idx="1">
                  <c:v>107.05468461236501</c:v>
                </c:pt>
                <c:pt idx="2">
                  <c:v>113.18293895277333</c:v>
                </c:pt>
                <c:pt idx="3">
                  <c:v>108.75064357391356</c:v>
                </c:pt>
                <c:pt idx="4">
                  <c:v>102.0699970244693</c:v>
                </c:pt>
                <c:pt idx="5">
                  <c:v>95.296478159176004</c:v>
                </c:pt>
                <c:pt idx="6">
                  <c:v>97.228773010980788</c:v>
                </c:pt>
                <c:pt idx="7">
                  <c:v>96.647586169118284</c:v>
                </c:pt>
                <c:pt idx="8">
                  <c:v>100.80334918901465</c:v>
                </c:pt>
                <c:pt idx="9">
                  <c:v>107.97779213086139</c:v>
                </c:pt>
                <c:pt idx="10">
                  <c:v>106.70001239780032</c:v>
                </c:pt>
                <c:pt idx="11">
                  <c:v>107.27099846809892</c:v>
                </c:pt>
                <c:pt idx="12">
                  <c:v>113.15106274105683</c:v>
                </c:pt>
                <c:pt idx="13">
                  <c:v>114.92063544684149</c:v>
                </c:pt>
                <c:pt idx="14">
                  <c:v>117.89171023123973</c:v>
                </c:pt>
                <c:pt idx="15">
                  <c:v>122.70339311214664</c:v>
                </c:pt>
                <c:pt idx="16">
                  <c:v>128.72184453623606</c:v>
                </c:pt>
                <c:pt idx="17">
                  <c:v>130.62676394408624</c:v>
                </c:pt>
                <c:pt idx="18">
                  <c:v>121.25573688201401</c:v>
                </c:pt>
                <c:pt idx="19">
                  <c:v>127.58793096653278</c:v>
                </c:pt>
                <c:pt idx="20">
                  <c:v>126.27162689321879</c:v>
                </c:pt>
                <c:pt idx="21">
                  <c:v>131.51844039099009</c:v>
                </c:pt>
                <c:pt idx="22">
                  <c:v>132.13413713606917</c:v>
                </c:pt>
                <c:pt idx="23">
                  <c:v>131.43370151524098</c:v>
                </c:pt>
                <c:pt idx="24">
                  <c:v>132.64903881373664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5-4F13-9C91-F29DF4CF316A}"/>
            </c:ext>
          </c:extLst>
        </c:ser>
        <c:ser>
          <c:idx val="5"/>
          <c:order val="1"/>
          <c:tx>
            <c:strRef>
              <c:f>Results_monthly!$DJ$46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Results_monthly!$DJ$47:$DJ$71</c:f>
              <c:numCache>
                <c:formatCode>General</c:formatCode>
                <c:ptCount val="25"/>
                <c:pt idx="0">
                  <c:v>100</c:v>
                </c:pt>
                <c:pt idx="1">
                  <c:v>107.24803338527317</c:v>
                </c:pt>
                <c:pt idx="2">
                  <c:v>111.43575006335222</c:v>
                </c:pt>
                <c:pt idx="3">
                  <c:v>110.99956327404283</c:v>
                </c:pt>
                <c:pt idx="4">
                  <c:v>110.13258137390751</c:v>
                </c:pt>
                <c:pt idx="5">
                  <c:v>102.17662060376016</c:v>
                </c:pt>
                <c:pt idx="6">
                  <c:v>102.53031471227308</c:v>
                </c:pt>
                <c:pt idx="7">
                  <c:v>104.32897865434489</c:v>
                </c:pt>
                <c:pt idx="8">
                  <c:v>104.99646845059337</c:v>
                </c:pt>
                <c:pt idx="9">
                  <c:v>109.99455440473173</c:v>
                </c:pt>
                <c:pt idx="10">
                  <c:v>105.15875797294456</c:v>
                </c:pt>
                <c:pt idx="11">
                  <c:v>106.58216109256973</c:v>
                </c:pt>
                <c:pt idx="12">
                  <c:v>110.23232742585095</c:v>
                </c:pt>
                <c:pt idx="13">
                  <c:v>108.17594125227126</c:v>
                </c:pt>
                <c:pt idx="14">
                  <c:v>112.04177472488963</c:v>
                </c:pt>
                <c:pt idx="15">
                  <c:v>110.67821923643052</c:v>
                </c:pt>
                <c:pt idx="16">
                  <c:v>108.03144426891538</c:v>
                </c:pt>
                <c:pt idx="17">
                  <c:v>110.47171795051518</c:v>
                </c:pt>
                <c:pt idx="18">
                  <c:v>102.59231901483253</c:v>
                </c:pt>
                <c:pt idx="19">
                  <c:v>105.13988709825259</c:v>
                </c:pt>
                <c:pt idx="20">
                  <c:v>106.23978950887204</c:v>
                </c:pt>
                <c:pt idx="21">
                  <c:v>110.03553116120582</c:v>
                </c:pt>
                <c:pt idx="22">
                  <c:v>112.4111047010045</c:v>
                </c:pt>
                <c:pt idx="23">
                  <c:v>113.40371270980371</c:v>
                </c:pt>
                <c:pt idx="24">
                  <c:v>111.24164963794881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5-4F13-9C91-F29DF4CF316A}"/>
            </c:ext>
          </c:extLst>
        </c:ser>
        <c:ser>
          <c:idx val="7"/>
          <c:order val="2"/>
          <c:tx>
            <c:strRef>
              <c:f>Results_monthly!$DL$46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Results_monthly!$DL$47:$DL$71</c:f>
              <c:numCache>
                <c:formatCode>General</c:formatCode>
                <c:ptCount val="25"/>
                <c:pt idx="0">
                  <c:v>100</c:v>
                </c:pt>
                <c:pt idx="1">
                  <c:v>109.4226800636016</c:v>
                </c:pt>
                <c:pt idx="2">
                  <c:v>112.22174295476842</c:v>
                </c:pt>
                <c:pt idx="3">
                  <c:v>109.16345275550593</c:v>
                </c:pt>
                <c:pt idx="4">
                  <c:v>104.06644338441761</c:v>
                </c:pt>
                <c:pt idx="5">
                  <c:v>97.855137183260595</c:v>
                </c:pt>
                <c:pt idx="6">
                  <c:v>99.28828783111743</c:v>
                </c:pt>
                <c:pt idx="7">
                  <c:v>99.076423424337776</c:v>
                </c:pt>
                <c:pt idx="8">
                  <c:v>101.80909367705269</c:v>
                </c:pt>
                <c:pt idx="9">
                  <c:v>106.04849622788323</c:v>
                </c:pt>
                <c:pt idx="10">
                  <c:v>102.41127913664198</c:v>
                </c:pt>
                <c:pt idx="11">
                  <c:v>101.69237795595251</c:v>
                </c:pt>
                <c:pt idx="12">
                  <c:v>105.20146148381205</c:v>
                </c:pt>
                <c:pt idx="13">
                  <c:v>104.95492066714031</c:v>
                </c:pt>
                <c:pt idx="14">
                  <c:v>107.0084407456274</c:v>
                </c:pt>
                <c:pt idx="15">
                  <c:v>104.93208498257722</c:v>
                </c:pt>
                <c:pt idx="16">
                  <c:v>102.58762136743462</c:v>
                </c:pt>
                <c:pt idx="17">
                  <c:v>104.68935011333267</c:v>
                </c:pt>
                <c:pt idx="18">
                  <c:v>98.906001556209617</c:v>
                </c:pt>
                <c:pt idx="19">
                  <c:v>104.27450184377011</c:v>
                </c:pt>
                <c:pt idx="20">
                  <c:v>104.47621705741062</c:v>
                </c:pt>
                <c:pt idx="21">
                  <c:v>108.63780912750772</c:v>
                </c:pt>
                <c:pt idx="22">
                  <c:v>108.55999864677428</c:v>
                </c:pt>
                <c:pt idx="23">
                  <c:v>108.47246185594916</c:v>
                </c:pt>
                <c:pt idx="24">
                  <c:v>108.13373253493018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B5-4F13-9C91-F29DF4CF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3184"/>
        <c:axId val="439554864"/>
      </c:lineChart>
      <c:catAx>
        <c:axId val="4395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4864"/>
        <c:crosses val="autoZero"/>
        <c:auto val="1"/>
        <c:lblAlgn val="ctr"/>
        <c:lblOffset val="100"/>
        <c:noMultiLvlLbl val="0"/>
      </c:catAx>
      <c:valAx>
        <c:axId val="439554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>
        <c:manualLayout>
          <c:xMode val="edge"/>
          <c:yMode val="edge"/>
          <c:x val="0.40671522309711289"/>
          <c:y val="1.4907573047107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Results_monthly!$DM$70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Results_monthly!$DM$71:$DM$95</c:f>
              <c:numCache>
                <c:formatCode>General</c:formatCode>
                <c:ptCount val="25"/>
                <c:pt idx="0">
                  <c:v>100</c:v>
                </c:pt>
                <c:pt idx="1">
                  <c:v>99.596283546550296</c:v>
                </c:pt>
                <c:pt idx="2">
                  <c:v>104.27525267875274</c:v>
                </c:pt>
                <c:pt idx="3">
                  <c:v>107.95178500072045</c:v>
                </c:pt>
                <c:pt idx="4">
                  <c:v>109.9845436873665</c:v>
                </c:pt>
                <c:pt idx="5">
                  <c:v>110.9453717623514</c:v>
                </c:pt>
                <c:pt idx="6">
                  <c:v>110.5404158293529</c:v>
                </c:pt>
                <c:pt idx="7">
                  <c:v>117.06066327805941</c:v>
                </c:pt>
                <c:pt idx="8">
                  <c:v>120.43772941798109</c:v>
                </c:pt>
                <c:pt idx="9">
                  <c:v>119.75725496636974</c:v>
                </c:pt>
                <c:pt idx="10">
                  <c:v>116.0679936289786</c:v>
                </c:pt>
                <c:pt idx="11">
                  <c:v>113.68285696913298</c:v>
                </c:pt>
                <c:pt idx="12">
                  <c:v>113.31491101611881</c:v>
                </c:pt>
                <c:pt idx="13">
                  <c:v>115.62568736624144</c:v>
                </c:pt>
                <c:pt idx="14">
                  <c:v>122.22548386464329</c:v>
                </c:pt>
                <c:pt idx="15">
                  <c:v>130.15938192347275</c:v>
                </c:pt>
                <c:pt idx="16">
                  <c:v>140.32678112784171</c:v>
                </c:pt>
                <c:pt idx="17">
                  <c:v>139.75760780294945</c:v>
                </c:pt>
                <c:pt idx="18">
                  <c:v>136.54392020801049</c:v>
                </c:pt>
                <c:pt idx="19">
                  <c:v>135.7445245601524</c:v>
                </c:pt>
                <c:pt idx="20">
                  <c:v>128.96743738463826</c:v>
                </c:pt>
                <c:pt idx="21">
                  <c:v>132.76239941169575</c:v>
                </c:pt>
                <c:pt idx="22">
                  <c:v>132.86059083388469</c:v>
                </c:pt>
                <c:pt idx="23">
                  <c:v>128.49042614394486</c:v>
                </c:pt>
                <c:pt idx="24">
                  <c:v>129.40059307472825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A5-4D8F-B79D-87B55BA6516E}"/>
            </c:ext>
          </c:extLst>
        </c:ser>
        <c:ser>
          <c:idx val="5"/>
          <c:order val="1"/>
          <c:tx>
            <c:strRef>
              <c:f>Results_monthly!$DR$70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Results_monthly!$DR$71:$DR$95</c:f>
              <c:numCache>
                <c:formatCode>General</c:formatCode>
                <c:ptCount val="25"/>
                <c:pt idx="0">
                  <c:v>100</c:v>
                </c:pt>
                <c:pt idx="1">
                  <c:v>96.169076342204633</c:v>
                </c:pt>
                <c:pt idx="2">
                  <c:v>98.319608764982732</c:v>
                </c:pt>
                <c:pt idx="3">
                  <c:v>98.405397414708162</c:v>
                </c:pt>
                <c:pt idx="4">
                  <c:v>97.554781142006888</c:v>
                </c:pt>
                <c:pt idx="5">
                  <c:v>99.29284949181131</c:v>
                </c:pt>
                <c:pt idx="6">
                  <c:v>99.551669485898202</c:v>
                </c:pt>
                <c:pt idx="7">
                  <c:v>103.07045816955134</c:v>
                </c:pt>
                <c:pt idx="8">
                  <c:v>101.99834238880194</c:v>
                </c:pt>
                <c:pt idx="9">
                  <c:v>98.981683880942825</c:v>
                </c:pt>
                <c:pt idx="10">
                  <c:v>96.435166560844536</c:v>
                </c:pt>
                <c:pt idx="11">
                  <c:v>97.311955641936606</c:v>
                </c:pt>
                <c:pt idx="12">
                  <c:v>93.94584167389651</c:v>
                </c:pt>
                <c:pt idx="13">
                  <c:v>95.828829833124132</c:v>
                </c:pt>
                <c:pt idx="14">
                  <c:v>97.143286432306965</c:v>
                </c:pt>
                <c:pt idx="15">
                  <c:v>99.794979667605347</c:v>
                </c:pt>
                <c:pt idx="16">
                  <c:v>103.52315081838498</c:v>
                </c:pt>
                <c:pt idx="17">
                  <c:v>101.98864875606461</c:v>
                </c:pt>
                <c:pt idx="18">
                  <c:v>99.461518701440994</c:v>
                </c:pt>
                <c:pt idx="19">
                  <c:v>96.737607902249451</c:v>
                </c:pt>
                <c:pt idx="20">
                  <c:v>92.229583997751121</c:v>
                </c:pt>
                <c:pt idx="21">
                  <c:v>93.725311529122123</c:v>
                </c:pt>
                <c:pt idx="22">
                  <c:v>97.892604242903076</c:v>
                </c:pt>
                <c:pt idx="23">
                  <c:v>95.963086646536254</c:v>
                </c:pt>
                <c:pt idx="24">
                  <c:v>94.536668589237181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A5-4D8F-B79D-87B55BA6516E}"/>
            </c:ext>
          </c:extLst>
        </c:ser>
        <c:ser>
          <c:idx val="7"/>
          <c:order val="2"/>
          <c:tx>
            <c:strRef>
              <c:f>Results_monthly!$DT$70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Results_monthly!$DT$71:$DT$95</c:f>
              <c:numCache>
                <c:formatCode>General</c:formatCode>
                <c:ptCount val="25"/>
                <c:pt idx="0">
                  <c:v>100</c:v>
                </c:pt>
                <c:pt idx="1">
                  <c:v>96.340328345834664</c:v>
                </c:pt>
                <c:pt idx="2">
                  <c:v>96.458041657215688</c:v>
                </c:pt>
                <c:pt idx="3">
                  <c:v>97.026663433787235</c:v>
                </c:pt>
                <c:pt idx="4">
                  <c:v>96.282840449578813</c:v>
                </c:pt>
                <c:pt idx="5">
                  <c:v>95.71069900588958</c:v>
                </c:pt>
                <c:pt idx="6">
                  <c:v>97.418128632100931</c:v>
                </c:pt>
                <c:pt idx="7">
                  <c:v>102.36482522897393</c:v>
                </c:pt>
                <c:pt idx="8">
                  <c:v>101.25495686452413</c:v>
                </c:pt>
                <c:pt idx="9">
                  <c:v>97.51980790439022</c:v>
                </c:pt>
                <c:pt idx="10">
                  <c:v>93.547668024997492</c:v>
                </c:pt>
                <c:pt idx="11">
                  <c:v>94.81474818737145</c:v>
                </c:pt>
                <c:pt idx="12">
                  <c:v>89.95174145307503</c:v>
                </c:pt>
                <c:pt idx="13">
                  <c:v>91.18323387014776</c:v>
                </c:pt>
                <c:pt idx="14">
                  <c:v>93.009550030112706</c:v>
                </c:pt>
                <c:pt idx="15">
                  <c:v>94.034555309613381</c:v>
                </c:pt>
                <c:pt idx="16">
                  <c:v>98.432183836124281</c:v>
                </c:pt>
                <c:pt idx="17">
                  <c:v>94.434233064535036</c:v>
                </c:pt>
                <c:pt idx="18">
                  <c:v>91.713921456672878</c:v>
                </c:pt>
                <c:pt idx="19">
                  <c:v>89.01746537038629</c:v>
                </c:pt>
                <c:pt idx="20">
                  <c:v>85.168122765989054</c:v>
                </c:pt>
                <c:pt idx="21">
                  <c:v>88.260345865955415</c:v>
                </c:pt>
                <c:pt idx="22">
                  <c:v>92.930553057026401</c:v>
                </c:pt>
                <c:pt idx="23">
                  <c:v>89.662737675298956</c:v>
                </c:pt>
                <c:pt idx="24">
                  <c:v>88.445323926697043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A5-4D8F-B79D-87B55BA65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7344"/>
        <c:axId val="439556112"/>
      </c:lineChart>
      <c:catAx>
        <c:axId val="43956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6112"/>
        <c:crosses val="autoZero"/>
        <c:auto val="1"/>
        <c:lblAlgn val="ctr"/>
        <c:lblOffset val="100"/>
        <c:noMultiLvlLbl val="0"/>
      </c:catAx>
      <c:valAx>
        <c:axId val="439556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Results_monthly!$DU$94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Results_monthly!$DU$95:$DU$109</c:f>
              <c:numCache>
                <c:formatCode>General</c:formatCode>
                <c:ptCount val="15"/>
                <c:pt idx="0">
                  <c:v>100</c:v>
                </c:pt>
                <c:pt idx="1">
                  <c:v>95.161812318256594</c:v>
                </c:pt>
                <c:pt idx="2">
                  <c:v>97.982150850002952</c:v>
                </c:pt>
                <c:pt idx="3">
                  <c:v>105.04399359139404</c:v>
                </c:pt>
                <c:pt idx="4">
                  <c:v>108.72269953364705</c:v>
                </c:pt>
                <c:pt idx="5">
                  <c:v>104.06868086371365</c:v>
                </c:pt>
                <c:pt idx="6">
                  <c:v>101.3434791788234</c:v>
                </c:pt>
                <c:pt idx="7">
                  <c:v>106.21015792599802</c:v>
                </c:pt>
                <c:pt idx="8">
                  <c:v>105.62801299023756</c:v>
                </c:pt>
                <c:pt idx="9">
                  <c:v>106.56940828421173</c:v>
                </c:pt>
                <c:pt idx="10">
                  <c:v>104.6707925431777</c:v>
                </c:pt>
                <c:pt idx="11">
                  <c:v>104.10260809874755</c:v>
                </c:pt>
                <c:pt idx="12">
                  <c:v>108.37264327996265</c:v>
                </c:pt>
                <c:pt idx="13">
                  <c:v>107.84526515626519</c:v>
                </c:pt>
                <c:pt idx="14">
                  <c:v>108.9205861248827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5-48AB-8D21-F802B5E55FA3}"/>
            </c:ext>
          </c:extLst>
        </c:ser>
        <c:ser>
          <c:idx val="5"/>
          <c:order val="1"/>
          <c:tx>
            <c:strRef>
              <c:f>Results_monthly!$DZ$94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Results_monthly!$DZ$95:$DZ$109</c:f>
              <c:numCache>
                <c:formatCode>General</c:formatCode>
                <c:ptCount val="15"/>
                <c:pt idx="0">
                  <c:v>100</c:v>
                </c:pt>
                <c:pt idx="1">
                  <c:v>96.831052709831894</c:v>
                </c:pt>
                <c:pt idx="2">
                  <c:v>97.507805730867631</c:v>
                </c:pt>
                <c:pt idx="3">
                  <c:v>101.98514219503816</c:v>
                </c:pt>
                <c:pt idx="4">
                  <c:v>101.98616757840338</c:v>
                </c:pt>
                <c:pt idx="5">
                  <c:v>101.55807002343002</c:v>
                </c:pt>
                <c:pt idx="6">
                  <c:v>101.38990715153628</c:v>
                </c:pt>
                <c:pt idx="7">
                  <c:v>104.26149326579474</c:v>
                </c:pt>
                <c:pt idx="8">
                  <c:v>105.85288824859394</c:v>
                </c:pt>
                <c:pt idx="9">
                  <c:v>106.21741203492456</c:v>
                </c:pt>
                <c:pt idx="10">
                  <c:v>104.91158631933514</c:v>
                </c:pt>
                <c:pt idx="11">
                  <c:v>103.87441104542961</c:v>
                </c:pt>
                <c:pt idx="12">
                  <c:v>106.35942763100556</c:v>
                </c:pt>
                <c:pt idx="13">
                  <c:v>109.21512030310333</c:v>
                </c:pt>
                <c:pt idx="14">
                  <c:v>110.28356976964764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5-48AB-8D21-F802B5E55FA3}"/>
            </c:ext>
          </c:extLst>
        </c:ser>
        <c:ser>
          <c:idx val="7"/>
          <c:order val="2"/>
          <c:tx>
            <c:strRef>
              <c:f>Results_monthly!$EB$94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Results_monthly!$EB$95:$EB$109</c:f>
              <c:numCache>
                <c:formatCode>General</c:formatCode>
                <c:ptCount val="15"/>
                <c:pt idx="0">
                  <c:v>100</c:v>
                </c:pt>
                <c:pt idx="1">
                  <c:v>95.780863105765818</c:v>
                </c:pt>
                <c:pt idx="2">
                  <c:v>99.64892111779271</c:v>
                </c:pt>
                <c:pt idx="3">
                  <c:v>105.40148567385924</c:v>
                </c:pt>
                <c:pt idx="4">
                  <c:v>104.74354439334986</c:v>
                </c:pt>
                <c:pt idx="5">
                  <c:v>103.26450300672091</c:v>
                </c:pt>
                <c:pt idx="6">
                  <c:v>103.57932437212594</c:v>
                </c:pt>
                <c:pt idx="7">
                  <c:v>108.00760523523169</c:v>
                </c:pt>
                <c:pt idx="8">
                  <c:v>110.07693668199505</c:v>
                </c:pt>
                <c:pt idx="9">
                  <c:v>110.04863813229574</c:v>
                </c:pt>
                <c:pt idx="10">
                  <c:v>110.35859568447118</c:v>
                </c:pt>
                <c:pt idx="11">
                  <c:v>111.08109303148217</c:v>
                </c:pt>
                <c:pt idx="12">
                  <c:v>114.3323310930315</c:v>
                </c:pt>
                <c:pt idx="13">
                  <c:v>116.54669260700393</c:v>
                </c:pt>
                <c:pt idx="14">
                  <c:v>118.96400778210119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5-48AB-8D21-F802B5E5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156368"/>
        <c:axId val="2037135152"/>
      </c:lineChart>
      <c:catAx>
        <c:axId val="20371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35152"/>
        <c:crosses val="autoZero"/>
        <c:auto val="1"/>
        <c:lblAlgn val="ctr"/>
        <c:lblOffset val="100"/>
        <c:noMultiLvlLbl val="0"/>
      </c:catAx>
      <c:valAx>
        <c:axId val="2037135152"/>
        <c:scaling>
          <c:orientation val="minMax"/>
          <c:max val="120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index_cap!$CA$11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index_cap!$CA$12:$CA$34</c:f>
              <c:numCache>
                <c:formatCode>General</c:formatCode>
                <c:ptCount val="23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4-4F25-8F2D-9F55C61E099F}"/>
            </c:ext>
          </c:extLst>
        </c:ser>
        <c:ser>
          <c:idx val="3"/>
          <c:order val="1"/>
          <c:tx>
            <c:strRef>
              <c:f>index_cap!$CC$11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index_cap!$CC$12:$CC$34</c:f>
              <c:numCache>
                <c:formatCode>General</c:formatCode>
                <c:ptCount val="23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24-4F25-8F2D-9F55C61E099F}"/>
            </c:ext>
          </c:extLst>
        </c:ser>
        <c:ser>
          <c:idx val="4"/>
          <c:order val="2"/>
          <c:tx>
            <c:strRef>
              <c:f>index_cap!$CD$11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index_cap!$CD$12:$CD$34</c:f>
              <c:numCache>
                <c:formatCode>General</c:formatCode>
                <c:ptCount val="23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24-4F25-8F2D-9F55C61E0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02624"/>
        <c:axId val="886817184"/>
      </c:lineChart>
      <c:catAx>
        <c:axId val="8868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184"/>
        <c:crosses val="autoZero"/>
        <c:auto val="1"/>
        <c:lblAlgn val="ctr"/>
        <c:lblOffset val="100"/>
        <c:noMultiLvlLbl val="0"/>
      </c:catAx>
      <c:valAx>
        <c:axId val="886817184"/>
        <c:scaling>
          <c:orientation val="minMax"/>
          <c:max val="125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index_cap!$CG$33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index_cap!$CG$34:$CG$58</c:f>
              <c:numCache>
                <c:formatCode>General</c:formatCode>
                <c:ptCount val="25"/>
                <c:pt idx="0">
                  <c:v>100</c:v>
                </c:pt>
                <c:pt idx="1">
                  <c:v>97.61250437006845</c:v>
                </c:pt>
                <c:pt idx="2">
                  <c:v>96.532267700436776</c:v>
                </c:pt>
                <c:pt idx="3">
                  <c:v>101.56216118140098</c:v>
                </c:pt>
                <c:pt idx="4">
                  <c:v>103.02430864410606</c:v>
                </c:pt>
                <c:pt idx="5">
                  <c:v>97.319543831233474</c:v>
                </c:pt>
                <c:pt idx="6">
                  <c:v>99.018891971907649</c:v>
                </c:pt>
                <c:pt idx="7">
                  <c:v>102.69992786621172</c:v>
                </c:pt>
                <c:pt idx="8">
                  <c:v>100.92844593727457</c:v>
                </c:pt>
                <c:pt idx="9">
                  <c:v>108.70207860370226</c:v>
                </c:pt>
                <c:pt idx="10">
                  <c:v>107.63556062999791</c:v>
                </c:pt>
                <c:pt idx="11">
                  <c:v>109.56281613849687</c:v>
                </c:pt>
                <c:pt idx="12">
                  <c:v>118.97251392890173</c:v>
                </c:pt>
                <c:pt idx="13">
                  <c:v>117.5984316432785</c:v>
                </c:pt>
                <c:pt idx="14">
                  <c:v>109.71681956374547</c:v>
                </c:pt>
                <c:pt idx="15">
                  <c:v>117.15191021777322</c:v>
                </c:pt>
                <c:pt idx="16">
                  <c:v>119.55002677358398</c:v>
                </c:pt>
                <c:pt idx="17">
                  <c:v>116.28984506724373</c:v>
                </c:pt>
                <c:pt idx="18">
                  <c:v>114.45950550739259</c:v>
                </c:pt>
                <c:pt idx="19">
                  <c:v>114.56792745907623</c:v>
                </c:pt>
                <c:pt idx="20">
                  <c:v>100.47484389451648</c:v>
                </c:pt>
                <c:pt idx="21">
                  <c:v>97.019502675145688</c:v>
                </c:pt>
                <c:pt idx="22">
                  <c:v>106.01321420194805</c:v>
                </c:pt>
                <c:pt idx="23">
                  <c:v>103.84566024543189</c:v>
                </c:pt>
                <c:pt idx="24">
                  <c:v>102.72957795095786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F-471C-9B67-419FB024EC69}"/>
            </c:ext>
          </c:extLst>
        </c:ser>
        <c:ser>
          <c:idx val="3"/>
          <c:order val="1"/>
          <c:tx>
            <c:strRef>
              <c:f>index_cap!$CI$33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index_cap!$CI$34:$CI$58</c:f>
              <c:numCache>
                <c:formatCode>General</c:formatCode>
                <c:ptCount val="25"/>
                <c:pt idx="0">
                  <c:v>100</c:v>
                </c:pt>
                <c:pt idx="1">
                  <c:v>92.507172850073658</c:v>
                </c:pt>
                <c:pt idx="2">
                  <c:v>93.697443489697193</c:v>
                </c:pt>
                <c:pt idx="3">
                  <c:v>98.853078723177589</c:v>
                </c:pt>
                <c:pt idx="4">
                  <c:v>100.36883695129076</c:v>
                </c:pt>
                <c:pt idx="5">
                  <c:v>96.447189087716339</c:v>
                </c:pt>
                <c:pt idx="6">
                  <c:v>101.93418978938821</c:v>
                </c:pt>
                <c:pt idx="7">
                  <c:v>103.43378384832133</c:v>
                </c:pt>
                <c:pt idx="8">
                  <c:v>103.32320623643038</c:v>
                </c:pt>
                <c:pt idx="9">
                  <c:v>112.97946048411688</c:v>
                </c:pt>
                <c:pt idx="10">
                  <c:v>117.35811349450971</c:v>
                </c:pt>
                <c:pt idx="11">
                  <c:v>112.7696936522573</c:v>
                </c:pt>
                <c:pt idx="12">
                  <c:v>117.92569625321906</c:v>
                </c:pt>
                <c:pt idx="13">
                  <c:v>121.11738493132066</c:v>
                </c:pt>
                <c:pt idx="14">
                  <c:v>113.07424129430912</c:v>
                </c:pt>
                <c:pt idx="15">
                  <c:v>121.29555815978283</c:v>
                </c:pt>
                <c:pt idx="16">
                  <c:v>126.31012428041898</c:v>
                </c:pt>
                <c:pt idx="17">
                  <c:v>126.91921956452261</c:v>
                </c:pt>
                <c:pt idx="18">
                  <c:v>131.59507286733998</c:v>
                </c:pt>
                <c:pt idx="19">
                  <c:v>138.34434823498299</c:v>
                </c:pt>
                <c:pt idx="20">
                  <c:v>124.51994254372596</c:v>
                </c:pt>
                <c:pt idx="21">
                  <c:v>110.20142759003264</c:v>
                </c:pt>
                <c:pt idx="22">
                  <c:v>117.9330436028464</c:v>
                </c:pt>
                <c:pt idx="23">
                  <c:v>114.6091026314533</c:v>
                </c:pt>
                <c:pt idx="24">
                  <c:v>111.95744415095868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1F-471C-9B67-419FB024EC69}"/>
            </c:ext>
          </c:extLst>
        </c:ser>
        <c:ser>
          <c:idx val="4"/>
          <c:order val="2"/>
          <c:tx>
            <c:strRef>
              <c:f>index_cap!$CJ$33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index_cap!$CJ$34:$CJ$58</c:f>
              <c:numCache>
                <c:formatCode>General</c:formatCode>
                <c:ptCount val="25"/>
                <c:pt idx="0">
                  <c:v>100</c:v>
                </c:pt>
                <c:pt idx="1">
                  <c:v>94.322961236640381</c:v>
                </c:pt>
                <c:pt idx="2">
                  <c:v>95.398102798463327</c:v>
                </c:pt>
                <c:pt idx="3">
                  <c:v>98.240263641825848</c:v>
                </c:pt>
                <c:pt idx="4">
                  <c:v>98.426888553065211</c:v>
                </c:pt>
                <c:pt idx="5">
                  <c:v>92.889135699069612</c:v>
                </c:pt>
                <c:pt idx="6">
                  <c:v>97.037670921107747</c:v>
                </c:pt>
                <c:pt idx="7">
                  <c:v>97.653988310908019</c:v>
                </c:pt>
                <c:pt idx="8">
                  <c:v>95.296141871347174</c:v>
                </c:pt>
                <c:pt idx="9">
                  <c:v>102.66554995175066</c:v>
                </c:pt>
                <c:pt idx="10">
                  <c:v>110.03859949383686</c:v>
                </c:pt>
                <c:pt idx="11">
                  <c:v>102.97962602188522</c:v>
                </c:pt>
                <c:pt idx="12">
                  <c:v>106.74853886349983</c:v>
                </c:pt>
                <c:pt idx="13">
                  <c:v>105.22822861096448</c:v>
                </c:pt>
                <c:pt idx="14">
                  <c:v>99.502940480308823</c:v>
                </c:pt>
                <c:pt idx="15">
                  <c:v>102.94412177047869</c:v>
                </c:pt>
                <c:pt idx="16">
                  <c:v>105.17542741656503</c:v>
                </c:pt>
                <c:pt idx="17">
                  <c:v>100.69369845055807</c:v>
                </c:pt>
                <c:pt idx="18">
                  <c:v>99.284452779345656</c:v>
                </c:pt>
                <c:pt idx="19">
                  <c:v>107.62704149445591</c:v>
                </c:pt>
                <c:pt idx="20">
                  <c:v>97.408189647324463</c:v>
                </c:pt>
                <c:pt idx="21">
                  <c:v>87.799282632048531</c:v>
                </c:pt>
                <c:pt idx="22">
                  <c:v>93.746699925350057</c:v>
                </c:pt>
                <c:pt idx="23">
                  <c:v>94.771771389035578</c:v>
                </c:pt>
                <c:pt idx="24">
                  <c:v>96.638930866849975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1F-471C-9B67-419FB024E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3856"/>
        <c:axId val="886821344"/>
      </c:lineChart>
      <c:catAx>
        <c:axId val="8868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1344"/>
        <c:crosses val="autoZero"/>
        <c:auto val="1"/>
        <c:lblAlgn val="ctr"/>
        <c:lblOffset val="100"/>
        <c:noMultiLvlLbl val="0"/>
      </c:catAx>
      <c:valAx>
        <c:axId val="886821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index_cap!$CM$57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index_cap!$CM$58:$CM$82</c:f>
              <c:numCache>
                <c:formatCode>General</c:formatCode>
                <c:ptCount val="25"/>
                <c:pt idx="0">
                  <c:v>100</c:v>
                </c:pt>
                <c:pt idx="1">
                  <c:v>110.05871532758673</c:v>
                </c:pt>
                <c:pt idx="2">
                  <c:v>112.63348798338912</c:v>
                </c:pt>
                <c:pt idx="3">
                  <c:v>109.49137793630486</c:v>
                </c:pt>
                <c:pt idx="4">
                  <c:v>104.82215243584608</c:v>
                </c:pt>
                <c:pt idx="5">
                  <c:v>98.445745400345487</c:v>
                </c:pt>
                <c:pt idx="6">
                  <c:v>99.595928266497779</c:v>
                </c:pt>
                <c:pt idx="7">
                  <c:v>99.806579735242551</c:v>
                </c:pt>
                <c:pt idx="8">
                  <c:v>102.10866858794591</c:v>
                </c:pt>
                <c:pt idx="9">
                  <c:v>106.24458832499774</c:v>
                </c:pt>
                <c:pt idx="10">
                  <c:v>102.06429823767861</c:v>
                </c:pt>
                <c:pt idx="11">
                  <c:v>101.33714142941453</c:v>
                </c:pt>
                <c:pt idx="12">
                  <c:v>105.02548064289624</c:v>
                </c:pt>
                <c:pt idx="13">
                  <c:v>104.4469429690226</c:v>
                </c:pt>
                <c:pt idx="14">
                  <c:v>106.71629253415011</c:v>
                </c:pt>
                <c:pt idx="15">
                  <c:v>103.96403847727851</c:v>
                </c:pt>
                <c:pt idx="16">
                  <c:v>100.69054049979108</c:v>
                </c:pt>
                <c:pt idx="17">
                  <c:v>103.08567785402586</c:v>
                </c:pt>
                <c:pt idx="18">
                  <c:v>97.733235115470606</c:v>
                </c:pt>
                <c:pt idx="19">
                  <c:v>103.0723236709357</c:v>
                </c:pt>
                <c:pt idx="20">
                  <c:v>103.64741510401186</c:v>
                </c:pt>
                <c:pt idx="21">
                  <c:v>107.69244024003068</c:v>
                </c:pt>
                <c:pt idx="22">
                  <c:v>107.93281553565352</c:v>
                </c:pt>
                <c:pt idx="23">
                  <c:v>107.71139456441671</c:v>
                </c:pt>
                <c:pt idx="24">
                  <c:v>107.86432149980398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F3-46AB-B250-E01E6EDD9EC6}"/>
            </c:ext>
          </c:extLst>
        </c:ser>
        <c:ser>
          <c:idx val="3"/>
          <c:order val="1"/>
          <c:tx>
            <c:strRef>
              <c:f>index_cap!$CO$57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index_cap!$CO$58:$CO$82</c:f>
              <c:numCache>
                <c:formatCode>General</c:formatCode>
                <c:ptCount val="25"/>
                <c:pt idx="0">
                  <c:v>100</c:v>
                </c:pt>
                <c:pt idx="1">
                  <c:v>107.51256743099398</c:v>
                </c:pt>
                <c:pt idx="2">
                  <c:v>110.98485345653572</c:v>
                </c:pt>
                <c:pt idx="3">
                  <c:v>106.82513223693708</c:v>
                </c:pt>
                <c:pt idx="4">
                  <c:v>100.5499481552455</c:v>
                </c:pt>
                <c:pt idx="5">
                  <c:v>94.012587118875416</c:v>
                </c:pt>
                <c:pt idx="6">
                  <c:v>97.169210778458819</c:v>
                </c:pt>
                <c:pt idx="7">
                  <c:v>95.120686713305062</c:v>
                </c:pt>
                <c:pt idx="8">
                  <c:v>98.867946816469541</c:v>
                </c:pt>
                <c:pt idx="9">
                  <c:v>103.43028521177594</c:v>
                </c:pt>
                <c:pt idx="10">
                  <c:v>100.14404966596223</c:v>
                </c:pt>
                <c:pt idx="11">
                  <c:v>99.891388520652541</c:v>
                </c:pt>
                <c:pt idx="12">
                  <c:v>102.01997663704729</c:v>
                </c:pt>
                <c:pt idx="13">
                  <c:v>102.04885219651126</c:v>
                </c:pt>
                <c:pt idx="14">
                  <c:v>103.40272217774215</c:v>
                </c:pt>
                <c:pt idx="15">
                  <c:v>105.67601622281427</c:v>
                </c:pt>
                <c:pt idx="16">
                  <c:v>107.32618881990834</c:v>
                </c:pt>
                <c:pt idx="17">
                  <c:v>108.26858207877774</c:v>
                </c:pt>
                <c:pt idx="18">
                  <c:v>99.290580004987561</c:v>
                </c:pt>
                <c:pt idx="19">
                  <c:v>104.15414298652033</c:v>
                </c:pt>
                <c:pt idx="20">
                  <c:v>100.39441389176912</c:v>
                </c:pt>
                <c:pt idx="21">
                  <c:v>106.25352741209358</c:v>
                </c:pt>
                <c:pt idx="22">
                  <c:v>106.72078646523774</c:v>
                </c:pt>
                <c:pt idx="23">
                  <c:v>106.84678890653502</c:v>
                </c:pt>
                <c:pt idx="24">
                  <c:v>106.62136266390158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F3-46AB-B250-E01E6EDD9EC6}"/>
            </c:ext>
          </c:extLst>
        </c:ser>
        <c:ser>
          <c:idx val="4"/>
          <c:order val="2"/>
          <c:tx>
            <c:strRef>
              <c:f>index_cap!$CP$57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index_cap!$CP$58:$CP$82</c:f>
              <c:numCache>
                <c:formatCode>General</c:formatCode>
                <c:ptCount val="25"/>
                <c:pt idx="0">
                  <c:v>100</c:v>
                </c:pt>
                <c:pt idx="1">
                  <c:v>106.61491794939428</c:v>
                </c:pt>
                <c:pt idx="2">
                  <c:v>113.69896565367297</c:v>
                </c:pt>
                <c:pt idx="3">
                  <c:v>105.30078941914577</c:v>
                </c:pt>
                <c:pt idx="4">
                  <c:v>97.887974075399882</c:v>
                </c:pt>
                <c:pt idx="5">
                  <c:v>92.170808448103699</c:v>
                </c:pt>
                <c:pt idx="6">
                  <c:v>93.493415226934459</c:v>
                </c:pt>
                <c:pt idx="7">
                  <c:v>92.076605686078722</c:v>
                </c:pt>
                <c:pt idx="8">
                  <c:v>99.317029975318889</c:v>
                </c:pt>
                <c:pt idx="9">
                  <c:v>105.456223976487</c:v>
                </c:pt>
                <c:pt idx="10">
                  <c:v>104.69129754884412</c:v>
                </c:pt>
                <c:pt idx="11">
                  <c:v>103.50434274732935</c:v>
                </c:pt>
                <c:pt idx="12">
                  <c:v>104.07521148520073</c:v>
                </c:pt>
                <c:pt idx="13">
                  <c:v>107.41940953708762</c:v>
                </c:pt>
                <c:pt idx="14">
                  <c:v>111.19223015618816</c:v>
                </c:pt>
                <c:pt idx="15">
                  <c:v>116.51091810011867</c:v>
                </c:pt>
                <c:pt idx="16">
                  <c:v>121.39909942159504</c:v>
                </c:pt>
                <c:pt idx="17">
                  <c:v>124.17902292895228</c:v>
                </c:pt>
                <c:pt idx="18">
                  <c:v>114.62121069389754</c:v>
                </c:pt>
                <c:pt idx="19">
                  <c:v>122.50880795824934</c:v>
                </c:pt>
                <c:pt idx="20">
                  <c:v>116.44403413908096</c:v>
                </c:pt>
                <c:pt idx="21">
                  <c:v>121.66004107240424</c:v>
                </c:pt>
                <c:pt idx="22">
                  <c:v>119.27105902745068</c:v>
                </c:pt>
                <c:pt idx="23">
                  <c:v>118.36671251201085</c:v>
                </c:pt>
                <c:pt idx="24">
                  <c:v>116.51091810011869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F3-46AB-B250-E01E6EDD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176"/>
        <c:axId val="886798880"/>
      </c:lineChart>
      <c:catAx>
        <c:axId val="8868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880"/>
        <c:crosses val="autoZero"/>
        <c:auto val="1"/>
        <c:lblAlgn val="ctr"/>
        <c:lblOffset val="100"/>
        <c:noMultiLvlLbl val="0"/>
      </c:catAx>
      <c:valAx>
        <c:axId val="88679888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index_cap!$CS$81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index_cap!$CS$82:$CS$106</c:f>
              <c:numCache>
                <c:formatCode>General</c:formatCode>
                <c:ptCount val="25"/>
                <c:pt idx="0">
                  <c:v>100</c:v>
                </c:pt>
                <c:pt idx="1">
                  <c:v>95.557383792677925</c:v>
                </c:pt>
                <c:pt idx="2">
                  <c:v>95.217917433794099</c:v>
                </c:pt>
                <c:pt idx="3">
                  <c:v>95.54540262707026</c:v>
                </c:pt>
                <c:pt idx="4">
                  <c:v>94.062933069215219</c:v>
                </c:pt>
                <c:pt idx="5">
                  <c:v>93.472660976944255</c:v>
                </c:pt>
                <c:pt idx="6">
                  <c:v>96.155643328687333</c:v>
                </c:pt>
                <c:pt idx="7">
                  <c:v>101.89142667726337</c:v>
                </c:pt>
                <c:pt idx="8">
                  <c:v>101.06272938939989</c:v>
                </c:pt>
                <c:pt idx="9">
                  <c:v>97.120127160104346</c:v>
                </c:pt>
                <c:pt idx="10">
                  <c:v>91.934279312920097</c:v>
                </c:pt>
                <c:pt idx="11">
                  <c:v>92.639171222837703</c:v>
                </c:pt>
                <c:pt idx="12">
                  <c:v>86.618236132799254</c:v>
                </c:pt>
                <c:pt idx="13">
                  <c:v>87.396213152923622</c:v>
                </c:pt>
                <c:pt idx="14">
                  <c:v>89.114711673249644</c:v>
                </c:pt>
                <c:pt idx="15">
                  <c:v>89.22413965246632</c:v>
                </c:pt>
                <c:pt idx="16">
                  <c:v>94.119643919758147</c:v>
                </c:pt>
                <c:pt idx="17">
                  <c:v>90.226563841640953</c:v>
                </c:pt>
                <c:pt idx="18">
                  <c:v>88.171394567739526</c:v>
                </c:pt>
                <c:pt idx="19">
                  <c:v>84.943269180847722</c:v>
                </c:pt>
                <c:pt idx="20">
                  <c:v>81.240290263705461</c:v>
                </c:pt>
                <c:pt idx="21">
                  <c:v>84.421689104727378</c:v>
                </c:pt>
                <c:pt idx="22">
                  <c:v>89.751310939203577</c:v>
                </c:pt>
                <c:pt idx="23">
                  <c:v>86.752824559792003</c:v>
                </c:pt>
                <c:pt idx="24">
                  <c:v>85.307895987507635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4-490E-A32A-DF02C8D17EC8}"/>
            </c:ext>
          </c:extLst>
        </c:ser>
        <c:ser>
          <c:idx val="3"/>
          <c:order val="1"/>
          <c:tx>
            <c:strRef>
              <c:f>index_cap!$CU$81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index_cap!$CU$82:$CU$106</c:f>
              <c:numCache>
                <c:formatCode>General</c:formatCode>
                <c:ptCount val="25"/>
                <c:pt idx="0">
                  <c:v>100</c:v>
                </c:pt>
                <c:pt idx="1">
                  <c:v>98.547094034191446</c:v>
                </c:pt>
                <c:pt idx="2">
                  <c:v>100.51856525151183</c:v>
                </c:pt>
                <c:pt idx="3">
                  <c:v>101.32395709911212</c:v>
                </c:pt>
                <c:pt idx="4">
                  <c:v>101.68218259036422</c:v>
                </c:pt>
                <c:pt idx="5">
                  <c:v>100.39423269269237</c:v>
                </c:pt>
                <c:pt idx="6">
                  <c:v>101.36150306984474</c:v>
                </c:pt>
                <c:pt idx="7">
                  <c:v>104.45350608583254</c:v>
                </c:pt>
                <c:pt idx="8">
                  <c:v>107.26422207518425</c:v>
                </c:pt>
                <c:pt idx="9">
                  <c:v>106.69887823718589</c:v>
                </c:pt>
                <c:pt idx="10">
                  <c:v>101.13222644528905</c:v>
                </c:pt>
                <c:pt idx="11">
                  <c:v>102.51619554680168</c:v>
                </c:pt>
                <c:pt idx="12">
                  <c:v>101.16023204640931</c:v>
                </c:pt>
                <c:pt idx="13">
                  <c:v>104.45566036284183</c:v>
                </c:pt>
                <c:pt idx="14">
                  <c:v>109.43881083909092</c:v>
                </c:pt>
                <c:pt idx="15">
                  <c:v>113.49685321679723</c:v>
                </c:pt>
                <c:pt idx="16">
                  <c:v>120.76169079969843</c:v>
                </c:pt>
                <c:pt idx="17">
                  <c:v>120.63428070229433</c:v>
                </c:pt>
                <c:pt idx="18">
                  <c:v>119.48605105636516</c:v>
                </c:pt>
                <c:pt idx="19">
                  <c:v>116.03951559542682</c:v>
                </c:pt>
                <c:pt idx="20">
                  <c:v>113.93447920353306</c:v>
                </c:pt>
                <c:pt idx="21">
                  <c:v>114.12067028790376</c:v>
                </c:pt>
                <c:pt idx="22">
                  <c:v>112.79117361933928</c:v>
                </c:pt>
                <c:pt idx="23">
                  <c:v>110.63104928678045</c:v>
                </c:pt>
                <c:pt idx="24">
                  <c:v>109.12982596519306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4-490E-A32A-DF02C8D17EC8}"/>
            </c:ext>
          </c:extLst>
        </c:ser>
        <c:ser>
          <c:idx val="4"/>
          <c:order val="2"/>
          <c:tx>
            <c:strRef>
              <c:f>index_cap!$CV$81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index_cap!$CV$82:$CV$106</c:f>
              <c:numCache>
                <c:formatCode>General</c:formatCode>
                <c:ptCount val="25"/>
                <c:pt idx="0">
                  <c:v>100</c:v>
                </c:pt>
                <c:pt idx="1">
                  <c:v>101.92187967432346</c:v>
                </c:pt>
                <c:pt idx="2">
                  <c:v>105.33388313483883</c:v>
                </c:pt>
                <c:pt idx="3">
                  <c:v>108.87848578197135</c:v>
                </c:pt>
                <c:pt idx="4">
                  <c:v>111.85873335435517</c:v>
                </c:pt>
                <c:pt idx="5">
                  <c:v>111.64528100516651</c:v>
                </c:pt>
                <c:pt idx="6">
                  <c:v>110.79713132979197</c:v>
                </c:pt>
                <c:pt idx="7">
                  <c:v>110.95075233867773</c:v>
                </c:pt>
                <c:pt idx="8">
                  <c:v>116.66949652735667</c:v>
                </c:pt>
                <c:pt idx="9">
                  <c:v>116.24906008198511</c:v>
                </c:pt>
                <c:pt idx="10">
                  <c:v>113.06587107154697</c:v>
                </c:pt>
                <c:pt idx="11">
                  <c:v>111.25314316669495</c:v>
                </c:pt>
                <c:pt idx="12">
                  <c:v>111.29680387448354</c:v>
                </c:pt>
                <c:pt idx="13">
                  <c:v>117.16916907204826</c:v>
                </c:pt>
                <c:pt idx="14">
                  <c:v>124.38288823667339</c:v>
                </c:pt>
                <c:pt idx="15">
                  <c:v>130.3724905199667</c:v>
                </c:pt>
                <c:pt idx="16">
                  <c:v>140.11206248332405</c:v>
                </c:pt>
                <c:pt idx="17">
                  <c:v>145.67071741011151</c:v>
                </c:pt>
                <c:pt idx="18">
                  <c:v>146.5948690583032</c:v>
                </c:pt>
                <c:pt idx="19">
                  <c:v>145.71356958627436</c:v>
                </c:pt>
                <c:pt idx="20">
                  <c:v>139.47736515713811</c:v>
                </c:pt>
                <c:pt idx="21">
                  <c:v>137.71557474470612</c:v>
                </c:pt>
                <c:pt idx="22">
                  <c:v>133.26299108189616</c:v>
                </c:pt>
                <c:pt idx="23">
                  <c:v>129.38123074684066</c:v>
                </c:pt>
                <c:pt idx="24">
                  <c:v>129.50574461720069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44-490E-A32A-DF02C8D17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592"/>
        <c:axId val="886796384"/>
      </c:lineChart>
      <c:catAx>
        <c:axId val="88682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6384"/>
        <c:crosses val="autoZero"/>
        <c:auto val="1"/>
        <c:lblAlgn val="ctr"/>
        <c:lblOffset val="100"/>
        <c:noMultiLvlLbl val="0"/>
      </c:catAx>
      <c:valAx>
        <c:axId val="886796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index_cap!$CY$105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index_cap!$CY$106:$CY$120</c:f>
              <c:numCache>
                <c:formatCode>General</c:formatCode>
                <c:ptCount val="15"/>
                <c:pt idx="0">
                  <c:v>100</c:v>
                </c:pt>
                <c:pt idx="1">
                  <c:v>95.013225345848639</c:v>
                </c:pt>
                <c:pt idx="2">
                  <c:v>98.930736640059919</c:v>
                </c:pt>
                <c:pt idx="3">
                  <c:v>105.2451955712647</c:v>
                </c:pt>
                <c:pt idx="4">
                  <c:v>103.76582945155775</c:v>
                </c:pt>
                <c:pt idx="5">
                  <c:v>101.96530980080054</c:v>
                </c:pt>
                <c:pt idx="6">
                  <c:v>102.47372486599095</c:v>
                </c:pt>
                <c:pt idx="7">
                  <c:v>107.05882352941174</c:v>
                </c:pt>
                <c:pt idx="8">
                  <c:v>109.39772009082184</c:v>
                </c:pt>
                <c:pt idx="9">
                  <c:v>109.23012101776644</c:v>
                </c:pt>
                <c:pt idx="10">
                  <c:v>110.44966175885398</c:v>
                </c:pt>
                <c:pt idx="11">
                  <c:v>110.69497436857752</c:v>
                </c:pt>
                <c:pt idx="12">
                  <c:v>114.0773858289834</c:v>
                </c:pt>
                <c:pt idx="13">
                  <c:v>115.61901640879192</c:v>
                </c:pt>
                <c:pt idx="14">
                  <c:v>118.88907094871375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1-44D2-A56F-567BB6EA7000}"/>
            </c:ext>
          </c:extLst>
        </c:ser>
        <c:ser>
          <c:idx val="3"/>
          <c:order val="1"/>
          <c:tx>
            <c:strRef>
              <c:f>index_cap!$DA$105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index_cap!$DA$106:$DA$120</c:f>
              <c:numCache>
                <c:formatCode>General</c:formatCode>
                <c:ptCount val="15"/>
                <c:pt idx="0">
                  <c:v>100</c:v>
                </c:pt>
                <c:pt idx="1">
                  <c:v>96.362954419192278</c:v>
                </c:pt>
                <c:pt idx="2">
                  <c:v>97.315292399062614</c:v>
                </c:pt>
                <c:pt idx="3">
                  <c:v>101.92498047100825</c:v>
                </c:pt>
                <c:pt idx="4">
                  <c:v>103.88915992904701</c:v>
                </c:pt>
                <c:pt idx="5">
                  <c:v>101.37111852476446</c:v>
                </c:pt>
                <c:pt idx="6">
                  <c:v>98.070507415376724</c:v>
                </c:pt>
                <c:pt idx="7">
                  <c:v>100.47659200058656</c:v>
                </c:pt>
                <c:pt idx="8">
                  <c:v>98.273270520951726</c:v>
                </c:pt>
                <c:pt idx="9">
                  <c:v>97.524259660858263</c:v>
                </c:pt>
                <c:pt idx="10">
                  <c:v>93.122410822304516</c:v>
                </c:pt>
                <c:pt idx="11">
                  <c:v>93.459409307926379</c:v>
                </c:pt>
                <c:pt idx="12">
                  <c:v>95.473504022831307</c:v>
                </c:pt>
                <c:pt idx="13">
                  <c:v>94.453766345836598</c:v>
                </c:pt>
                <c:pt idx="14">
                  <c:v>99.243938962383083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1-44D2-A56F-567BB6EA7000}"/>
            </c:ext>
          </c:extLst>
        </c:ser>
        <c:ser>
          <c:idx val="4"/>
          <c:order val="2"/>
          <c:tx>
            <c:strRef>
              <c:f>index_cap!$DB$105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index_cap!$DB$106:$DB$120</c:f>
              <c:numCache>
                <c:formatCode>General</c:formatCode>
                <c:ptCount val="15"/>
                <c:pt idx="0">
                  <c:v>100</c:v>
                </c:pt>
                <c:pt idx="1">
                  <c:v>95.841397480240246</c:v>
                </c:pt>
                <c:pt idx="2">
                  <c:v>96.443242973266578</c:v>
                </c:pt>
                <c:pt idx="3">
                  <c:v>101.43593841697155</c:v>
                </c:pt>
                <c:pt idx="4">
                  <c:v>104.57252737647809</c:v>
                </c:pt>
                <c:pt idx="5">
                  <c:v>103.56050295303858</c:v>
                </c:pt>
                <c:pt idx="6">
                  <c:v>99.538002422365693</c:v>
                </c:pt>
                <c:pt idx="7">
                  <c:v>102.37616591956248</c:v>
                </c:pt>
                <c:pt idx="8">
                  <c:v>97.943486458476414</c:v>
                </c:pt>
                <c:pt idx="9">
                  <c:v>98.888708529474201</c:v>
                </c:pt>
                <c:pt idx="10">
                  <c:v>93.81734863336122</c:v>
                </c:pt>
                <c:pt idx="11">
                  <c:v>90.601470900395825</c:v>
                </c:pt>
                <c:pt idx="12">
                  <c:v>94.427310300048703</c:v>
                </c:pt>
                <c:pt idx="13">
                  <c:v>92.39452095845769</c:v>
                </c:pt>
                <c:pt idx="14">
                  <c:v>95.111566171788184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1-44D2-A56F-567BB6EA7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20880"/>
        <c:axId val="659017552"/>
      </c:lineChart>
      <c:catAx>
        <c:axId val="659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17552"/>
        <c:crosses val="autoZero"/>
        <c:auto val="1"/>
        <c:lblAlgn val="ctr"/>
        <c:lblOffset val="100"/>
        <c:noMultiLvlLbl val="0"/>
      </c:catAx>
      <c:valAx>
        <c:axId val="659017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X, </a:t>
            </a:r>
            <a:r>
              <a:rPr lang="ko-KR" altLang="en-US"/>
              <a:t>거래비용 </a:t>
            </a:r>
            <a:r>
              <a:rPr lang="en-US" altLang="ko-KR"/>
              <a:t>: turnover x 0.015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Results_monthly!$AV$1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Results_monthly!$AV$2:$AV$11</c:f>
              <c:numCache>
                <c:formatCode>General</c:formatCode>
                <c:ptCount val="10"/>
                <c:pt idx="0">
                  <c:v>100</c:v>
                </c:pt>
                <c:pt idx="1">
                  <c:v>61.292738283580739</c:v>
                </c:pt>
                <c:pt idx="2">
                  <c:v>92.048607505460808</c:v>
                </c:pt>
                <c:pt idx="3">
                  <c:v>107.54293175823749</c:v>
                </c:pt>
                <c:pt idx="4">
                  <c:v>98.116310053124579</c:v>
                </c:pt>
                <c:pt idx="5">
                  <c:v>109.1478227786934</c:v>
                </c:pt>
                <c:pt idx="6">
                  <c:v>126.15608436058064</c:v>
                </c:pt>
                <c:pt idx="7">
                  <c:v>140.89345744948713</c:v>
                </c:pt>
                <c:pt idx="8">
                  <c:v>157.91409973281691</c:v>
                </c:pt>
                <c:pt idx="9">
                  <c:v>168.30393760075916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8-45E8-BFC1-D59B52B8FA7B}"/>
            </c:ext>
          </c:extLst>
        </c:ser>
        <c:ser>
          <c:idx val="2"/>
          <c:order val="1"/>
          <c:tx>
            <c:strRef>
              <c:f>Results_monthly!$AW$1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Results_monthly!$AW$2:$AW$11</c:f>
              <c:numCache>
                <c:formatCode>General</c:formatCode>
                <c:ptCount val="10"/>
                <c:pt idx="0">
                  <c:v>100</c:v>
                </c:pt>
                <c:pt idx="1">
                  <c:v>61.488342673121331</c:v>
                </c:pt>
                <c:pt idx="2">
                  <c:v>92.021617930221581</c:v>
                </c:pt>
                <c:pt idx="3">
                  <c:v>106.35462160227758</c:v>
                </c:pt>
                <c:pt idx="4">
                  <c:v>97.281113229421223</c:v>
                </c:pt>
                <c:pt idx="5">
                  <c:v>107.39814552242738</c:v>
                </c:pt>
                <c:pt idx="6">
                  <c:v>124.88919258966948</c:v>
                </c:pt>
                <c:pt idx="7">
                  <c:v>140.39681882180585</c:v>
                </c:pt>
                <c:pt idx="8">
                  <c:v>156.25247631239776</c:v>
                </c:pt>
                <c:pt idx="9">
                  <c:v>165.27115133646942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28-45E8-BFC1-D59B52B8FA7B}"/>
            </c:ext>
          </c:extLst>
        </c:ser>
        <c:ser>
          <c:idx val="3"/>
          <c:order val="2"/>
          <c:tx>
            <c:strRef>
              <c:f>Results_monthly!$AX$1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Results_monthly!$AX$2:$AX$11</c:f>
              <c:numCache>
                <c:formatCode>General</c:formatCode>
                <c:ptCount val="10"/>
                <c:pt idx="0">
                  <c:v>100</c:v>
                </c:pt>
                <c:pt idx="1">
                  <c:v>61.167526668677631</c:v>
                </c:pt>
                <c:pt idx="2">
                  <c:v>92.43690184170751</c:v>
                </c:pt>
                <c:pt idx="3">
                  <c:v>109.03405021798616</c:v>
                </c:pt>
                <c:pt idx="4">
                  <c:v>95.756249577897961</c:v>
                </c:pt>
                <c:pt idx="5">
                  <c:v>105.31779570256413</c:v>
                </c:pt>
                <c:pt idx="6">
                  <c:v>121.54735715404198</c:v>
                </c:pt>
                <c:pt idx="7">
                  <c:v>137.82642230529214</c:v>
                </c:pt>
                <c:pt idx="8">
                  <c:v>151.02798645275465</c:v>
                </c:pt>
                <c:pt idx="9">
                  <c:v>156.50818077327489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28-45E8-BFC1-D59B52B8FA7B}"/>
            </c:ext>
          </c:extLst>
        </c:ser>
        <c:ser>
          <c:idx val="4"/>
          <c:order val="3"/>
          <c:tx>
            <c:strRef>
              <c:f>Results_monthly!$AY$1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Results_monthly!$AY$2:$AY$11</c:f>
              <c:numCache>
                <c:formatCode>General</c:formatCode>
                <c:ptCount val="10"/>
                <c:pt idx="0">
                  <c:v>100</c:v>
                </c:pt>
                <c:pt idx="1">
                  <c:v>60.327505017645578</c:v>
                </c:pt>
                <c:pt idx="2">
                  <c:v>90.957786798280566</c:v>
                </c:pt>
                <c:pt idx="3">
                  <c:v>106.91639769358945</c:v>
                </c:pt>
                <c:pt idx="4">
                  <c:v>93.476907444610987</c:v>
                </c:pt>
                <c:pt idx="5">
                  <c:v>102.96087531047722</c:v>
                </c:pt>
                <c:pt idx="6">
                  <c:v>118.85058148842366</c:v>
                </c:pt>
                <c:pt idx="7">
                  <c:v>136.16310933045239</c:v>
                </c:pt>
                <c:pt idx="8">
                  <c:v>149.85496783968111</c:v>
                </c:pt>
                <c:pt idx="9">
                  <c:v>155.48148552102987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28-45E8-BFC1-D59B52B8FA7B}"/>
            </c:ext>
          </c:extLst>
        </c:ser>
        <c:ser>
          <c:idx val="5"/>
          <c:order val="4"/>
          <c:tx>
            <c:strRef>
              <c:f>Results_monthly!$AZ$1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Results_monthly!$AZ$2:$AZ$11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528-45E8-BFC1-D59B52B8FA7B}"/>
            </c:ext>
          </c:extLst>
        </c:ser>
        <c:ser>
          <c:idx val="6"/>
          <c:order val="5"/>
          <c:tx>
            <c:strRef>
              <c:f>Results_monthly!$BA$1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Results_monthly!$BA$2:$BA$11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528-45E8-BFC1-D59B52B8FA7B}"/>
            </c:ext>
          </c:extLst>
        </c:ser>
        <c:ser>
          <c:idx val="7"/>
          <c:order val="6"/>
          <c:tx>
            <c:strRef>
              <c:f>Results_monthly!$BB$1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Results_monthly!$BB$2:$BB$11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528-45E8-BFC1-D59B52B8FA7B}"/>
            </c:ext>
          </c:extLst>
        </c:ser>
        <c:ser>
          <c:idx val="8"/>
          <c:order val="7"/>
          <c:tx>
            <c:strRef>
              <c:f>Results_monthly!$BC$1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Results_monthly!$BC$2:$BC$11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28-45E8-BFC1-D59B52B8F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O, </a:t>
            </a:r>
            <a:r>
              <a:rPr lang="ko-KR" altLang="ko-KR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: turnover x 0.015</a:t>
            </a:r>
            <a:endParaRPr lang="ko-KR" altLang="en-US"/>
          </a:p>
        </c:rich>
      </c:tx>
      <c:layout>
        <c:manualLayout>
          <c:xMode val="edge"/>
          <c:yMode val="edge"/>
          <c:x val="0.4039374453193350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Results_monthly!$BF$1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Results_monthly!$BF$2:$BF$11</c:f>
              <c:numCache>
                <c:formatCode>General</c:formatCode>
                <c:ptCount val="10"/>
                <c:pt idx="0">
                  <c:v>100</c:v>
                </c:pt>
                <c:pt idx="1">
                  <c:v>63.295638283580736</c:v>
                </c:pt>
                <c:pt idx="2">
                  <c:v>96.256526064419447</c:v>
                </c:pt>
                <c:pt idx="3">
                  <c:v>114.41533254041795</c:v>
                </c:pt>
                <c:pt idx="4">
                  <c:v>106.64738979581539</c:v>
                </c:pt>
                <c:pt idx="5">
                  <c:v>120.53474805628456</c:v>
                </c:pt>
                <c:pt idx="6">
                  <c:v>141.02858033686218</c:v>
                </c:pt>
                <c:pt idx="7">
                  <c:v>159.52921266123718</c:v>
                </c:pt>
                <c:pt idx="8">
                  <c:v>181.77676707088651</c:v>
                </c:pt>
                <c:pt idx="9">
                  <c:v>196.86782665515622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8E-424E-BC47-078495325FCC}"/>
            </c:ext>
          </c:extLst>
        </c:ser>
        <c:ser>
          <c:idx val="2"/>
          <c:order val="1"/>
          <c:tx>
            <c:strRef>
              <c:f>Results_monthly!$BG$1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Results_monthly!$BG$2:$BG$11</c:f>
              <c:numCache>
                <c:formatCode>General</c:formatCode>
                <c:ptCount val="10"/>
                <c:pt idx="0">
                  <c:v>100</c:v>
                </c:pt>
                <c:pt idx="1">
                  <c:v>63.499142673121334</c:v>
                </c:pt>
                <c:pt idx="2">
                  <c:v>96.234769674813222</c:v>
                </c:pt>
                <c:pt idx="3">
                  <c:v>113.17973198777167</c:v>
                </c:pt>
                <c:pt idx="4">
                  <c:v>105.75115541670014</c:v>
                </c:pt>
                <c:pt idx="5">
                  <c:v>118.62978580390879</c:v>
                </c:pt>
                <c:pt idx="6">
                  <c:v>139.6253863137556</c:v>
                </c:pt>
                <c:pt idx="7">
                  <c:v>158.96854034643425</c:v>
                </c:pt>
                <c:pt idx="8">
                  <c:v>179.87808454865018</c:v>
                </c:pt>
                <c:pt idx="9">
                  <c:v>193.35052234646105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8E-424E-BC47-078495325FCC}"/>
            </c:ext>
          </c:extLst>
        </c:ser>
        <c:ser>
          <c:idx val="3"/>
          <c:order val="2"/>
          <c:tx>
            <c:strRef>
              <c:f>Results_monthly!$BH$1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Results_monthly!$BH$2:$BH$11</c:f>
              <c:numCache>
                <c:formatCode>General</c:formatCode>
                <c:ptCount val="10"/>
                <c:pt idx="0">
                  <c:v>100</c:v>
                </c:pt>
                <c:pt idx="1">
                  <c:v>63.136426668677629</c:v>
                </c:pt>
                <c:pt idx="2">
                  <c:v>96.623151150668136</c:v>
                </c:pt>
                <c:pt idx="3">
                  <c:v>115.92991677409141</c:v>
                </c:pt>
                <c:pt idx="4">
                  <c:v>104.13350944586135</c:v>
                </c:pt>
                <c:pt idx="5">
                  <c:v>116.40970184338997</c:v>
                </c:pt>
                <c:pt idx="6">
                  <c:v>135.99247322802518</c:v>
                </c:pt>
                <c:pt idx="7">
                  <c:v>156.2275239505787</c:v>
                </c:pt>
                <c:pt idx="8">
                  <c:v>174.03894370391239</c:v>
                </c:pt>
                <c:pt idx="9">
                  <c:v>183.48176638016727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8E-424E-BC47-078495325FCC}"/>
            </c:ext>
          </c:extLst>
        </c:ser>
        <c:ser>
          <c:idx val="4"/>
          <c:order val="3"/>
          <c:tx>
            <c:strRef>
              <c:f>Results_monthly!$BI$1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Results_monthly!$BI$2:$BI$11</c:f>
              <c:numCache>
                <c:formatCode>General</c:formatCode>
                <c:ptCount val="10"/>
                <c:pt idx="0">
                  <c:v>100</c:v>
                </c:pt>
                <c:pt idx="1">
                  <c:v>62.305705017645572</c:v>
                </c:pt>
                <c:pt idx="2">
                  <c:v>95.135283576515846</c:v>
                </c:pt>
                <c:pt idx="3">
                  <c:v>113.75466075438422</c:v>
                </c:pt>
                <c:pt idx="4">
                  <c:v>101.75076541566949</c:v>
                </c:pt>
                <c:pt idx="5">
                  <c:v>113.90935808789601</c:v>
                </c:pt>
                <c:pt idx="6">
                  <c:v>133.08891614753398</c:v>
                </c:pt>
                <c:pt idx="7">
                  <c:v>154.45365702805154</c:v>
                </c:pt>
                <c:pt idx="8">
                  <c:v>172.79971360441235</c:v>
                </c:pt>
                <c:pt idx="9">
                  <c:v>182.38291283545499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8E-424E-BC47-078495325FCC}"/>
            </c:ext>
          </c:extLst>
        </c:ser>
        <c:ser>
          <c:idx val="5"/>
          <c:order val="4"/>
          <c:tx>
            <c:strRef>
              <c:f>Results_monthly!$BJ$1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Results_monthly!$BJ$2:$BJ$11</c:f>
              <c:numCache>
                <c:formatCode>General</c:formatCode>
                <c:ptCount val="10"/>
                <c:pt idx="0">
                  <c:v>100</c:v>
                </c:pt>
                <c:pt idx="1">
                  <c:v>67.013399466815216</c:v>
                </c:pt>
                <c:pt idx="2">
                  <c:v>96.620260122552921</c:v>
                </c:pt>
                <c:pt idx="3">
                  <c:v>111.81176387812224</c:v>
                </c:pt>
                <c:pt idx="4">
                  <c:v>113.2963843809603</c:v>
                </c:pt>
                <c:pt idx="5">
                  <c:v>136.86143003071376</c:v>
                </c:pt>
                <c:pt idx="6">
                  <c:v>163.38754124255556</c:v>
                </c:pt>
                <c:pt idx="7">
                  <c:v>164.97068135134919</c:v>
                </c:pt>
                <c:pt idx="8">
                  <c:v>165.42677751188978</c:v>
                </c:pt>
                <c:pt idx="9">
                  <c:v>157.48600744833161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8E-424E-BC47-078495325FCC}"/>
            </c:ext>
          </c:extLst>
        </c:ser>
        <c:ser>
          <c:idx val="6"/>
          <c:order val="5"/>
          <c:tx>
            <c:strRef>
              <c:f>Results_monthly!$BK$1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Results_monthly!$BK$2:$BK$11</c:f>
              <c:numCache>
                <c:formatCode>General</c:formatCode>
                <c:ptCount val="10"/>
                <c:pt idx="0">
                  <c:v>100</c:v>
                </c:pt>
                <c:pt idx="1">
                  <c:v>66.242991528446069</c:v>
                </c:pt>
                <c:pt idx="2">
                  <c:v>100.70274726238432</c:v>
                </c:pt>
                <c:pt idx="3">
                  <c:v>122.01083937957122</c:v>
                </c:pt>
                <c:pt idx="4">
                  <c:v>108.43530574183104</c:v>
                </c:pt>
                <c:pt idx="5">
                  <c:v>119.53076127055772</c:v>
                </c:pt>
                <c:pt idx="6">
                  <c:v>120.62522289716618</c:v>
                </c:pt>
                <c:pt idx="7">
                  <c:v>113.32238092175648</c:v>
                </c:pt>
                <c:pt idx="8">
                  <c:v>114.03506720532263</c:v>
                </c:pt>
                <c:pt idx="9">
                  <c:v>121.28704477821366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8E-424E-BC47-078495325FCC}"/>
            </c:ext>
          </c:extLst>
        </c:ser>
        <c:ser>
          <c:idx val="7"/>
          <c:order val="6"/>
          <c:tx>
            <c:strRef>
              <c:f>Results_monthly!$BL$1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Results_monthly!$BL$2:$BL$11</c:f>
              <c:numCache>
                <c:formatCode>General</c:formatCode>
                <c:ptCount val="10"/>
                <c:pt idx="0">
                  <c:v>100</c:v>
                </c:pt>
                <c:pt idx="1">
                  <c:v>69.163058004618421</c:v>
                </c:pt>
                <c:pt idx="2">
                  <c:v>106.57681609754484</c:v>
                </c:pt>
                <c:pt idx="3">
                  <c:v>125.08181470445172</c:v>
                </c:pt>
                <c:pt idx="4">
                  <c:v>103.3712852818534</c:v>
                </c:pt>
                <c:pt idx="5">
                  <c:v>108.91579578671978</c:v>
                </c:pt>
                <c:pt idx="6">
                  <c:v>112.02357396852079</c:v>
                </c:pt>
                <c:pt idx="7">
                  <c:v>103.98471847713677</c:v>
                </c:pt>
                <c:pt idx="8">
                  <c:v>104.5717065154256</c:v>
                </c:pt>
                <c:pt idx="9">
                  <c:v>112.55389381324999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8E-424E-BC47-078495325FCC}"/>
            </c:ext>
          </c:extLst>
        </c:ser>
        <c:ser>
          <c:idx val="8"/>
          <c:order val="7"/>
          <c:tx>
            <c:strRef>
              <c:f>Results_monthly!$BM$1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Results_monthly!$AU$2:$AU$11</c:f>
              <c:numCache>
                <c:formatCode>General</c:formatCode>
                <c:ptCount val="10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</c:numCache>
            </c:numRef>
          </c:cat>
          <c:val>
            <c:numRef>
              <c:f>Results_monthly!$BM$2:$BM$11</c:f>
              <c:numCache>
                <c:formatCode>General</c:formatCode>
                <c:ptCount val="10"/>
                <c:pt idx="0">
                  <c:v>100</c:v>
                </c:pt>
                <c:pt idx="1">
                  <c:v>71.343619887337724</c:v>
                </c:pt>
                <c:pt idx="2">
                  <c:v>111.91770756796468</c:v>
                </c:pt>
                <c:pt idx="3">
                  <c:v>131.47538574577504</c:v>
                </c:pt>
                <c:pt idx="4">
                  <c:v>115.83247612049955</c:v>
                </c:pt>
                <c:pt idx="5">
                  <c:v>121.85745775165311</c:v>
                </c:pt>
                <c:pt idx="6">
                  <c:v>125.25397991672783</c:v>
                </c:pt>
                <c:pt idx="7">
                  <c:v>112.66813617438152</c:v>
                </c:pt>
                <c:pt idx="8">
                  <c:v>110.78128826842998</c:v>
                </c:pt>
                <c:pt idx="9">
                  <c:v>126.65882929218699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8E-424E-BC47-078495325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671648"/>
        <c:axId val="1107669984"/>
      </c:lineChart>
      <c:catAx>
        <c:axId val="110767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69984"/>
        <c:crosses val="autoZero"/>
        <c:auto val="1"/>
        <c:lblAlgn val="ctr"/>
        <c:lblOffset val="100"/>
        <c:noMultiLvlLbl val="0"/>
      </c:catAx>
      <c:valAx>
        <c:axId val="110766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767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0" i="0" u="none" strike="noStrike" baseline="0">
                <a:effectLst/>
              </a:rPr>
              <a:t>거래비용 </a:t>
            </a:r>
            <a:r>
              <a:rPr lang="en-US" altLang="ko-KR" sz="1400" b="0" i="0" u="none" strike="noStrike" baseline="0">
                <a:effectLst/>
              </a:rPr>
              <a:t>0.015, </a:t>
            </a:r>
            <a:r>
              <a:rPr lang="ko-KR" altLang="en-US" sz="1400" b="0" i="0" u="none" strike="noStrike" baseline="0">
                <a:effectLst/>
              </a:rPr>
              <a:t>배당고려</a:t>
            </a:r>
            <a:r>
              <a:rPr lang="en-US" altLang="ko-KR" sz="1400" b="0" i="0" u="none" strike="noStrike" baseline="0">
                <a:effectLst/>
              </a:rPr>
              <a:t>x</a:t>
            </a:r>
            <a:r>
              <a:rPr lang="en-US" altLang="ko-KR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Results_monthly!$T$17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Results_monthly!$T$18:$T$37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93.560993205879981</c:v>
                </c:pt>
                <c:pt idx="6">
                  <c:v>89.034336757676314</c:v>
                </c:pt>
                <c:pt idx="7">
                  <c:v>91.673073499746337</c:v>
                </c:pt>
                <c:pt idx="8">
                  <c:v>98.280203707229177</c:v>
                </c:pt>
                <c:pt idx="9">
                  <c:v>101.72203752392481</c:v>
                </c:pt>
                <c:pt idx="10">
                  <c:v>97.367691432348053</c:v>
                </c:pt>
                <c:pt idx="11">
                  <c:v>94.817965669101355</c:v>
                </c:pt>
                <c:pt idx="12">
                  <c:v>99.371278641097405</c:v>
                </c:pt>
                <c:pt idx="13">
                  <c:v>98.826618057302198</c:v>
                </c:pt>
                <c:pt idx="14">
                  <c:v>99.707396844337836</c:v>
                </c:pt>
                <c:pt idx="15">
                  <c:v>97.931033099863214</c:v>
                </c:pt>
                <c:pt idx="16">
                  <c:v>97.399434090413052</c:v>
                </c:pt>
                <c:pt idx="17">
                  <c:v>99.716767464273985</c:v>
                </c:pt>
                <c:pt idx="18">
                  <c:v>99.231511774877987</c:v>
                </c:pt>
                <c:pt idx="19">
                  <c:v>100.22094534161388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8-4332-B310-D7DC6A2C3AC0}"/>
            </c:ext>
          </c:extLst>
        </c:ser>
        <c:ser>
          <c:idx val="1"/>
          <c:order val="1"/>
          <c:tx>
            <c:strRef>
              <c:f>Results_monthly!$U$17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Results_monthly!$U$18:$U$37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92.396280249720562</c:v>
                </c:pt>
                <c:pt idx="6">
                  <c:v>87.691550059895647</c:v>
                </c:pt>
                <c:pt idx="7">
                  <c:v>90.526457614234872</c:v>
                </c:pt>
                <c:pt idx="8">
                  <c:v>96.614428234437995</c:v>
                </c:pt>
                <c:pt idx="9">
                  <c:v>99.348662932656907</c:v>
                </c:pt>
                <c:pt idx="10">
                  <c:v>95.42359478875764</c:v>
                </c:pt>
                <c:pt idx="11">
                  <c:v>92.873131555182695</c:v>
                </c:pt>
                <c:pt idx="12">
                  <c:v>97.259910931144475</c:v>
                </c:pt>
                <c:pt idx="13">
                  <c:v>96.619930198680322</c:v>
                </c:pt>
                <c:pt idx="14">
                  <c:v>97.458323371922759</c:v>
                </c:pt>
                <c:pt idx="15">
                  <c:v>95.884702308171398</c:v>
                </c:pt>
                <c:pt idx="16">
                  <c:v>95.529885660007551</c:v>
                </c:pt>
                <c:pt idx="17">
                  <c:v>97.729264690487213</c:v>
                </c:pt>
                <c:pt idx="18">
                  <c:v>97.180942773615882</c:v>
                </c:pt>
                <c:pt idx="19">
                  <c:v>98.074586843025514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8-4332-B310-D7DC6A2C3AC0}"/>
            </c:ext>
          </c:extLst>
        </c:ser>
        <c:ser>
          <c:idx val="2"/>
          <c:order val="2"/>
          <c:tx>
            <c:strRef>
              <c:f>Results_monthly!$V$17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Results_monthly!$V$18:$V$37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91.123211355134089</c:v>
                </c:pt>
                <c:pt idx="6">
                  <c:v>86.768761165270888</c:v>
                </c:pt>
                <c:pt idx="7">
                  <c:v>89.519946747592257</c:v>
                </c:pt>
                <c:pt idx="8">
                  <c:v>95.248607367628168</c:v>
                </c:pt>
                <c:pt idx="9">
                  <c:v>98.008931083985331</c:v>
                </c:pt>
                <c:pt idx="10">
                  <c:v>93.542516205358766</c:v>
                </c:pt>
                <c:pt idx="11">
                  <c:v>91.075664274862532</c:v>
                </c:pt>
                <c:pt idx="12">
                  <c:v>95.054608910447328</c:v>
                </c:pt>
                <c:pt idx="13">
                  <c:v>94.312506753951581</c:v>
                </c:pt>
                <c:pt idx="14">
                  <c:v>94.608782320921989</c:v>
                </c:pt>
                <c:pt idx="15">
                  <c:v>92.967640674398297</c:v>
                </c:pt>
                <c:pt idx="16">
                  <c:v>92.107339016161163</c:v>
                </c:pt>
                <c:pt idx="17">
                  <c:v>94.429703860694886</c:v>
                </c:pt>
                <c:pt idx="18">
                  <c:v>93.668840407072338</c:v>
                </c:pt>
                <c:pt idx="19">
                  <c:v>95.169729497933275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8-4332-B310-D7DC6A2C3AC0}"/>
            </c:ext>
          </c:extLst>
        </c:ser>
        <c:ser>
          <c:idx val="3"/>
          <c:order val="3"/>
          <c:tx>
            <c:strRef>
              <c:f>Results_monthly!$W$17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Results_monthly!$W$18:$W$37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91.343730974759566</c:v>
                </c:pt>
                <c:pt idx="6">
                  <c:v>86.88822095678924</c:v>
                </c:pt>
                <c:pt idx="7">
                  <c:v>89.458667575930605</c:v>
                </c:pt>
                <c:pt idx="8">
                  <c:v>94.513594699344409</c:v>
                </c:pt>
                <c:pt idx="9">
                  <c:v>96.866077570370024</c:v>
                </c:pt>
                <c:pt idx="10">
                  <c:v>93.004715314719988</c:v>
                </c:pt>
                <c:pt idx="11">
                  <c:v>90.380072116693782</c:v>
                </c:pt>
                <c:pt idx="12">
                  <c:v>94.180278942558104</c:v>
                </c:pt>
                <c:pt idx="13">
                  <c:v>93.719722263006545</c:v>
                </c:pt>
                <c:pt idx="14">
                  <c:v>94.146102185487948</c:v>
                </c:pt>
                <c:pt idx="15">
                  <c:v>92.787775319496518</c:v>
                </c:pt>
                <c:pt idx="16">
                  <c:v>92.595350817627235</c:v>
                </c:pt>
                <c:pt idx="17">
                  <c:v>94.773361135300405</c:v>
                </c:pt>
                <c:pt idx="18">
                  <c:v>93.872296766821123</c:v>
                </c:pt>
                <c:pt idx="19">
                  <c:v>95.389619430985746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8-4332-B310-D7DC6A2C3AC0}"/>
            </c:ext>
          </c:extLst>
        </c:ser>
        <c:ser>
          <c:idx val="4"/>
          <c:order val="4"/>
          <c:tx>
            <c:strRef>
              <c:f>Results_monthly!$X$17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Results_monthly!$X$18:$X$37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08-4332-B310-D7DC6A2C3AC0}"/>
            </c:ext>
          </c:extLst>
        </c:ser>
        <c:ser>
          <c:idx val="5"/>
          <c:order val="5"/>
          <c:tx>
            <c:strRef>
              <c:f>Results_monthly!$Y$17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Results_monthly!$Y$18:$Y$37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08-4332-B310-D7DC6A2C3AC0}"/>
            </c:ext>
          </c:extLst>
        </c:ser>
        <c:ser>
          <c:idx val="6"/>
          <c:order val="6"/>
          <c:tx>
            <c:strRef>
              <c:f>Results_monthly!$Z$17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Results_monthly!$Z$18:$Z$37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08-4332-B310-D7DC6A2C3AC0}"/>
            </c:ext>
          </c:extLst>
        </c:ser>
        <c:ser>
          <c:idx val="7"/>
          <c:order val="7"/>
          <c:tx>
            <c:strRef>
              <c:f>Results_monthly!$AA$17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Results_monthly!$AA$18:$AA$37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08-4332-B310-D7DC6A2C3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20150731~20170228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: turnover</a:t>
            </a:r>
            <a:r>
              <a:rPr lang="en-US" altLang="ko-KR" baseline="0"/>
              <a:t> x 1.5%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Results_monthly!$AD$17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Results_monthly!$AD$18:$AD$37</c:f>
              <c:numCache>
                <c:formatCode>General</c:formatCode>
                <c:ptCount val="20"/>
                <c:pt idx="0">
                  <c:v>100</c:v>
                </c:pt>
                <c:pt idx="1">
                  <c:v>95.007469216549495</c:v>
                </c:pt>
                <c:pt idx="2">
                  <c:v>97.80313411673913</c:v>
                </c:pt>
                <c:pt idx="3">
                  <c:v>97.875469573736083</c:v>
                </c:pt>
                <c:pt idx="4">
                  <c:v>94.656065546869954</c:v>
                </c:pt>
                <c:pt idx="5">
                  <c:v>95.326565468492987</c:v>
                </c:pt>
                <c:pt idx="6">
                  <c:v>90.714487320567301</c:v>
                </c:pt>
                <c:pt idx="7">
                  <c:v>93.403019177465623</c:v>
                </c:pt>
                <c:pt idx="8">
                  <c:v>100.13483132161981</c:v>
                </c:pt>
                <c:pt idx="9">
                  <c:v>103.64161535005496</c:v>
                </c:pt>
                <c:pt idx="10">
                  <c:v>99.205099195745021</c:v>
                </c:pt>
                <c:pt idx="11">
                  <c:v>96.607258027449646</c:v>
                </c:pt>
                <c:pt idx="12">
                  <c:v>101.2464957295163</c:v>
                </c:pt>
                <c:pt idx="13">
                  <c:v>100.69155695620709</c:v>
                </c:pt>
                <c:pt idx="14">
                  <c:v>101.58895675743469</c:v>
                </c:pt>
                <c:pt idx="15">
                  <c:v>99.779071580062762</c:v>
                </c:pt>
                <c:pt idx="16">
                  <c:v>99.237440863661263</c:v>
                </c:pt>
                <c:pt idx="17">
                  <c:v>103.30791874620995</c:v>
                </c:pt>
                <c:pt idx="18">
                  <c:v>102.80518729385699</c:v>
                </c:pt>
                <c:pt idx="19">
                  <c:v>103.83025384100259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9-4C91-A164-647265B374EB}"/>
            </c:ext>
          </c:extLst>
        </c:ser>
        <c:ser>
          <c:idx val="1"/>
          <c:order val="1"/>
          <c:tx>
            <c:strRef>
              <c:f>Results_monthly!$AE$17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Results_monthly!$AE$18:$AE$37</c:f>
              <c:numCache>
                <c:formatCode>General</c:formatCode>
                <c:ptCount val="20"/>
                <c:pt idx="0">
                  <c:v>100</c:v>
                </c:pt>
                <c:pt idx="1">
                  <c:v>95.163330985914314</c:v>
                </c:pt>
                <c:pt idx="2">
                  <c:v>98.013894652813491</c:v>
                </c:pt>
                <c:pt idx="3">
                  <c:v>97.446798120690829</c:v>
                </c:pt>
                <c:pt idx="4">
                  <c:v>93.773052241298117</c:v>
                </c:pt>
                <c:pt idx="5">
                  <c:v>94.140271475304218</c:v>
                </c:pt>
                <c:pt idx="6">
                  <c:v>89.346738920842782</c:v>
                </c:pt>
                <c:pt idx="7">
                  <c:v>92.235155706146145</c:v>
                </c:pt>
                <c:pt idx="8">
                  <c:v>98.438037525312581</c:v>
                </c:pt>
                <c:pt idx="9">
                  <c:v>101.22388124187609</c:v>
                </c:pt>
                <c:pt idx="10">
                  <c:v>97.22472695095577</c:v>
                </c:pt>
                <c:pt idx="11">
                  <c:v>94.626123408176753</c:v>
                </c:pt>
                <c:pt idx="12">
                  <c:v>99.095703787810663</c:v>
                </c:pt>
                <c:pt idx="13">
                  <c:v>98.443643339810961</c:v>
                </c:pt>
                <c:pt idx="14">
                  <c:v>99.297861287966114</c:v>
                </c:pt>
                <c:pt idx="15">
                  <c:v>97.694537931869675</c:v>
                </c:pt>
                <c:pt idx="16">
                  <c:v>97.333024075556139</c:v>
                </c:pt>
                <c:pt idx="17">
                  <c:v>101.2460006780468</c:v>
                </c:pt>
                <c:pt idx="18">
                  <c:v>100.67794768651798</c:v>
                </c:pt>
                <c:pt idx="19">
                  <c:v>101.60374906590958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9-4C91-A164-647265B374EB}"/>
            </c:ext>
          </c:extLst>
        </c:ser>
        <c:ser>
          <c:idx val="2"/>
          <c:order val="2"/>
          <c:tx>
            <c:strRef>
              <c:f>Results_monthly!$AF$17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Results_monthly!$AF$18:$AF$37</c:f>
              <c:numCache>
                <c:formatCode>General</c:formatCode>
                <c:ptCount val="20"/>
                <c:pt idx="0">
                  <c:v>100</c:v>
                </c:pt>
                <c:pt idx="1">
                  <c:v>93.757715907127007</c:v>
                </c:pt>
                <c:pt idx="2">
                  <c:v>96.295302148408197</c:v>
                </c:pt>
                <c:pt idx="3">
                  <c:v>95.787182558452685</c:v>
                </c:pt>
                <c:pt idx="4">
                  <c:v>92.559978599729803</c:v>
                </c:pt>
                <c:pt idx="5">
                  <c:v>92.810163245103467</c:v>
                </c:pt>
                <c:pt idx="6">
                  <c:v>88.375099698134804</c:v>
                </c:pt>
                <c:pt idx="7">
                  <c:v>91.177217613159698</c:v>
                </c:pt>
                <c:pt idx="8">
                  <c:v>97.011932165187744</c:v>
                </c:pt>
                <c:pt idx="9">
                  <c:v>99.823357387308221</c:v>
                </c:pt>
                <c:pt idx="10">
                  <c:v>95.274256364187451</c:v>
                </c:pt>
                <c:pt idx="11">
                  <c:v>92.761735932059878</c:v>
                </c:pt>
                <c:pt idx="12">
                  <c:v>96.814342240376149</c:v>
                </c:pt>
                <c:pt idx="13">
                  <c:v>96.058501645376822</c:v>
                </c:pt>
                <c:pt idx="14">
                  <c:v>96.360262122505901</c:v>
                </c:pt>
                <c:pt idx="15">
                  <c:v>94.68873823899628</c:v>
                </c:pt>
                <c:pt idx="16">
                  <c:v>93.812509930603568</c:v>
                </c:pt>
                <c:pt idx="17">
                  <c:v>97.86377302252977</c:v>
                </c:pt>
                <c:pt idx="18">
                  <c:v>97.075239697927771</c:v>
                </c:pt>
                <c:pt idx="19">
                  <c:v>98.630710734209856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09-4C91-A164-647265B374EB}"/>
            </c:ext>
          </c:extLst>
        </c:ser>
        <c:ser>
          <c:idx val="3"/>
          <c:order val="3"/>
          <c:tx>
            <c:strRef>
              <c:f>Results_monthly!$AG$17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Results_monthly!$AG$18:$AG$37</c:f>
              <c:numCache>
                <c:formatCode>General</c:formatCode>
                <c:ptCount val="20"/>
                <c:pt idx="0">
                  <c:v>100</c:v>
                </c:pt>
                <c:pt idx="1">
                  <c:v>94.321707297484409</c:v>
                </c:pt>
                <c:pt idx="2">
                  <c:v>96.744054702698023</c:v>
                </c:pt>
                <c:pt idx="3">
                  <c:v>95.884383104457783</c:v>
                </c:pt>
                <c:pt idx="4">
                  <c:v>92.468386716331167</c:v>
                </c:pt>
                <c:pt idx="5">
                  <c:v>93.029013556858061</c:v>
                </c:pt>
                <c:pt idx="6">
                  <c:v>88.491299830461102</c:v>
                </c:pt>
                <c:pt idx="7">
                  <c:v>91.109170929303772</c:v>
                </c:pt>
                <c:pt idx="8">
                  <c:v>96.257360946010394</c:v>
                </c:pt>
                <c:pt idx="9">
                  <c:v>98.653246887667322</c:v>
                </c:pt>
                <c:pt idx="10">
                  <c:v>94.720642889610048</c:v>
                </c:pt>
                <c:pt idx="11">
                  <c:v>92.047575290492986</c:v>
                </c:pt>
                <c:pt idx="12">
                  <c:v>95.917895547280892</c:v>
                </c:pt>
                <c:pt idx="13">
                  <c:v>95.448841643652372</c:v>
                </c:pt>
                <c:pt idx="14">
                  <c:v>95.883088232505358</c:v>
                </c:pt>
                <c:pt idx="15">
                  <c:v>94.49970037345372</c:v>
                </c:pt>
                <c:pt idx="16">
                  <c:v>94.303725659020216</c:v>
                </c:pt>
                <c:pt idx="17">
                  <c:v>98.211088380396191</c:v>
                </c:pt>
                <c:pt idx="18">
                  <c:v>97.277339579371727</c:v>
                </c:pt>
                <c:pt idx="19">
                  <c:v>98.849700298531076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09-4C91-A164-647265B374EB}"/>
            </c:ext>
          </c:extLst>
        </c:ser>
        <c:ser>
          <c:idx val="4"/>
          <c:order val="4"/>
          <c:tx>
            <c:strRef>
              <c:f>Results_monthly!$AH$17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Results_monthly!$AH$18:$AH$37</c:f>
              <c:numCache>
                <c:formatCode>General</c:formatCode>
                <c:ptCount val="20"/>
                <c:pt idx="0">
                  <c:v>100</c:v>
                </c:pt>
                <c:pt idx="1">
                  <c:v>97.532521594338633</c:v>
                </c:pt>
                <c:pt idx="2">
                  <c:v>97.733374960974089</c:v>
                </c:pt>
                <c:pt idx="3">
                  <c:v>99.922988864606069</c:v>
                </c:pt>
                <c:pt idx="4">
                  <c:v>96.534498907274411</c:v>
                </c:pt>
                <c:pt idx="5">
                  <c:v>96.737433655947527</c:v>
                </c:pt>
                <c:pt idx="6">
                  <c:v>91.709855343948348</c:v>
                </c:pt>
                <c:pt idx="7">
                  <c:v>94.10656676032886</c:v>
                </c:pt>
                <c:pt idx="8">
                  <c:v>96.013112706837319</c:v>
                </c:pt>
                <c:pt idx="9">
                  <c:v>95.520865854927635</c:v>
                </c:pt>
                <c:pt idx="10">
                  <c:v>94.719533770423553</c:v>
                </c:pt>
                <c:pt idx="11">
                  <c:v>92.465397023623652</c:v>
                </c:pt>
                <c:pt idx="12">
                  <c:v>93.185555208658542</c:v>
                </c:pt>
                <c:pt idx="13">
                  <c:v>92.022062649599306</c:v>
                </c:pt>
                <c:pt idx="14">
                  <c:v>92.293683005515632</c:v>
                </c:pt>
                <c:pt idx="15">
                  <c:v>90.50889790821104</c:v>
                </c:pt>
                <c:pt idx="16">
                  <c:v>89.57747944635237</c:v>
                </c:pt>
                <c:pt idx="17">
                  <c:v>92.093870329899033</c:v>
                </c:pt>
                <c:pt idx="18">
                  <c:v>90.251847226558425</c:v>
                </c:pt>
                <c:pt idx="19">
                  <c:v>94.152357165157682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09-4C91-A164-647265B374EB}"/>
            </c:ext>
          </c:extLst>
        </c:ser>
        <c:ser>
          <c:idx val="5"/>
          <c:order val="5"/>
          <c:tx>
            <c:strRef>
              <c:f>Results_monthly!$AI$17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Results_monthly!$AI$18:$AI$37</c:f>
              <c:numCache>
                <c:formatCode>General</c:formatCode>
                <c:ptCount val="20"/>
                <c:pt idx="0">
                  <c:v>100</c:v>
                </c:pt>
                <c:pt idx="1">
                  <c:v>95.339946891126814</c:v>
                </c:pt>
                <c:pt idx="2">
                  <c:v>96.886116538904744</c:v>
                </c:pt>
                <c:pt idx="3">
                  <c:v>101.19394759256474</c:v>
                </c:pt>
                <c:pt idx="4">
                  <c:v>99.199358685304858</c:v>
                </c:pt>
                <c:pt idx="5">
                  <c:v>97.724835913622897</c:v>
                </c:pt>
                <c:pt idx="6">
                  <c:v>94.627987374116913</c:v>
                </c:pt>
                <c:pt idx="7">
                  <c:v>95.289343153464571</c:v>
                </c:pt>
                <c:pt idx="8">
                  <c:v>99.664812866376025</c:v>
                </c:pt>
                <c:pt idx="9">
                  <c:v>99.665814920587167</c:v>
                </c:pt>
                <c:pt idx="10">
                  <c:v>99.247457287439218</c:v>
                </c:pt>
                <c:pt idx="11">
                  <c:v>99.083120396813428</c:v>
                </c:pt>
                <c:pt idx="12">
                  <c:v>101.8893732150909</c:v>
                </c:pt>
                <c:pt idx="13">
                  <c:v>103.44456135076904</c:v>
                </c:pt>
                <c:pt idx="14">
                  <c:v>103.80079162282676</c:v>
                </c:pt>
                <c:pt idx="15">
                  <c:v>102.52467558494911</c:v>
                </c:pt>
                <c:pt idx="16">
                  <c:v>101.51109775038826</c:v>
                </c:pt>
                <c:pt idx="17">
                  <c:v>103.93957613106866</c:v>
                </c:pt>
                <c:pt idx="18">
                  <c:v>106.73029710907356</c:v>
                </c:pt>
                <c:pt idx="19">
                  <c:v>107.77443759707397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09-4C91-A164-647265B374EB}"/>
            </c:ext>
          </c:extLst>
        </c:ser>
        <c:ser>
          <c:idx val="6"/>
          <c:order val="6"/>
          <c:tx>
            <c:strRef>
              <c:f>Results_monthly!$AJ$17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Results_monthly!$AJ$18:$AJ$37</c:f>
              <c:numCache>
                <c:formatCode>General</c:formatCode>
                <c:ptCount val="20"/>
                <c:pt idx="0">
                  <c:v>100</c:v>
                </c:pt>
                <c:pt idx="1">
                  <c:v>96.479858117855713</c:v>
                </c:pt>
                <c:pt idx="2">
                  <c:v>99.910000132352749</c:v>
                </c:pt>
                <c:pt idx="3">
                  <c:v>101.98485002227936</c:v>
                </c:pt>
                <c:pt idx="4">
                  <c:v>98.61911967776517</c:v>
                </c:pt>
                <c:pt idx="5">
                  <c:v>97.693973979450035</c:v>
                </c:pt>
                <c:pt idx="6">
                  <c:v>94.999272059894039</c:v>
                </c:pt>
                <c:pt idx="7">
                  <c:v>100.36882298702503</c:v>
                </c:pt>
                <c:pt idx="8">
                  <c:v>104.72190482072818</c:v>
                </c:pt>
                <c:pt idx="9">
                  <c:v>105.84293258392266</c:v>
                </c:pt>
                <c:pt idx="10">
                  <c:v>102.56367270048132</c:v>
                </c:pt>
                <c:pt idx="11">
                  <c:v>99.065589609427022</c:v>
                </c:pt>
                <c:pt idx="12">
                  <c:v>102.39779059148439</c:v>
                </c:pt>
                <c:pt idx="13">
                  <c:v>103.48661251968743</c:v>
                </c:pt>
                <c:pt idx="14">
                  <c:v>103.81043557288882</c:v>
                </c:pt>
                <c:pt idx="15">
                  <c:v>103.64808287046633</c:v>
                </c:pt>
                <c:pt idx="16">
                  <c:v>102.28926133932151</c:v>
                </c:pt>
                <c:pt idx="17">
                  <c:v>105.15116889533979</c:v>
                </c:pt>
                <c:pt idx="18">
                  <c:v>105.03381612674093</c:v>
                </c:pt>
                <c:pt idx="19">
                  <c:v>109.09660426969955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09-4C91-A164-647265B374EB}"/>
            </c:ext>
          </c:extLst>
        </c:ser>
        <c:ser>
          <c:idx val="7"/>
          <c:order val="7"/>
          <c:tx>
            <c:strRef>
              <c:f>Results_monthly!$AK$17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Results_monthly!$S$18:$S$37</c:f>
              <c:numCache>
                <c:formatCode>General</c:formatCode>
                <c:ptCount val="20"/>
                <c:pt idx="0">
                  <c:v>20150731</c:v>
                </c:pt>
                <c:pt idx="1">
                  <c:v>20150831</c:v>
                </c:pt>
                <c:pt idx="2">
                  <c:v>20150930</c:v>
                </c:pt>
                <c:pt idx="3">
                  <c:v>20151030</c:v>
                </c:pt>
                <c:pt idx="4">
                  <c:v>20151130</c:v>
                </c:pt>
                <c:pt idx="5">
                  <c:v>20151230</c:v>
                </c:pt>
                <c:pt idx="6">
                  <c:v>20160129</c:v>
                </c:pt>
                <c:pt idx="7">
                  <c:v>20160229</c:v>
                </c:pt>
                <c:pt idx="8">
                  <c:v>20160331</c:v>
                </c:pt>
                <c:pt idx="9">
                  <c:v>20160429</c:v>
                </c:pt>
                <c:pt idx="10">
                  <c:v>20160531</c:v>
                </c:pt>
                <c:pt idx="11">
                  <c:v>20160630</c:v>
                </c:pt>
                <c:pt idx="12">
                  <c:v>20160729</c:v>
                </c:pt>
                <c:pt idx="13">
                  <c:v>20160831</c:v>
                </c:pt>
                <c:pt idx="14">
                  <c:v>20160930</c:v>
                </c:pt>
                <c:pt idx="15">
                  <c:v>20161031</c:v>
                </c:pt>
                <c:pt idx="16">
                  <c:v>20161130</c:v>
                </c:pt>
                <c:pt idx="17">
                  <c:v>20161229</c:v>
                </c:pt>
                <c:pt idx="18">
                  <c:v>20170131</c:v>
                </c:pt>
                <c:pt idx="19">
                  <c:v>20170228</c:v>
                </c:pt>
              </c:numCache>
            </c:numRef>
          </c:cat>
          <c:val>
            <c:numRef>
              <c:f>Results_monthly!$AK$18:$AK$37</c:f>
              <c:numCache>
                <c:formatCode>General</c:formatCode>
                <c:ptCount val="20"/>
                <c:pt idx="0">
                  <c:v>100</c:v>
                </c:pt>
                <c:pt idx="1">
                  <c:v>95.675744542511083</c:v>
                </c:pt>
                <c:pt idx="2">
                  <c:v>99.149470835548257</c:v>
                </c:pt>
                <c:pt idx="3">
                  <c:v>104.39586509271909</c:v>
                </c:pt>
                <c:pt idx="4">
                  <c:v>100.72488281061229</c:v>
                </c:pt>
                <c:pt idx="5">
                  <c:v>99.35727057459043</c:v>
                </c:pt>
                <c:pt idx="6">
                  <c:v>95.16525131467381</c:v>
                </c:pt>
                <c:pt idx="7">
                  <c:v>99.008448179665493</c:v>
                </c:pt>
                <c:pt idx="8">
                  <c:v>104.7240393106145</c:v>
                </c:pt>
                <c:pt idx="9">
                  <c:v>104.07032681231686</c:v>
                </c:pt>
                <c:pt idx="10">
                  <c:v>102.60079165989377</c:v>
                </c:pt>
                <c:pt idx="11">
                  <c:v>102.91358957574586</c:v>
                </c:pt>
                <c:pt idx="12">
                  <c:v>107.31340857470465</c:v>
                </c:pt>
                <c:pt idx="13">
                  <c:v>109.3694398193504</c:v>
                </c:pt>
                <c:pt idx="14">
                  <c:v>109.34132315275697</c:v>
                </c:pt>
                <c:pt idx="15">
                  <c:v>109.64928851653831</c:v>
                </c:pt>
                <c:pt idx="16">
                  <c:v>110.36714216050224</c:v>
                </c:pt>
                <c:pt idx="17">
                  <c:v>113.59748355833987</c:v>
                </c:pt>
                <c:pt idx="18">
                  <c:v>115.79761271927705</c:v>
                </c:pt>
                <c:pt idx="19">
                  <c:v>118.19939109843907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09-4C91-A164-647265B37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9467408"/>
        <c:axId val="1419470320"/>
      </c:lineChart>
      <c:catAx>
        <c:axId val="14194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70320"/>
        <c:crosses val="autoZero"/>
        <c:auto val="1"/>
        <c:lblAlgn val="ctr"/>
        <c:lblOffset val="100"/>
        <c:noMultiLvlLbl val="0"/>
      </c:catAx>
      <c:valAx>
        <c:axId val="141947032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94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배당고려</a:t>
            </a:r>
            <a:r>
              <a:rPr lang="en-US" altLang="ko-KR"/>
              <a:t>,</a:t>
            </a:r>
            <a:r>
              <a:rPr lang="en-US" altLang="ko-KR" baseline="0"/>
              <a:t> </a:t>
            </a:r>
            <a:r>
              <a:rPr lang="ko-KR" altLang="en-US" baseline="0"/>
              <a:t>거래비용 </a:t>
            </a:r>
            <a:r>
              <a:rPr lang="en-US" altLang="ko-KR" baseline="0"/>
              <a:t>= turnover x 1.5%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2-492B-8240-9538FDC2C24A}"/>
            </c:ext>
          </c:extLst>
        </c:ser>
        <c:ser>
          <c:idx val="1"/>
          <c:order val="1"/>
          <c:tx>
            <c:strRef>
              <c:f>Results_monthly!$CP$1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Results_monthly!$CP$2:$CP$110</c:f>
              <c:numCache>
                <c:formatCode>General</c:formatCode>
                <c:ptCount val="109"/>
                <c:pt idx="0">
                  <c:v>100</c:v>
                </c:pt>
                <c:pt idx="1">
                  <c:v>95.603462225385897</c:v>
                </c:pt>
                <c:pt idx="2">
                  <c:v>100.43858087296155</c:v>
                </c:pt>
                <c:pt idx="3">
                  <c:v>104.31843131821635</c:v>
                </c:pt>
                <c:pt idx="4">
                  <c:v>98.34501055712937</c:v>
                </c:pt>
                <c:pt idx="5">
                  <c:v>91.75035817198463</c:v>
                </c:pt>
                <c:pt idx="6">
                  <c:v>85.310092374643659</c:v>
                </c:pt>
                <c:pt idx="7">
                  <c:v>82.395210092662296</c:v>
                </c:pt>
                <c:pt idx="8">
                  <c:v>57.424251275650327</c:v>
                </c:pt>
                <c:pt idx="9">
                  <c:v>56.643882301616465</c:v>
                </c:pt>
                <c:pt idx="10">
                  <c:v>62.627337858442239</c:v>
                </c:pt>
                <c:pt idx="11">
                  <c:v>65.30810757982421</c:v>
                </c:pt>
                <c:pt idx="12">
                  <c:v>60.929624962955444</c:v>
                </c:pt>
                <c:pt idx="13">
                  <c:v>70.016915973390155</c:v>
                </c:pt>
                <c:pt idx="14">
                  <c:v>84.630532473184005</c:v>
                </c:pt>
                <c:pt idx="15">
                  <c:v>85.728579694380272</c:v>
                </c:pt>
                <c:pt idx="16">
                  <c:v>84.305803627836681</c:v>
                </c:pt>
                <c:pt idx="17">
                  <c:v>89.59751078266234</c:v>
                </c:pt>
                <c:pt idx="18">
                  <c:v>91.794667889471668</c:v>
                </c:pt>
                <c:pt idx="19">
                  <c:v>92.801942935015504</c:v>
                </c:pt>
                <c:pt idx="20">
                  <c:v>89.444280368588238</c:v>
                </c:pt>
                <c:pt idx="21">
                  <c:v>86.654738101646601</c:v>
                </c:pt>
                <c:pt idx="22">
                  <c:v>95.369047972543925</c:v>
                </c:pt>
                <c:pt idx="23">
                  <c:v>89.773287815353797</c:v>
                </c:pt>
                <c:pt idx="24">
                  <c:v>89.875439557617881</c:v>
                </c:pt>
                <c:pt idx="25">
                  <c:v>93.669194031540371</c:v>
                </c:pt>
                <c:pt idx="26">
                  <c:v>94.430290197697786</c:v>
                </c:pt>
                <c:pt idx="27">
                  <c:v>90.060327585890278</c:v>
                </c:pt>
                <c:pt idx="28">
                  <c:v>93.634650308840136</c:v>
                </c:pt>
                <c:pt idx="29">
                  <c:v>95.26322667002286</c:v>
                </c:pt>
                <c:pt idx="30">
                  <c:v>95.114970499683963</c:v>
                </c:pt>
                <c:pt idx="31">
                  <c:v>103.04232784618014</c:v>
                </c:pt>
                <c:pt idx="32">
                  <c:v>109.89796760067691</c:v>
                </c:pt>
                <c:pt idx="33">
                  <c:v>105.63041349148975</c:v>
                </c:pt>
                <c:pt idx="34">
                  <c:v>112.37011111208061</c:v>
                </c:pt>
                <c:pt idx="35">
                  <c:v>111.40922761935006</c:v>
                </c:pt>
                <c:pt idx="36">
                  <c:v>104.72405496986609</c:v>
                </c:pt>
                <c:pt idx="37">
                  <c:v>111.82445650281763</c:v>
                </c:pt>
                <c:pt idx="38">
                  <c:v>115.03579218121378</c:v>
                </c:pt>
                <c:pt idx="39">
                  <c:v>111.29286970111252</c:v>
                </c:pt>
                <c:pt idx="40">
                  <c:v>112.52755804143959</c:v>
                </c:pt>
                <c:pt idx="41">
                  <c:v>122.12048404673116</c:v>
                </c:pt>
                <c:pt idx="42">
                  <c:v>109.70466116934928</c:v>
                </c:pt>
                <c:pt idx="43">
                  <c:v>96.877562189199338</c:v>
                </c:pt>
                <c:pt idx="44">
                  <c:v>102.78779321827389</c:v>
                </c:pt>
                <c:pt idx="45">
                  <c:v>99.79111519107056</c:v>
                </c:pt>
                <c:pt idx="46">
                  <c:v>104.74713841380188</c:v>
                </c:pt>
                <c:pt idx="47">
                  <c:v>112.14845707394647</c:v>
                </c:pt>
                <c:pt idx="48">
                  <c:v>118.09988592916334</c:v>
                </c:pt>
                <c:pt idx="49">
                  <c:v>113.56939924972018</c:v>
                </c:pt>
                <c:pt idx="50">
                  <c:v>106.62643074424483</c:v>
                </c:pt>
                <c:pt idx="51">
                  <c:v>99.413674826149148</c:v>
                </c:pt>
                <c:pt idx="52">
                  <c:v>101.52018649786561</c:v>
                </c:pt>
                <c:pt idx="53">
                  <c:v>100.81376857580291</c:v>
                </c:pt>
                <c:pt idx="54">
                  <c:v>105.12238748009122</c:v>
                </c:pt>
                <c:pt idx="55">
                  <c:v>112.49779807284165</c:v>
                </c:pt>
                <c:pt idx="56">
                  <c:v>111.4928547919766</c:v>
                </c:pt>
                <c:pt idx="57">
                  <c:v>111.91183022770223</c:v>
                </c:pt>
                <c:pt idx="58">
                  <c:v>117.63091765398723</c:v>
                </c:pt>
                <c:pt idx="59">
                  <c:v>119.88056571156518</c:v>
                </c:pt>
                <c:pt idx="60">
                  <c:v>122.90887076525114</c:v>
                </c:pt>
                <c:pt idx="61">
                  <c:v>128.17026724164353</c:v>
                </c:pt>
                <c:pt idx="62">
                  <c:v>134.65714491385313</c:v>
                </c:pt>
                <c:pt idx="63">
                  <c:v>136.54225959845547</c:v>
                </c:pt>
                <c:pt idx="64">
                  <c:v>127.10120490091209</c:v>
                </c:pt>
                <c:pt idx="65">
                  <c:v>133.58906968711284</c:v>
                </c:pt>
                <c:pt idx="66">
                  <c:v>132.26219785811327</c:v>
                </c:pt>
                <c:pt idx="67">
                  <c:v>137.70025760177356</c:v>
                </c:pt>
                <c:pt idx="68">
                  <c:v>138.32171531715923</c:v>
                </c:pt>
                <c:pt idx="69">
                  <c:v>137.43279863456215</c:v>
                </c:pt>
                <c:pt idx="70">
                  <c:v>138.72938632421261</c:v>
                </c:pt>
                <c:pt idx="71">
                  <c:v>138.1449988773897</c:v>
                </c:pt>
                <c:pt idx="72">
                  <c:v>144.55036489658156</c:v>
                </c:pt>
                <c:pt idx="73">
                  <c:v>149.62775178545454</c:v>
                </c:pt>
                <c:pt idx="74">
                  <c:v>152.49969814225298</c:v>
                </c:pt>
                <c:pt idx="75">
                  <c:v>153.86121686242154</c:v>
                </c:pt>
                <c:pt idx="76">
                  <c:v>153.76796700295577</c:v>
                </c:pt>
                <c:pt idx="77">
                  <c:v>162.60896503908552</c:v>
                </c:pt>
                <c:pt idx="78">
                  <c:v>167.82850854193609</c:v>
                </c:pt>
                <c:pt idx="79">
                  <c:v>167.27753922120974</c:v>
                </c:pt>
                <c:pt idx="80">
                  <c:v>162.16181417248879</c:v>
                </c:pt>
                <c:pt idx="81">
                  <c:v>158.52840596571133</c:v>
                </c:pt>
                <c:pt idx="82">
                  <c:v>158.23282494560078</c:v>
                </c:pt>
                <c:pt idx="83">
                  <c:v>161.70195050078166</c:v>
                </c:pt>
                <c:pt idx="84">
                  <c:v>170.86087086752642</c:v>
                </c:pt>
                <c:pt idx="85">
                  <c:v>182.2482509291886</c:v>
                </c:pt>
                <c:pt idx="86">
                  <c:v>196.2056601245198</c:v>
                </c:pt>
                <c:pt idx="87">
                  <c:v>195.59989396596762</c:v>
                </c:pt>
                <c:pt idx="88">
                  <c:v>191.12192120140821</c:v>
                </c:pt>
                <c:pt idx="89">
                  <c:v>190.59510192366383</c:v>
                </c:pt>
                <c:pt idx="90">
                  <c:v>181.37664768655694</c:v>
                </c:pt>
                <c:pt idx="91">
                  <c:v>186.80968241288235</c:v>
                </c:pt>
                <c:pt idx="92">
                  <c:v>185.7288241994776</c:v>
                </c:pt>
                <c:pt idx="93">
                  <c:v>178.72684449623264</c:v>
                </c:pt>
                <c:pt idx="94">
                  <c:v>179.42674636956988</c:v>
                </c:pt>
                <c:pt idx="95">
                  <c:v>170.2905081116501</c:v>
                </c:pt>
                <c:pt idx="96">
                  <c:v>175.79568902757924</c:v>
                </c:pt>
                <c:pt idx="97">
                  <c:v>187.61807795302391</c:v>
                </c:pt>
                <c:pt idx="98">
                  <c:v>192.92775962404212</c:v>
                </c:pt>
                <c:pt idx="99">
                  <c:v>185.30556742717798</c:v>
                </c:pt>
                <c:pt idx="100">
                  <c:v>180.35275635622637</c:v>
                </c:pt>
                <c:pt idx="101">
                  <c:v>188.87155763634971</c:v>
                </c:pt>
                <c:pt idx="102">
                  <c:v>187.62876236088076</c:v>
                </c:pt>
                <c:pt idx="103">
                  <c:v>189.2568599298173</c:v>
                </c:pt>
                <c:pt idx="104">
                  <c:v>186.20100414509938</c:v>
                </c:pt>
                <c:pt idx="105">
                  <c:v>185.51197644219044</c:v>
                </c:pt>
                <c:pt idx="106">
                  <c:v>192.96991818595663</c:v>
                </c:pt>
                <c:pt idx="107">
                  <c:v>191.88723700777186</c:v>
                </c:pt>
                <c:pt idx="108">
                  <c:v>193.65176909043396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D2-492B-8240-9538FDC2C24A}"/>
            </c:ext>
          </c:extLst>
        </c:ser>
        <c:ser>
          <c:idx val="2"/>
          <c:order val="2"/>
          <c:tx>
            <c:strRef>
              <c:f>Results_monthly!$CQ$1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Results_monthly!$CQ$2:$CQ$110</c:f>
              <c:numCache>
                <c:formatCode>General</c:formatCode>
                <c:ptCount val="109"/>
                <c:pt idx="0">
                  <c:v>100</c:v>
                </c:pt>
                <c:pt idx="1">
                  <c:v>95.010002473740698</c:v>
                </c:pt>
                <c:pt idx="2">
                  <c:v>100.56278140833129</c:v>
                </c:pt>
                <c:pt idx="3">
                  <c:v>104.17683294509577</c:v>
                </c:pt>
                <c:pt idx="4">
                  <c:v>98.732045728573624</c:v>
                </c:pt>
                <c:pt idx="5">
                  <c:v>92.601317974250307</c:v>
                </c:pt>
                <c:pt idx="6">
                  <c:v>86.421149370212746</c:v>
                </c:pt>
                <c:pt idx="7">
                  <c:v>83.617168776260868</c:v>
                </c:pt>
                <c:pt idx="8">
                  <c:v>57.541586932610279</c:v>
                </c:pt>
                <c:pt idx="9">
                  <c:v>56.552506752718529</c:v>
                </c:pt>
                <c:pt idx="10">
                  <c:v>62.280988974131908</c:v>
                </c:pt>
                <c:pt idx="11">
                  <c:v>64.704571810889647</c:v>
                </c:pt>
                <c:pt idx="12">
                  <c:v>60.174241896230335</c:v>
                </c:pt>
                <c:pt idx="13">
                  <c:v>68.725147009030565</c:v>
                </c:pt>
                <c:pt idx="14">
                  <c:v>82.698858209603799</c:v>
                </c:pt>
                <c:pt idx="15">
                  <c:v>84.055732309568455</c:v>
                </c:pt>
                <c:pt idx="16">
                  <c:v>82.979758454229653</c:v>
                </c:pt>
                <c:pt idx="17">
                  <c:v>88.998864045954519</c:v>
                </c:pt>
                <c:pt idx="18">
                  <c:v>90.97835159713209</c:v>
                </c:pt>
                <c:pt idx="19">
                  <c:v>92.452552182795458</c:v>
                </c:pt>
                <c:pt idx="20">
                  <c:v>89.060574771693027</c:v>
                </c:pt>
                <c:pt idx="21">
                  <c:v>86.844765581847909</c:v>
                </c:pt>
                <c:pt idx="22">
                  <c:v>95.785084740734405</c:v>
                </c:pt>
                <c:pt idx="23">
                  <c:v>90.074422067978048</c:v>
                </c:pt>
                <c:pt idx="24">
                  <c:v>90.015567465409845</c:v>
                </c:pt>
                <c:pt idx="25">
                  <c:v>94.486228632700488</c:v>
                </c:pt>
                <c:pt idx="26">
                  <c:v>95.468522431636643</c:v>
                </c:pt>
                <c:pt idx="27">
                  <c:v>91.586228103895721</c:v>
                </c:pt>
                <c:pt idx="28">
                  <c:v>96.075189343924421</c:v>
                </c:pt>
                <c:pt idx="29">
                  <c:v>98.231476724388131</c:v>
                </c:pt>
                <c:pt idx="30">
                  <c:v>98.254757895778354</c:v>
                </c:pt>
                <c:pt idx="31">
                  <c:v>107.04942634313289</c:v>
                </c:pt>
                <c:pt idx="32">
                  <c:v>113.47020561080302</c:v>
                </c:pt>
                <c:pt idx="33">
                  <c:v>108.08021141747896</c:v>
                </c:pt>
                <c:pt idx="34">
                  <c:v>115.17354047883325</c:v>
                </c:pt>
                <c:pt idx="35">
                  <c:v>113.61542001679589</c:v>
                </c:pt>
                <c:pt idx="36">
                  <c:v>105.99563049098434</c:v>
                </c:pt>
                <c:pt idx="37">
                  <c:v>113.15343828677975</c:v>
                </c:pt>
                <c:pt idx="38">
                  <c:v>116.39853955819461</c:v>
                </c:pt>
                <c:pt idx="39">
                  <c:v>112.79916132034383</c:v>
                </c:pt>
                <c:pt idx="40">
                  <c:v>114.61314002467662</c:v>
                </c:pt>
                <c:pt idx="41">
                  <c:v>124.44384252060715</c:v>
                </c:pt>
                <c:pt idx="42">
                  <c:v>111.8137021734216</c:v>
                </c:pt>
                <c:pt idx="43">
                  <c:v>97.906815996378583</c:v>
                </c:pt>
                <c:pt idx="44">
                  <c:v>104.10743541225028</c:v>
                </c:pt>
                <c:pt idx="45">
                  <c:v>100.03213244018853</c:v>
                </c:pt>
                <c:pt idx="46">
                  <c:v>103.15093667897203</c:v>
                </c:pt>
                <c:pt idx="47">
                  <c:v>110.54777614861329</c:v>
                </c:pt>
                <c:pt idx="48">
                  <c:v>116.51275763502657</c:v>
                </c:pt>
                <c:pt idx="49">
                  <c:v>112.3250326023857</c:v>
                </c:pt>
                <c:pt idx="50">
                  <c:v>105.34774696421501</c:v>
                </c:pt>
                <c:pt idx="51">
                  <c:v>98.494919887121327</c:v>
                </c:pt>
                <c:pt idx="52">
                  <c:v>100.47387527258908</c:v>
                </c:pt>
                <c:pt idx="53">
                  <c:v>99.960757875882464</c:v>
                </c:pt>
                <c:pt idx="54">
                  <c:v>104.30292364918445</c:v>
                </c:pt>
                <c:pt idx="55">
                  <c:v>111.56140125016633</c:v>
                </c:pt>
                <c:pt idx="56">
                  <c:v>109.83508918187272</c:v>
                </c:pt>
                <c:pt idx="57">
                  <c:v>109.6482741826247</c:v>
                </c:pt>
                <c:pt idx="58">
                  <c:v>115.42848056214099</c:v>
                </c:pt>
                <c:pt idx="59">
                  <c:v>117.596233867639</c:v>
                </c:pt>
                <c:pt idx="60">
                  <c:v>120.42282847393312</c:v>
                </c:pt>
                <c:pt idx="61">
                  <c:v>124.94776926950009</c:v>
                </c:pt>
                <c:pt idx="62">
                  <c:v>131.33976220032909</c:v>
                </c:pt>
                <c:pt idx="63">
                  <c:v>133.26638686347465</c:v>
                </c:pt>
                <c:pt idx="64">
                  <c:v>123.41653136645411</c:v>
                </c:pt>
                <c:pt idx="65">
                  <c:v>129.57796065918606</c:v>
                </c:pt>
                <c:pt idx="66">
                  <c:v>128.10403822935845</c:v>
                </c:pt>
                <c:pt idx="67">
                  <c:v>133.92737700086366</c:v>
                </c:pt>
                <c:pt idx="68">
                  <c:v>134.24212437002586</c:v>
                </c:pt>
                <c:pt idx="69">
                  <c:v>134.26158478964663</c:v>
                </c:pt>
                <c:pt idx="70">
                  <c:v>135.11214920786483</c:v>
                </c:pt>
                <c:pt idx="71">
                  <c:v>135.14185091498811</c:v>
                </c:pt>
                <c:pt idx="72">
                  <c:v>140.98921686629924</c:v>
                </c:pt>
                <c:pt idx="73">
                  <c:v>146.44197443454979</c:v>
                </c:pt>
                <c:pt idx="74">
                  <c:v>149.01862396813439</c:v>
                </c:pt>
                <c:pt idx="75">
                  <c:v>151.46894377334945</c:v>
                </c:pt>
                <c:pt idx="76">
                  <c:v>152.31076973783806</c:v>
                </c:pt>
                <c:pt idx="77">
                  <c:v>162.11383671049222</c:v>
                </c:pt>
                <c:pt idx="78">
                  <c:v>166.7140493879476</c:v>
                </c:pt>
                <c:pt idx="79">
                  <c:v>165.86994956524512</c:v>
                </c:pt>
                <c:pt idx="80">
                  <c:v>160.38858037543741</c:v>
                </c:pt>
                <c:pt idx="81">
                  <c:v>156.41410006550208</c:v>
                </c:pt>
                <c:pt idx="82">
                  <c:v>155.5328333364167</c:v>
                </c:pt>
                <c:pt idx="83">
                  <c:v>157.52847810889131</c:v>
                </c:pt>
                <c:pt idx="84">
                  <c:v>165.90988072211283</c:v>
                </c:pt>
                <c:pt idx="85">
                  <c:v>176.94007653349254</c:v>
                </c:pt>
                <c:pt idx="86">
                  <c:v>190.65267768682611</c:v>
                </c:pt>
                <c:pt idx="87">
                  <c:v>189.59239233938487</c:v>
                </c:pt>
                <c:pt idx="88">
                  <c:v>186.88414913710912</c:v>
                </c:pt>
                <c:pt idx="89">
                  <c:v>187.03290367093612</c:v>
                </c:pt>
                <c:pt idx="90">
                  <c:v>175.35777847664681</c:v>
                </c:pt>
                <c:pt idx="91">
                  <c:v>180.10389970686919</c:v>
                </c:pt>
                <c:pt idx="92">
                  <c:v>179.15354888365454</c:v>
                </c:pt>
                <c:pt idx="93">
                  <c:v>173.11761561227172</c:v>
                </c:pt>
                <c:pt idx="94">
                  <c:v>173.58554321905291</c:v>
                </c:pt>
                <c:pt idx="95">
                  <c:v>165.29051508750621</c:v>
                </c:pt>
                <c:pt idx="96">
                  <c:v>170.53139758826075</c:v>
                </c:pt>
                <c:pt idx="97">
                  <c:v>181.44423363582945</c:v>
                </c:pt>
                <c:pt idx="98">
                  <c:v>186.70252386329844</c:v>
                </c:pt>
                <c:pt idx="99">
                  <c:v>178.19420812883141</c:v>
                </c:pt>
                <c:pt idx="100">
                  <c:v>173.49496820929764</c:v>
                </c:pt>
                <c:pt idx="101">
                  <c:v>181.0746754620931</c:v>
                </c:pt>
                <c:pt idx="102">
                  <c:v>179.66100485014218</c:v>
                </c:pt>
                <c:pt idx="103">
                  <c:v>180.22539623264797</c:v>
                </c:pt>
                <c:pt idx="104">
                  <c:v>177.09909657776672</c:v>
                </c:pt>
                <c:pt idx="105">
                  <c:v>175.4602613297931</c:v>
                </c:pt>
                <c:pt idx="106">
                  <c:v>183.03745632597162</c:v>
                </c:pt>
                <c:pt idx="107">
                  <c:v>181.56263955255554</c:v>
                </c:pt>
                <c:pt idx="108">
                  <c:v>184.47188219747432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D2-492B-8240-9538FDC2C24A}"/>
            </c:ext>
          </c:extLst>
        </c:ser>
        <c:ser>
          <c:idx val="3"/>
          <c:order val="3"/>
          <c:tx>
            <c:strRef>
              <c:f>Results_monthly!$CR$1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Results_monthly!$CR$2:$CR$110</c:f>
              <c:numCache>
                <c:formatCode>General</c:formatCode>
                <c:ptCount val="109"/>
                <c:pt idx="0">
                  <c:v>100</c:v>
                </c:pt>
                <c:pt idx="1">
                  <c:v>94.428739606500002</c:v>
                </c:pt>
                <c:pt idx="2">
                  <c:v>99.373625303953347</c:v>
                </c:pt>
                <c:pt idx="3">
                  <c:v>102.47057698439993</c:v>
                </c:pt>
                <c:pt idx="4">
                  <c:v>96.897642754780264</c:v>
                </c:pt>
                <c:pt idx="5">
                  <c:v>91.211482445404712</c:v>
                </c:pt>
                <c:pt idx="6">
                  <c:v>85.270733199198474</c:v>
                </c:pt>
                <c:pt idx="7">
                  <c:v>82.176917185088399</c:v>
                </c:pt>
                <c:pt idx="8">
                  <c:v>56.733814342226211</c:v>
                </c:pt>
                <c:pt idx="9">
                  <c:v>55.755927979905607</c:v>
                </c:pt>
                <c:pt idx="10">
                  <c:v>61.430468784944068</c:v>
                </c:pt>
                <c:pt idx="11">
                  <c:v>63.606315198321887</c:v>
                </c:pt>
                <c:pt idx="12">
                  <c:v>59.252473030065488</c:v>
                </c:pt>
                <c:pt idx="13">
                  <c:v>67.538067388165103</c:v>
                </c:pt>
                <c:pt idx="14">
                  <c:v>81.55753984276248</c:v>
                </c:pt>
                <c:pt idx="15">
                  <c:v>82.872367278376871</c:v>
                </c:pt>
                <c:pt idx="16">
                  <c:v>81.930635514604518</c:v>
                </c:pt>
                <c:pt idx="17">
                  <c:v>88.228336613487471</c:v>
                </c:pt>
                <c:pt idx="18">
                  <c:v>89.659611626623786</c:v>
                </c:pt>
                <c:pt idx="19">
                  <c:v>91.02045355120741</c:v>
                </c:pt>
                <c:pt idx="20">
                  <c:v>87.597633827761101</c:v>
                </c:pt>
                <c:pt idx="21">
                  <c:v>85.466446985983751</c:v>
                </c:pt>
                <c:pt idx="22">
                  <c:v>94.259837493215258</c:v>
                </c:pt>
                <c:pt idx="23">
                  <c:v>88.489613467110573</c:v>
                </c:pt>
                <c:pt idx="24">
                  <c:v>88.611561125176252</c:v>
                </c:pt>
                <c:pt idx="25">
                  <c:v>92.810372065492786</c:v>
                </c:pt>
                <c:pt idx="26">
                  <c:v>93.921228447079045</c:v>
                </c:pt>
                <c:pt idx="27">
                  <c:v>89.757307380931692</c:v>
                </c:pt>
                <c:pt idx="28">
                  <c:v>94.172996480108949</c:v>
                </c:pt>
                <c:pt idx="29">
                  <c:v>96.117853531498966</c:v>
                </c:pt>
                <c:pt idx="30">
                  <c:v>96.27775059638202</c:v>
                </c:pt>
                <c:pt idx="31">
                  <c:v>104.9014418461914</c:v>
                </c:pt>
                <c:pt idx="32">
                  <c:v>111.15752979650105</c:v>
                </c:pt>
                <c:pt idx="33">
                  <c:v>105.92695692649461</c:v>
                </c:pt>
                <c:pt idx="34">
                  <c:v>112.94429947773435</c:v>
                </c:pt>
                <c:pt idx="35">
                  <c:v>111.46812567803093</c:v>
                </c:pt>
                <c:pt idx="36">
                  <c:v>103.95082216967377</c:v>
                </c:pt>
                <c:pt idx="37">
                  <c:v>111.06180210081656</c:v>
                </c:pt>
                <c:pt idx="38">
                  <c:v>114.20968770818158</c:v>
                </c:pt>
                <c:pt idx="39">
                  <c:v>110.79155713007673</c:v>
                </c:pt>
                <c:pt idx="40">
                  <c:v>112.37325929489144</c:v>
                </c:pt>
                <c:pt idx="41">
                  <c:v>121.98021226747615</c:v>
                </c:pt>
                <c:pt idx="42">
                  <c:v>109.52240467611668</c:v>
                </c:pt>
                <c:pt idx="43">
                  <c:v>95.91595439013976</c:v>
                </c:pt>
                <c:pt idx="44">
                  <c:v>102.12228480919764</c:v>
                </c:pt>
                <c:pt idx="45">
                  <c:v>97.929384087369243</c:v>
                </c:pt>
                <c:pt idx="46">
                  <c:v>100.72296860762864</c:v>
                </c:pt>
                <c:pt idx="47">
                  <c:v>107.97785323180702</c:v>
                </c:pt>
                <c:pt idx="48">
                  <c:v>114.03095942182546</c:v>
                </c:pt>
                <c:pt idx="49">
                  <c:v>110.08273855945545</c:v>
                </c:pt>
                <c:pt idx="50">
                  <c:v>103.17738534103181</c:v>
                </c:pt>
                <c:pt idx="51">
                  <c:v>96.290846612253802</c:v>
                </c:pt>
                <c:pt idx="52">
                  <c:v>98.155280417452843</c:v>
                </c:pt>
                <c:pt idx="53">
                  <c:v>97.629341911650116</c:v>
                </c:pt>
                <c:pt idx="54">
                  <c:v>101.84754720329676</c:v>
                </c:pt>
                <c:pt idx="55">
                  <c:v>108.8743082036888</c:v>
                </c:pt>
                <c:pt idx="56">
                  <c:v>107.32076999402818</c:v>
                </c:pt>
                <c:pt idx="57">
                  <c:v>107.16849084602309</c:v>
                </c:pt>
                <c:pt idx="58">
                  <c:v>112.87499730141428</c:v>
                </c:pt>
                <c:pt idx="59">
                  <c:v>114.63225136681493</c:v>
                </c:pt>
                <c:pt idx="60">
                  <c:v>117.31033264117556</c:v>
                </c:pt>
                <c:pt idx="61">
                  <c:v>121.79683355179246</c:v>
                </c:pt>
                <c:pt idx="62">
                  <c:v>127.92573863253007</c:v>
                </c:pt>
                <c:pt idx="63">
                  <c:v>129.42280550535418</c:v>
                </c:pt>
                <c:pt idx="64">
                  <c:v>120.03097404275121</c:v>
                </c:pt>
                <c:pt idx="65">
                  <c:v>126.39035174866875</c:v>
                </c:pt>
                <c:pt idx="66">
                  <c:v>125.01408145926996</c:v>
                </c:pt>
                <c:pt idx="67">
                  <c:v>130.80110718944798</c:v>
                </c:pt>
                <c:pt idx="68">
                  <c:v>131.16446567785127</c:v>
                </c:pt>
                <c:pt idx="69">
                  <c:v>131.24763375507374</c:v>
                </c:pt>
                <c:pt idx="70">
                  <c:v>132.13849302587462</c:v>
                </c:pt>
                <c:pt idx="71">
                  <c:v>132.27267852675701</c:v>
                </c:pt>
                <c:pt idx="72">
                  <c:v>138.13951775166956</c:v>
                </c:pt>
                <c:pt idx="73">
                  <c:v>143.6477964654818</c:v>
                </c:pt>
                <c:pt idx="74">
                  <c:v>146.12975096720825</c:v>
                </c:pt>
                <c:pt idx="75">
                  <c:v>148.82580273572097</c:v>
                </c:pt>
                <c:pt idx="76">
                  <c:v>149.68867135126217</c:v>
                </c:pt>
                <c:pt idx="77">
                  <c:v>159.10854745810411</c:v>
                </c:pt>
                <c:pt idx="78">
                  <c:v>163.91656154073368</c:v>
                </c:pt>
                <c:pt idx="79">
                  <c:v>163.90622553796496</c:v>
                </c:pt>
                <c:pt idx="80">
                  <c:v>158.93310571902052</c:v>
                </c:pt>
                <c:pt idx="81">
                  <c:v>154.6465434488027</c:v>
                </c:pt>
                <c:pt idx="82">
                  <c:v>153.68521105315875</c:v>
                </c:pt>
                <c:pt idx="83">
                  <c:v>155.65057187415351</c:v>
                </c:pt>
                <c:pt idx="84">
                  <c:v>163.81127772827892</c:v>
                </c:pt>
                <c:pt idx="85">
                  <c:v>174.88816969527392</c:v>
                </c:pt>
                <c:pt idx="86">
                  <c:v>188.24680266367474</c:v>
                </c:pt>
                <c:pt idx="87">
                  <c:v>187.33305254516767</c:v>
                </c:pt>
                <c:pt idx="88">
                  <c:v>184.87517880632424</c:v>
                </c:pt>
                <c:pt idx="89">
                  <c:v>185.16760782916083</c:v>
                </c:pt>
                <c:pt idx="90">
                  <c:v>174.65324906637488</c:v>
                </c:pt>
                <c:pt idx="91">
                  <c:v>179.13865180992067</c:v>
                </c:pt>
                <c:pt idx="92">
                  <c:v>177.54681847627251</c:v>
                </c:pt>
                <c:pt idx="93">
                  <c:v>171.22149968084793</c:v>
                </c:pt>
                <c:pt idx="94">
                  <c:v>172.25959899029976</c:v>
                </c:pt>
                <c:pt idx="95">
                  <c:v>163.85722303299505</c:v>
                </c:pt>
                <c:pt idx="96">
                  <c:v>168.70467232277298</c:v>
                </c:pt>
                <c:pt idx="97">
                  <c:v>178.2374526232083</c:v>
                </c:pt>
                <c:pt idx="98">
                  <c:v>182.67385730768959</c:v>
                </c:pt>
                <c:pt idx="99">
                  <c:v>175.39194855909301</c:v>
                </c:pt>
                <c:pt idx="100">
                  <c:v>170.44229323015156</c:v>
                </c:pt>
                <c:pt idx="101">
                  <c:v>177.60887266497318</c:v>
                </c:pt>
                <c:pt idx="102">
                  <c:v>176.74033677219495</c:v>
                </c:pt>
                <c:pt idx="103">
                  <c:v>177.54442079285377</c:v>
                </c:pt>
                <c:pt idx="104">
                  <c:v>174.98283458724882</c:v>
                </c:pt>
                <c:pt idx="105">
                  <c:v>174.61995289658228</c:v>
                </c:pt>
                <c:pt idx="106">
                  <c:v>181.85512297696258</c:v>
                </c:pt>
                <c:pt idx="107">
                  <c:v>180.12612265897209</c:v>
                </c:pt>
                <c:pt idx="108">
                  <c:v>183.03762538908484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D2-492B-8240-9538FDC2C24A}"/>
            </c:ext>
          </c:extLst>
        </c:ser>
        <c:ser>
          <c:idx val="4"/>
          <c:order val="4"/>
          <c:tx>
            <c:strRef>
              <c:f>Results_monthly!$CS$1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Results_monthly!$CS$2:$CS$110</c:f>
              <c:numCache>
                <c:formatCode>General</c:formatCode>
                <c:ptCount val="109"/>
                <c:pt idx="0">
                  <c:v>100</c:v>
                </c:pt>
                <c:pt idx="1">
                  <c:v>96.918669425433706</c:v>
                </c:pt>
                <c:pt idx="2">
                  <c:v>101.41861340124143</c:v>
                </c:pt>
                <c:pt idx="3">
                  <c:v>104.3862378004138</c:v>
                </c:pt>
                <c:pt idx="4">
                  <c:v>98.285460186216767</c:v>
                </c:pt>
                <c:pt idx="5">
                  <c:v>93.049000700302386</c:v>
                </c:pt>
                <c:pt idx="6">
                  <c:v>88.942498400445629</c:v>
                </c:pt>
                <c:pt idx="7">
                  <c:v>82.850641500875355</c:v>
                </c:pt>
                <c:pt idx="8">
                  <c:v>60.885859708737854</c:v>
                </c:pt>
                <c:pt idx="9">
                  <c:v>61.432005681999037</c:v>
                </c:pt>
                <c:pt idx="10">
                  <c:v>67.013399466815201</c:v>
                </c:pt>
                <c:pt idx="11">
                  <c:v>68.65679333916917</c:v>
                </c:pt>
                <c:pt idx="12">
                  <c:v>67.08080042177302</c:v>
                </c:pt>
                <c:pt idx="13">
                  <c:v>73.459111379914035</c:v>
                </c:pt>
                <c:pt idx="14">
                  <c:v>83.678285580136858</c:v>
                </c:pt>
                <c:pt idx="15">
                  <c:v>87.147452379436558</c:v>
                </c:pt>
                <c:pt idx="16">
                  <c:v>87.618267873627218</c:v>
                </c:pt>
                <c:pt idx="17">
                  <c:v>90.44811679134169</c:v>
                </c:pt>
                <c:pt idx="18">
                  <c:v>92.877524741365576</c:v>
                </c:pt>
                <c:pt idx="19">
                  <c:v>94.063979786726065</c:v>
                </c:pt>
                <c:pt idx="20">
                  <c:v>93.027194508992508</c:v>
                </c:pt>
                <c:pt idx="21">
                  <c:v>88.253620993156119</c:v>
                </c:pt>
                <c:pt idx="22">
                  <c:v>96.620260122552892</c:v>
                </c:pt>
                <c:pt idx="23">
                  <c:v>95.322791739614814</c:v>
                </c:pt>
                <c:pt idx="24">
                  <c:v>95.814422234601267</c:v>
                </c:pt>
                <c:pt idx="25">
                  <c:v>100.48788550851501</c:v>
                </c:pt>
                <c:pt idx="26">
                  <c:v>102.58266826455419</c:v>
                </c:pt>
                <c:pt idx="27">
                  <c:v>99.903026617258618</c:v>
                </c:pt>
                <c:pt idx="28">
                  <c:v>101.7028458946026</c:v>
                </c:pt>
                <c:pt idx="29">
                  <c:v>99.776476824320397</c:v>
                </c:pt>
                <c:pt idx="30">
                  <c:v>97.528711454512447</c:v>
                </c:pt>
                <c:pt idx="31">
                  <c:v>103.40624628208887</c:v>
                </c:pt>
                <c:pt idx="32">
                  <c:v>111.34875233411795</c:v>
                </c:pt>
                <c:pt idx="33">
                  <c:v>106.62523109452606</c:v>
                </c:pt>
                <c:pt idx="34">
                  <c:v>111.81176387812219</c:v>
                </c:pt>
                <c:pt idx="35">
                  <c:v>112.84224076347648</c:v>
                </c:pt>
                <c:pt idx="36">
                  <c:v>108.70024595333891</c:v>
                </c:pt>
                <c:pt idx="37">
                  <c:v>114.02538089110553</c:v>
                </c:pt>
                <c:pt idx="38">
                  <c:v>115.98705044359856</c:v>
                </c:pt>
                <c:pt idx="39">
                  <c:v>114.67588643890355</c:v>
                </c:pt>
                <c:pt idx="40">
                  <c:v>114.4685557349809</c:v>
                </c:pt>
                <c:pt idx="41">
                  <c:v>118.59084609956545</c:v>
                </c:pt>
                <c:pt idx="42">
                  <c:v>109.03278482152341</c:v>
                </c:pt>
                <c:pt idx="43">
                  <c:v>101.85381441419126</c:v>
                </c:pt>
                <c:pt idx="44">
                  <c:v>107.085729439993</c:v>
                </c:pt>
                <c:pt idx="45">
                  <c:v>109.86789899765866</c:v>
                </c:pt>
                <c:pt idx="46">
                  <c:v>113.29638438096025</c:v>
                </c:pt>
                <c:pt idx="47">
                  <c:v>114.71179287366111</c:v>
                </c:pt>
                <c:pt idx="48">
                  <c:v>119.19198931373217</c:v>
                </c:pt>
                <c:pt idx="49">
                  <c:v>117.34570360394072</c:v>
                </c:pt>
                <c:pt idx="50">
                  <c:v>111.73735014922917</c:v>
                </c:pt>
                <c:pt idx="51">
                  <c:v>108.14091531302941</c:v>
                </c:pt>
                <c:pt idx="52">
                  <c:v>112.06398287831402</c:v>
                </c:pt>
                <c:pt idx="53">
                  <c:v>113.47939137101487</c:v>
                </c:pt>
                <c:pt idx="54">
                  <c:v>117.04223631663496</c:v>
                </c:pt>
                <c:pt idx="55">
                  <c:v>126.6165134039224</c:v>
                </c:pt>
                <c:pt idx="56">
                  <c:v>128.9017842354271</c:v>
                </c:pt>
                <c:pt idx="57">
                  <c:v>132.396291127799</c:v>
                </c:pt>
                <c:pt idx="58">
                  <c:v>136.86143003071371</c:v>
                </c:pt>
                <c:pt idx="59">
                  <c:v>139.14206777386266</c:v>
                </c:pt>
                <c:pt idx="60">
                  <c:v>143.92225668497261</c:v>
                </c:pt>
                <c:pt idx="61">
                  <c:v>149.50396988163823</c:v>
                </c:pt>
                <c:pt idx="62">
                  <c:v>152.88969366631727</c:v>
                </c:pt>
                <c:pt idx="63">
                  <c:v>156.39995824815784</c:v>
                </c:pt>
                <c:pt idx="64">
                  <c:v>146.95339298269269</c:v>
                </c:pt>
                <c:pt idx="65">
                  <c:v>149.34049270259621</c:v>
                </c:pt>
                <c:pt idx="66">
                  <c:v>152.13642443224478</c:v>
                </c:pt>
                <c:pt idx="67">
                  <c:v>156.4748359056203</c:v>
                </c:pt>
                <c:pt idx="68">
                  <c:v>159.74698953673015</c:v>
                </c:pt>
                <c:pt idx="69">
                  <c:v>162.23742042393189</c:v>
                </c:pt>
                <c:pt idx="70">
                  <c:v>163.38754124255547</c:v>
                </c:pt>
                <c:pt idx="71">
                  <c:v>161.99481681375349</c:v>
                </c:pt>
                <c:pt idx="72">
                  <c:v>166.33023318083048</c:v>
                </c:pt>
                <c:pt idx="73">
                  <c:v>167.09248773379844</c:v>
                </c:pt>
                <c:pt idx="74">
                  <c:v>167.42711478695651</c:v>
                </c:pt>
                <c:pt idx="75">
                  <c:v>170.10378018575636</c:v>
                </c:pt>
                <c:pt idx="76">
                  <c:v>168.57401508758156</c:v>
                </c:pt>
                <c:pt idx="77">
                  <c:v>177.40701090362111</c:v>
                </c:pt>
                <c:pt idx="78">
                  <c:v>177.60521967049425</c:v>
                </c:pt>
                <c:pt idx="79">
                  <c:v>174.87264923488402</c:v>
                </c:pt>
                <c:pt idx="80">
                  <c:v>170.57643186060773</c:v>
                </c:pt>
                <c:pt idx="81">
                  <c:v>168.01327062745318</c:v>
                </c:pt>
                <c:pt idx="82">
                  <c:v>164.97068135134904</c:v>
                </c:pt>
                <c:pt idx="83">
                  <c:v>164.44043054766274</c:v>
                </c:pt>
                <c:pt idx="84">
                  <c:v>168.41815862132231</c:v>
                </c:pt>
                <c:pt idx="85">
                  <c:v>170.54593820416574</c:v>
                </c:pt>
                <c:pt idx="86">
                  <c:v>178.04089185758679</c:v>
                </c:pt>
                <c:pt idx="87">
                  <c:v>178.93427298082889</c:v>
                </c:pt>
                <c:pt idx="88">
                  <c:v>176.09396168064089</c:v>
                </c:pt>
                <c:pt idx="89">
                  <c:v>171.00596042297326</c:v>
                </c:pt>
                <c:pt idx="90">
                  <c:v>166.78642527714257</c:v>
                </c:pt>
                <c:pt idx="91">
                  <c:v>167.12989650579939</c:v>
                </c:pt>
                <c:pt idx="92">
                  <c:v>170.87426679126023</c:v>
                </c:pt>
                <c:pt idx="93">
                  <c:v>165.07974699588922</c:v>
                </c:pt>
                <c:pt idx="94">
                  <c:v>165.42677751188961</c:v>
                </c:pt>
                <c:pt idx="95">
                  <c:v>156.82931893343832</c:v>
                </c:pt>
                <c:pt idx="96">
                  <c:v>160.92783830958686</c:v>
                </c:pt>
                <c:pt idx="97">
                  <c:v>164.18814551631894</c:v>
                </c:pt>
                <c:pt idx="98">
                  <c:v>163.34637405955891</c:v>
                </c:pt>
                <c:pt idx="99">
                  <c:v>161.97604843227526</c:v>
                </c:pt>
                <c:pt idx="100">
                  <c:v>158.12134023916295</c:v>
                </c:pt>
                <c:pt idx="101">
                  <c:v>159.35285366004652</c:v>
                </c:pt>
                <c:pt idx="102">
                  <c:v>157.36321203497744</c:v>
                </c:pt>
                <c:pt idx="103">
                  <c:v>157.82769903331643</c:v>
                </c:pt>
                <c:pt idx="104">
                  <c:v>154.77561013618464</c:v>
                </c:pt>
                <c:pt idx="105">
                  <c:v>153.18282904992634</c:v>
                </c:pt>
                <c:pt idx="106">
                  <c:v>157.48600744833143</c:v>
                </c:pt>
                <c:pt idx="107">
                  <c:v>154.33603814925078</c:v>
                </c:pt>
                <c:pt idx="108">
                  <c:v>161.00614263114596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D2-492B-8240-9538FDC2C24A}"/>
            </c:ext>
          </c:extLst>
        </c:ser>
        <c:ser>
          <c:idx val="5"/>
          <c:order val="5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Results_monthly!$CT$2:$CT$110</c:f>
              <c:numCache>
                <c:formatCode>General</c:formatCode>
                <c:ptCount val="109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  <c:pt idx="23">
                  <c:v>95.641446887624795</c:v>
                </c:pt>
                <c:pt idx="24">
                  <c:v>94.79896868039036</c:v>
                </c:pt>
                <c:pt idx="25">
                  <c:v>100.72730249118646</c:v>
                </c:pt>
                <c:pt idx="26">
                  <c:v>103.7049163075952</c:v>
                </c:pt>
                <c:pt idx="27">
                  <c:v>97.742088246815158</c:v>
                </c:pt>
                <c:pt idx="28">
                  <c:v>100.86177160129328</c:v>
                </c:pt>
                <c:pt idx="29">
                  <c:v>104.50003800213987</c:v>
                </c:pt>
                <c:pt idx="30">
                  <c:v>103.24187485018393</c:v>
                </c:pt>
                <c:pt idx="31">
                  <c:v>110.37224557567401</c:v>
                </c:pt>
                <c:pt idx="32">
                  <c:v>110.7961155966629</c:v>
                </c:pt>
                <c:pt idx="33">
                  <c:v>112.84589255333462</c:v>
                </c:pt>
                <c:pt idx="34">
                  <c:v>122.01083937957131</c:v>
                </c:pt>
                <c:pt idx="35">
                  <c:v>123.01468051893393</c:v>
                </c:pt>
                <c:pt idx="36">
                  <c:v>115.54112123851907</c:v>
                </c:pt>
                <c:pt idx="37">
                  <c:v>125.1281841408302</c:v>
                </c:pt>
                <c:pt idx="38">
                  <c:v>130.18305338423684</c:v>
                </c:pt>
                <c:pt idx="39">
                  <c:v>126.6283916909784</c:v>
                </c:pt>
                <c:pt idx="40">
                  <c:v>123.8963301625908</c:v>
                </c:pt>
                <c:pt idx="41">
                  <c:v>125.49300468303301</c:v>
                </c:pt>
                <c:pt idx="42">
                  <c:v>110.41375560531571</c:v>
                </c:pt>
                <c:pt idx="43">
                  <c:v>104.85433487485612</c:v>
                </c:pt>
                <c:pt idx="44">
                  <c:v>113.26567003618983</c:v>
                </c:pt>
                <c:pt idx="45">
                  <c:v>109.53269060996368</c:v>
                </c:pt>
                <c:pt idx="46">
                  <c:v>108.4353057418311</c:v>
                </c:pt>
                <c:pt idx="47">
                  <c:v>116.29473290342206</c:v>
                </c:pt>
                <c:pt idx="48">
                  <c:v>120.83569628689872</c:v>
                </c:pt>
                <c:pt idx="49">
                  <c:v>120.36271580830561</c:v>
                </c:pt>
                <c:pt idx="50">
                  <c:v>119.42260133416754</c:v>
                </c:pt>
                <c:pt idx="51">
                  <c:v>110.79553094835811</c:v>
                </c:pt>
                <c:pt idx="52">
                  <c:v>111.17906023631494</c:v>
                </c:pt>
                <c:pt idx="53">
                  <c:v>113.12944698116857</c:v>
                </c:pt>
                <c:pt idx="54">
                  <c:v>113.85324158252614</c:v>
                </c:pt>
                <c:pt idx="55">
                  <c:v>119.27293136813559</c:v>
                </c:pt>
                <c:pt idx="56">
                  <c:v>114.0292207222746</c:v>
                </c:pt>
                <c:pt idx="57">
                  <c:v>115.57269224697892</c:v>
                </c:pt>
                <c:pt idx="58">
                  <c:v>119.53076127055779</c:v>
                </c:pt>
                <c:pt idx="59">
                  <c:v>117.3009126360039</c:v>
                </c:pt>
                <c:pt idx="60">
                  <c:v>121.49284098150768</c:v>
                </c:pt>
                <c:pt idx="61">
                  <c:v>120.01426541863752</c:v>
                </c:pt>
                <c:pt idx="62">
                  <c:v>117.14422689031423</c:v>
                </c:pt>
                <c:pt idx="63">
                  <c:v>119.7903451178944</c:v>
                </c:pt>
                <c:pt idx="64">
                  <c:v>111.24629479136833</c:v>
                </c:pt>
                <c:pt idx="65">
                  <c:v>114.00875803160616</c:v>
                </c:pt>
                <c:pt idx="66">
                  <c:v>115.20144057342313</c:v>
                </c:pt>
                <c:pt idx="67">
                  <c:v>119.3173646393013</c:v>
                </c:pt>
                <c:pt idx="68">
                  <c:v>121.89332507030404</c:v>
                </c:pt>
                <c:pt idx="69">
                  <c:v>122.96966259946336</c:v>
                </c:pt>
                <c:pt idx="70">
                  <c:v>120.62522289716628</c:v>
                </c:pt>
                <c:pt idx="71">
                  <c:v>116.00416269593033</c:v>
                </c:pt>
                <c:pt idx="72">
                  <c:v>118.59824722438225</c:v>
                </c:pt>
                <c:pt idx="73">
                  <c:v>118.70172997433401</c:v>
                </c:pt>
                <c:pt idx="74">
                  <c:v>117.67567219938853</c:v>
                </c:pt>
                <c:pt idx="75">
                  <c:v>119.77222102044522</c:v>
                </c:pt>
                <c:pt idx="76">
                  <c:v>120.08442321521495</c:v>
                </c:pt>
                <c:pt idx="77">
                  <c:v>124.32896990815182</c:v>
                </c:pt>
                <c:pt idx="78">
                  <c:v>123.03572785790716</c:v>
                </c:pt>
                <c:pt idx="79">
                  <c:v>119.39687680875578</c:v>
                </c:pt>
                <c:pt idx="80">
                  <c:v>116.32513461527226</c:v>
                </c:pt>
                <c:pt idx="81">
                  <c:v>117.3827633986776</c:v>
                </c:pt>
                <c:pt idx="82">
                  <c:v>113.32238092175658</c:v>
                </c:pt>
                <c:pt idx="83">
                  <c:v>115.59373958595214</c:v>
                </c:pt>
                <c:pt idx="84">
                  <c:v>117.17930578860293</c:v>
                </c:pt>
                <c:pt idx="85">
                  <c:v>120.3779166642307</c:v>
                </c:pt>
                <c:pt idx="86">
                  <c:v>124.87503142484647</c:v>
                </c:pt>
                <c:pt idx="87">
                  <c:v>123.0240348918109</c:v>
                </c:pt>
                <c:pt idx="88">
                  <c:v>119.97567863051989</c:v>
                </c:pt>
                <c:pt idx="89">
                  <c:v>116.68995515747511</c:v>
                </c:pt>
                <c:pt idx="90">
                  <c:v>111.25214127441647</c:v>
                </c:pt>
                <c:pt idx="91">
                  <c:v>113.05636594306704</c:v>
                </c:pt>
                <c:pt idx="92">
                  <c:v>118.08317206784267</c:v>
                </c:pt>
                <c:pt idx="93">
                  <c:v>115.75568716638514</c:v>
                </c:pt>
                <c:pt idx="94">
                  <c:v>114.0350672053227</c:v>
                </c:pt>
                <c:pt idx="95">
                  <c:v>110.42135603327824</c:v>
                </c:pt>
                <c:pt idx="96">
                  <c:v>111.19309179563039</c:v>
                </c:pt>
                <c:pt idx="97">
                  <c:v>116.29882544155568</c:v>
                </c:pt>
                <c:pt idx="98">
                  <c:v>116.29999473816531</c:v>
                </c:pt>
                <c:pt idx="99">
                  <c:v>115.81181340364709</c:v>
                </c:pt>
                <c:pt idx="100">
                  <c:v>115.62004875966866</c:v>
                </c:pt>
                <c:pt idx="101">
                  <c:v>118.89466391492202</c:v>
                </c:pt>
                <c:pt idx="102">
                  <c:v>120.70941225305921</c:v>
                </c:pt>
                <c:pt idx="103">
                  <c:v>121.12509719778073</c:v>
                </c:pt>
                <c:pt idx="104">
                  <c:v>119.63599796542394</c:v>
                </c:pt>
                <c:pt idx="105">
                  <c:v>118.45325444478877</c:v>
                </c:pt>
                <c:pt idx="106">
                  <c:v>121.28704477821371</c:v>
                </c:pt>
                <c:pt idx="107">
                  <c:v>124.54353583601788</c:v>
                </c:pt>
                <c:pt idx="108">
                  <c:v>125.76194290324659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D2-492B-8240-9538FDC2C24A}"/>
            </c:ext>
          </c:extLst>
        </c:ser>
        <c:ser>
          <c:idx val="6"/>
          <c:order val="6"/>
          <c:tx>
            <c:strRef>
              <c:f>Results_monthly!$CU$1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Results_monthly!$CU$2:$CU$110</c:f>
              <c:numCache>
                <c:formatCode>General</c:formatCode>
                <c:ptCount val="109"/>
                <c:pt idx="0">
                  <c:v>100</c:v>
                </c:pt>
                <c:pt idx="1">
                  <c:v>100.34095363125061</c:v>
                </c:pt>
                <c:pt idx="2">
                  <c:v>109.17316383246992</c:v>
                </c:pt>
                <c:pt idx="3">
                  <c:v>108.75759707969908</c:v>
                </c:pt>
                <c:pt idx="4">
                  <c:v>99.893274902129292</c:v>
                </c:pt>
                <c:pt idx="5">
                  <c:v>97.074504507482544</c:v>
                </c:pt>
                <c:pt idx="6">
                  <c:v>90.724361184176345</c:v>
                </c:pt>
                <c:pt idx="7">
                  <c:v>88.671555872477668</c:v>
                </c:pt>
                <c:pt idx="8">
                  <c:v>68.63557156956729</c:v>
                </c:pt>
                <c:pt idx="9">
                  <c:v>66.330120561581793</c:v>
                </c:pt>
                <c:pt idx="10">
                  <c:v>69.163058004618449</c:v>
                </c:pt>
                <c:pt idx="11">
                  <c:v>73.030189980118905</c:v>
                </c:pt>
                <c:pt idx="12">
                  <c:v>66.153504691654177</c:v>
                </c:pt>
                <c:pt idx="13">
                  <c:v>74.799654324019272</c:v>
                </c:pt>
                <c:pt idx="14">
                  <c:v>87.141042411420514</c:v>
                </c:pt>
                <c:pt idx="15">
                  <c:v>88.655499884302415</c:v>
                </c:pt>
                <c:pt idx="16">
                  <c:v>88.68005610151161</c:v>
                </c:pt>
                <c:pt idx="17">
                  <c:v>97.417347078518489</c:v>
                </c:pt>
                <c:pt idx="18">
                  <c:v>97.838108415698969</c:v>
                </c:pt>
                <c:pt idx="19">
                  <c:v>102.49340051662503</c:v>
                </c:pt>
                <c:pt idx="20">
                  <c:v>98.591323155096134</c:v>
                </c:pt>
                <c:pt idx="21">
                  <c:v>97.80221855977787</c:v>
                </c:pt>
                <c:pt idx="22">
                  <c:v>106.57681609754486</c:v>
                </c:pt>
                <c:pt idx="23">
                  <c:v>103.52476163941085</c:v>
                </c:pt>
                <c:pt idx="24">
                  <c:v>103.01427566242759</c:v>
                </c:pt>
                <c:pt idx="25">
                  <c:v>107.20536081111076</c:v>
                </c:pt>
                <c:pt idx="26">
                  <c:v>108.56398075170361</c:v>
                </c:pt>
                <c:pt idx="27">
                  <c:v>103.39111914959933</c:v>
                </c:pt>
                <c:pt idx="28">
                  <c:v>105.15302773435842</c:v>
                </c:pt>
                <c:pt idx="29">
                  <c:v>109.14246856095848</c:v>
                </c:pt>
                <c:pt idx="30">
                  <c:v>108.75570813991379</c:v>
                </c:pt>
                <c:pt idx="31">
                  <c:v>118.02331896164982</c:v>
                </c:pt>
                <c:pt idx="32">
                  <c:v>117.02170864048283</c:v>
                </c:pt>
                <c:pt idx="33">
                  <c:v>116.58678025491243</c:v>
                </c:pt>
                <c:pt idx="34">
                  <c:v>125.08181470445174</c:v>
                </c:pt>
                <c:pt idx="35">
                  <c:v>124.38196251398996</c:v>
                </c:pt>
                <c:pt idx="36">
                  <c:v>116.81723090872171</c:v>
                </c:pt>
                <c:pt idx="37">
                  <c:v>124.81547419472136</c:v>
                </c:pt>
                <c:pt idx="38">
                  <c:v>126.99106059246597</c:v>
                </c:pt>
                <c:pt idx="39">
                  <c:v>122.08359503019943</c:v>
                </c:pt>
                <c:pt idx="40">
                  <c:v>123.37090749389635</c:v>
                </c:pt>
                <c:pt idx="41">
                  <c:v>125.00767381787787</c:v>
                </c:pt>
                <c:pt idx="42">
                  <c:v>110.48975486283935</c:v>
                </c:pt>
                <c:pt idx="43">
                  <c:v>100.54259795333373</c:v>
                </c:pt>
                <c:pt idx="44">
                  <c:v>107.72623595691327</c:v>
                </c:pt>
                <c:pt idx="45">
                  <c:v>104.27939308364697</c:v>
                </c:pt>
                <c:pt idx="46">
                  <c:v>103.37128528185342</c:v>
                </c:pt>
                <c:pt idx="47">
                  <c:v>112.78906681652253</c:v>
                </c:pt>
                <c:pt idx="48">
                  <c:v>114.2548840899324</c:v>
                </c:pt>
                <c:pt idx="49">
                  <c:v>110.94923946561892</c:v>
                </c:pt>
                <c:pt idx="50">
                  <c:v>104.61609660038062</c:v>
                </c:pt>
                <c:pt idx="51">
                  <c:v>99.235923856837232</c:v>
                </c:pt>
                <c:pt idx="52">
                  <c:v>101.07197332817022</c:v>
                </c:pt>
                <c:pt idx="53">
                  <c:v>101.22308851099596</c:v>
                </c:pt>
                <c:pt idx="54">
                  <c:v>104.3870626514103</c:v>
                </c:pt>
                <c:pt idx="55">
                  <c:v>108.98757549856202</c:v>
                </c:pt>
                <c:pt idx="56">
                  <c:v>106.35675461255481</c:v>
                </c:pt>
                <c:pt idx="57">
                  <c:v>104.68504290254486</c:v>
                </c:pt>
                <c:pt idx="58">
                  <c:v>108.91579578671978</c:v>
                </c:pt>
                <c:pt idx="59">
                  <c:v>109.54103485566137</c:v>
                </c:pt>
                <c:pt idx="60">
                  <c:v>111.38322338129663</c:v>
                </c:pt>
                <c:pt idx="61">
                  <c:v>108.77648647755228</c:v>
                </c:pt>
                <c:pt idx="62">
                  <c:v>106.27269679210798</c:v>
                </c:pt>
                <c:pt idx="63">
                  <c:v>108.32408539896767</c:v>
                </c:pt>
                <c:pt idx="64">
                  <c:v>100.91660803082748</c:v>
                </c:pt>
                <c:pt idx="65">
                  <c:v>107.18741588315017</c:v>
                </c:pt>
                <c:pt idx="66">
                  <c:v>107.58220429828248</c:v>
                </c:pt>
                <c:pt idx="67">
                  <c:v>111.69064833135781</c:v>
                </c:pt>
                <c:pt idx="68">
                  <c:v>111.63964695715411</c:v>
                </c:pt>
                <c:pt idx="69">
                  <c:v>111.43847487001732</c:v>
                </c:pt>
                <c:pt idx="70">
                  <c:v>112.02357396852079</c:v>
                </c:pt>
                <c:pt idx="71">
                  <c:v>107.39047691007229</c:v>
                </c:pt>
                <c:pt idx="72">
                  <c:v>106.93052007234638</c:v>
                </c:pt>
                <c:pt idx="73">
                  <c:v>107.39897713910625</c:v>
                </c:pt>
                <c:pt idx="74">
                  <c:v>107.84996151285189</c:v>
                </c:pt>
                <c:pt idx="75">
                  <c:v>107.09863571324006</c:v>
                </c:pt>
                <c:pt idx="76">
                  <c:v>110.08268833910249</c:v>
                </c:pt>
                <c:pt idx="77">
                  <c:v>116.65714326191571</c:v>
                </c:pt>
                <c:pt idx="78">
                  <c:v>115.96012448113187</c:v>
                </c:pt>
                <c:pt idx="79">
                  <c:v>113.2646074074774</c:v>
                </c:pt>
                <c:pt idx="80">
                  <c:v>108.00343787040933</c:v>
                </c:pt>
                <c:pt idx="81">
                  <c:v>110.03215919984515</c:v>
                </c:pt>
                <c:pt idx="82">
                  <c:v>103.98471847713677</c:v>
                </c:pt>
                <c:pt idx="83">
                  <c:v>104.86496441709683</c:v>
                </c:pt>
                <c:pt idx="84">
                  <c:v>108.24758333766216</c:v>
                </c:pt>
                <c:pt idx="85">
                  <c:v>107.85137821769088</c:v>
                </c:pt>
                <c:pt idx="86">
                  <c:v>115.57053065040921</c:v>
                </c:pt>
                <c:pt idx="87">
                  <c:v>111.68356480716288</c:v>
                </c:pt>
                <c:pt idx="88">
                  <c:v>109.48672783683341</c:v>
                </c:pt>
                <c:pt idx="89">
                  <c:v>107.04007857989511</c:v>
                </c:pt>
                <c:pt idx="90">
                  <c:v>103.27211594312406</c:v>
                </c:pt>
                <c:pt idx="91">
                  <c:v>106.9437426508437</c:v>
                </c:pt>
                <c:pt idx="92">
                  <c:v>109.16466360343601</c:v>
                </c:pt>
                <c:pt idx="93">
                  <c:v>105.56198319788064</c:v>
                </c:pt>
                <c:pt idx="94">
                  <c:v>104.57170651542559</c:v>
                </c:pt>
                <c:pt idx="95">
                  <c:v>101.68729546323891</c:v>
                </c:pt>
                <c:pt idx="96">
                  <c:v>107.43486699502741</c:v>
                </c:pt>
                <c:pt idx="97">
                  <c:v>112.0944092104704</c:v>
                </c:pt>
                <c:pt idx="98">
                  <c:v>113.29435820909622</c:v>
                </c:pt>
                <c:pt idx="99">
                  <c:v>109.78423585302163</c:v>
                </c:pt>
                <c:pt idx="100">
                  <c:v>106.03988496356709</c:v>
                </c:pt>
                <c:pt idx="101">
                  <c:v>109.60667551320134</c:v>
                </c:pt>
                <c:pt idx="102">
                  <c:v>110.772151360745</c:v>
                </c:pt>
                <c:pt idx="103">
                  <c:v>111.11877181135159</c:v>
                </c:pt>
                <c:pt idx="104">
                  <c:v>110.94498935110197</c:v>
                </c:pt>
                <c:pt idx="105">
                  <c:v>109.49050571640403</c:v>
                </c:pt>
                <c:pt idx="106">
                  <c:v>112.55389381324996</c:v>
                </c:pt>
                <c:pt idx="107">
                  <c:v>112.42827931752606</c:v>
                </c:pt>
                <c:pt idx="108">
                  <c:v>116.77709093828364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D2-492B-8240-9538FDC2C24A}"/>
            </c:ext>
          </c:extLst>
        </c:ser>
        <c:ser>
          <c:idx val="7"/>
          <c:order val="7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Results_monthly!$CN$2:$CN$110</c:f>
              <c:numCache>
                <c:formatCode>General</c:formatCode>
                <c:ptCount val="109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Results_monthly!$CV$2:$CV$110</c:f>
              <c:numCache>
                <c:formatCode>General</c:formatCode>
                <c:ptCount val="109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  <c:pt idx="31">
                  <c:v>121.08743570903739</c:v>
                </c:pt>
                <c:pt idx="32">
                  <c:v>120.31594415870676</c:v>
                </c:pt>
                <c:pt idx="33">
                  <c:v>121.41758510898839</c:v>
                </c:pt>
                <c:pt idx="34">
                  <c:v>131.47538574577507</c:v>
                </c:pt>
                <c:pt idx="35">
                  <c:v>131.87509184423209</c:v>
                </c:pt>
                <c:pt idx="36">
                  <c:v>123.12172422238542</c:v>
                </c:pt>
                <c:pt idx="37">
                  <c:v>131.70266960568202</c:v>
                </c:pt>
                <c:pt idx="38">
                  <c:v>135.12417340191027</c:v>
                </c:pt>
                <c:pt idx="39">
                  <c:v>130.88660298799894</c:v>
                </c:pt>
                <c:pt idx="40">
                  <c:v>129.83688464364428</c:v>
                </c:pt>
                <c:pt idx="41">
                  <c:v>131.17315699240746</c:v>
                </c:pt>
                <c:pt idx="42">
                  <c:v>115.36370315944151</c:v>
                </c:pt>
                <c:pt idx="43">
                  <c:v>109.1849130541268</c:v>
                </c:pt>
                <c:pt idx="44">
                  <c:v>119.0124908155767</c:v>
                </c:pt>
                <c:pt idx="45">
                  <c:v>116.66862601028647</c:v>
                </c:pt>
                <c:pt idx="46">
                  <c:v>115.83247612049954</c:v>
                </c:pt>
                <c:pt idx="47">
                  <c:v>126.74699975508194</c:v>
                </c:pt>
                <c:pt idx="48">
                  <c:v>129.98922361009051</c:v>
                </c:pt>
                <c:pt idx="49">
                  <c:v>126.4467303453342</c:v>
                </c:pt>
                <c:pt idx="50">
                  <c:v>120.54273818270869</c:v>
                </c:pt>
                <c:pt idx="51">
                  <c:v>113.34802841048239</c:v>
                </c:pt>
                <c:pt idx="52">
                  <c:v>115.00808229243194</c:v>
                </c:pt>
                <c:pt idx="53">
                  <c:v>114.76267450404106</c:v>
                </c:pt>
                <c:pt idx="54">
                  <c:v>117.92799412196905</c:v>
                </c:pt>
                <c:pt idx="55">
                  <c:v>122.83859906931168</c:v>
                </c:pt>
                <c:pt idx="56">
                  <c:v>118.62552045064892</c:v>
                </c:pt>
                <c:pt idx="57">
                  <c:v>117.7927994121968</c:v>
                </c:pt>
                <c:pt idx="58">
                  <c:v>121.85745775165309</c:v>
                </c:pt>
                <c:pt idx="59">
                  <c:v>121.57188341905452</c:v>
                </c:pt>
                <c:pt idx="60">
                  <c:v>123.95052657359773</c:v>
                </c:pt>
                <c:pt idx="61">
                  <c:v>121.54543228018602</c:v>
                </c:pt>
                <c:pt idx="62">
                  <c:v>118.82978202302216</c:v>
                </c:pt>
                <c:pt idx="63">
                  <c:v>121.26426647073218</c:v>
                </c:pt>
                <c:pt idx="64">
                  <c:v>114.56527063433738</c:v>
                </c:pt>
                <c:pt idx="65">
                  <c:v>120.78373744795483</c:v>
                </c:pt>
                <c:pt idx="66">
                  <c:v>121.01738917462639</c:v>
                </c:pt>
                <c:pt idx="67">
                  <c:v>125.83786431545421</c:v>
                </c:pt>
                <c:pt idx="68">
                  <c:v>125.74773450893939</c:v>
                </c:pt>
                <c:pt idx="69">
                  <c:v>125.64633847661023</c:v>
                </c:pt>
                <c:pt idx="70">
                  <c:v>125.25397991672777</c:v>
                </c:pt>
                <c:pt idx="71">
                  <c:v>120.67009551800135</c:v>
                </c:pt>
                <c:pt idx="72">
                  <c:v>120.81753612539785</c:v>
                </c:pt>
                <c:pt idx="73">
                  <c:v>121.52975753122692</c:v>
                </c:pt>
                <c:pt idx="74">
                  <c:v>120.5980896399705</c:v>
                </c:pt>
                <c:pt idx="75">
                  <c:v>119.88145971099669</c:v>
                </c:pt>
                <c:pt idx="76">
                  <c:v>122.02008327210372</c:v>
                </c:pt>
                <c:pt idx="77">
                  <c:v>128.21601763409248</c:v>
                </c:pt>
                <c:pt idx="78">
                  <c:v>126.82586333578242</c:v>
                </c:pt>
                <c:pt idx="79">
                  <c:v>122.14744060739642</c:v>
                </c:pt>
                <c:pt idx="80">
                  <c:v>117.17217732059751</c:v>
                </c:pt>
                <c:pt idx="81">
                  <c:v>118.75924565270624</c:v>
                </c:pt>
                <c:pt idx="82">
                  <c:v>112.66813617438149</c:v>
                </c:pt>
                <c:pt idx="83">
                  <c:v>114.21062943913779</c:v>
                </c:pt>
                <c:pt idx="84">
                  <c:v>116.49816311535623</c:v>
                </c:pt>
                <c:pt idx="85">
                  <c:v>117.78202302228742</c:v>
                </c:pt>
                <c:pt idx="86">
                  <c:v>123.29022777369568</c:v>
                </c:pt>
                <c:pt idx="87">
                  <c:v>118.28263531716863</c:v>
                </c:pt>
                <c:pt idx="88">
                  <c:v>114.87533676218455</c:v>
                </c:pt>
                <c:pt idx="89">
                  <c:v>111.49791819740375</c:v>
                </c:pt>
                <c:pt idx="90">
                  <c:v>106.676463384766</c:v>
                </c:pt>
                <c:pt idx="91">
                  <c:v>110.54959588537828</c:v>
                </c:pt>
                <c:pt idx="92">
                  <c:v>116.39921626255192</c:v>
                </c:pt>
                <c:pt idx="93">
                  <c:v>112.30614744060728</c:v>
                </c:pt>
                <c:pt idx="94">
                  <c:v>110.78128826842995</c:v>
                </c:pt>
                <c:pt idx="95">
                  <c:v>106.1072740631887</c:v>
                </c:pt>
                <c:pt idx="96">
                  <c:v>110.39235855988231</c:v>
                </c:pt>
                <c:pt idx="97">
                  <c:v>116.7651236835659</c:v>
                </c:pt>
                <c:pt idx="98">
                  <c:v>116.0362478569678</c:v>
                </c:pt>
                <c:pt idx="99">
                  <c:v>114.39774675483702</c:v>
                </c:pt>
                <c:pt idx="100">
                  <c:v>114.74650991917697</c:v>
                </c:pt>
                <c:pt idx="101">
                  <c:v>119.65221650746987</c:v>
                </c:pt>
                <c:pt idx="102">
                  <c:v>121.94464854273805</c:v>
                </c:pt>
                <c:pt idx="103">
                  <c:v>121.91329904481987</c:v>
                </c:pt>
                <c:pt idx="104">
                  <c:v>122.25667401420512</c:v>
                </c:pt>
                <c:pt idx="105">
                  <c:v>123.05706588292911</c:v>
                </c:pt>
                <c:pt idx="106">
                  <c:v>126.65882929218699</c:v>
                </c:pt>
                <c:pt idx="107">
                  <c:v>129.11192750428597</c:v>
                </c:pt>
                <c:pt idx="108">
                  <c:v>131.78986039676698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D2-492B-8240-9538FDC2C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562352"/>
        <c:axId val="600556112"/>
      </c:lineChart>
      <c:catAx>
        <c:axId val="60056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556112"/>
        <c:crosses val="autoZero"/>
        <c:auto val="1"/>
        <c:lblAlgn val="ctr"/>
        <c:lblOffset val="100"/>
        <c:noMultiLvlLbl val="0"/>
      </c:catAx>
      <c:valAx>
        <c:axId val="600556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56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20080228~20091230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Results_monthly!$CO$2:$CO$24</c:f>
              <c:numCache>
                <c:formatCode>General</c:formatCode>
                <c:ptCount val="23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0E-4B0D-B66E-2B2CC40AC269}"/>
            </c:ext>
          </c:extLst>
        </c:ser>
        <c:ser>
          <c:idx val="1"/>
          <c:order val="1"/>
          <c:tx>
            <c:strRef>
              <c:f>Results_monthly!$CV$1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Results_monthly!$CN$2:$CN$24</c:f>
              <c:numCache>
                <c:formatCode>General</c:formatCode>
                <c:ptCount val="23"/>
                <c:pt idx="0">
                  <c:v>20080228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Results_monthly!$CV$2:$CV$24</c:f>
              <c:numCache>
                <c:formatCode>General</c:formatCode>
                <c:ptCount val="23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0E-4B0D-B66E-2B2CC40AC269}"/>
            </c:ext>
          </c:extLst>
        </c:ser>
        <c:ser>
          <c:idx val="2"/>
          <c:order val="2"/>
          <c:tx>
            <c:strRef>
              <c:f>Results_monthly!$CT$1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Results_monthly!$CT$2:$CT$24</c:f>
              <c:numCache>
                <c:formatCode>General</c:formatCode>
                <c:ptCount val="23"/>
                <c:pt idx="0">
                  <c:v>100</c:v>
                </c:pt>
                <c:pt idx="1">
                  <c:v>99.872546669550928</c:v>
                </c:pt>
                <c:pt idx="2">
                  <c:v>107.53494735242015</c:v>
                </c:pt>
                <c:pt idx="3">
                  <c:v>108.70424396204464</c:v>
                </c:pt>
                <c:pt idx="4">
                  <c:v>98.261840589793223</c:v>
                </c:pt>
                <c:pt idx="5">
                  <c:v>93.639026443642848</c:v>
                </c:pt>
                <c:pt idx="6">
                  <c:v>86.714451921446667</c:v>
                </c:pt>
                <c:pt idx="7">
                  <c:v>85.242892138234254</c:v>
                </c:pt>
                <c:pt idx="8">
                  <c:v>66.349397519921894</c:v>
                </c:pt>
                <c:pt idx="9">
                  <c:v>63.636044737288294</c:v>
                </c:pt>
                <c:pt idx="10">
                  <c:v>66.242991528446069</c:v>
                </c:pt>
                <c:pt idx="11">
                  <c:v>68.555860222283286</c:v>
                </c:pt>
                <c:pt idx="12">
                  <c:v>62.864893623240945</c:v>
                </c:pt>
                <c:pt idx="13">
                  <c:v>71.566798992066325</c:v>
                </c:pt>
                <c:pt idx="14">
                  <c:v>80.801903614880473</c:v>
                </c:pt>
                <c:pt idx="15">
                  <c:v>82.293341440456501</c:v>
                </c:pt>
                <c:pt idx="16">
                  <c:v>82.174657834579619</c:v>
                </c:pt>
                <c:pt idx="17">
                  <c:v>92.653894050034225</c:v>
                </c:pt>
                <c:pt idx="18">
                  <c:v>94.880819443064055</c:v>
                </c:pt>
                <c:pt idx="19">
                  <c:v>99.910548809363775</c:v>
                </c:pt>
                <c:pt idx="20">
                  <c:v>94.327157498406876</c:v>
                </c:pt>
                <c:pt idx="21">
                  <c:v>93.141490736247647</c:v>
                </c:pt>
                <c:pt idx="22">
                  <c:v>100.70274726238436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691-A878-D621DA40A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7600"/>
        <c:axId val="886818432"/>
      </c:lineChart>
      <c:catAx>
        <c:axId val="8868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8432"/>
        <c:crosses val="autoZero"/>
        <c:auto val="1"/>
        <c:lblAlgn val="ctr"/>
        <c:lblOffset val="100"/>
        <c:noMultiLvlLbl val="0"/>
      </c:catAx>
      <c:valAx>
        <c:axId val="886818432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Results_monthly!$CW$22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Results_monthly!$CW$23:$CW$47</c:f>
              <c:numCache>
                <c:formatCode>General</c:formatCode>
                <c:ptCount val="25"/>
                <c:pt idx="0">
                  <c:v>100</c:v>
                </c:pt>
                <c:pt idx="1">
                  <c:v>93.995693875163795</c:v>
                </c:pt>
                <c:pt idx="2">
                  <c:v>93.850864721526378</c:v>
                </c:pt>
                <c:pt idx="3">
                  <c:v>97.904211436722491</c:v>
                </c:pt>
                <c:pt idx="4">
                  <c:v>98.749522370984067</c:v>
                </c:pt>
                <c:pt idx="5">
                  <c:v>94.770542467706662</c:v>
                </c:pt>
                <c:pt idx="6">
                  <c:v>98.76524909994626</c:v>
                </c:pt>
                <c:pt idx="7">
                  <c:v>100.50694310777783</c:v>
                </c:pt>
                <c:pt idx="8">
                  <c:v>100.4639884306205</c:v>
                </c:pt>
                <c:pt idx="9">
                  <c:v>109.00406776736114</c:v>
                </c:pt>
                <c:pt idx="10">
                  <c:v>116.76560278757016</c:v>
                </c:pt>
                <c:pt idx="11">
                  <c:v>111.98820938997029</c:v>
                </c:pt>
                <c:pt idx="12">
                  <c:v>119.10864371839327</c:v>
                </c:pt>
                <c:pt idx="13">
                  <c:v>117.94673641662224</c:v>
                </c:pt>
                <c:pt idx="14">
                  <c:v>110.92448403806165</c:v>
                </c:pt>
                <c:pt idx="15">
                  <c:v>118.17034096758991</c:v>
                </c:pt>
                <c:pt idx="16">
                  <c:v>121.90109549031867</c:v>
                </c:pt>
                <c:pt idx="17">
                  <c:v>117.84918156671154</c:v>
                </c:pt>
                <c:pt idx="18">
                  <c:v>118.83193640425446</c:v>
                </c:pt>
                <c:pt idx="19">
                  <c:v>129.12070095709396</c:v>
                </c:pt>
                <c:pt idx="20">
                  <c:v>115.94994990928924</c:v>
                </c:pt>
                <c:pt idx="21">
                  <c:v>102.33990556787627</c:v>
                </c:pt>
                <c:pt idx="22">
                  <c:v>108.62981750807808</c:v>
                </c:pt>
                <c:pt idx="23">
                  <c:v>105.73887055744787</c:v>
                </c:pt>
                <c:pt idx="24">
                  <c:v>110.75784689645361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C-42EA-833D-4486FE7C987C}"/>
            </c:ext>
          </c:extLst>
        </c:ser>
        <c:ser>
          <c:idx val="5"/>
          <c:order val="1"/>
          <c:tx>
            <c:strRef>
              <c:f>Results_monthly!$DB$22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Results_monthly!$DB$23:$DB$47</c:f>
              <c:numCache>
                <c:formatCode>General</c:formatCode>
                <c:ptCount val="25"/>
                <c:pt idx="0">
                  <c:v>100</c:v>
                </c:pt>
                <c:pt idx="1">
                  <c:v>94.974019565154293</c:v>
                </c:pt>
                <c:pt idx="2">
                  <c:v>94.13742053470348</c:v>
                </c:pt>
                <c:pt idx="3">
                  <c:v>100.0243838718105</c:v>
                </c:pt>
                <c:pt idx="4">
                  <c:v>102.98121861302215</c:v>
                </c:pt>
                <c:pt idx="5">
                  <c:v>97.060001741705122</c:v>
                </c:pt>
                <c:pt idx="6">
                  <c:v>100.15791459839184</c:v>
                </c:pt>
                <c:pt idx="7">
                  <c:v>103.7707916049813</c:v>
                </c:pt>
                <c:pt idx="8">
                  <c:v>102.52140845888127</c:v>
                </c:pt>
                <c:pt idx="9">
                  <c:v>109.60202037795003</c:v>
                </c:pt>
                <c:pt idx="10">
                  <c:v>110.02293245086942</c:v>
                </c:pt>
                <c:pt idx="11">
                  <c:v>112.05840517866994</c:v>
                </c:pt>
                <c:pt idx="12">
                  <c:v>121.15939504775177</c:v>
                </c:pt>
                <c:pt idx="13">
                  <c:v>122.15623095010017</c:v>
                </c:pt>
                <c:pt idx="14">
                  <c:v>114.73482539406081</c:v>
                </c:pt>
                <c:pt idx="15">
                  <c:v>124.25498563093272</c:v>
                </c:pt>
                <c:pt idx="16">
                  <c:v>129.27457981363762</c:v>
                </c:pt>
                <c:pt idx="17">
                  <c:v>125.74472408487915</c:v>
                </c:pt>
                <c:pt idx="18">
                  <c:v>123.03172806177253</c:v>
                </c:pt>
                <c:pt idx="19">
                  <c:v>124.61726029783161</c:v>
                </c:pt>
                <c:pt idx="20">
                  <c:v>109.64324073267733</c:v>
                </c:pt>
                <c:pt idx="21">
                  <c:v>104.12261604110428</c:v>
                </c:pt>
                <c:pt idx="22">
                  <c:v>112.47525327295426</c:v>
                </c:pt>
                <c:pt idx="23">
                  <c:v>108.76832418938145</c:v>
                </c:pt>
                <c:pt idx="24">
                  <c:v>107.67859734680256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C-42EA-833D-4486FE7C987C}"/>
            </c:ext>
          </c:extLst>
        </c:ser>
        <c:ser>
          <c:idx val="7"/>
          <c:order val="2"/>
          <c:tx>
            <c:strRef>
              <c:f>Results_monthly!$DD$22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Results_monthly!$A$23:$A$47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Results_monthly!$DD$23:$DD$47</c:f>
              <c:numCache>
                <c:formatCode>General</c:formatCode>
                <c:ptCount val="25"/>
                <c:pt idx="0">
                  <c:v>100</c:v>
                </c:pt>
                <c:pt idx="1">
                  <c:v>96.788340336134453</c:v>
                </c:pt>
                <c:pt idx="2">
                  <c:v>95.993522408963599</c:v>
                </c:pt>
                <c:pt idx="3">
                  <c:v>100.96113445378151</c:v>
                </c:pt>
                <c:pt idx="4">
                  <c:v>102.63567927170867</c:v>
                </c:pt>
                <c:pt idx="5">
                  <c:v>97.029061624649856</c:v>
                </c:pt>
                <c:pt idx="6">
                  <c:v>98.489145658263297</c:v>
                </c:pt>
                <c:pt idx="7">
                  <c:v>102.04350490196076</c:v>
                </c:pt>
                <c:pt idx="8">
                  <c:v>100.59261204481793</c:v>
                </c:pt>
                <c:pt idx="9">
                  <c:v>108.19327731092436</c:v>
                </c:pt>
                <c:pt idx="10">
                  <c:v>107.50393907563024</c:v>
                </c:pt>
                <c:pt idx="11">
                  <c:v>108.48827030812322</c:v>
                </c:pt>
                <c:pt idx="12">
                  <c:v>117.47505252100838</c:v>
                </c:pt>
                <c:pt idx="13">
                  <c:v>117.83219537815123</c:v>
                </c:pt>
                <c:pt idx="14">
                  <c:v>110.01094187675068</c:v>
                </c:pt>
                <c:pt idx="15">
                  <c:v>117.67813375350138</c:v>
                </c:pt>
                <c:pt idx="16">
                  <c:v>120.73529411764703</c:v>
                </c:pt>
                <c:pt idx="17">
                  <c:v>116.94896708683471</c:v>
                </c:pt>
                <c:pt idx="18">
                  <c:v>116.01102941176468</c:v>
                </c:pt>
                <c:pt idx="19">
                  <c:v>117.20500700280111</c:v>
                </c:pt>
                <c:pt idx="20">
                  <c:v>103.07904411764706</c:v>
                </c:pt>
                <c:pt idx="21">
                  <c:v>97.558210784313729</c:v>
                </c:pt>
                <c:pt idx="22">
                  <c:v>106.33928571428571</c:v>
                </c:pt>
                <c:pt idx="23">
                  <c:v>104.24501050420167</c:v>
                </c:pt>
                <c:pt idx="24">
                  <c:v>103.49789915966385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8C-42EA-833D-4486FE7C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048896"/>
        <c:axId val="2090047648"/>
      </c:lineChart>
      <c:catAx>
        <c:axId val="20900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7648"/>
        <c:crosses val="autoZero"/>
        <c:auto val="1"/>
        <c:lblAlgn val="ctr"/>
        <c:lblOffset val="100"/>
        <c:noMultiLvlLbl val="0"/>
      </c:catAx>
      <c:valAx>
        <c:axId val="2090047648"/>
        <c:scaling>
          <c:orientation val="minMax"/>
          <c:max val="135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00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Results_monthly!$DE$46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Results_monthly!$DE$47:$DE$71</c:f>
              <c:numCache>
                <c:formatCode>General</c:formatCode>
                <c:ptCount val="25"/>
                <c:pt idx="0">
                  <c:v>100</c:v>
                </c:pt>
                <c:pt idx="1">
                  <c:v>107.05468461236501</c:v>
                </c:pt>
                <c:pt idx="2">
                  <c:v>113.18293895277333</c:v>
                </c:pt>
                <c:pt idx="3">
                  <c:v>108.75064357391356</c:v>
                </c:pt>
                <c:pt idx="4">
                  <c:v>102.0699970244693</c:v>
                </c:pt>
                <c:pt idx="5">
                  <c:v>95.296478159176004</c:v>
                </c:pt>
                <c:pt idx="6">
                  <c:v>97.228773010980788</c:v>
                </c:pt>
                <c:pt idx="7">
                  <c:v>96.647586169118284</c:v>
                </c:pt>
                <c:pt idx="8">
                  <c:v>100.80334918901465</c:v>
                </c:pt>
                <c:pt idx="9">
                  <c:v>107.97779213086139</c:v>
                </c:pt>
                <c:pt idx="10">
                  <c:v>106.70001239780032</c:v>
                </c:pt>
                <c:pt idx="11">
                  <c:v>107.27099846809892</c:v>
                </c:pt>
                <c:pt idx="12">
                  <c:v>113.15106274105683</c:v>
                </c:pt>
                <c:pt idx="13">
                  <c:v>114.92063544684149</c:v>
                </c:pt>
                <c:pt idx="14">
                  <c:v>117.89171023123973</c:v>
                </c:pt>
                <c:pt idx="15">
                  <c:v>122.70339311214664</c:v>
                </c:pt>
                <c:pt idx="16">
                  <c:v>128.72184453623606</c:v>
                </c:pt>
                <c:pt idx="17">
                  <c:v>130.62676394408624</c:v>
                </c:pt>
                <c:pt idx="18">
                  <c:v>121.25573688201401</c:v>
                </c:pt>
                <c:pt idx="19">
                  <c:v>127.58793096653278</c:v>
                </c:pt>
                <c:pt idx="20">
                  <c:v>126.27162689321879</c:v>
                </c:pt>
                <c:pt idx="21">
                  <c:v>131.51844039099009</c:v>
                </c:pt>
                <c:pt idx="22">
                  <c:v>132.13413713606917</c:v>
                </c:pt>
                <c:pt idx="23">
                  <c:v>131.43370151524098</c:v>
                </c:pt>
                <c:pt idx="24">
                  <c:v>132.64903881373664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4-4AAA-9064-60C7C38717AC}"/>
            </c:ext>
          </c:extLst>
        </c:ser>
        <c:ser>
          <c:idx val="5"/>
          <c:order val="1"/>
          <c:tx>
            <c:strRef>
              <c:f>Results_monthly!$DJ$46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Results_monthly!$DJ$47:$DJ$71</c:f>
              <c:numCache>
                <c:formatCode>General</c:formatCode>
                <c:ptCount val="25"/>
                <c:pt idx="0">
                  <c:v>100</c:v>
                </c:pt>
                <c:pt idx="1">
                  <c:v>107.24803338527317</c:v>
                </c:pt>
                <c:pt idx="2">
                  <c:v>111.43575006335222</c:v>
                </c:pt>
                <c:pt idx="3">
                  <c:v>110.99956327404283</c:v>
                </c:pt>
                <c:pt idx="4">
                  <c:v>110.13258137390751</c:v>
                </c:pt>
                <c:pt idx="5">
                  <c:v>102.17662060376016</c:v>
                </c:pt>
                <c:pt idx="6">
                  <c:v>102.53031471227308</c:v>
                </c:pt>
                <c:pt idx="7">
                  <c:v>104.32897865434489</c:v>
                </c:pt>
                <c:pt idx="8">
                  <c:v>104.99646845059337</c:v>
                </c:pt>
                <c:pt idx="9">
                  <c:v>109.99455440473173</c:v>
                </c:pt>
                <c:pt idx="10">
                  <c:v>105.15875797294456</c:v>
                </c:pt>
                <c:pt idx="11">
                  <c:v>106.58216109256973</c:v>
                </c:pt>
                <c:pt idx="12">
                  <c:v>110.23232742585095</c:v>
                </c:pt>
                <c:pt idx="13">
                  <c:v>108.17594125227126</c:v>
                </c:pt>
                <c:pt idx="14">
                  <c:v>112.04177472488963</c:v>
                </c:pt>
                <c:pt idx="15">
                  <c:v>110.67821923643052</c:v>
                </c:pt>
                <c:pt idx="16">
                  <c:v>108.03144426891538</c:v>
                </c:pt>
                <c:pt idx="17">
                  <c:v>110.47171795051518</c:v>
                </c:pt>
                <c:pt idx="18">
                  <c:v>102.59231901483253</c:v>
                </c:pt>
                <c:pt idx="19">
                  <c:v>105.13988709825259</c:v>
                </c:pt>
                <c:pt idx="20">
                  <c:v>106.23978950887204</c:v>
                </c:pt>
                <c:pt idx="21">
                  <c:v>110.03553116120582</c:v>
                </c:pt>
                <c:pt idx="22">
                  <c:v>112.4111047010045</c:v>
                </c:pt>
                <c:pt idx="23">
                  <c:v>113.40371270980371</c:v>
                </c:pt>
                <c:pt idx="24">
                  <c:v>111.24164963794881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4-4AAA-9064-60C7C38717AC}"/>
            </c:ext>
          </c:extLst>
        </c:ser>
        <c:ser>
          <c:idx val="7"/>
          <c:order val="2"/>
          <c:tx>
            <c:strRef>
              <c:f>Results_monthly!$DL$46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Results_monthly!$A$47:$A$71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Results_monthly!$DL$47:$DL$71</c:f>
              <c:numCache>
                <c:formatCode>General</c:formatCode>
                <c:ptCount val="25"/>
                <c:pt idx="0">
                  <c:v>100</c:v>
                </c:pt>
                <c:pt idx="1">
                  <c:v>109.4226800636016</c:v>
                </c:pt>
                <c:pt idx="2">
                  <c:v>112.22174295476842</c:v>
                </c:pt>
                <c:pt idx="3">
                  <c:v>109.16345275550593</c:v>
                </c:pt>
                <c:pt idx="4">
                  <c:v>104.06644338441761</c:v>
                </c:pt>
                <c:pt idx="5">
                  <c:v>97.855137183260595</c:v>
                </c:pt>
                <c:pt idx="6">
                  <c:v>99.28828783111743</c:v>
                </c:pt>
                <c:pt idx="7">
                  <c:v>99.076423424337776</c:v>
                </c:pt>
                <c:pt idx="8">
                  <c:v>101.80909367705269</c:v>
                </c:pt>
                <c:pt idx="9">
                  <c:v>106.04849622788323</c:v>
                </c:pt>
                <c:pt idx="10">
                  <c:v>102.41127913664198</c:v>
                </c:pt>
                <c:pt idx="11">
                  <c:v>101.69237795595251</c:v>
                </c:pt>
                <c:pt idx="12">
                  <c:v>105.20146148381205</c:v>
                </c:pt>
                <c:pt idx="13">
                  <c:v>104.95492066714031</c:v>
                </c:pt>
                <c:pt idx="14">
                  <c:v>107.0084407456274</c:v>
                </c:pt>
                <c:pt idx="15">
                  <c:v>104.93208498257722</c:v>
                </c:pt>
                <c:pt idx="16">
                  <c:v>102.58762136743462</c:v>
                </c:pt>
                <c:pt idx="17">
                  <c:v>104.68935011333267</c:v>
                </c:pt>
                <c:pt idx="18">
                  <c:v>98.906001556209617</c:v>
                </c:pt>
                <c:pt idx="19">
                  <c:v>104.27450184377011</c:v>
                </c:pt>
                <c:pt idx="20">
                  <c:v>104.47621705741062</c:v>
                </c:pt>
                <c:pt idx="21">
                  <c:v>108.63780912750772</c:v>
                </c:pt>
                <c:pt idx="22">
                  <c:v>108.55999864677428</c:v>
                </c:pt>
                <c:pt idx="23">
                  <c:v>108.47246185594916</c:v>
                </c:pt>
                <c:pt idx="24">
                  <c:v>108.13373253493018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E4-4AAA-9064-60C7C3871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3184"/>
        <c:axId val="439554864"/>
      </c:lineChart>
      <c:catAx>
        <c:axId val="4395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4864"/>
        <c:crosses val="autoZero"/>
        <c:auto val="1"/>
        <c:lblAlgn val="ctr"/>
        <c:lblOffset val="100"/>
        <c:noMultiLvlLbl val="0"/>
      </c:catAx>
      <c:valAx>
        <c:axId val="439554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>
        <c:manualLayout>
          <c:xMode val="edge"/>
          <c:yMode val="edge"/>
          <c:x val="0.40671522309711289"/>
          <c:y val="1.4907573047107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Results_monthly!$DM$70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Results_monthly!$DM$71:$DM$95</c:f>
              <c:numCache>
                <c:formatCode>General</c:formatCode>
                <c:ptCount val="25"/>
                <c:pt idx="0">
                  <c:v>100</c:v>
                </c:pt>
                <c:pt idx="1">
                  <c:v>99.596283546550296</c:v>
                </c:pt>
                <c:pt idx="2">
                  <c:v>104.27525267875274</c:v>
                </c:pt>
                <c:pt idx="3">
                  <c:v>107.95178500072045</c:v>
                </c:pt>
                <c:pt idx="4">
                  <c:v>109.9845436873665</c:v>
                </c:pt>
                <c:pt idx="5">
                  <c:v>110.9453717623514</c:v>
                </c:pt>
                <c:pt idx="6">
                  <c:v>110.5404158293529</c:v>
                </c:pt>
                <c:pt idx="7">
                  <c:v>117.06066327805941</c:v>
                </c:pt>
                <c:pt idx="8">
                  <c:v>120.43772941798109</c:v>
                </c:pt>
                <c:pt idx="9">
                  <c:v>119.75725496636974</c:v>
                </c:pt>
                <c:pt idx="10">
                  <c:v>116.0679936289786</c:v>
                </c:pt>
                <c:pt idx="11">
                  <c:v>113.68285696913298</c:v>
                </c:pt>
                <c:pt idx="12">
                  <c:v>113.31491101611881</c:v>
                </c:pt>
                <c:pt idx="13">
                  <c:v>115.62568736624144</c:v>
                </c:pt>
                <c:pt idx="14">
                  <c:v>122.22548386464329</c:v>
                </c:pt>
                <c:pt idx="15">
                  <c:v>130.15938192347275</c:v>
                </c:pt>
                <c:pt idx="16">
                  <c:v>140.32678112784171</c:v>
                </c:pt>
                <c:pt idx="17">
                  <c:v>139.75760780294945</c:v>
                </c:pt>
                <c:pt idx="18">
                  <c:v>136.54392020801049</c:v>
                </c:pt>
                <c:pt idx="19">
                  <c:v>135.7445245601524</c:v>
                </c:pt>
                <c:pt idx="20">
                  <c:v>128.96743738463826</c:v>
                </c:pt>
                <c:pt idx="21">
                  <c:v>132.76239941169575</c:v>
                </c:pt>
                <c:pt idx="22">
                  <c:v>132.86059083388469</c:v>
                </c:pt>
                <c:pt idx="23">
                  <c:v>128.49042614394486</c:v>
                </c:pt>
                <c:pt idx="24">
                  <c:v>129.40059307472825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6-4CDF-9080-EF494D3A0F64}"/>
            </c:ext>
          </c:extLst>
        </c:ser>
        <c:ser>
          <c:idx val="5"/>
          <c:order val="1"/>
          <c:tx>
            <c:strRef>
              <c:f>Results_monthly!$DR$70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Results_monthly!$DR$71:$DR$95</c:f>
              <c:numCache>
                <c:formatCode>General</c:formatCode>
                <c:ptCount val="25"/>
                <c:pt idx="0">
                  <c:v>100</c:v>
                </c:pt>
                <c:pt idx="1">
                  <c:v>96.169076342204633</c:v>
                </c:pt>
                <c:pt idx="2">
                  <c:v>98.319608764982732</c:v>
                </c:pt>
                <c:pt idx="3">
                  <c:v>98.405397414708162</c:v>
                </c:pt>
                <c:pt idx="4">
                  <c:v>97.554781142006888</c:v>
                </c:pt>
                <c:pt idx="5">
                  <c:v>99.29284949181131</c:v>
                </c:pt>
                <c:pt idx="6">
                  <c:v>99.551669485898202</c:v>
                </c:pt>
                <c:pt idx="7">
                  <c:v>103.07045816955134</c:v>
                </c:pt>
                <c:pt idx="8">
                  <c:v>101.99834238880194</c:v>
                </c:pt>
                <c:pt idx="9">
                  <c:v>98.981683880942825</c:v>
                </c:pt>
                <c:pt idx="10">
                  <c:v>96.435166560844536</c:v>
                </c:pt>
                <c:pt idx="11">
                  <c:v>97.311955641936606</c:v>
                </c:pt>
                <c:pt idx="12">
                  <c:v>93.94584167389651</c:v>
                </c:pt>
                <c:pt idx="13">
                  <c:v>95.828829833124132</c:v>
                </c:pt>
                <c:pt idx="14">
                  <c:v>97.143286432306965</c:v>
                </c:pt>
                <c:pt idx="15">
                  <c:v>99.794979667605347</c:v>
                </c:pt>
                <c:pt idx="16">
                  <c:v>103.52315081838498</c:v>
                </c:pt>
                <c:pt idx="17">
                  <c:v>101.98864875606461</c:v>
                </c:pt>
                <c:pt idx="18">
                  <c:v>99.461518701440994</c:v>
                </c:pt>
                <c:pt idx="19">
                  <c:v>96.737607902249451</c:v>
                </c:pt>
                <c:pt idx="20">
                  <c:v>92.229583997751121</c:v>
                </c:pt>
                <c:pt idx="21">
                  <c:v>93.725311529122123</c:v>
                </c:pt>
                <c:pt idx="22">
                  <c:v>97.892604242903076</c:v>
                </c:pt>
                <c:pt idx="23">
                  <c:v>95.963086646536254</c:v>
                </c:pt>
                <c:pt idx="24">
                  <c:v>94.536668589237181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6-4CDF-9080-EF494D3A0F64}"/>
            </c:ext>
          </c:extLst>
        </c:ser>
        <c:ser>
          <c:idx val="7"/>
          <c:order val="2"/>
          <c:tx>
            <c:strRef>
              <c:f>Results_monthly!$DT$70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Results_monthly!$A$71:$A$95</c:f>
              <c:numCache>
                <c:formatCode>General</c:formatCode>
                <c:ptCount val="25"/>
                <c:pt idx="0">
                  <c:v>20131230</c:v>
                </c:pt>
                <c:pt idx="1">
                  <c:v>20140129</c:v>
                </c:pt>
                <c:pt idx="2">
                  <c:v>20140228</c:v>
                </c:pt>
                <c:pt idx="3">
                  <c:v>20140331</c:v>
                </c:pt>
                <c:pt idx="4">
                  <c:v>20140430</c:v>
                </c:pt>
                <c:pt idx="5">
                  <c:v>20140530</c:v>
                </c:pt>
                <c:pt idx="6">
                  <c:v>20140630</c:v>
                </c:pt>
                <c:pt idx="7">
                  <c:v>20140731</c:v>
                </c:pt>
                <c:pt idx="8">
                  <c:v>20140829</c:v>
                </c:pt>
                <c:pt idx="9">
                  <c:v>20140930</c:v>
                </c:pt>
                <c:pt idx="10">
                  <c:v>20141031</c:v>
                </c:pt>
                <c:pt idx="11">
                  <c:v>20141128</c:v>
                </c:pt>
                <c:pt idx="12">
                  <c:v>20141230</c:v>
                </c:pt>
                <c:pt idx="13">
                  <c:v>20150130</c:v>
                </c:pt>
                <c:pt idx="14">
                  <c:v>20150227</c:v>
                </c:pt>
                <c:pt idx="15">
                  <c:v>20150331</c:v>
                </c:pt>
                <c:pt idx="16">
                  <c:v>20150430</c:v>
                </c:pt>
                <c:pt idx="17">
                  <c:v>20150529</c:v>
                </c:pt>
                <c:pt idx="18">
                  <c:v>20150630</c:v>
                </c:pt>
                <c:pt idx="19">
                  <c:v>20150731</c:v>
                </c:pt>
                <c:pt idx="20">
                  <c:v>20150831</c:v>
                </c:pt>
                <c:pt idx="21">
                  <c:v>20150930</c:v>
                </c:pt>
                <c:pt idx="22">
                  <c:v>20151030</c:v>
                </c:pt>
                <c:pt idx="23">
                  <c:v>20151130</c:v>
                </c:pt>
                <c:pt idx="24">
                  <c:v>20151230</c:v>
                </c:pt>
              </c:numCache>
            </c:numRef>
          </c:cat>
          <c:val>
            <c:numRef>
              <c:f>Results_monthly!$DT$71:$DT$95</c:f>
              <c:numCache>
                <c:formatCode>General</c:formatCode>
                <c:ptCount val="25"/>
                <c:pt idx="0">
                  <c:v>100</c:v>
                </c:pt>
                <c:pt idx="1">
                  <c:v>96.340328345834664</c:v>
                </c:pt>
                <c:pt idx="2">
                  <c:v>96.458041657215688</c:v>
                </c:pt>
                <c:pt idx="3">
                  <c:v>97.026663433787235</c:v>
                </c:pt>
                <c:pt idx="4">
                  <c:v>96.282840449578813</c:v>
                </c:pt>
                <c:pt idx="5">
                  <c:v>95.71069900588958</c:v>
                </c:pt>
                <c:pt idx="6">
                  <c:v>97.418128632100931</c:v>
                </c:pt>
                <c:pt idx="7">
                  <c:v>102.36482522897393</c:v>
                </c:pt>
                <c:pt idx="8">
                  <c:v>101.25495686452413</c:v>
                </c:pt>
                <c:pt idx="9">
                  <c:v>97.51980790439022</c:v>
                </c:pt>
                <c:pt idx="10">
                  <c:v>93.547668024997492</c:v>
                </c:pt>
                <c:pt idx="11">
                  <c:v>94.81474818737145</c:v>
                </c:pt>
                <c:pt idx="12">
                  <c:v>89.95174145307503</c:v>
                </c:pt>
                <c:pt idx="13">
                  <c:v>91.18323387014776</c:v>
                </c:pt>
                <c:pt idx="14">
                  <c:v>93.009550030112706</c:v>
                </c:pt>
                <c:pt idx="15">
                  <c:v>94.034555309613381</c:v>
                </c:pt>
                <c:pt idx="16">
                  <c:v>98.432183836124281</c:v>
                </c:pt>
                <c:pt idx="17">
                  <c:v>94.434233064535036</c:v>
                </c:pt>
                <c:pt idx="18">
                  <c:v>91.713921456672878</c:v>
                </c:pt>
                <c:pt idx="19">
                  <c:v>89.01746537038629</c:v>
                </c:pt>
                <c:pt idx="20">
                  <c:v>85.168122765989054</c:v>
                </c:pt>
                <c:pt idx="21">
                  <c:v>88.260345865955415</c:v>
                </c:pt>
                <c:pt idx="22">
                  <c:v>92.930553057026401</c:v>
                </c:pt>
                <c:pt idx="23">
                  <c:v>89.662737675298956</c:v>
                </c:pt>
                <c:pt idx="24">
                  <c:v>88.445323926697043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6-4CDF-9080-EF494D3A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567344"/>
        <c:axId val="439556112"/>
      </c:lineChart>
      <c:catAx>
        <c:axId val="43956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56112"/>
        <c:crosses val="autoZero"/>
        <c:auto val="1"/>
        <c:lblAlgn val="ctr"/>
        <c:lblOffset val="100"/>
        <c:noMultiLvlLbl val="0"/>
      </c:catAx>
      <c:valAx>
        <c:axId val="439556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5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Results_monthly!$DU$94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Results_monthly!$DU$95:$DU$109</c:f>
              <c:numCache>
                <c:formatCode>General</c:formatCode>
                <c:ptCount val="15"/>
                <c:pt idx="0">
                  <c:v>100</c:v>
                </c:pt>
                <c:pt idx="1">
                  <c:v>95.161812318256594</c:v>
                </c:pt>
                <c:pt idx="2">
                  <c:v>97.982150850002952</c:v>
                </c:pt>
                <c:pt idx="3">
                  <c:v>105.04399359139404</c:v>
                </c:pt>
                <c:pt idx="4">
                  <c:v>108.72269953364705</c:v>
                </c:pt>
                <c:pt idx="5">
                  <c:v>104.06868086371365</c:v>
                </c:pt>
                <c:pt idx="6">
                  <c:v>101.3434791788234</c:v>
                </c:pt>
                <c:pt idx="7">
                  <c:v>106.21015792599802</c:v>
                </c:pt>
                <c:pt idx="8">
                  <c:v>105.62801299023756</c:v>
                </c:pt>
                <c:pt idx="9">
                  <c:v>106.56940828421173</c:v>
                </c:pt>
                <c:pt idx="10">
                  <c:v>104.6707925431777</c:v>
                </c:pt>
                <c:pt idx="11">
                  <c:v>104.10260809874755</c:v>
                </c:pt>
                <c:pt idx="12">
                  <c:v>108.37264327996265</c:v>
                </c:pt>
                <c:pt idx="13">
                  <c:v>107.84526515626519</c:v>
                </c:pt>
                <c:pt idx="14">
                  <c:v>108.9205861248827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4-4616-B499-C4D62E9A4B63}"/>
            </c:ext>
          </c:extLst>
        </c:ser>
        <c:ser>
          <c:idx val="5"/>
          <c:order val="1"/>
          <c:tx>
            <c:strRef>
              <c:f>Results_monthly!$DZ$94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Results_monthly!$DZ$95:$DZ$109</c:f>
              <c:numCache>
                <c:formatCode>General</c:formatCode>
                <c:ptCount val="15"/>
                <c:pt idx="0">
                  <c:v>100</c:v>
                </c:pt>
                <c:pt idx="1">
                  <c:v>96.831052709831894</c:v>
                </c:pt>
                <c:pt idx="2">
                  <c:v>97.507805730867631</c:v>
                </c:pt>
                <c:pt idx="3">
                  <c:v>101.98514219503816</c:v>
                </c:pt>
                <c:pt idx="4">
                  <c:v>101.98616757840338</c:v>
                </c:pt>
                <c:pt idx="5">
                  <c:v>101.55807002343002</c:v>
                </c:pt>
                <c:pt idx="6">
                  <c:v>101.38990715153628</c:v>
                </c:pt>
                <c:pt idx="7">
                  <c:v>104.26149326579474</c:v>
                </c:pt>
                <c:pt idx="8">
                  <c:v>105.85288824859394</c:v>
                </c:pt>
                <c:pt idx="9">
                  <c:v>106.21741203492456</c:v>
                </c:pt>
                <c:pt idx="10">
                  <c:v>104.91158631933514</c:v>
                </c:pt>
                <c:pt idx="11">
                  <c:v>103.87441104542961</c:v>
                </c:pt>
                <c:pt idx="12">
                  <c:v>106.35942763100556</c:v>
                </c:pt>
                <c:pt idx="13">
                  <c:v>109.21512030310333</c:v>
                </c:pt>
                <c:pt idx="14">
                  <c:v>110.28356976964764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04-4616-B499-C4D62E9A4B63}"/>
            </c:ext>
          </c:extLst>
        </c:ser>
        <c:ser>
          <c:idx val="7"/>
          <c:order val="2"/>
          <c:tx>
            <c:strRef>
              <c:f>Results_monthly!$EB$94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Results_monthly!$A$95:$A$109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Results_monthly!$EB$95:$EB$109</c:f>
              <c:numCache>
                <c:formatCode>General</c:formatCode>
                <c:ptCount val="15"/>
                <c:pt idx="0">
                  <c:v>100</c:v>
                </c:pt>
                <c:pt idx="1">
                  <c:v>95.780863105765818</c:v>
                </c:pt>
                <c:pt idx="2">
                  <c:v>99.64892111779271</c:v>
                </c:pt>
                <c:pt idx="3">
                  <c:v>105.40148567385924</c:v>
                </c:pt>
                <c:pt idx="4">
                  <c:v>104.74354439334986</c:v>
                </c:pt>
                <c:pt idx="5">
                  <c:v>103.26450300672091</c:v>
                </c:pt>
                <c:pt idx="6">
                  <c:v>103.57932437212594</c:v>
                </c:pt>
                <c:pt idx="7">
                  <c:v>108.00760523523169</c:v>
                </c:pt>
                <c:pt idx="8">
                  <c:v>110.07693668199505</c:v>
                </c:pt>
                <c:pt idx="9">
                  <c:v>110.04863813229574</c:v>
                </c:pt>
                <c:pt idx="10">
                  <c:v>110.35859568447118</c:v>
                </c:pt>
                <c:pt idx="11">
                  <c:v>111.08109303148217</c:v>
                </c:pt>
                <c:pt idx="12">
                  <c:v>114.3323310930315</c:v>
                </c:pt>
                <c:pt idx="13">
                  <c:v>116.54669260700393</c:v>
                </c:pt>
                <c:pt idx="14">
                  <c:v>118.96400778210119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04-4616-B499-C4D62E9A4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156368"/>
        <c:axId val="2037135152"/>
      </c:lineChart>
      <c:catAx>
        <c:axId val="20371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35152"/>
        <c:crosses val="autoZero"/>
        <c:auto val="1"/>
        <c:lblAlgn val="ctr"/>
        <c:lblOffset val="100"/>
        <c:noMultiLvlLbl val="0"/>
      </c:catAx>
      <c:valAx>
        <c:axId val="2037135152"/>
        <c:scaling>
          <c:orientation val="minMax"/>
          <c:max val="120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715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index_cap!$AE$11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index_cap!$AE$12:$AE$120</c:f>
              <c:numCache>
                <c:formatCode>General</c:formatCode>
                <c:ptCount val="109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  <c:pt idx="23">
                  <c:v>114.29829879625453</c:v>
                </c:pt>
                <c:pt idx="24">
                  <c:v>113.03340743389244</c:v>
                </c:pt>
                <c:pt idx="25">
                  <c:v>118.92310641980296</c:v>
                </c:pt>
                <c:pt idx="26">
                  <c:v>120.63519206554012</c:v>
                </c:pt>
                <c:pt idx="27">
                  <c:v>113.95525984423335</c:v>
                </c:pt>
                <c:pt idx="28">
                  <c:v>115.94509304024747</c:v>
                </c:pt>
                <c:pt idx="29">
                  <c:v>120.25536192682179</c:v>
                </c:pt>
                <c:pt idx="30">
                  <c:v>118.18106445712272</c:v>
                </c:pt>
                <c:pt idx="31">
                  <c:v>127.28351495743104</c:v>
                </c:pt>
                <c:pt idx="32">
                  <c:v>126.03468735264093</c:v>
                </c:pt>
                <c:pt idx="33">
                  <c:v>128.29138619864131</c:v>
                </c:pt>
                <c:pt idx="34">
                  <c:v>139.30956933584133</c:v>
                </c:pt>
                <c:pt idx="35">
                  <c:v>137.7006026500018</c:v>
                </c:pt>
                <c:pt idx="36">
                  <c:v>128.4717148320301</c:v>
                </c:pt>
                <c:pt idx="37">
                  <c:v>137.17775325031997</c:v>
                </c:pt>
                <c:pt idx="38">
                  <c:v>139.98580171104928</c:v>
                </c:pt>
                <c:pt idx="39">
                  <c:v>136.16832745192531</c:v>
                </c:pt>
                <c:pt idx="40">
                  <c:v>134.02511128038509</c:v>
                </c:pt>
                <c:pt idx="41">
                  <c:v>134.15206678377663</c:v>
                </c:pt>
                <c:pt idx="42">
                  <c:v>117.64992408579081</c:v>
                </c:pt>
                <c:pt idx="43">
                  <c:v>113.60392992056211</c:v>
                </c:pt>
                <c:pt idx="44">
                  <c:v>124.1350184733212</c:v>
                </c:pt>
                <c:pt idx="45">
                  <c:v>121.59694477694694</c:v>
                </c:pt>
                <c:pt idx="46">
                  <c:v>120.2900803706064</c:v>
                </c:pt>
                <c:pt idx="47">
                  <c:v>132.38971712241099</c:v>
                </c:pt>
                <c:pt idx="48">
                  <c:v>135.48691321943608</c:v>
                </c:pt>
                <c:pt idx="49">
                  <c:v>131.7072665184655</c:v>
                </c:pt>
                <c:pt idx="50">
                  <c:v>126.0906514112788</c:v>
                </c:pt>
                <c:pt idx="51">
                  <c:v>118.42046626351814</c:v>
                </c:pt>
                <c:pt idx="52">
                  <c:v>119.80402215762167</c:v>
                </c:pt>
                <c:pt idx="53">
                  <c:v>120.05741497867662</c:v>
                </c:pt>
                <c:pt idx="54">
                  <c:v>122.82659950979627</c:v>
                </c:pt>
                <c:pt idx="55">
                  <c:v>127.80170068555967</c:v>
                </c:pt>
                <c:pt idx="56">
                  <c:v>122.773226379799</c:v>
                </c:pt>
                <c:pt idx="57">
                  <c:v>121.89852887071778</c:v>
                </c:pt>
                <c:pt idx="58">
                  <c:v>126.33523507495552</c:v>
                </c:pt>
                <c:pt idx="59">
                  <c:v>125.6393116420787</c:v>
                </c:pt>
                <c:pt idx="60">
                  <c:v>128.36911405786057</c:v>
                </c:pt>
                <c:pt idx="61">
                  <c:v>125.05842544084645</c:v>
                </c:pt>
                <c:pt idx="62">
                  <c:v>121.12073209279666</c:v>
                </c:pt>
                <c:pt idx="63">
                  <c:v>124.00184474119207</c:v>
                </c:pt>
                <c:pt idx="64">
                  <c:v>117.56338706919327</c:v>
                </c:pt>
                <c:pt idx="65">
                  <c:v>123.98578098362009</c:v>
                </c:pt>
                <c:pt idx="66">
                  <c:v>124.67755893067186</c:v>
                </c:pt>
                <c:pt idx="67">
                  <c:v>129.54332291780014</c:v>
                </c:pt>
                <c:pt idx="68">
                  <c:v>129.83247055409595</c:v>
                </c:pt>
                <c:pt idx="69">
                  <c:v>129.56612308983782</c:v>
                </c:pt>
                <c:pt idx="70">
                  <c:v>129.75007902332348</c:v>
                </c:pt>
                <c:pt idx="71">
                  <c:v>123.9857809836201</c:v>
                </c:pt>
                <c:pt idx="72">
                  <c:v>123.54532311471073</c:v>
                </c:pt>
                <c:pt idx="73">
                  <c:v>123.97023541177622</c:v>
                </c:pt>
                <c:pt idx="74">
                  <c:v>122.04672998896258</c:v>
                </c:pt>
                <c:pt idx="75">
                  <c:v>121.28085148278838</c:v>
                </c:pt>
                <c:pt idx="76">
                  <c:v>124.76202320435685</c:v>
                </c:pt>
                <c:pt idx="77">
                  <c:v>132.20420663174087</c:v>
                </c:pt>
                <c:pt idx="78">
                  <c:v>131.12897124587388</c:v>
                </c:pt>
                <c:pt idx="79">
                  <c:v>126.0134417377876</c:v>
                </c:pt>
                <c:pt idx="80">
                  <c:v>119.28480005803672</c:v>
                </c:pt>
                <c:pt idx="81">
                  <c:v>120.19939786818384</c:v>
                </c:pt>
                <c:pt idx="82">
                  <c:v>112.38722983091594</c:v>
                </c:pt>
                <c:pt idx="83">
                  <c:v>113.3966556293106</c:v>
                </c:pt>
                <c:pt idx="84">
                  <c:v>115.62640881744827</c:v>
                </c:pt>
                <c:pt idx="85">
                  <c:v>115.76839170695554</c:v>
                </c:pt>
                <c:pt idx="86">
                  <c:v>122.12031236235686</c:v>
                </c:pt>
                <c:pt idx="87">
                  <c:v>117.06903788455853</c:v>
                </c:pt>
                <c:pt idx="88">
                  <c:v>114.40245412760835</c:v>
                </c:pt>
                <c:pt idx="89">
                  <c:v>110.21395888714427</c:v>
                </c:pt>
                <c:pt idx="90">
                  <c:v>105.4093408159352</c:v>
                </c:pt>
                <c:pt idx="91">
                  <c:v>109.53720832620823</c:v>
                </c:pt>
                <c:pt idx="92">
                  <c:v>116.4523968680854</c:v>
                </c:pt>
                <c:pt idx="93">
                  <c:v>112.5618584212953</c:v>
                </c:pt>
                <c:pt idx="94">
                  <c:v>110.68706245692576</c:v>
                </c:pt>
                <c:pt idx="95">
                  <c:v>105.1673480808991</c:v>
                </c:pt>
                <c:pt idx="96">
                  <c:v>109.50352625387987</c:v>
                </c:pt>
                <c:pt idx="97">
                  <c:v>116.49281535487944</c:v>
                </c:pt>
                <c:pt idx="98">
                  <c:v>114.8553484539928</c:v>
                </c:pt>
                <c:pt idx="99">
                  <c:v>112.86240614360995</c:v>
                </c:pt>
                <c:pt idx="100">
                  <c:v>113.42515584435768</c:v>
                </c:pt>
                <c:pt idx="101">
                  <c:v>118.50026686564992</c:v>
                </c:pt>
                <c:pt idx="102">
                  <c:v>121.0891227633808</c:v>
                </c:pt>
                <c:pt idx="103">
                  <c:v>120.90361227271075</c:v>
                </c:pt>
                <c:pt idx="104">
                  <c:v>122.25348609448596</c:v>
                </c:pt>
                <c:pt idx="105">
                  <c:v>122.52501541602537</c:v>
                </c:pt>
                <c:pt idx="106">
                  <c:v>126.26890730175504</c:v>
                </c:pt>
                <c:pt idx="107">
                  <c:v>127.97529290448276</c:v>
                </c:pt>
                <c:pt idx="108">
                  <c:v>131.59482021546157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4-4DCF-8754-5E3BBD99C1DE}"/>
            </c:ext>
          </c:extLst>
        </c:ser>
        <c:ser>
          <c:idx val="3"/>
          <c:order val="1"/>
          <c:tx>
            <c:strRef>
              <c:f>index_cap!$AG$11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index_cap!$AG$12:$AG$120</c:f>
              <c:numCache>
                <c:formatCode>General</c:formatCode>
                <c:ptCount val="109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  <c:pt idx="23">
                  <c:v>83.595651091376865</c:v>
                </c:pt>
                <c:pt idx="24">
                  <c:v>84.671259025645284</c:v>
                </c:pt>
                <c:pt idx="25">
                  <c:v>89.330234874263411</c:v>
                </c:pt>
                <c:pt idx="26">
                  <c:v>90.699975101668187</c:v>
                </c:pt>
                <c:pt idx="27">
                  <c:v>87.156112540459787</c:v>
                </c:pt>
                <c:pt idx="28">
                  <c:v>92.114532326334128</c:v>
                </c:pt>
                <c:pt idx="29">
                  <c:v>93.469665532409337</c:v>
                </c:pt>
                <c:pt idx="30">
                  <c:v>93.369740227404776</c:v>
                </c:pt>
                <c:pt idx="31">
                  <c:v>102.09577558303594</c:v>
                </c:pt>
                <c:pt idx="32">
                  <c:v>106.05261847456222</c:v>
                </c:pt>
                <c:pt idx="33">
                  <c:v>101.90621628350902</c:v>
                </c:pt>
                <c:pt idx="34">
                  <c:v>106.56552410988465</c:v>
                </c:pt>
                <c:pt idx="35">
                  <c:v>109.44974686695994</c:v>
                </c:pt>
                <c:pt idx="36">
                  <c:v>102.18142584446845</c:v>
                </c:pt>
                <c:pt idx="37">
                  <c:v>109.61075607934272</c:v>
                </c:pt>
                <c:pt idx="38">
                  <c:v>114.14225246908462</c:v>
                </c:pt>
                <c:pt idx="39">
                  <c:v>114.69267159100345</c:v>
                </c:pt>
                <c:pt idx="40">
                  <c:v>118.91808448833935</c:v>
                </c:pt>
                <c:pt idx="41">
                  <c:v>125.01717984895019</c:v>
                </c:pt>
                <c:pt idx="42">
                  <c:v>112.52452485683466</c:v>
                </c:pt>
                <c:pt idx="43">
                  <c:v>99.585359780894748</c:v>
                </c:pt>
                <c:pt idx="44">
                  <c:v>106.57216366503449</c:v>
                </c:pt>
                <c:pt idx="45">
                  <c:v>103.56842891526273</c:v>
                </c:pt>
                <c:pt idx="46">
                  <c:v>101.17221346169812</c:v>
                </c:pt>
                <c:pt idx="47">
                  <c:v>108.77284421943736</c:v>
                </c:pt>
                <c:pt idx="48">
                  <c:v>112.28583284919915</c:v>
                </c:pt>
                <c:pt idx="49">
                  <c:v>108.07735081749527</c:v>
                </c:pt>
                <c:pt idx="50">
                  <c:v>101.72860818325177</c:v>
                </c:pt>
                <c:pt idx="51">
                  <c:v>95.114615320773552</c:v>
                </c:pt>
                <c:pt idx="52">
                  <c:v>98.30824134782975</c:v>
                </c:pt>
                <c:pt idx="53">
                  <c:v>96.235704207818131</c:v>
                </c:pt>
                <c:pt idx="54">
                  <c:v>100.02689019835675</c:v>
                </c:pt>
                <c:pt idx="55">
                  <c:v>104.64270893850116</c:v>
                </c:pt>
                <c:pt idx="56">
                  <c:v>101.31795169723631</c:v>
                </c:pt>
                <c:pt idx="57">
                  <c:v>101.06232882396883</c:v>
                </c:pt>
                <c:pt idx="58">
                  <c:v>103.21586853680807</c:v>
                </c:pt>
                <c:pt idx="59">
                  <c:v>103.24508257946722</c:v>
                </c:pt>
                <c:pt idx="60">
                  <c:v>104.61482280687198</c:v>
                </c:pt>
                <c:pt idx="61">
                  <c:v>106.91476471076443</c:v>
                </c:pt>
                <c:pt idx="62">
                  <c:v>108.58428085318289</c:v>
                </c:pt>
                <c:pt idx="63">
                  <c:v>109.53772097269488</c:v>
                </c:pt>
                <c:pt idx="64">
                  <c:v>100.45447755000419</c:v>
                </c:pt>
                <c:pt idx="65">
                  <c:v>105.37505187152465</c:v>
                </c:pt>
                <c:pt idx="66">
                  <c:v>101.57125072620138</c:v>
                </c:pt>
                <c:pt idx="67">
                  <c:v>107.49904556394726</c:v>
                </c:pt>
                <c:pt idx="68">
                  <c:v>107.97178189061339</c:v>
                </c:pt>
                <c:pt idx="69">
                  <c:v>108.09926134948962</c:v>
                </c:pt>
                <c:pt idx="70">
                  <c:v>107.87119263009383</c:v>
                </c:pt>
                <c:pt idx="71">
                  <c:v>106.30392563698237</c:v>
                </c:pt>
                <c:pt idx="72">
                  <c:v>108.43057515146489</c:v>
                </c:pt>
                <c:pt idx="73">
                  <c:v>109.29936094281688</c:v>
                </c:pt>
                <c:pt idx="74">
                  <c:v>109.68578305253553</c:v>
                </c:pt>
                <c:pt idx="75">
                  <c:v>108.29645613743882</c:v>
                </c:pt>
                <c:pt idx="76">
                  <c:v>109.33986222923069</c:v>
                </c:pt>
                <c:pt idx="77">
                  <c:v>112.67524275873521</c:v>
                </c:pt>
                <c:pt idx="78">
                  <c:v>115.70719561789363</c:v>
                </c:pt>
                <c:pt idx="79">
                  <c:v>115.09735247738405</c:v>
                </c:pt>
                <c:pt idx="80">
                  <c:v>109.09253879990044</c:v>
                </c:pt>
                <c:pt idx="81">
                  <c:v>110.5854427753341</c:v>
                </c:pt>
                <c:pt idx="82">
                  <c:v>109.12274877583208</c:v>
                </c:pt>
                <c:pt idx="83">
                  <c:v>112.67756660303765</c:v>
                </c:pt>
                <c:pt idx="84">
                  <c:v>118.05295045231975</c:v>
                </c:pt>
                <c:pt idx="85">
                  <c:v>122.43040916258616</c:v>
                </c:pt>
                <c:pt idx="86">
                  <c:v>130.26707610590097</c:v>
                </c:pt>
                <c:pt idx="87">
                  <c:v>130.1296373143</c:v>
                </c:pt>
                <c:pt idx="88">
                  <c:v>128.89102830110389</c:v>
                </c:pt>
                <c:pt idx="89">
                  <c:v>125.17320939497061</c:v>
                </c:pt>
                <c:pt idx="90">
                  <c:v>122.90248153373732</c:v>
                </c:pt>
                <c:pt idx="91">
                  <c:v>123.1033280770189</c:v>
                </c:pt>
                <c:pt idx="92">
                  <c:v>121.66918416466103</c:v>
                </c:pt>
                <c:pt idx="93">
                  <c:v>119.33903228483699</c:v>
                </c:pt>
                <c:pt idx="94">
                  <c:v>117.71964478379957</c:v>
                </c:pt>
                <c:pt idx="95">
                  <c:v>113.43812764544782</c:v>
                </c:pt>
                <c:pt idx="96">
                  <c:v>114.55921653249239</c:v>
                </c:pt>
                <c:pt idx="97">
                  <c:v>119.98572495642797</c:v>
                </c:pt>
                <c:pt idx="98">
                  <c:v>122.29795003734755</c:v>
                </c:pt>
                <c:pt idx="99">
                  <c:v>119.33372064071712</c:v>
                </c:pt>
                <c:pt idx="100">
                  <c:v>115.44825296705125</c:v>
                </c:pt>
                <c:pt idx="101">
                  <c:v>118.28068719395803</c:v>
                </c:pt>
                <c:pt idx="102">
                  <c:v>115.68694497468674</c:v>
                </c:pt>
                <c:pt idx="103">
                  <c:v>114.80521205079263</c:v>
                </c:pt>
                <c:pt idx="104">
                  <c:v>109.62337123412736</c:v>
                </c:pt>
                <c:pt idx="105">
                  <c:v>110.0200846543282</c:v>
                </c:pt>
                <c:pt idx="106">
                  <c:v>112.39106979832356</c:v>
                </c:pt>
                <c:pt idx="107">
                  <c:v>111.19063822723882</c:v>
                </c:pt>
                <c:pt idx="108">
                  <c:v>116.82961241596817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4-4DCF-8754-5E3BBD99C1DE}"/>
            </c:ext>
          </c:extLst>
        </c:ser>
        <c:ser>
          <c:idx val="4"/>
          <c:order val="2"/>
          <c:tx>
            <c:strRef>
              <c:f>index_cap!$AH$11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  <c:pt idx="23">
                  <c:v>79.790838801096641</c:v>
                </c:pt>
                <c:pt idx="24">
                  <c:v>80.700335766873081</c:v>
                </c:pt>
                <c:pt idx="25">
                  <c:v>83.104611403751989</c:v>
                </c:pt>
                <c:pt idx="26">
                  <c:v>83.26248344268862</c:v>
                </c:pt>
                <c:pt idx="27">
                  <c:v>78.577919477559092</c:v>
                </c:pt>
                <c:pt idx="28">
                  <c:v>82.087299386994459</c:v>
                </c:pt>
                <c:pt idx="29">
                  <c:v>82.608662169238869</c:v>
                </c:pt>
                <c:pt idx="30">
                  <c:v>80.614083726088197</c:v>
                </c:pt>
                <c:pt idx="31">
                  <c:v>86.848103995317786</c:v>
                </c:pt>
                <c:pt idx="32">
                  <c:v>93.08520469457541</c:v>
                </c:pt>
                <c:pt idx="33">
                  <c:v>87.113791085235547</c:v>
                </c:pt>
                <c:pt idx="34">
                  <c:v>90.302036164248562</c:v>
                </c:pt>
                <c:pt idx="35">
                  <c:v>89.015956627545251</c:v>
                </c:pt>
                <c:pt idx="36">
                  <c:v>84.172750515972069</c:v>
                </c:pt>
                <c:pt idx="37">
                  <c:v>87.083756892462219</c:v>
                </c:pt>
                <c:pt idx="38">
                  <c:v>88.971290392138783</c:v>
                </c:pt>
                <c:pt idx="39">
                  <c:v>85.180051135138498</c:v>
                </c:pt>
                <c:pt idx="40">
                  <c:v>83.987924714290145</c:v>
                </c:pt>
                <c:pt idx="41">
                  <c:v>91.045189908511261</c:v>
                </c:pt>
                <c:pt idx="42">
                  <c:v>82.400733142346695</c:v>
                </c:pt>
                <c:pt idx="43">
                  <c:v>74.272248405877477</c:v>
                </c:pt>
                <c:pt idx="44">
                  <c:v>79.303360749160589</c:v>
                </c:pt>
                <c:pt idx="45">
                  <c:v>80.170501802051561</c:v>
                </c:pt>
                <c:pt idx="46">
                  <c:v>81.749992298924923</c:v>
                </c:pt>
                <c:pt idx="47">
                  <c:v>87.157687213134949</c:v>
                </c:pt>
                <c:pt idx="48">
                  <c:v>92.948895665834939</c:v>
                </c:pt>
                <c:pt idx="49">
                  <c:v>86.083387240858812</c:v>
                </c:pt>
                <c:pt idx="50">
                  <c:v>80.023411268213025</c:v>
                </c:pt>
                <c:pt idx="51">
                  <c:v>75.349628808181606</c:v>
                </c:pt>
                <c:pt idx="52">
                  <c:v>76.430859748020808</c:v>
                </c:pt>
                <c:pt idx="53">
                  <c:v>75.272618057480813</c:v>
                </c:pt>
                <c:pt idx="54">
                  <c:v>81.191664356344134</c:v>
                </c:pt>
                <c:pt idx="55">
                  <c:v>86.21045497951512</c:v>
                </c:pt>
                <c:pt idx="56">
                  <c:v>85.585127683824638</c:v>
                </c:pt>
                <c:pt idx="57">
                  <c:v>84.614792224994588</c:v>
                </c:pt>
                <c:pt idx="58">
                  <c:v>85.081477374241416</c:v>
                </c:pt>
                <c:pt idx="59">
                  <c:v>87.815359024119743</c:v>
                </c:pt>
                <c:pt idx="60">
                  <c:v>90.899639589686686</c:v>
                </c:pt>
                <c:pt idx="61">
                  <c:v>95.247666574253728</c:v>
                </c:pt>
                <c:pt idx="62">
                  <c:v>99.243754428118137</c:v>
                </c:pt>
                <c:pt idx="63">
                  <c:v>101.51634168129868</c:v>
                </c:pt>
                <c:pt idx="64">
                  <c:v>93.702830915195733</c:v>
                </c:pt>
                <c:pt idx="65">
                  <c:v>100.15094107137354</c:v>
                </c:pt>
                <c:pt idx="66">
                  <c:v>95.192988941256161</c:v>
                </c:pt>
                <c:pt idx="67">
                  <c:v>99.45707420755933</c:v>
                </c:pt>
                <c:pt idx="68">
                  <c:v>97.50408156978709</c:v>
                </c:pt>
                <c:pt idx="69">
                  <c:v>96.764778363059435</c:v>
                </c:pt>
                <c:pt idx="70">
                  <c:v>95.247666574253714</c:v>
                </c:pt>
                <c:pt idx="71">
                  <c:v>97.078212118411685</c:v>
                </c:pt>
                <c:pt idx="72">
                  <c:v>100.32806579798535</c:v>
                </c:pt>
                <c:pt idx="73">
                  <c:v>103.70421710870831</c:v>
                </c:pt>
                <c:pt idx="74">
                  <c:v>106.54283337953973</c:v>
                </c:pt>
                <c:pt idx="75">
                  <c:v>106.33952499768961</c:v>
                </c:pt>
                <c:pt idx="76">
                  <c:v>105.53168222283824</c:v>
                </c:pt>
                <c:pt idx="77">
                  <c:v>105.67800264916977</c:v>
                </c:pt>
                <c:pt idx="78">
                  <c:v>111.1249730462372</c:v>
                </c:pt>
                <c:pt idx="79">
                  <c:v>110.72451714259304</c:v>
                </c:pt>
                <c:pt idx="80">
                  <c:v>107.69260388750264</c:v>
                </c:pt>
                <c:pt idx="81">
                  <c:v>105.96602285679074</c:v>
                </c:pt>
                <c:pt idx="82">
                  <c:v>106.00760866216918</c:v>
                </c:pt>
                <c:pt idx="83">
                  <c:v>111.60089948556814</c:v>
                </c:pt>
                <c:pt idx="84">
                  <c:v>118.47179866309332</c:v>
                </c:pt>
                <c:pt idx="85">
                  <c:v>124.17675507500842</c:v>
                </c:pt>
                <c:pt idx="86">
                  <c:v>133.45347010442654</c:v>
                </c:pt>
                <c:pt idx="87">
                  <c:v>138.74795921510639</c:v>
                </c:pt>
                <c:pt idx="88">
                  <c:v>139.6281920956165</c:v>
                </c:pt>
                <c:pt idx="89">
                  <c:v>138.7887749129778</c:v>
                </c:pt>
                <c:pt idx="90">
                  <c:v>132.84893571142524</c:v>
                </c:pt>
                <c:pt idx="91">
                  <c:v>131.17087145365485</c:v>
                </c:pt>
                <c:pt idx="92">
                  <c:v>126.92988941256192</c:v>
                </c:pt>
                <c:pt idx="93">
                  <c:v>123.23260327141662</c:v>
                </c:pt>
                <c:pt idx="94">
                  <c:v>123.35119982749583</c:v>
                </c:pt>
                <c:pt idx="95">
                  <c:v>118.2215137233157</c:v>
                </c:pt>
                <c:pt idx="96">
                  <c:v>118.96389736007137</c:v>
                </c:pt>
                <c:pt idx="97">
                  <c:v>125.12244709361417</c:v>
                </c:pt>
                <c:pt idx="98">
                  <c:v>128.99146720882226</c:v>
                </c:pt>
                <c:pt idx="99">
                  <c:v>127.74312293996232</c:v>
                </c:pt>
                <c:pt idx="100">
                  <c:v>122.78132027230993</c:v>
                </c:pt>
                <c:pt idx="101">
                  <c:v>126.28222899916818</c:v>
                </c:pt>
                <c:pt idx="102">
                  <c:v>120.81446569941154</c:v>
                </c:pt>
                <c:pt idx="103">
                  <c:v>121.98040846502161</c:v>
                </c:pt>
                <c:pt idx="104">
                  <c:v>115.7248251855958</c:v>
                </c:pt>
                <c:pt idx="105">
                  <c:v>111.75800141699771</c:v>
                </c:pt>
                <c:pt idx="106">
                  <c:v>116.47722021994261</c:v>
                </c:pt>
                <c:pt idx="107">
                  <c:v>113.96975017712464</c:v>
                </c:pt>
                <c:pt idx="108">
                  <c:v>117.32125804762335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4-4DCF-8754-5E3BBD99C1DE}"/>
            </c:ext>
          </c:extLst>
        </c:ser>
        <c:ser>
          <c:idx val="7"/>
          <c:order val="3"/>
          <c:tx>
            <c:strRef>
              <c:f>index_cap!$AK$11</c:f>
              <c:strCache>
                <c:ptCount val="1"/>
                <c:pt idx="0">
                  <c:v>WMI500Large성장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index_cap!$AK$12:$AK$120</c:f>
              <c:numCache>
                <c:formatCode>General</c:formatCode>
                <c:ptCount val="109"/>
                <c:pt idx="0">
                  <c:v>100</c:v>
                </c:pt>
                <c:pt idx="1">
                  <c:v>98.315045651185301</c:v>
                </c:pt>
                <c:pt idx="2">
                  <c:v>103.16118424888352</c:v>
                </c:pt>
                <c:pt idx="3">
                  <c:v>103.60778460569738</c:v>
                </c:pt>
                <c:pt idx="4">
                  <c:v>91.80610781375718</c:v>
                </c:pt>
                <c:pt idx="5">
                  <c:v>87.240989283923568</c:v>
                </c:pt>
                <c:pt idx="6">
                  <c:v>79.71641460371508</c:v>
                </c:pt>
                <c:pt idx="7">
                  <c:v>78.830210240324647</c:v>
                </c:pt>
                <c:pt idx="8">
                  <c:v>60.498606560244426</c:v>
                </c:pt>
                <c:pt idx="9">
                  <c:v>57.163679613801484</c:v>
                </c:pt>
                <c:pt idx="10">
                  <c:v>60.324863862684992</c:v>
                </c:pt>
                <c:pt idx="11">
                  <c:v>61.419792674821323</c:v>
                </c:pt>
                <c:pt idx="12">
                  <c:v>56.769551883767321</c:v>
                </c:pt>
                <c:pt idx="13">
                  <c:v>64.295292622348697</c:v>
                </c:pt>
                <c:pt idx="14">
                  <c:v>70.965146515234579</c:v>
                </c:pt>
                <c:pt idx="15">
                  <c:v>71.430403806014553</c:v>
                </c:pt>
                <c:pt idx="16">
                  <c:v>71.185531547709303</c:v>
                </c:pt>
                <c:pt idx="17">
                  <c:v>81.49465362236036</c:v>
                </c:pt>
                <c:pt idx="18">
                  <c:v>83.097983885073305</c:v>
                </c:pt>
                <c:pt idx="19">
                  <c:v>89.905432665959282</c:v>
                </c:pt>
                <c:pt idx="20">
                  <c:v>84.225562331650337</c:v>
                </c:pt>
                <c:pt idx="21">
                  <c:v>82.753996665073075</c:v>
                </c:pt>
                <c:pt idx="22">
                  <c:v>88.207651675042868</c:v>
                </c:pt>
                <c:pt idx="23">
                  <c:v>81.930759453818268</c:v>
                </c:pt>
                <c:pt idx="24">
                  <c:v>80.832332466563287</c:v>
                </c:pt>
                <c:pt idx="25">
                  <c:v>87.138376147109938</c:v>
                </c:pt>
                <c:pt idx="26">
                  <c:v>91.4842757028417</c:v>
                </c:pt>
                <c:pt idx="27">
                  <c:v>85.637659021210624</c:v>
                </c:pt>
                <c:pt idx="28">
                  <c:v>88.837323196399254</c:v>
                </c:pt>
                <c:pt idx="29">
                  <c:v>92.351823132266048</c:v>
                </c:pt>
                <c:pt idx="30">
                  <c:v>91.577560372672309</c:v>
                </c:pt>
                <c:pt idx="31">
                  <c:v>96.654578528201171</c:v>
                </c:pt>
                <c:pt idx="32">
                  <c:v>97.386863186371158</c:v>
                </c:pt>
                <c:pt idx="33">
                  <c:v>101.34912953742469</c:v>
                </c:pt>
                <c:pt idx="34">
                  <c:v>110.1202206182442</c:v>
                </c:pt>
                <c:pt idx="35">
                  <c:v>112.89777166244949</c:v>
                </c:pt>
                <c:pt idx="36">
                  <c:v>106.92871885166576</c:v>
                </c:pt>
                <c:pt idx="37">
                  <c:v>117.40225515689322</c:v>
                </c:pt>
                <c:pt idx="38">
                  <c:v>123.59519117527032</c:v>
                </c:pt>
                <c:pt idx="39">
                  <c:v>119.83581898109827</c:v>
                </c:pt>
                <c:pt idx="40">
                  <c:v>115.54822234401061</c:v>
                </c:pt>
                <c:pt idx="41">
                  <c:v>116.36213108828234</c:v>
                </c:pt>
                <c:pt idx="42">
                  <c:v>101.58933756223841</c:v>
                </c:pt>
                <c:pt idx="43">
                  <c:v>96.742032906167324</c:v>
                </c:pt>
                <c:pt idx="44">
                  <c:v>103.32210030434128</c:v>
                </c:pt>
                <c:pt idx="45">
                  <c:v>98.458470831049837</c:v>
                </c:pt>
                <c:pt idx="46">
                  <c:v>97.169976329015071</c:v>
                </c:pt>
                <c:pt idx="47">
                  <c:v>102.04993061952685</c:v>
                </c:pt>
                <c:pt idx="48">
                  <c:v>107.47793234529324</c:v>
                </c:pt>
                <c:pt idx="49">
                  <c:v>110.45487937126136</c:v>
                </c:pt>
                <c:pt idx="50">
                  <c:v>113.71517858183985</c:v>
                </c:pt>
                <c:pt idx="51">
                  <c:v>104.4566751011556</c:v>
                </c:pt>
                <c:pt idx="52">
                  <c:v>103.12153826420555</c:v>
                </c:pt>
                <c:pt idx="53">
                  <c:v>107.54206555580177</c:v>
                </c:pt>
                <c:pt idx="54">
                  <c:v>105.05486304644415</c:v>
                </c:pt>
                <c:pt idx="55">
                  <c:v>110.54583192434619</c:v>
                </c:pt>
                <c:pt idx="56">
                  <c:v>104.51964225329127</c:v>
                </c:pt>
                <c:pt idx="57">
                  <c:v>108.84338669993825</c:v>
                </c:pt>
                <c:pt idx="58">
                  <c:v>113.27790669200907</c:v>
                </c:pt>
                <c:pt idx="59">
                  <c:v>108.85971151715862</c:v>
                </c:pt>
                <c:pt idx="60">
                  <c:v>114.78562016814568</c:v>
                </c:pt>
                <c:pt idx="61">
                  <c:v>113.54376800102619</c:v>
                </c:pt>
                <c:pt idx="62">
                  <c:v>109.5010436222438</c:v>
                </c:pt>
                <c:pt idx="63">
                  <c:v>112.64007276204254</c:v>
                </c:pt>
                <c:pt idx="64">
                  <c:v>102.87083571403592</c:v>
                </c:pt>
                <c:pt idx="65">
                  <c:v>102.18402733240833</c:v>
                </c:pt>
                <c:pt idx="66">
                  <c:v>104.95224990963054</c:v>
                </c:pt>
                <c:pt idx="67">
                  <c:v>107.96767686190377</c:v>
                </c:pt>
                <c:pt idx="68">
                  <c:v>113.41783369675493</c:v>
                </c:pt>
                <c:pt idx="69">
                  <c:v>116.01464569316347</c:v>
                </c:pt>
                <c:pt idx="70">
                  <c:v>111.02741403234653</c:v>
                </c:pt>
                <c:pt idx="71">
                  <c:v>106.05184295525841</c:v>
                </c:pt>
                <c:pt idx="72">
                  <c:v>111.22797607248226</c:v>
                </c:pt>
                <c:pt idx="73">
                  <c:v>110.26131368136296</c:v>
                </c:pt>
                <c:pt idx="74">
                  <c:v>109.50570785573534</c:v>
                </c:pt>
                <c:pt idx="75">
                  <c:v>114.57572966102691</c:v>
                </c:pt>
                <c:pt idx="76">
                  <c:v>111.94860014692343</c:v>
                </c:pt>
                <c:pt idx="77">
                  <c:v>113.58924427756861</c:v>
                </c:pt>
                <c:pt idx="78">
                  <c:v>110.44555090427833</c:v>
                </c:pt>
                <c:pt idx="79">
                  <c:v>107.03016593010652</c:v>
                </c:pt>
                <c:pt idx="80">
                  <c:v>107.36365862475081</c:v>
                </c:pt>
                <c:pt idx="81">
                  <c:v>109.07776443288758</c:v>
                </c:pt>
                <c:pt idx="82">
                  <c:v>107.79976445620873</c:v>
                </c:pt>
                <c:pt idx="83">
                  <c:v>110.56332279993941</c:v>
                </c:pt>
                <c:pt idx="84">
                  <c:v>110.50152170617666</c:v>
                </c:pt>
                <c:pt idx="85">
                  <c:v>114.35767674529792</c:v>
                </c:pt>
                <c:pt idx="86">
                  <c:v>115.74761832577343</c:v>
                </c:pt>
                <c:pt idx="87">
                  <c:v>114.34135192807757</c:v>
                </c:pt>
                <c:pt idx="88">
                  <c:v>109.51736843946412</c:v>
                </c:pt>
                <c:pt idx="89">
                  <c:v>106.43431010156372</c:v>
                </c:pt>
                <c:pt idx="90">
                  <c:v>100.7206240744412</c:v>
                </c:pt>
                <c:pt idx="91">
                  <c:v>100.61567882088181</c:v>
                </c:pt>
                <c:pt idx="92">
                  <c:v>106.26989587098736</c:v>
                </c:pt>
                <c:pt idx="93">
                  <c:v>105.78131741274973</c:v>
                </c:pt>
                <c:pt idx="94">
                  <c:v>104.25611306101989</c:v>
                </c:pt>
                <c:pt idx="95">
                  <c:v>103.5949579635957</c:v>
                </c:pt>
                <c:pt idx="96">
                  <c:v>100.44310218169525</c:v>
                </c:pt>
                <c:pt idx="97">
                  <c:v>103.29644702013788</c:v>
                </c:pt>
                <c:pt idx="98">
                  <c:v>103.71739409274834</c:v>
                </c:pt>
                <c:pt idx="99">
                  <c:v>104.90094334122372</c:v>
                </c:pt>
                <c:pt idx="100">
                  <c:v>104.53596707051162</c:v>
                </c:pt>
                <c:pt idx="101">
                  <c:v>106.5614104642079</c:v>
                </c:pt>
                <c:pt idx="102">
                  <c:v>109.48705092176921</c:v>
                </c:pt>
                <c:pt idx="103">
                  <c:v>110.14820601919338</c:v>
                </c:pt>
                <c:pt idx="104">
                  <c:v>108.57169509905673</c:v>
                </c:pt>
                <c:pt idx="105">
                  <c:v>106.29554915519078</c:v>
                </c:pt>
                <c:pt idx="106">
                  <c:v>108.00732284658177</c:v>
                </c:pt>
                <c:pt idx="107">
                  <c:v>113.78630814258571</c:v>
                </c:pt>
                <c:pt idx="108">
                  <c:v>111.98008372299127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54-4DCF-8754-5E3BBD99C1DE}"/>
            </c:ext>
          </c:extLst>
        </c:ser>
        <c:ser>
          <c:idx val="9"/>
          <c:order val="4"/>
          <c:tx>
            <c:strRef>
              <c:f>index_cap!$AM$11</c:f>
              <c:strCache>
                <c:ptCount val="1"/>
                <c:pt idx="0">
                  <c:v>WMI500Mid성장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index_cap!$AM$12:$AM$120</c:f>
              <c:numCache>
                <c:formatCode>General</c:formatCode>
                <c:ptCount val="109"/>
                <c:pt idx="0">
                  <c:v>100</c:v>
                </c:pt>
                <c:pt idx="1">
                  <c:v>95.401132970986751</c:v>
                </c:pt>
                <c:pt idx="2">
                  <c:v>99.27084130750977</c:v>
                </c:pt>
                <c:pt idx="3">
                  <c:v>100.91862512439717</c:v>
                </c:pt>
                <c:pt idx="4">
                  <c:v>92.702671668070124</c:v>
                </c:pt>
                <c:pt idx="5">
                  <c:v>83.137487560284782</c:v>
                </c:pt>
                <c:pt idx="6">
                  <c:v>73.738804256296419</c:v>
                </c:pt>
                <c:pt idx="7">
                  <c:v>68.690193676797065</c:v>
                </c:pt>
                <c:pt idx="8">
                  <c:v>45.912118196432679</c:v>
                </c:pt>
                <c:pt idx="9">
                  <c:v>48.945494909285777</c:v>
                </c:pt>
                <c:pt idx="10">
                  <c:v>53.640052055423716</c:v>
                </c:pt>
                <c:pt idx="11">
                  <c:v>58.372885248411549</c:v>
                </c:pt>
                <c:pt idx="12">
                  <c:v>58.422644109316387</c:v>
                </c:pt>
                <c:pt idx="13">
                  <c:v>68.246191533338433</c:v>
                </c:pt>
                <c:pt idx="14">
                  <c:v>79.564418586848348</c:v>
                </c:pt>
                <c:pt idx="15">
                  <c:v>84.940289366914186</c:v>
                </c:pt>
                <c:pt idx="16">
                  <c:v>78.301309040802266</c:v>
                </c:pt>
                <c:pt idx="17">
                  <c:v>80.278266860598649</c:v>
                </c:pt>
                <c:pt idx="18">
                  <c:v>83.124090943887325</c:v>
                </c:pt>
                <c:pt idx="19">
                  <c:v>81.681083977646807</c:v>
                </c:pt>
                <c:pt idx="20">
                  <c:v>77.981704049605781</c:v>
                </c:pt>
                <c:pt idx="21">
                  <c:v>73.752200872693891</c:v>
                </c:pt>
                <c:pt idx="22">
                  <c:v>80.471560897190571</c:v>
                </c:pt>
                <c:pt idx="23">
                  <c:v>74.73206767205086</c:v>
                </c:pt>
                <c:pt idx="24">
                  <c:v>75.124397152262148</c:v>
                </c:pt>
                <c:pt idx="25">
                  <c:v>77.011406261961298</c:v>
                </c:pt>
                <c:pt idx="26">
                  <c:v>77.087958355661073</c:v>
                </c:pt>
                <c:pt idx="27">
                  <c:v>73.444078695552363</c:v>
                </c:pt>
                <c:pt idx="28">
                  <c:v>76.917629947179094</c:v>
                </c:pt>
                <c:pt idx="29">
                  <c:v>76.613335374722539</c:v>
                </c:pt>
                <c:pt idx="30">
                  <c:v>74.511980402664051</c:v>
                </c:pt>
                <c:pt idx="31">
                  <c:v>82.184413993722785</c:v>
                </c:pt>
                <c:pt idx="32">
                  <c:v>85.334532649468017</c:v>
                </c:pt>
                <c:pt idx="33">
                  <c:v>79.855316542907502</c:v>
                </c:pt>
                <c:pt idx="34">
                  <c:v>81.742325652606652</c:v>
                </c:pt>
                <c:pt idx="35">
                  <c:v>84.029319451887048</c:v>
                </c:pt>
                <c:pt idx="36">
                  <c:v>79.149123478527173</c:v>
                </c:pt>
                <c:pt idx="37">
                  <c:v>84.825461226364581</c:v>
                </c:pt>
                <c:pt idx="38">
                  <c:v>86.207226517645296</c:v>
                </c:pt>
                <c:pt idx="39">
                  <c:v>83.648472785730718</c:v>
                </c:pt>
                <c:pt idx="40">
                  <c:v>83.510679017071155</c:v>
                </c:pt>
                <c:pt idx="41">
                  <c:v>92.572533108780547</c:v>
                </c:pt>
                <c:pt idx="42">
                  <c:v>83.150884176682254</c:v>
                </c:pt>
                <c:pt idx="43">
                  <c:v>74.799050754038134</c:v>
                </c:pt>
                <c:pt idx="44">
                  <c:v>81.237081834188189</c:v>
                </c:pt>
                <c:pt idx="45">
                  <c:v>78.88310495292049</c:v>
                </c:pt>
                <c:pt idx="46">
                  <c:v>77.413304753885043</c:v>
                </c:pt>
                <c:pt idx="47">
                  <c:v>77.359718288295213</c:v>
                </c:pt>
                <c:pt idx="48">
                  <c:v>77.29656281099291</c:v>
                </c:pt>
                <c:pt idx="49">
                  <c:v>73.99908137487563</c:v>
                </c:pt>
                <c:pt idx="50">
                  <c:v>69.626043022276676</c:v>
                </c:pt>
                <c:pt idx="51">
                  <c:v>67.871086274209617</c:v>
                </c:pt>
                <c:pt idx="52">
                  <c:v>70.372425935849364</c:v>
                </c:pt>
                <c:pt idx="53">
                  <c:v>67.894051902319546</c:v>
                </c:pt>
                <c:pt idx="54">
                  <c:v>74.992344790630057</c:v>
                </c:pt>
                <c:pt idx="55">
                  <c:v>76.797060399601961</c:v>
                </c:pt>
                <c:pt idx="56">
                  <c:v>73.756028477378891</c:v>
                </c:pt>
                <c:pt idx="57">
                  <c:v>72.764678863966964</c:v>
                </c:pt>
                <c:pt idx="58">
                  <c:v>72.278573068973472</c:v>
                </c:pt>
                <c:pt idx="59">
                  <c:v>71.618311260813016</c:v>
                </c:pt>
                <c:pt idx="60">
                  <c:v>75.78657276276509</c:v>
                </c:pt>
                <c:pt idx="61">
                  <c:v>78.444844216489358</c:v>
                </c:pt>
                <c:pt idx="62">
                  <c:v>80.163438720049029</c:v>
                </c:pt>
                <c:pt idx="63">
                  <c:v>78.816121870933202</c:v>
                </c:pt>
                <c:pt idx="64">
                  <c:v>70.720737962183293</c:v>
                </c:pt>
                <c:pt idx="65">
                  <c:v>72.986679935696273</c:v>
                </c:pt>
                <c:pt idx="66">
                  <c:v>68.206001684146088</c:v>
                </c:pt>
                <c:pt idx="67">
                  <c:v>71.888157391104684</c:v>
                </c:pt>
                <c:pt idx="68">
                  <c:v>71.002066906529933</c:v>
                </c:pt>
                <c:pt idx="69">
                  <c:v>69.616474010564218</c:v>
                </c:pt>
                <c:pt idx="70">
                  <c:v>68.213656893516074</c:v>
                </c:pt>
                <c:pt idx="71">
                  <c:v>71.166653907984426</c:v>
                </c:pt>
                <c:pt idx="72">
                  <c:v>72.305366301768387</c:v>
                </c:pt>
                <c:pt idx="73">
                  <c:v>73.357957590140131</c:v>
                </c:pt>
                <c:pt idx="74">
                  <c:v>74.691877822858487</c:v>
                </c:pt>
                <c:pt idx="75">
                  <c:v>73.204853402740596</c:v>
                </c:pt>
                <c:pt idx="76">
                  <c:v>73.363698997167603</c:v>
                </c:pt>
                <c:pt idx="77">
                  <c:v>73.872770420271038</c:v>
                </c:pt>
                <c:pt idx="78">
                  <c:v>79.991196509224579</c:v>
                </c:pt>
                <c:pt idx="79">
                  <c:v>80.848579958661915</c:v>
                </c:pt>
                <c:pt idx="80">
                  <c:v>78.768276812370857</c:v>
                </c:pt>
                <c:pt idx="81">
                  <c:v>76.887009109699193</c:v>
                </c:pt>
                <c:pt idx="82">
                  <c:v>75.725331087805301</c:v>
                </c:pt>
                <c:pt idx="83">
                  <c:v>81.041873995253823</c:v>
                </c:pt>
                <c:pt idx="84">
                  <c:v>82.925055500268002</c:v>
                </c:pt>
                <c:pt idx="85">
                  <c:v>89.504707953762605</c:v>
                </c:pt>
                <c:pt idx="86">
                  <c:v>93.938987981321361</c:v>
                </c:pt>
                <c:pt idx="87">
                  <c:v>101.46597259435052</c:v>
                </c:pt>
                <c:pt idx="88">
                  <c:v>111.79859144147599</c:v>
                </c:pt>
                <c:pt idx="89">
                  <c:v>109.48480440940068</c:v>
                </c:pt>
                <c:pt idx="90">
                  <c:v>105.95958049452659</c:v>
                </c:pt>
                <c:pt idx="91">
                  <c:v>101.48319681543296</c:v>
                </c:pt>
                <c:pt idx="92">
                  <c:v>98.857460001531095</c:v>
                </c:pt>
                <c:pt idx="93">
                  <c:v>100.55500267932334</c:v>
                </c:pt>
                <c:pt idx="94">
                  <c:v>99.226823853632467</c:v>
                </c:pt>
                <c:pt idx="95">
                  <c:v>100.32917400290906</c:v>
                </c:pt>
                <c:pt idx="96">
                  <c:v>94.304524228737733</c:v>
                </c:pt>
                <c:pt idx="97">
                  <c:v>95.558064763071357</c:v>
                </c:pt>
                <c:pt idx="98">
                  <c:v>95.242287376559844</c:v>
                </c:pt>
                <c:pt idx="99">
                  <c:v>95.892980173007828</c:v>
                </c:pt>
                <c:pt idx="100">
                  <c:v>93.389726709025581</c:v>
                </c:pt>
                <c:pt idx="101">
                  <c:v>92.134272372349471</c:v>
                </c:pt>
                <c:pt idx="102">
                  <c:v>85.744086350761776</c:v>
                </c:pt>
                <c:pt idx="103">
                  <c:v>87.529663936308751</c:v>
                </c:pt>
                <c:pt idx="104">
                  <c:v>77.972135037893366</c:v>
                </c:pt>
                <c:pt idx="105">
                  <c:v>74.536859833116509</c:v>
                </c:pt>
                <c:pt idx="106">
                  <c:v>77.547270917859663</c:v>
                </c:pt>
                <c:pt idx="107">
                  <c:v>74.052667840465489</c:v>
                </c:pt>
                <c:pt idx="108">
                  <c:v>76.531041873995306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54-4DCF-8754-5E3BBD99C1DE}"/>
            </c:ext>
          </c:extLst>
        </c:ser>
        <c:ser>
          <c:idx val="11"/>
          <c:order val="5"/>
          <c:tx>
            <c:strRef>
              <c:f>index_cap!$AO$11</c:f>
              <c:strCache>
                <c:ptCount val="1"/>
                <c:pt idx="0">
                  <c:v>WMI500Small성장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index_cap!$AO$12:$AO$120</c:f>
              <c:numCache>
                <c:formatCode>General</c:formatCode>
                <c:ptCount val="109"/>
                <c:pt idx="0">
                  <c:v>100</c:v>
                </c:pt>
                <c:pt idx="1">
                  <c:v>97.07218576476528</c:v>
                </c:pt>
                <c:pt idx="2">
                  <c:v>96.927057041898038</c:v>
                </c:pt>
                <c:pt idx="3">
                  <c:v>98.61812216052499</c:v>
                </c:pt>
                <c:pt idx="4">
                  <c:v>87.929076224129233</c:v>
                </c:pt>
                <c:pt idx="5">
                  <c:v>80.085815244825852</c:v>
                </c:pt>
                <c:pt idx="6">
                  <c:v>69.680716809692086</c:v>
                </c:pt>
                <c:pt idx="7">
                  <c:v>64.544422009086333</c:v>
                </c:pt>
                <c:pt idx="8">
                  <c:v>41.557294295810202</c:v>
                </c:pt>
                <c:pt idx="9">
                  <c:v>44.49141847551742</c:v>
                </c:pt>
                <c:pt idx="10">
                  <c:v>45.362190812720847</c:v>
                </c:pt>
                <c:pt idx="11">
                  <c:v>49.103987884906601</c:v>
                </c:pt>
                <c:pt idx="12">
                  <c:v>49.589853609288241</c:v>
                </c:pt>
                <c:pt idx="13">
                  <c:v>57.527763755678954</c:v>
                </c:pt>
                <c:pt idx="14">
                  <c:v>69.125441696113072</c:v>
                </c:pt>
                <c:pt idx="15">
                  <c:v>69.459868753154979</c:v>
                </c:pt>
                <c:pt idx="16">
                  <c:v>64.822059565875833</c:v>
                </c:pt>
                <c:pt idx="17">
                  <c:v>66.70242301867745</c:v>
                </c:pt>
                <c:pt idx="18">
                  <c:v>69.428319030792551</c:v>
                </c:pt>
                <c:pt idx="19">
                  <c:v>67.030540131246866</c:v>
                </c:pt>
                <c:pt idx="20">
                  <c:v>63.881877839475024</c:v>
                </c:pt>
                <c:pt idx="21">
                  <c:v>60.815244825845539</c:v>
                </c:pt>
                <c:pt idx="22">
                  <c:v>68.727915194346295</c:v>
                </c:pt>
                <c:pt idx="23">
                  <c:v>65.415194346289766</c:v>
                </c:pt>
                <c:pt idx="24">
                  <c:v>67.680464411913192</c:v>
                </c:pt>
                <c:pt idx="25">
                  <c:v>68.229429581019701</c:v>
                </c:pt>
                <c:pt idx="26">
                  <c:v>68.242049469964684</c:v>
                </c:pt>
                <c:pt idx="27">
                  <c:v>64.247854618879359</c:v>
                </c:pt>
                <c:pt idx="28">
                  <c:v>64.456082786471498</c:v>
                </c:pt>
                <c:pt idx="29">
                  <c:v>61.029782937910163</c:v>
                </c:pt>
                <c:pt idx="30">
                  <c:v>59.912922766279671</c:v>
                </c:pt>
                <c:pt idx="31">
                  <c:v>64.058556284704707</c:v>
                </c:pt>
                <c:pt idx="32">
                  <c:v>69.851085310449278</c:v>
                </c:pt>
                <c:pt idx="33">
                  <c:v>64.146895507319542</c:v>
                </c:pt>
                <c:pt idx="34">
                  <c:v>68.494447248864219</c:v>
                </c:pt>
                <c:pt idx="35">
                  <c:v>69.58606764260476</c:v>
                </c:pt>
                <c:pt idx="36">
                  <c:v>68.22311963654721</c:v>
                </c:pt>
                <c:pt idx="37">
                  <c:v>70.545179202423029</c:v>
                </c:pt>
                <c:pt idx="38">
                  <c:v>68.854114083796077</c:v>
                </c:pt>
                <c:pt idx="39">
                  <c:v>65.20065623422515</c:v>
                </c:pt>
                <c:pt idx="40">
                  <c:v>63.490661282180731</c:v>
                </c:pt>
                <c:pt idx="41">
                  <c:v>71.289752650176695</c:v>
                </c:pt>
                <c:pt idx="42">
                  <c:v>65.995709237758717</c:v>
                </c:pt>
                <c:pt idx="43">
                  <c:v>59.969712266532063</c:v>
                </c:pt>
                <c:pt idx="44">
                  <c:v>67.560575466935887</c:v>
                </c:pt>
                <c:pt idx="45">
                  <c:v>70.084553255931354</c:v>
                </c:pt>
                <c:pt idx="46">
                  <c:v>73.769560827864723</c:v>
                </c:pt>
                <c:pt idx="47">
                  <c:v>76.123170116102997</c:v>
                </c:pt>
                <c:pt idx="48">
                  <c:v>80.268803634528027</c:v>
                </c:pt>
                <c:pt idx="49">
                  <c:v>75.37228672387684</c:v>
                </c:pt>
                <c:pt idx="50">
                  <c:v>69.554517920242304</c:v>
                </c:pt>
                <c:pt idx="51">
                  <c:v>66.929581019687021</c:v>
                </c:pt>
                <c:pt idx="52">
                  <c:v>68.79732458354367</c:v>
                </c:pt>
                <c:pt idx="53">
                  <c:v>64.878849066128211</c:v>
                </c:pt>
                <c:pt idx="54">
                  <c:v>70.570418980312979</c:v>
                </c:pt>
                <c:pt idx="55">
                  <c:v>73.630742049469973</c:v>
                </c:pt>
                <c:pt idx="56">
                  <c:v>72.141595153962655</c:v>
                </c:pt>
                <c:pt idx="57">
                  <c:v>70.097173144876336</c:v>
                </c:pt>
                <c:pt idx="58">
                  <c:v>68.462897526501777</c:v>
                </c:pt>
                <c:pt idx="59">
                  <c:v>69.472488642099947</c:v>
                </c:pt>
                <c:pt idx="60">
                  <c:v>73.63705199394245</c:v>
                </c:pt>
                <c:pt idx="61">
                  <c:v>77.025492175668845</c:v>
                </c:pt>
                <c:pt idx="62">
                  <c:v>81.082786471479039</c:v>
                </c:pt>
                <c:pt idx="63">
                  <c:v>80.25618374558303</c:v>
                </c:pt>
                <c:pt idx="64">
                  <c:v>71.497980817768791</c:v>
                </c:pt>
                <c:pt idx="65">
                  <c:v>74.785461887935369</c:v>
                </c:pt>
                <c:pt idx="66">
                  <c:v>70.469459868753148</c:v>
                </c:pt>
                <c:pt idx="67">
                  <c:v>73.308934881373048</c:v>
                </c:pt>
                <c:pt idx="68">
                  <c:v>73.138566380615856</c:v>
                </c:pt>
                <c:pt idx="69">
                  <c:v>70.608278647147927</c:v>
                </c:pt>
                <c:pt idx="70">
                  <c:v>67.888692579505317</c:v>
                </c:pt>
                <c:pt idx="71">
                  <c:v>68.961383139828385</c:v>
                </c:pt>
                <c:pt idx="72">
                  <c:v>70.835436648157511</c:v>
                </c:pt>
                <c:pt idx="73">
                  <c:v>73.504543160020205</c:v>
                </c:pt>
                <c:pt idx="74">
                  <c:v>74.810701665825363</c:v>
                </c:pt>
                <c:pt idx="75">
                  <c:v>73.125946491670888</c:v>
                </c:pt>
                <c:pt idx="76">
                  <c:v>71.38440181726402</c:v>
                </c:pt>
                <c:pt idx="77">
                  <c:v>72.078495709237771</c:v>
                </c:pt>
                <c:pt idx="78">
                  <c:v>76.45759717314489</c:v>
                </c:pt>
                <c:pt idx="79">
                  <c:v>77.353609288238275</c:v>
                </c:pt>
                <c:pt idx="80">
                  <c:v>78.35058051489149</c:v>
                </c:pt>
                <c:pt idx="81">
                  <c:v>74.122917718324103</c:v>
                </c:pt>
                <c:pt idx="82">
                  <c:v>73.90206966178701</c:v>
                </c:pt>
                <c:pt idx="83">
                  <c:v>79.726148409894023</c:v>
                </c:pt>
                <c:pt idx="84">
                  <c:v>82.937910146390735</c:v>
                </c:pt>
                <c:pt idx="85">
                  <c:v>86.256940938919755</c:v>
                </c:pt>
                <c:pt idx="86">
                  <c:v>93.734225138818815</c:v>
                </c:pt>
                <c:pt idx="87">
                  <c:v>101.2935386168602</c:v>
                </c:pt>
                <c:pt idx="88">
                  <c:v>108.14613831398286</c:v>
                </c:pt>
                <c:pt idx="89">
                  <c:v>106.11433619384151</c:v>
                </c:pt>
                <c:pt idx="90">
                  <c:v>97.476022211004562</c:v>
                </c:pt>
                <c:pt idx="91">
                  <c:v>96.794548207975794</c:v>
                </c:pt>
                <c:pt idx="92">
                  <c:v>92.017920242301884</c:v>
                </c:pt>
                <c:pt idx="93">
                  <c:v>92.863452801615352</c:v>
                </c:pt>
                <c:pt idx="94">
                  <c:v>91.481574962140343</c:v>
                </c:pt>
                <c:pt idx="95">
                  <c:v>92.081019687026782</c:v>
                </c:pt>
                <c:pt idx="96">
                  <c:v>87.121403331650697</c:v>
                </c:pt>
                <c:pt idx="97">
                  <c:v>89.241544674406896</c:v>
                </c:pt>
                <c:pt idx="98">
                  <c:v>92.806663301362974</c:v>
                </c:pt>
                <c:pt idx="99">
                  <c:v>95.217062089853627</c:v>
                </c:pt>
                <c:pt idx="100">
                  <c:v>93.589096415951545</c:v>
                </c:pt>
                <c:pt idx="101">
                  <c:v>95.071933366986372</c:v>
                </c:pt>
                <c:pt idx="102">
                  <c:v>89.228924785461885</c:v>
                </c:pt>
                <c:pt idx="103">
                  <c:v>89.80943967693085</c:v>
                </c:pt>
                <c:pt idx="104">
                  <c:v>78.577738515901061</c:v>
                </c:pt>
                <c:pt idx="105">
                  <c:v>75.473245835436657</c:v>
                </c:pt>
                <c:pt idx="106">
                  <c:v>81.13957597173146</c:v>
                </c:pt>
                <c:pt idx="107">
                  <c:v>76.482836951034841</c:v>
                </c:pt>
                <c:pt idx="108">
                  <c:v>76.476527006562364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B54-4DCF-8754-5E3BBD99C1DE}"/>
            </c:ext>
          </c:extLst>
        </c:ser>
        <c:ser>
          <c:idx val="0"/>
          <c:order val="6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B54-4DCF-8754-5E3BBD99C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35024"/>
        <c:axId val="659036688"/>
      </c:lineChart>
      <c:catAx>
        <c:axId val="65903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36688"/>
        <c:crosses val="autoZero"/>
        <c:auto val="1"/>
        <c:lblAlgn val="ctr"/>
        <c:lblOffset val="100"/>
        <c:noMultiLvlLbl val="0"/>
      </c:catAx>
      <c:valAx>
        <c:axId val="65903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3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index_cap!$BC$92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index_cap!$BC$93:$BC$120</c:f>
              <c:numCache>
                <c:formatCode>General</c:formatCode>
                <c:ptCount val="28"/>
                <c:pt idx="0">
                  <c:v>100</c:v>
                </c:pt>
                <c:pt idx="1">
                  <c:v>93.500659590795053</c:v>
                </c:pt>
                <c:pt idx="2">
                  <c:v>94.34045231546547</c:v>
                </c:pt>
                <c:pt idx="3">
                  <c:v>96.195497538389901</c:v>
                </c:pt>
                <c:pt idx="4">
                  <c:v>96.313620334365112</c:v>
                </c:pt>
                <c:pt idx="5">
                  <c:v>101.59810658642364</c:v>
                </c:pt>
                <c:pt idx="6">
                  <c:v>97.395694122313145</c:v>
                </c:pt>
                <c:pt idx="7">
                  <c:v>95.177227304472282</c:v>
                </c:pt>
                <c:pt idx="8">
                  <c:v>91.692604823203808</c:v>
                </c:pt>
                <c:pt idx="9">
                  <c:v>87.695398384218109</c:v>
                </c:pt>
                <c:pt idx="10">
                  <c:v>91.129581569394986</c:v>
                </c:pt>
                <c:pt idx="11">
                  <c:v>96.882679059501129</c:v>
                </c:pt>
                <c:pt idx="12">
                  <c:v>93.645942007742647</c:v>
                </c:pt>
                <c:pt idx="13">
                  <c:v>92.086203774756214</c:v>
                </c:pt>
                <c:pt idx="14">
                  <c:v>87.494072304946499</c:v>
                </c:pt>
                <c:pt idx="15">
                  <c:v>91.101559738232993</c:v>
                </c:pt>
                <c:pt idx="16">
                  <c:v>96.916305256895527</c:v>
                </c:pt>
                <c:pt idx="17">
                  <c:v>95.554013157327475</c:v>
                </c:pt>
                <c:pt idx="18">
                  <c:v>93.895982962726663</c:v>
                </c:pt>
                <c:pt idx="19">
                  <c:v>94.364163095679459</c:v>
                </c:pt>
                <c:pt idx="20">
                  <c:v>98.586406394150757</c:v>
                </c:pt>
                <c:pt idx="21">
                  <c:v>100.74020744777162</c:v>
                </c:pt>
                <c:pt idx="22">
                  <c:v>100.58587182383323</c:v>
                </c:pt>
                <c:pt idx="23">
                  <c:v>101.70890059578727</c:v>
                </c:pt>
                <c:pt idx="24">
                  <c:v>101.93479966546246</c:v>
                </c:pt>
                <c:pt idx="25">
                  <c:v>105.04953397539254</c:v>
                </c:pt>
                <c:pt idx="26">
                  <c:v>106.46916305256896</c:v>
                </c:pt>
                <c:pt idx="27">
                  <c:v>109.48043213974704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7-4791-885E-4E32E70CAABE}"/>
            </c:ext>
          </c:extLst>
        </c:ser>
        <c:ser>
          <c:idx val="3"/>
          <c:order val="1"/>
          <c:tx>
            <c:strRef>
              <c:f>index_cap!$BE$92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index_cap!$BE$93:$BE$120</c:f>
              <c:numCache>
                <c:formatCode>General</c:formatCode>
                <c:ptCount val="28"/>
                <c:pt idx="0">
                  <c:v>100</c:v>
                </c:pt>
                <c:pt idx="1">
                  <c:v>98.677317770953238</c:v>
                </c:pt>
                <c:pt idx="2">
                  <c:v>101.89186187186854</c:v>
                </c:pt>
                <c:pt idx="3">
                  <c:v>106.75270405360376</c:v>
                </c:pt>
                <c:pt idx="4">
                  <c:v>110.7111443332703</c:v>
                </c:pt>
                <c:pt idx="5">
                  <c:v>117.79767104658808</c:v>
                </c:pt>
                <c:pt idx="6">
                  <c:v>117.67338814989598</c:v>
                </c:pt>
                <c:pt idx="7">
                  <c:v>116.55334107849937</c:v>
                </c:pt>
                <c:pt idx="8">
                  <c:v>113.19139866290818</c:v>
                </c:pt>
                <c:pt idx="9">
                  <c:v>111.13802906538663</c:v>
                </c:pt>
                <c:pt idx="10">
                  <c:v>111.31965020668787</c:v>
                </c:pt>
                <c:pt idx="11">
                  <c:v>110.02278519772689</c:v>
                </c:pt>
                <c:pt idx="12">
                  <c:v>107.91567975839887</c:v>
                </c:pt>
                <c:pt idx="13">
                  <c:v>106.45130301911377</c:v>
                </c:pt>
                <c:pt idx="14">
                  <c:v>102.57962060694484</c:v>
                </c:pt>
                <c:pt idx="15">
                  <c:v>103.59339679566271</c:v>
                </c:pt>
                <c:pt idx="16">
                  <c:v>108.50046981336551</c:v>
                </c:pt>
                <c:pt idx="17">
                  <c:v>110.59136444008153</c:v>
                </c:pt>
                <c:pt idx="18">
                  <c:v>107.91087655466195</c:v>
                </c:pt>
                <c:pt idx="19">
                  <c:v>104.39733302112508</c:v>
                </c:pt>
                <c:pt idx="20">
                  <c:v>106.95864141382299</c:v>
                </c:pt>
                <c:pt idx="21">
                  <c:v>104.61317698905168</c:v>
                </c:pt>
                <c:pt idx="22">
                  <c:v>103.81584516872752</c:v>
                </c:pt>
                <c:pt idx="23">
                  <c:v>99.130019723155328</c:v>
                </c:pt>
                <c:pt idx="24">
                  <c:v>99.488759002254483</c:v>
                </c:pt>
                <c:pt idx="25">
                  <c:v>101.63278907030988</c:v>
                </c:pt>
                <c:pt idx="26">
                  <c:v>100.54726502577218</c:v>
                </c:pt>
                <c:pt idx="27">
                  <c:v>105.64646619295068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97-4791-885E-4E32E70CAABE}"/>
            </c:ext>
          </c:extLst>
        </c:ser>
        <c:ser>
          <c:idx val="4"/>
          <c:order val="2"/>
          <c:tx>
            <c:strRef>
              <c:f>index_cap!$BF$92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index_cap!$BF$93:$BF$120</c:f>
              <c:numCache>
                <c:formatCode>General</c:formatCode>
                <c:ptCount val="28"/>
                <c:pt idx="0">
                  <c:v>100</c:v>
                </c:pt>
                <c:pt idx="1">
                  <c:v>100.03924447125343</c:v>
                </c:pt>
                <c:pt idx="2">
                  <c:v>105.31762585483906</c:v>
                </c:pt>
                <c:pt idx="3">
                  <c:v>111.80168460526603</c:v>
                </c:pt>
                <c:pt idx="4">
                  <c:v>117.18544466166179</c:v>
                </c:pt>
                <c:pt idx="5">
                  <c:v>125.93986874904616</c:v>
                </c:pt>
                <c:pt idx="6">
                  <c:v>130.93627133918127</c:v>
                </c:pt>
                <c:pt idx="7">
                  <c:v>131.76694598071208</c:v>
                </c:pt>
                <c:pt idx="8">
                  <c:v>130.97478906096703</c:v>
                </c:pt>
                <c:pt idx="9">
                  <c:v>125.36937041693618</c:v>
                </c:pt>
                <c:pt idx="10">
                  <c:v>123.78578332691373</c:v>
                </c:pt>
                <c:pt idx="11">
                  <c:v>119.78357400853206</c:v>
                </c:pt>
                <c:pt idx="12">
                  <c:v>116.29444981431553</c:v>
                </c:pt>
                <c:pt idx="13">
                  <c:v>116.40636923233454</c:v>
                </c:pt>
                <c:pt idx="14">
                  <c:v>111.56549102827783</c:v>
                </c:pt>
                <c:pt idx="15">
                  <c:v>112.26607751509822</c:v>
                </c:pt>
                <c:pt idx="16">
                  <c:v>118.07789300794337</c:v>
                </c:pt>
                <c:pt idx="17">
                  <c:v>121.7290823334472</c:v>
                </c:pt>
                <c:pt idx="18">
                  <c:v>120.55102144637678</c:v>
                </c:pt>
                <c:pt idx="19">
                  <c:v>115.86857462626908</c:v>
                </c:pt>
                <c:pt idx="20">
                  <c:v>119.17237770623332</c:v>
                </c:pt>
                <c:pt idx="21">
                  <c:v>114.01245648587562</c:v>
                </c:pt>
                <c:pt idx="22">
                  <c:v>115.11275517990683</c:v>
                </c:pt>
                <c:pt idx="23">
                  <c:v>109.20936925413702</c:v>
                </c:pt>
                <c:pt idx="24">
                  <c:v>105.46588274624089</c:v>
                </c:pt>
                <c:pt idx="25">
                  <c:v>109.91940348403695</c:v>
                </c:pt>
                <c:pt idx="26">
                  <c:v>107.55310721734897</c:v>
                </c:pt>
                <c:pt idx="27">
                  <c:v>110.71592090058793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97-4791-885E-4E32E70CAABE}"/>
            </c:ext>
          </c:extLst>
        </c:ser>
        <c:ser>
          <c:idx val="7"/>
          <c:order val="3"/>
          <c:tx>
            <c:strRef>
              <c:f>index_cap!$BI$92</c:f>
              <c:strCache>
                <c:ptCount val="1"/>
                <c:pt idx="0">
                  <c:v>WMI500Large성장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index_cap!$BI$93:$BI$120</c:f>
              <c:numCache>
                <c:formatCode>General</c:formatCode>
                <c:ptCount val="28"/>
                <c:pt idx="0">
                  <c:v>100</c:v>
                </c:pt>
                <c:pt idx="1">
                  <c:v>98.828358847173519</c:v>
                </c:pt>
                <c:pt idx="2">
                  <c:v>101.36192593859573</c:v>
                </c:pt>
                <c:pt idx="3">
                  <c:v>101.30526810912511</c:v>
                </c:pt>
                <c:pt idx="4">
                  <c:v>104.84050286496193</c:v>
                </c:pt>
                <c:pt idx="5">
                  <c:v>106.11476952022575</c:v>
                </c:pt>
                <c:pt idx="6">
                  <c:v>104.82553664585647</c:v>
                </c:pt>
                <c:pt idx="7">
                  <c:v>100.40301890019667</c:v>
                </c:pt>
                <c:pt idx="8">
                  <c:v>97.576541520567829</c:v>
                </c:pt>
                <c:pt idx="9">
                  <c:v>92.338364833661132</c:v>
                </c:pt>
                <c:pt idx="10">
                  <c:v>92.242153425126119</c:v>
                </c:pt>
                <c:pt idx="11">
                  <c:v>97.425810313862982</c:v>
                </c:pt>
                <c:pt idx="12">
                  <c:v>96.977892756349945</c:v>
                </c:pt>
                <c:pt idx="13">
                  <c:v>95.579620285640985</c:v>
                </c:pt>
                <c:pt idx="14">
                  <c:v>94.973488411870349</c:v>
                </c:pt>
                <c:pt idx="15">
                  <c:v>92.083939108868549</c:v>
                </c:pt>
                <c:pt idx="16">
                  <c:v>94.699820405370744</c:v>
                </c:pt>
                <c:pt idx="17">
                  <c:v>95.085735055161223</c:v>
                </c:pt>
                <c:pt idx="18">
                  <c:v>96.170785940306189</c:v>
                </c:pt>
                <c:pt idx="19">
                  <c:v>95.836184041734398</c:v>
                </c:pt>
                <c:pt idx="20">
                  <c:v>97.693064226460294</c:v>
                </c:pt>
                <c:pt idx="21">
                  <c:v>100.37522449328661</c:v>
                </c:pt>
                <c:pt idx="22">
                  <c:v>100.98135636705723</c:v>
                </c:pt>
                <c:pt idx="23">
                  <c:v>99.536047207731144</c:v>
                </c:pt>
                <c:pt idx="24">
                  <c:v>97.449328658171581</c:v>
                </c:pt>
                <c:pt idx="25">
                  <c:v>99.018643632942798</c:v>
                </c:pt>
                <c:pt idx="26">
                  <c:v>104.31668519627129</c:v>
                </c:pt>
                <c:pt idx="27">
                  <c:v>102.66077995381855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97-4791-885E-4E32E70CAABE}"/>
            </c:ext>
          </c:extLst>
        </c:ser>
        <c:ser>
          <c:idx val="9"/>
          <c:order val="4"/>
          <c:tx>
            <c:strRef>
              <c:f>index_cap!$BK$92</c:f>
              <c:strCache>
                <c:ptCount val="1"/>
                <c:pt idx="0">
                  <c:v>WMI500Mid성장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index_cap!$BK$93:$BK$120</c:f>
              <c:numCache>
                <c:formatCode>General</c:formatCode>
                <c:ptCount val="28"/>
                <c:pt idx="0">
                  <c:v>100</c:v>
                </c:pt>
                <c:pt idx="1">
                  <c:v>98.489110143123838</c:v>
                </c:pt>
                <c:pt idx="2">
                  <c:v>105.40385812072185</c:v>
                </c:pt>
                <c:pt idx="3">
                  <c:v>107.85314250155571</c:v>
                </c:pt>
                <c:pt idx="4">
                  <c:v>116.41070317361545</c:v>
                </c:pt>
                <c:pt idx="5">
                  <c:v>122.17797137523335</c:v>
                </c:pt>
                <c:pt idx="6">
                  <c:v>131.96764156813938</c:v>
                </c:pt>
                <c:pt idx="7">
                  <c:v>145.40634723086495</c:v>
                </c:pt>
                <c:pt idx="8">
                  <c:v>142.39701306782825</c:v>
                </c:pt>
                <c:pt idx="9">
                  <c:v>137.81207218419414</c:v>
                </c:pt>
                <c:pt idx="10">
                  <c:v>131.99004355942751</c:v>
                </c:pt>
                <c:pt idx="11">
                  <c:v>128.5749844430616</c:v>
                </c:pt>
                <c:pt idx="12">
                  <c:v>130.78282514001242</c:v>
                </c:pt>
                <c:pt idx="13">
                  <c:v>129.0553827006845</c:v>
                </c:pt>
                <c:pt idx="14">
                  <c:v>130.48911014312384</c:v>
                </c:pt>
                <c:pt idx="15">
                  <c:v>122.65339141257002</c:v>
                </c:pt>
                <c:pt idx="16">
                  <c:v>124.28375855631613</c:v>
                </c:pt>
                <c:pt idx="17">
                  <c:v>123.8730553827007</c:v>
                </c:pt>
                <c:pt idx="18">
                  <c:v>124.7193528313628</c:v>
                </c:pt>
                <c:pt idx="19">
                  <c:v>121.46359676415682</c:v>
                </c:pt>
                <c:pt idx="20">
                  <c:v>119.83074051026759</c:v>
                </c:pt>
                <c:pt idx="21">
                  <c:v>111.51960174237711</c:v>
                </c:pt>
                <c:pt idx="22">
                  <c:v>113.84194150591165</c:v>
                </c:pt>
                <c:pt idx="23">
                  <c:v>101.41132545115123</c:v>
                </c:pt>
                <c:pt idx="24">
                  <c:v>96.943372744243945</c:v>
                </c:pt>
                <c:pt idx="25">
                  <c:v>100.85874299937771</c:v>
                </c:pt>
                <c:pt idx="26">
                  <c:v>96.3136278780336</c:v>
                </c:pt>
                <c:pt idx="27">
                  <c:v>99.53702551337895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97-4791-885E-4E32E70CAABE}"/>
            </c:ext>
          </c:extLst>
        </c:ser>
        <c:ser>
          <c:idx val="11"/>
          <c:order val="5"/>
          <c:tx>
            <c:strRef>
              <c:f>index_cap!$BM$92</c:f>
              <c:strCache>
                <c:ptCount val="1"/>
                <c:pt idx="0">
                  <c:v>WMI500Small성장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index_cap!$B$93:$B$120</c:f>
              <c:numCache>
                <c:formatCode>General</c:formatCode>
                <c:ptCount val="28"/>
                <c:pt idx="0">
                  <c:v>20141128</c:v>
                </c:pt>
                <c:pt idx="1">
                  <c:v>20141230</c:v>
                </c:pt>
                <c:pt idx="2">
                  <c:v>20150130</c:v>
                </c:pt>
                <c:pt idx="3">
                  <c:v>20150227</c:v>
                </c:pt>
                <c:pt idx="4">
                  <c:v>20150331</c:v>
                </c:pt>
                <c:pt idx="5">
                  <c:v>20150430</c:v>
                </c:pt>
                <c:pt idx="6">
                  <c:v>20150529</c:v>
                </c:pt>
                <c:pt idx="7">
                  <c:v>20150630</c:v>
                </c:pt>
                <c:pt idx="8">
                  <c:v>20150731</c:v>
                </c:pt>
                <c:pt idx="9">
                  <c:v>20150831</c:v>
                </c:pt>
                <c:pt idx="10">
                  <c:v>20150930</c:v>
                </c:pt>
                <c:pt idx="11">
                  <c:v>20151030</c:v>
                </c:pt>
                <c:pt idx="12">
                  <c:v>20151130</c:v>
                </c:pt>
                <c:pt idx="13">
                  <c:v>20151230</c:v>
                </c:pt>
                <c:pt idx="14">
                  <c:v>20160129</c:v>
                </c:pt>
                <c:pt idx="15">
                  <c:v>20160229</c:v>
                </c:pt>
                <c:pt idx="16">
                  <c:v>20160331</c:v>
                </c:pt>
                <c:pt idx="17">
                  <c:v>20160429</c:v>
                </c:pt>
                <c:pt idx="18">
                  <c:v>20160531</c:v>
                </c:pt>
                <c:pt idx="19">
                  <c:v>20160630</c:v>
                </c:pt>
                <c:pt idx="20">
                  <c:v>20160729</c:v>
                </c:pt>
                <c:pt idx="21">
                  <c:v>20160831</c:v>
                </c:pt>
                <c:pt idx="22">
                  <c:v>20160930</c:v>
                </c:pt>
                <c:pt idx="23">
                  <c:v>20161031</c:v>
                </c:pt>
                <c:pt idx="24">
                  <c:v>20161130</c:v>
                </c:pt>
                <c:pt idx="25">
                  <c:v>20161229</c:v>
                </c:pt>
                <c:pt idx="26">
                  <c:v>20170131</c:v>
                </c:pt>
                <c:pt idx="27">
                  <c:v>20170228</c:v>
                </c:pt>
              </c:numCache>
            </c:numRef>
          </c:cat>
          <c:val>
            <c:numRef>
              <c:f>index_cap!$BM$93:$BM$120</c:f>
              <c:numCache>
                <c:formatCode>General</c:formatCode>
                <c:ptCount val="28"/>
                <c:pt idx="0">
                  <c:v>100</c:v>
                </c:pt>
                <c:pt idx="1">
                  <c:v>99.702051587639403</c:v>
                </c:pt>
                <c:pt idx="2">
                  <c:v>107.55937686217757</c:v>
                </c:pt>
                <c:pt idx="3">
                  <c:v>111.8923980590789</c:v>
                </c:pt>
                <c:pt idx="4">
                  <c:v>116.37013705626966</c:v>
                </c:pt>
                <c:pt idx="5">
                  <c:v>126.45781901762152</c:v>
                </c:pt>
                <c:pt idx="6">
                  <c:v>136.65616753213587</c:v>
                </c:pt>
                <c:pt idx="7">
                  <c:v>145.90108112709626</c:v>
                </c:pt>
                <c:pt idx="8">
                  <c:v>143.15995573337872</c:v>
                </c:pt>
                <c:pt idx="9">
                  <c:v>131.5059164041883</c:v>
                </c:pt>
                <c:pt idx="10">
                  <c:v>130.58653273176131</c:v>
                </c:pt>
                <c:pt idx="11">
                  <c:v>124.14233421299056</c:v>
                </c:pt>
                <c:pt idx="12">
                  <c:v>125.28305099174257</c:v>
                </c:pt>
                <c:pt idx="13">
                  <c:v>123.41874521154338</c:v>
                </c:pt>
                <c:pt idx="14">
                  <c:v>124.2274623308079</c:v>
                </c:pt>
                <c:pt idx="15">
                  <c:v>117.53639227036692</c:v>
                </c:pt>
                <c:pt idx="16">
                  <c:v>120.39669702902873</c:v>
                </c:pt>
                <c:pt idx="17">
                  <c:v>125.20643568570704</c:v>
                </c:pt>
                <c:pt idx="18">
                  <c:v>128.45832978632845</c:v>
                </c:pt>
                <c:pt idx="19">
                  <c:v>126.26202434664171</c:v>
                </c:pt>
                <c:pt idx="20">
                  <c:v>128.26253511534861</c:v>
                </c:pt>
                <c:pt idx="21">
                  <c:v>120.37967140546525</c:v>
                </c:pt>
                <c:pt idx="22">
                  <c:v>121.16285008938456</c:v>
                </c:pt>
                <c:pt idx="23">
                  <c:v>106.01004511790246</c:v>
                </c:pt>
                <c:pt idx="24">
                  <c:v>101.82174172129056</c:v>
                </c:pt>
                <c:pt idx="25">
                  <c:v>109.46624670128546</c:v>
                </c:pt>
                <c:pt idx="26">
                  <c:v>103.18379160636759</c:v>
                </c:pt>
                <c:pt idx="27">
                  <c:v>103.17527879458586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897-4791-885E-4E32E70CAABE}"/>
            </c:ext>
          </c:extLst>
        </c:ser>
        <c:ser>
          <c:idx val="0"/>
          <c:order val="6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Results_monthly!$CW$83:$CW$110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897-4791-885E-4E32E70CA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798464"/>
        <c:axId val="886811776"/>
      </c:lineChart>
      <c:catAx>
        <c:axId val="88679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1776"/>
        <c:crosses val="autoZero"/>
        <c:auto val="1"/>
        <c:lblAlgn val="ctr"/>
        <c:lblOffset val="100"/>
        <c:noMultiLvlLbl val="0"/>
      </c:catAx>
      <c:valAx>
        <c:axId val="886811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index_cap!$CA$11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index_cap!$CA$12:$CA$34</c:f>
              <c:numCache>
                <c:formatCode>General</c:formatCode>
                <c:ptCount val="23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E2-4407-82F7-EFA516A410D1}"/>
            </c:ext>
          </c:extLst>
        </c:ser>
        <c:ser>
          <c:idx val="3"/>
          <c:order val="1"/>
          <c:tx>
            <c:strRef>
              <c:f>index_cap!$CC$11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index_cap!$CC$12:$CC$34</c:f>
              <c:numCache>
                <c:formatCode>General</c:formatCode>
                <c:ptCount val="23"/>
                <c:pt idx="0">
                  <c:v>100</c:v>
                </c:pt>
                <c:pt idx="1">
                  <c:v>95.771931280604193</c:v>
                </c:pt>
                <c:pt idx="2">
                  <c:v>101.40658975848618</c:v>
                </c:pt>
                <c:pt idx="3">
                  <c:v>102.70694663457549</c:v>
                </c:pt>
                <c:pt idx="4">
                  <c:v>98.018092787783232</c:v>
                </c:pt>
                <c:pt idx="5">
                  <c:v>91.817412233380367</c:v>
                </c:pt>
                <c:pt idx="6">
                  <c:v>86.221595153124753</c:v>
                </c:pt>
                <c:pt idx="7">
                  <c:v>84.862810191717173</c:v>
                </c:pt>
                <c:pt idx="8">
                  <c:v>58.758735164743975</c:v>
                </c:pt>
                <c:pt idx="9">
                  <c:v>60.557058677068653</c:v>
                </c:pt>
                <c:pt idx="10">
                  <c:v>64.581293053365428</c:v>
                </c:pt>
                <c:pt idx="11">
                  <c:v>65.306332475724133</c:v>
                </c:pt>
                <c:pt idx="12">
                  <c:v>62.492157025479301</c:v>
                </c:pt>
                <c:pt idx="13">
                  <c:v>71.281600132791098</c:v>
                </c:pt>
                <c:pt idx="14">
                  <c:v>86.291642459955185</c:v>
                </c:pt>
                <c:pt idx="15">
                  <c:v>88.672254958917748</c:v>
                </c:pt>
                <c:pt idx="16">
                  <c:v>85.075275956510893</c:v>
                </c:pt>
                <c:pt idx="17">
                  <c:v>88.844219437297681</c:v>
                </c:pt>
                <c:pt idx="18">
                  <c:v>90.321520458129285</c:v>
                </c:pt>
                <c:pt idx="19">
                  <c:v>92.083326417130039</c:v>
                </c:pt>
                <c:pt idx="20">
                  <c:v>88.343265001244887</c:v>
                </c:pt>
                <c:pt idx="21">
                  <c:v>85.016515893435113</c:v>
                </c:pt>
                <c:pt idx="22">
                  <c:v>90.366669433147962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E2-4407-82F7-EFA516A410D1}"/>
            </c:ext>
          </c:extLst>
        </c:ser>
        <c:ser>
          <c:idx val="4"/>
          <c:order val="2"/>
          <c:tx>
            <c:strRef>
              <c:f>index_cap!$CD$11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index_cap!$B$12:$B$34</c:f>
              <c:numCache>
                <c:formatCode>General</c:formatCode>
                <c:ptCount val="23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</c:numCache>
            </c:numRef>
          </c:cat>
          <c:val>
            <c:numRef>
              <c:f>index_cap!$CD$12:$CD$34</c:f>
              <c:numCache>
                <c:formatCode>General</c:formatCode>
                <c:ptCount val="23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E2-4407-82F7-EFA516A4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02624"/>
        <c:axId val="886817184"/>
      </c:lineChart>
      <c:catAx>
        <c:axId val="88680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7184"/>
        <c:crosses val="autoZero"/>
        <c:auto val="1"/>
        <c:lblAlgn val="ctr"/>
        <c:lblOffset val="100"/>
        <c:noMultiLvlLbl val="0"/>
      </c:catAx>
      <c:valAx>
        <c:axId val="886817184"/>
        <c:scaling>
          <c:orientation val="minMax"/>
          <c:max val="125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20091230~20111229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index_cap!$CG$33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index_cap!$CG$34:$CG$58</c:f>
              <c:numCache>
                <c:formatCode>General</c:formatCode>
                <c:ptCount val="25"/>
                <c:pt idx="0">
                  <c:v>100</c:v>
                </c:pt>
                <c:pt idx="1">
                  <c:v>97.61250437006845</c:v>
                </c:pt>
                <c:pt idx="2">
                  <c:v>96.532267700436776</c:v>
                </c:pt>
                <c:pt idx="3">
                  <c:v>101.56216118140098</c:v>
                </c:pt>
                <c:pt idx="4">
                  <c:v>103.02430864410606</c:v>
                </c:pt>
                <c:pt idx="5">
                  <c:v>97.319543831233474</c:v>
                </c:pt>
                <c:pt idx="6">
                  <c:v>99.018891971907649</c:v>
                </c:pt>
                <c:pt idx="7">
                  <c:v>102.69992786621172</c:v>
                </c:pt>
                <c:pt idx="8">
                  <c:v>100.92844593727457</c:v>
                </c:pt>
                <c:pt idx="9">
                  <c:v>108.70207860370226</c:v>
                </c:pt>
                <c:pt idx="10">
                  <c:v>107.63556062999791</c:v>
                </c:pt>
                <c:pt idx="11">
                  <c:v>109.56281613849687</c:v>
                </c:pt>
                <c:pt idx="12">
                  <c:v>118.97251392890173</c:v>
                </c:pt>
                <c:pt idx="13">
                  <c:v>117.5984316432785</c:v>
                </c:pt>
                <c:pt idx="14">
                  <c:v>109.71681956374547</c:v>
                </c:pt>
                <c:pt idx="15">
                  <c:v>117.15191021777322</c:v>
                </c:pt>
                <c:pt idx="16">
                  <c:v>119.55002677358398</c:v>
                </c:pt>
                <c:pt idx="17">
                  <c:v>116.28984506724373</c:v>
                </c:pt>
                <c:pt idx="18">
                  <c:v>114.45950550739259</c:v>
                </c:pt>
                <c:pt idx="19">
                  <c:v>114.56792745907623</c:v>
                </c:pt>
                <c:pt idx="20">
                  <c:v>100.47484389451648</c:v>
                </c:pt>
                <c:pt idx="21">
                  <c:v>97.019502675145688</c:v>
                </c:pt>
                <c:pt idx="22">
                  <c:v>106.01321420194805</c:v>
                </c:pt>
                <c:pt idx="23">
                  <c:v>103.84566024543189</c:v>
                </c:pt>
                <c:pt idx="24">
                  <c:v>102.72957795095786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7-4151-BB58-A8B8C254945C}"/>
            </c:ext>
          </c:extLst>
        </c:ser>
        <c:ser>
          <c:idx val="3"/>
          <c:order val="1"/>
          <c:tx>
            <c:strRef>
              <c:f>index_cap!$CI$33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index_cap!$CI$34:$CI$58</c:f>
              <c:numCache>
                <c:formatCode>General</c:formatCode>
                <c:ptCount val="25"/>
                <c:pt idx="0">
                  <c:v>100</c:v>
                </c:pt>
                <c:pt idx="1">
                  <c:v>92.507172850073658</c:v>
                </c:pt>
                <c:pt idx="2">
                  <c:v>93.697443489697193</c:v>
                </c:pt>
                <c:pt idx="3">
                  <c:v>98.853078723177589</c:v>
                </c:pt>
                <c:pt idx="4">
                  <c:v>100.36883695129076</c:v>
                </c:pt>
                <c:pt idx="5">
                  <c:v>96.447189087716339</c:v>
                </c:pt>
                <c:pt idx="6">
                  <c:v>101.93418978938821</c:v>
                </c:pt>
                <c:pt idx="7">
                  <c:v>103.43378384832133</c:v>
                </c:pt>
                <c:pt idx="8">
                  <c:v>103.32320623643038</c:v>
                </c:pt>
                <c:pt idx="9">
                  <c:v>112.97946048411688</c:v>
                </c:pt>
                <c:pt idx="10">
                  <c:v>117.35811349450971</c:v>
                </c:pt>
                <c:pt idx="11">
                  <c:v>112.7696936522573</c:v>
                </c:pt>
                <c:pt idx="12">
                  <c:v>117.92569625321906</c:v>
                </c:pt>
                <c:pt idx="13">
                  <c:v>121.11738493132066</c:v>
                </c:pt>
                <c:pt idx="14">
                  <c:v>113.07424129430912</c:v>
                </c:pt>
                <c:pt idx="15">
                  <c:v>121.29555815978283</c:v>
                </c:pt>
                <c:pt idx="16">
                  <c:v>126.31012428041898</c:v>
                </c:pt>
                <c:pt idx="17">
                  <c:v>126.91921956452261</c:v>
                </c:pt>
                <c:pt idx="18">
                  <c:v>131.59507286733998</c:v>
                </c:pt>
                <c:pt idx="19">
                  <c:v>138.34434823498299</c:v>
                </c:pt>
                <c:pt idx="20">
                  <c:v>124.51994254372596</c:v>
                </c:pt>
                <c:pt idx="21">
                  <c:v>110.20142759003264</c:v>
                </c:pt>
                <c:pt idx="22">
                  <c:v>117.9330436028464</c:v>
                </c:pt>
                <c:pt idx="23">
                  <c:v>114.6091026314533</c:v>
                </c:pt>
                <c:pt idx="24">
                  <c:v>111.95744415095868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57-4151-BB58-A8B8C254945C}"/>
            </c:ext>
          </c:extLst>
        </c:ser>
        <c:ser>
          <c:idx val="4"/>
          <c:order val="2"/>
          <c:tx>
            <c:strRef>
              <c:f>index_cap!$CJ$33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index_cap!$B$34:$B$58</c:f>
              <c:numCache>
                <c:formatCode>General</c:formatCode>
                <c:ptCount val="25"/>
                <c:pt idx="0">
                  <c:v>20091230</c:v>
                </c:pt>
                <c:pt idx="1">
                  <c:v>20100129</c:v>
                </c:pt>
                <c:pt idx="2">
                  <c:v>20100226</c:v>
                </c:pt>
                <c:pt idx="3">
                  <c:v>20100331</c:v>
                </c:pt>
                <c:pt idx="4">
                  <c:v>20100430</c:v>
                </c:pt>
                <c:pt idx="5">
                  <c:v>20100531</c:v>
                </c:pt>
                <c:pt idx="6">
                  <c:v>20100630</c:v>
                </c:pt>
                <c:pt idx="7">
                  <c:v>20100730</c:v>
                </c:pt>
                <c:pt idx="8">
                  <c:v>20100831</c:v>
                </c:pt>
                <c:pt idx="9">
                  <c:v>20100930</c:v>
                </c:pt>
                <c:pt idx="10">
                  <c:v>20101029</c:v>
                </c:pt>
                <c:pt idx="11">
                  <c:v>20101130</c:v>
                </c:pt>
                <c:pt idx="12">
                  <c:v>20101230</c:v>
                </c:pt>
                <c:pt idx="13">
                  <c:v>20110131</c:v>
                </c:pt>
                <c:pt idx="14">
                  <c:v>20110228</c:v>
                </c:pt>
                <c:pt idx="15">
                  <c:v>20110331</c:v>
                </c:pt>
                <c:pt idx="16">
                  <c:v>20110429</c:v>
                </c:pt>
                <c:pt idx="17">
                  <c:v>20110531</c:v>
                </c:pt>
                <c:pt idx="18">
                  <c:v>20110630</c:v>
                </c:pt>
                <c:pt idx="19">
                  <c:v>20110729</c:v>
                </c:pt>
                <c:pt idx="20">
                  <c:v>20110831</c:v>
                </c:pt>
                <c:pt idx="21">
                  <c:v>20110930</c:v>
                </c:pt>
                <c:pt idx="22">
                  <c:v>20111031</c:v>
                </c:pt>
                <c:pt idx="23">
                  <c:v>20111130</c:v>
                </c:pt>
                <c:pt idx="24">
                  <c:v>20111229</c:v>
                </c:pt>
              </c:numCache>
            </c:numRef>
          </c:cat>
          <c:val>
            <c:numRef>
              <c:f>index_cap!$CJ$34:$CJ$58</c:f>
              <c:numCache>
                <c:formatCode>General</c:formatCode>
                <c:ptCount val="25"/>
                <c:pt idx="0">
                  <c:v>100</c:v>
                </c:pt>
                <c:pt idx="1">
                  <c:v>94.322961236640381</c:v>
                </c:pt>
                <c:pt idx="2">
                  <c:v>95.398102798463327</c:v>
                </c:pt>
                <c:pt idx="3">
                  <c:v>98.240263641825848</c:v>
                </c:pt>
                <c:pt idx="4">
                  <c:v>98.426888553065211</c:v>
                </c:pt>
                <c:pt idx="5">
                  <c:v>92.889135699069612</c:v>
                </c:pt>
                <c:pt idx="6">
                  <c:v>97.037670921107747</c:v>
                </c:pt>
                <c:pt idx="7">
                  <c:v>97.653988310908019</c:v>
                </c:pt>
                <c:pt idx="8">
                  <c:v>95.296141871347174</c:v>
                </c:pt>
                <c:pt idx="9">
                  <c:v>102.66554995175066</c:v>
                </c:pt>
                <c:pt idx="10">
                  <c:v>110.03859949383686</c:v>
                </c:pt>
                <c:pt idx="11">
                  <c:v>102.97962602188522</c:v>
                </c:pt>
                <c:pt idx="12">
                  <c:v>106.74853886349983</c:v>
                </c:pt>
                <c:pt idx="13">
                  <c:v>105.22822861096448</c:v>
                </c:pt>
                <c:pt idx="14">
                  <c:v>99.502940480308823</c:v>
                </c:pt>
                <c:pt idx="15">
                  <c:v>102.94412177047869</c:v>
                </c:pt>
                <c:pt idx="16">
                  <c:v>105.17542741656503</c:v>
                </c:pt>
                <c:pt idx="17">
                  <c:v>100.69369845055807</c:v>
                </c:pt>
                <c:pt idx="18">
                  <c:v>99.284452779345656</c:v>
                </c:pt>
                <c:pt idx="19">
                  <c:v>107.62704149445591</c:v>
                </c:pt>
                <c:pt idx="20">
                  <c:v>97.408189647324463</c:v>
                </c:pt>
                <c:pt idx="21">
                  <c:v>87.799282632048531</c:v>
                </c:pt>
                <c:pt idx="22">
                  <c:v>93.746699925350057</c:v>
                </c:pt>
                <c:pt idx="23">
                  <c:v>94.771771389035578</c:v>
                </c:pt>
                <c:pt idx="24">
                  <c:v>96.638930866849975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57-4151-BB58-A8B8C2549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3856"/>
        <c:axId val="886821344"/>
      </c:lineChart>
      <c:catAx>
        <c:axId val="88681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1344"/>
        <c:crosses val="autoZero"/>
        <c:auto val="1"/>
        <c:lblAlgn val="ctr"/>
        <c:lblOffset val="100"/>
        <c:noMultiLvlLbl val="0"/>
      </c:catAx>
      <c:valAx>
        <c:axId val="886821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20111229~20131230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index_cap!$CM$57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index_cap!$CM$58:$CM$82</c:f>
              <c:numCache>
                <c:formatCode>General</c:formatCode>
                <c:ptCount val="25"/>
                <c:pt idx="0">
                  <c:v>100</c:v>
                </c:pt>
                <c:pt idx="1">
                  <c:v>110.05871532758673</c:v>
                </c:pt>
                <c:pt idx="2">
                  <c:v>112.63348798338912</c:v>
                </c:pt>
                <c:pt idx="3">
                  <c:v>109.49137793630486</c:v>
                </c:pt>
                <c:pt idx="4">
                  <c:v>104.82215243584608</c:v>
                </c:pt>
                <c:pt idx="5">
                  <c:v>98.445745400345487</c:v>
                </c:pt>
                <c:pt idx="6">
                  <c:v>99.595928266497779</c:v>
                </c:pt>
                <c:pt idx="7">
                  <c:v>99.806579735242551</c:v>
                </c:pt>
                <c:pt idx="8">
                  <c:v>102.10866858794591</c:v>
                </c:pt>
                <c:pt idx="9">
                  <c:v>106.24458832499774</c:v>
                </c:pt>
                <c:pt idx="10">
                  <c:v>102.06429823767861</c:v>
                </c:pt>
                <c:pt idx="11">
                  <c:v>101.33714142941453</c:v>
                </c:pt>
                <c:pt idx="12">
                  <c:v>105.02548064289624</c:v>
                </c:pt>
                <c:pt idx="13">
                  <c:v>104.4469429690226</c:v>
                </c:pt>
                <c:pt idx="14">
                  <c:v>106.71629253415011</c:v>
                </c:pt>
                <c:pt idx="15">
                  <c:v>103.96403847727851</c:v>
                </c:pt>
                <c:pt idx="16">
                  <c:v>100.69054049979108</c:v>
                </c:pt>
                <c:pt idx="17">
                  <c:v>103.08567785402586</c:v>
                </c:pt>
                <c:pt idx="18">
                  <c:v>97.733235115470606</c:v>
                </c:pt>
                <c:pt idx="19">
                  <c:v>103.0723236709357</c:v>
                </c:pt>
                <c:pt idx="20">
                  <c:v>103.64741510401186</c:v>
                </c:pt>
                <c:pt idx="21">
                  <c:v>107.69244024003068</c:v>
                </c:pt>
                <c:pt idx="22">
                  <c:v>107.93281553565352</c:v>
                </c:pt>
                <c:pt idx="23">
                  <c:v>107.71139456441671</c:v>
                </c:pt>
                <c:pt idx="24">
                  <c:v>107.86432149980398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F-4A80-B98F-6BB1066DD4AA}"/>
            </c:ext>
          </c:extLst>
        </c:ser>
        <c:ser>
          <c:idx val="3"/>
          <c:order val="1"/>
          <c:tx>
            <c:strRef>
              <c:f>index_cap!$CO$57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index_cap!$CO$58:$CO$82</c:f>
              <c:numCache>
                <c:formatCode>General</c:formatCode>
                <c:ptCount val="25"/>
                <c:pt idx="0">
                  <c:v>100</c:v>
                </c:pt>
                <c:pt idx="1">
                  <c:v>107.51256743099398</c:v>
                </c:pt>
                <c:pt idx="2">
                  <c:v>110.98485345653572</c:v>
                </c:pt>
                <c:pt idx="3">
                  <c:v>106.82513223693708</c:v>
                </c:pt>
                <c:pt idx="4">
                  <c:v>100.5499481552455</c:v>
                </c:pt>
                <c:pt idx="5">
                  <c:v>94.012587118875416</c:v>
                </c:pt>
                <c:pt idx="6">
                  <c:v>97.169210778458819</c:v>
                </c:pt>
                <c:pt idx="7">
                  <c:v>95.120686713305062</c:v>
                </c:pt>
                <c:pt idx="8">
                  <c:v>98.867946816469541</c:v>
                </c:pt>
                <c:pt idx="9">
                  <c:v>103.43028521177594</c:v>
                </c:pt>
                <c:pt idx="10">
                  <c:v>100.14404966596223</c:v>
                </c:pt>
                <c:pt idx="11">
                  <c:v>99.891388520652541</c:v>
                </c:pt>
                <c:pt idx="12">
                  <c:v>102.01997663704729</c:v>
                </c:pt>
                <c:pt idx="13">
                  <c:v>102.04885219651126</c:v>
                </c:pt>
                <c:pt idx="14">
                  <c:v>103.40272217774215</c:v>
                </c:pt>
                <c:pt idx="15">
                  <c:v>105.67601622281427</c:v>
                </c:pt>
                <c:pt idx="16">
                  <c:v>107.32618881990834</c:v>
                </c:pt>
                <c:pt idx="17">
                  <c:v>108.26858207877774</c:v>
                </c:pt>
                <c:pt idx="18">
                  <c:v>99.290580004987561</c:v>
                </c:pt>
                <c:pt idx="19">
                  <c:v>104.15414298652033</c:v>
                </c:pt>
                <c:pt idx="20">
                  <c:v>100.39441389176912</c:v>
                </c:pt>
                <c:pt idx="21">
                  <c:v>106.25352741209358</c:v>
                </c:pt>
                <c:pt idx="22">
                  <c:v>106.72078646523774</c:v>
                </c:pt>
                <c:pt idx="23">
                  <c:v>106.84678890653502</c:v>
                </c:pt>
                <c:pt idx="24">
                  <c:v>106.62136266390158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2F-4A80-B98F-6BB1066DD4AA}"/>
            </c:ext>
          </c:extLst>
        </c:ser>
        <c:ser>
          <c:idx val="4"/>
          <c:order val="2"/>
          <c:tx>
            <c:strRef>
              <c:f>index_cap!$CP$57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index_cap!$B$58:$B$82</c:f>
              <c:numCache>
                <c:formatCode>General</c:formatCode>
                <c:ptCount val="25"/>
                <c:pt idx="0">
                  <c:v>20111229</c:v>
                </c:pt>
                <c:pt idx="1">
                  <c:v>20120131</c:v>
                </c:pt>
                <c:pt idx="2">
                  <c:v>20120229</c:v>
                </c:pt>
                <c:pt idx="3">
                  <c:v>20120330</c:v>
                </c:pt>
                <c:pt idx="4">
                  <c:v>20120430</c:v>
                </c:pt>
                <c:pt idx="5">
                  <c:v>20120531</c:v>
                </c:pt>
                <c:pt idx="6">
                  <c:v>20120629</c:v>
                </c:pt>
                <c:pt idx="7">
                  <c:v>20120731</c:v>
                </c:pt>
                <c:pt idx="8">
                  <c:v>20120831</c:v>
                </c:pt>
                <c:pt idx="9">
                  <c:v>20120928</c:v>
                </c:pt>
                <c:pt idx="10">
                  <c:v>20121031</c:v>
                </c:pt>
                <c:pt idx="11">
                  <c:v>20121130</c:v>
                </c:pt>
                <c:pt idx="12">
                  <c:v>20121228</c:v>
                </c:pt>
                <c:pt idx="13">
                  <c:v>20130131</c:v>
                </c:pt>
                <c:pt idx="14">
                  <c:v>20130228</c:v>
                </c:pt>
                <c:pt idx="15">
                  <c:v>20130329</c:v>
                </c:pt>
                <c:pt idx="16">
                  <c:v>20130430</c:v>
                </c:pt>
                <c:pt idx="17">
                  <c:v>20130531</c:v>
                </c:pt>
                <c:pt idx="18">
                  <c:v>20130628</c:v>
                </c:pt>
                <c:pt idx="19">
                  <c:v>20130731</c:v>
                </c:pt>
                <c:pt idx="20">
                  <c:v>20130830</c:v>
                </c:pt>
                <c:pt idx="21">
                  <c:v>20130930</c:v>
                </c:pt>
                <c:pt idx="22">
                  <c:v>20131031</c:v>
                </c:pt>
                <c:pt idx="23">
                  <c:v>20131129</c:v>
                </c:pt>
                <c:pt idx="24">
                  <c:v>20131230</c:v>
                </c:pt>
              </c:numCache>
            </c:numRef>
          </c:cat>
          <c:val>
            <c:numRef>
              <c:f>index_cap!$CP$58:$CP$82</c:f>
              <c:numCache>
                <c:formatCode>General</c:formatCode>
                <c:ptCount val="25"/>
                <c:pt idx="0">
                  <c:v>100</c:v>
                </c:pt>
                <c:pt idx="1">
                  <c:v>106.61491794939428</c:v>
                </c:pt>
                <c:pt idx="2">
                  <c:v>113.69896565367297</c:v>
                </c:pt>
                <c:pt idx="3">
                  <c:v>105.30078941914577</c:v>
                </c:pt>
                <c:pt idx="4">
                  <c:v>97.887974075399882</c:v>
                </c:pt>
                <c:pt idx="5">
                  <c:v>92.170808448103699</c:v>
                </c:pt>
                <c:pt idx="6">
                  <c:v>93.493415226934459</c:v>
                </c:pt>
                <c:pt idx="7">
                  <c:v>92.076605686078722</c:v>
                </c:pt>
                <c:pt idx="8">
                  <c:v>99.317029975318889</c:v>
                </c:pt>
                <c:pt idx="9">
                  <c:v>105.456223976487</c:v>
                </c:pt>
                <c:pt idx="10">
                  <c:v>104.69129754884412</c:v>
                </c:pt>
                <c:pt idx="11">
                  <c:v>103.50434274732935</c:v>
                </c:pt>
                <c:pt idx="12">
                  <c:v>104.07521148520073</c:v>
                </c:pt>
                <c:pt idx="13">
                  <c:v>107.41940953708762</c:v>
                </c:pt>
                <c:pt idx="14">
                  <c:v>111.19223015618816</c:v>
                </c:pt>
                <c:pt idx="15">
                  <c:v>116.51091810011867</c:v>
                </c:pt>
                <c:pt idx="16">
                  <c:v>121.39909942159504</c:v>
                </c:pt>
                <c:pt idx="17">
                  <c:v>124.17902292895228</c:v>
                </c:pt>
                <c:pt idx="18">
                  <c:v>114.62121069389754</c:v>
                </c:pt>
                <c:pt idx="19">
                  <c:v>122.50880795824934</c:v>
                </c:pt>
                <c:pt idx="20">
                  <c:v>116.44403413908096</c:v>
                </c:pt>
                <c:pt idx="21">
                  <c:v>121.66004107240424</c:v>
                </c:pt>
                <c:pt idx="22">
                  <c:v>119.27105902745068</c:v>
                </c:pt>
                <c:pt idx="23">
                  <c:v>118.36671251201085</c:v>
                </c:pt>
                <c:pt idx="24">
                  <c:v>116.51091810011869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2F-4A80-B98F-6BB1066DD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176"/>
        <c:axId val="886798880"/>
      </c:lineChart>
      <c:catAx>
        <c:axId val="8868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880"/>
        <c:crosses val="autoZero"/>
        <c:auto val="1"/>
        <c:lblAlgn val="ctr"/>
        <c:lblOffset val="100"/>
        <c:noMultiLvlLbl val="0"/>
      </c:catAx>
      <c:valAx>
        <c:axId val="88679888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20131230~20151230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index_cap!$CS$81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index_cap!$CS$82:$CS$106</c:f>
              <c:numCache>
                <c:formatCode>General</c:formatCode>
                <c:ptCount val="25"/>
                <c:pt idx="0">
                  <c:v>100</c:v>
                </c:pt>
                <c:pt idx="1">
                  <c:v>95.557383792677925</c:v>
                </c:pt>
                <c:pt idx="2">
                  <c:v>95.217917433794099</c:v>
                </c:pt>
                <c:pt idx="3">
                  <c:v>95.54540262707026</c:v>
                </c:pt>
                <c:pt idx="4">
                  <c:v>94.062933069215219</c:v>
                </c:pt>
                <c:pt idx="5">
                  <c:v>93.472660976944255</c:v>
                </c:pt>
                <c:pt idx="6">
                  <c:v>96.155643328687333</c:v>
                </c:pt>
                <c:pt idx="7">
                  <c:v>101.89142667726337</c:v>
                </c:pt>
                <c:pt idx="8">
                  <c:v>101.06272938939989</c:v>
                </c:pt>
                <c:pt idx="9">
                  <c:v>97.120127160104346</c:v>
                </c:pt>
                <c:pt idx="10">
                  <c:v>91.934279312920097</c:v>
                </c:pt>
                <c:pt idx="11">
                  <c:v>92.639171222837703</c:v>
                </c:pt>
                <c:pt idx="12">
                  <c:v>86.618236132799254</c:v>
                </c:pt>
                <c:pt idx="13">
                  <c:v>87.396213152923622</c:v>
                </c:pt>
                <c:pt idx="14">
                  <c:v>89.114711673249644</c:v>
                </c:pt>
                <c:pt idx="15">
                  <c:v>89.22413965246632</c:v>
                </c:pt>
                <c:pt idx="16">
                  <c:v>94.119643919758147</c:v>
                </c:pt>
                <c:pt idx="17">
                  <c:v>90.226563841640953</c:v>
                </c:pt>
                <c:pt idx="18">
                  <c:v>88.171394567739526</c:v>
                </c:pt>
                <c:pt idx="19">
                  <c:v>84.943269180847722</c:v>
                </c:pt>
                <c:pt idx="20">
                  <c:v>81.240290263705461</c:v>
                </c:pt>
                <c:pt idx="21">
                  <c:v>84.421689104727378</c:v>
                </c:pt>
                <c:pt idx="22">
                  <c:v>89.751310939203577</c:v>
                </c:pt>
                <c:pt idx="23">
                  <c:v>86.752824559792003</c:v>
                </c:pt>
                <c:pt idx="24">
                  <c:v>85.307895987507635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B-4580-81B7-DA401C45A371}"/>
            </c:ext>
          </c:extLst>
        </c:ser>
        <c:ser>
          <c:idx val="3"/>
          <c:order val="1"/>
          <c:tx>
            <c:strRef>
              <c:f>index_cap!$CU$81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index_cap!$CU$82:$CU$106</c:f>
              <c:numCache>
                <c:formatCode>General</c:formatCode>
                <c:ptCount val="25"/>
                <c:pt idx="0">
                  <c:v>100</c:v>
                </c:pt>
                <c:pt idx="1">
                  <c:v>98.547094034191446</c:v>
                </c:pt>
                <c:pt idx="2">
                  <c:v>100.51856525151183</c:v>
                </c:pt>
                <c:pt idx="3">
                  <c:v>101.32395709911212</c:v>
                </c:pt>
                <c:pt idx="4">
                  <c:v>101.68218259036422</c:v>
                </c:pt>
                <c:pt idx="5">
                  <c:v>100.39423269269237</c:v>
                </c:pt>
                <c:pt idx="6">
                  <c:v>101.36150306984474</c:v>
                </c:pt>
                <c:pt idx="7">
                  <c:v>104.45350608583254</c:v>
                </c:pt>
                <c:pt idx="8">
                  <c:v>107.26422207518425</c:v>
                </c:pt>
                <c:pt idx="9">
                  <c:v>106.69887823718589</c:v>
                </c:pt>
                <c:pt idx="10">
                  <c:v>101.13222644528905</c:v>
                </c:pt>
                <c:pt idx="11">
                  <c:v>102.51619554680168</c:v>
                </c:pt>
                <c:pt idx="12">
                  <c:v>101.16023204640931</c:v>
                </c:pt>
                <c:pt idx="13">
                  <c:v>104.45566036284183</c:v>
                </c:pt>
                <c:pt idx="14">
                  <c:v>109.43881083909092</c:v>
                </c:pt>
                <c:pt idx="15">
                  <c:v>113.49685321679723</c:v>
                </c:pt>
                <c:pt idx="16">
                  <c:v>120.76169079969843</c:v>
                </c:pt>
                <c:pt idx="17">
                  <c:v>120.63428070229433</c:v>
                </c:pt>
                <c:pt idx="18">
                  <c:v>119.48605105636516</c:v>
                </c:pt>
                <c:pt idx="19">
                  <c:v>116.03951559542682</c:v>
                </c:pt>
                <c:pt idx="20">
                  <c:v>113.93447920353306</c:v>
                </c:pt>
                <c:pt idx="21">
                  <c:v>114.12067028790376</c:v>
                </c:pt>
                <c:pt idx="22">
                  <c:v>112.79117361933928</c:v>
                </c:pt>
                <c:pt idx="23">
                  <c:v>110.63104928678045</c:v>
                </c:pt>
                <c:pt idx="24">
                  <c:v>109.12982596519306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B-4580-81B7-DA401C45A371}"/>
            </c:ext>
          </c:extLst>
        </c:ser>
        <c:ser>
          <c:idx val="4"/>
          <c:order val="2"/>
          <c:tx>
            <c:strRef>
              <c:f>index_cap!$CV$81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index_cap!$B$83:$B$106</c:f>
              <c:numCache>
                <c:formatCode>General</c:formatCode>
                <c:ptCount val="24"/>
                <c:pt idx="0">
                  <c:v>20140129</c:v>
                </c:pt>
                <c:pt idx="1">
                  <c:v>20140228</c:v>
                </c:pt>
                <c:pt idx="2">
                  <c:v>20140331</c:v>
                </c:pt>
                <c:pt idx="3">
                  <c:v>20140430</c:v>
                </c:pt>
                <c:pt idx="4">
                  <c:v>20140530</c:v>
                </c:pt>
                <c:pt idx="5">
                  <c:v>20140630</c:v>
                </c:pt>
                <c:pt idx="6">
                  <c:v>20140731</c:v>
                </c:pt>
                <c:pt idx="7">
                  <c:v>20140829</c:v>
                </c:pt>
                <c:pt idx="8">
                  <c:v>20140930</c:v>
                </c:pt>
                <c:pt idx="9">
                  <c:v>20141031</c:v>
                </c:pt>
                <c:pt idx="10">
                  <c:v>20141128</c:v>
                </c:pt>
                <c:pt idx="11">
                  <c:v>20141230</c:v>
                </c:pt>
                <c:pt idx="12">
                  <c:v>20150130</c:v>
                </c:pt>
                <c:pt idx="13">
                  <c:v>20150227</c:v>
                </c:pt>
                <c:pt idx="14">
                  <c:v>20150331</c:v>
                </c:pt>
                <c:pt idx="15">
                  <c:v>20150430</c:v>
                </c:pt>
                <c:pt idx="16">
                  <c:v>20150529</c:v>
                </c:pt>
                <c:pt idx="17">
                  <c:v>20150630</c:v>
                </c:pt>
                <c:pt idx="18">
                  <c:v>20150731</c:v>
                </c:pt>
                <c:pt idx="19">
                  <c:v>20150831</c:v>
                </c:pt>
                <c:pt idx="20">
                  <c:v>20150930</c:v>
                </c:pt>
                <c:pt idx="21">
                  <c:v>20151030</c:v>
                </c:pt>
                <c:pt idx="22">
                  <c:v>20151130</c:v>
                </c:pt>
                <c:pt idx="23">
                  <c:v>20151230</c:v>
                </c:pt>
              </c:numCache>
            </c:numRef>
          </c:cat>
          <c:val>
            <c:numRef>
              <c:f>index_cap!$CV$82:$CV$106</c:f>
              <c:numCache>
                <c:formatCode>General</c:formatCode>
                <c:ptCount val="25"/>
                <c:pt idx="0">
                  <c:v>100</c:v>
                </c:pt>
                <c:pt idx="1">
                  <c:v>101.92187967432346</c:v>
                </c:pt>
                <c:pt idx="2">
                  <c:v>105.33388313483883</c:v>
                </c:pt>
                <c:pt idx="3">
                  <c:v>108.87848578197135</c:v>
                </c:pt>
                <c:pt idx="4">
                  <c:v>111.85873335435517</c:v>
                </c:pt>
                <c:pt idx="5">
                  <c:v>111.64528100516651</c:v>
                </c:pt>
                <c:pt idx="6">
                  <c:v>110.79713132979197</c:v>
                </c:pt>
                <c:pt idx="7">
                  <c:v>110.95075233867773</c:v>
                </c:pt>
                <c:pt idx="8">
                  <c:v>116.66949652735667</c:v>
                </c:pt>
                <c:pt idx="9">
                  <c:v>116.24906008198511</c:v>
                </c:pt>
                <c:pt idx="10">
                  <c:v>113.06587107154697</c:v>
                </c:pt>
                <c:pt idx="11">
                  <c:v>111.25314316669495</c:v>
                </c:pt>
                <c:pt idx="12">
                  <c:v>111.29680387448354</c:v>
                </c:pt>
                <c:pt idx="13">
                  <c:v>117.16916907204826</c:v>
                </c:pt>
                <c:pt idx="14">
                  <c:v>124.38288823667339</c:v>
                </c:pt>
                <c:pt idx="15">
                  <c:v>130.3724905199667</c:v>
                </c:pt>
                <c:pt idx="16">
                  <c:v>140.11206248332405</c:v>
                </c:pt>
                <c:pt idx="17">
                  <c:v>145.67071741011151</c:v>
                </c:pt>
                <c:pt idx="18">
                  <c:v>146.5948690583032</c:v>
                </c:pt>
                <c:pt idx="19">
                  <c:v>145.71356958627436</c:v>
                </c:pt>
                <c:pt idx="20">
                  <c:v>139.47736515713811</c:v>
                </c:pt>
                <c:pt idx="21">
                  <c:v>137.71557474470612</c:v>
                </c:pt>
                <c:pt idx="22">
                  <c:v>133.26299108189616</c:v>
                </c:pt>
                <c:pt idx="23">
                  <c:v>129.38123074684066</c:v>
                </c:pt>
                <c:pt idx="24">
                  <c:v>129.50574461720069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B-4580-81B7-DA401C45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2592"/>
        <c:axId val="886796384"/>
      </c:lineChart>
      <c:catAx>
        <c:axId val="88682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6384"/>
        <c:crosses val="autoZero"/>
        <c:auto val="1"/>
        <c:lblAlgn val="ctr"/>
        <c:lblOffset val="100"/>
        <c:noMultiLvlLbl val="0"/>
      </c:catAx>
      <c:valAx>
        <c:axId val="886796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20151230~20170228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index_cap!$CY$105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index_cap!$CY$106:$CY$120</c:f>
              <c:numCache>
                <c:formatCode>General</c:formatCode>
                <c:ptCount val="15"/>
                <c:pt idx="0">
                  <c:v>100</c:v>
                </c:pt>
                <c:pt idx="1">
                  <c:v>95.013225345848639</c:v>
                </c:pt>
                <c:pt idx="2">
                  <c:v>98.930736640059919</c:v>
                </c:pt>
                <c:pt idx="3">
                  <c:v>105.2451955712647</c:v>
                </c:pt>
                <c:pt idx="4">
                  <c:v>103.76582945155775</c:v>
                </c:pt>
                <c:pt idx="5">
                  <c:v>101.96530980080054</c:v>
                </c:pt>
                <c:pt idx="6">
                  <c:v>102.47372486599095</c:v>
                </c:pt>
                <c:pt idx="7">
                  <c:v>107.05882352941174</c:v>
                </c:pt>
                <c:pt idx="8">
                  <c:v>109.39772009082184</c:v>
                </c:pt>
                <c:pt idx="9">
                  <c:v>109.23012101776644</c:v>
                </c:pt>
                <c:pt idx="10">
                  <c:v>110.44966175885398</c:v>
                </c:pt>
                <c:pt idx="11">
                  <c:v>110.69497436857752</c:v>
                </c:pt>
                <c:pt idx="12">
                  <c:v>114.0773858289834</c:v>
                </c:pt>
                <c:pt idx="13">
                  <c:v>115.61901640879192</c:v>
                </c:pt>
                <c:pt idx="14">
                  <c:v>118.88907094871375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7-4CD6-86DD-602A7B83C9C4}"/>
            </c:ext>
          </c:extLst>
        </c:ser>
        <c:ser>
          <c:idx val="3"/>
          <c:order val="1"/>
          <c:tx>
            <c:strRef>
              <c:f>index_cap!$DA$105</c:f>
              <c:strCache>
                <c:ptCount val="1"/>
                <c:pt idx="0">
                  <c:v>WMI500Mid가치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index_cap!$DA$106:$DA$120</c:f>
              <c:numCache>
                <c:formatCode>General</c:formatCode>
                <c:ptCount val="15"/>
                <c:pt idx="0">
                  <c:v>100</c:v>
                </c:pt>
                <c:pt idx="1">
                  <c:v>96.362954419192278</c:v>
                </c:pt>
                <c:pt idx="2">
                  <c:v>97.315292399062614</c:v>
                </c:pt>
                <c:pt idx="3">
                  <c:v>101.92498047100825</c:v>
                </c:pt>
                <c:pt idx="4">
                  <c:v>103.88915992904701</c:v>
                </c:pt>
                <c:pt idx="5">
                  <c:v>101.37111852476446</c:v>
                </c:pt>
                <c:pt idx="6">
                  <c:v>98.070507415376724</c:v>
                </c:pt>
                <c:pt idx="7">
                  <c:v>100.47659200058656</c:v>
                </c:pt>
                <c:pt idx="8">
                  <c:v>98.273270520951726</c:v>
                </c:pt>
                <c:pt idx="9">
                  <c:v>97.524259660858263</c:v>
                </c:pt>
                <c:pt idx="10">
                  <c:v>93.122410822304516</c:v>
                </c:pt>
                <c:pt idx="11">
                  <c:v>93.459409307926379</c:v>
                </c:pt>
                <c:pt idx="12">
                  <c:v>95.473504022831307</c:v>
                </c:pt>
                <c:pt idx="13">
                  <c:v>94.453766345836598</c:v>
                </c:pt>
                <c:pt idx="14">
                  <c:v>99.243938962383083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F7-4CD6-86DD-602A7B83C9C4}"/>
            </c:ext>
          </c:extLst>
        </c:ser>
        <c:ser>
          <c:idx val="4"/>
          <c:order val="2"/>
          <c:tx>
            <c:strRef>
              <c:f>index_cap!$DB$105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index_cap!$B$106:$B$120</c:f>
              <c:numCache>
                <c:formatCode>General</c:formatCode>
                <c:ptCount val="15"/>
                <c:pt idx="0">
                  <c:v>20151230</c:v>
                </c:pt>
                <c:pt idx="1">
                  <c:v>20160129</c:v>
                </c:pt>
                <c:pt idx="2">
                  <c:v>20160229</c:v>
                </c:pt>
                <c:pt idx="3">
                  <c:v>20160331</c:v>
                </c:pt>
                <c:pt idx="4">
                  <c:v>20160429</c:v>
                </c:pt>
                <c:pt idx="5">
                  <c:v>20160531</c:v>
                </c:pt>
                <c:pt idx="6">
                  <c:v>20160630</c:v>
                </c:pt>
                <c:pt idx="7">
                  <c:v>20160729</c:v>
                </c:pt>
                <c:pt idx="8">
                  <c:v>20160831</c:v>
                </c:pt>
                <c:pt idx="9">
                  <c:v>20160930</c:v>
                </c:pt>
                <c:pt idx="10">
                  <c:v>20161031</c:v>
                </c:pt>
                <c:pt idx="11">
                  <c:v>20161130</c:v>
                </c:pt>
                <c:pt idx="12">
                  <c:v>20161229</c:v>
                </c:pt>
                <c:pt idx="13">
                  <c:v>20170131</c:v>
                </c:pt>
                <c:pt idx="14">
                  <c:v>20170228</c:v>
                </c:pt>
              </c:numCache>
            </c:numRef>
          </c:cat>
          <c:val>
            <c:numRef>
              <c:f>index_cap!$DB$106:$DB$120</c:f>
              <c:numCache>
                <c:formatCode>General</c:formatCode>
                <c:ptCount val="15"/>
                <c:pt idx="0">
                  <c:v>100</c:v>
                </c:pt>
                <c:pt idx="1">
                  <c:v>95.841397480240246</c:v>
                </c:pt>
                <c:pt idx="2">
                  <c:v>96.443242973266578</c:v>
                </c:pt>
                <c:pt idx="3">
                  <c:v>101.43593841697155</c:v>
                </c:pt>
                <c:pt idx="4">
                  <c:v>104.57252737647809</c:v>
                </c:pt>
                <c:pt idx="5">
                  <c:v>103.56050295303858</c:v>
                </c:pt>
                <c:pt idx="6">
                  <c:v>99.538002422365693</c:v>
                </c:pt>
                <c:pt idx="7">
                  <c:v>102.37616591956248</c:v>
                </c:pt>
                <c:pt idx="8">
                  <c:v>97.943486458476414</c:v>
                </c:pt>
                <c:pt idx="9">
                  <c:v>98.888708529474201</c:v>
                </c:pt>
                <c:pt idx="10">
                  <c:v>93.81734863336122</c:v>
                </c:pt>
                <c:pt idx="11">
                  <c:v>90.601470900395825</c:v>
                </c:pt>
                <c:pt idx="12">
                  <c:v>94.427310300048703</c:v>
                </c:pt>
                <c:pt idx="13">
                  <c:v>92.39452095845769</c:v>
                </c:pt>
                <c:pt idx="14">
                  <c:v>95.111566171788184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F7-4CD6-86DD-602A7B83C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20880"/>
        <c:axId val="659017552"/>
      </c:lineChart>
      <c:catAx>
        <c:axId val="65902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17552"/>
        <c:crosses val="autoZero"/>
        <c:auto val="1"/>
        <c:lblAlgn val="ctr"/>
        <c:lblOffset val="100"/>
        <c:noMultiLvlLbl val="0"/>
      </c:catAx>
      <c:valAx>
        <c:axId val="659017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902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가치주 </a:t>
            </a:r>
            <a:r>
              <a:rPr lang="en-US" altLang="ko-KR"/>
              <a:t>vs </a:t>
            </a:r>
            <a:r>
              <a:rPr lang="ko-KR" altLang="en-US"/>
              <a:t>가치</a:t>
            </a:r>
            <a:r>
              <a:rPr lang="en-US" altLang="ko-KR" baseline="0"/>
              <a:t> Universe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index!$AF$11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index!$AF$12:$AF$120</c:f>
              <c:numCache>
                <c:formatCode>General</c:formatCode>
                <c:ptCount val="109"/>
                <c:pt idx="0">
                  <c:v>100</c:v>
                </c:pt>
                <c:pt idx="1">
                  <c:v>101.22654910604948</c:v>
                </c:pt>
                <c:pt idx="2">
                  <c:v>110.37276512368358</c:v>
                </c:pt>
                <c:pt idx="3">
                  <c:v>111.9093803575802</c:v>
                </c:pt>
                <c:pt idx="4">
                  <c:v>102.00930688219445</c:v>
                </c:pt>
                <c:pt idx="5">
                  <c:v>98.108253734998769</c:v>
                </c:pt>
                <c:pt idx="6">
                  <c:v>92.004898359049704</c:v>
                </c:pt>
                <c:pt idx="7">
                  <c:v>90.405584129316665</c:v>
                </c:pt>
                <c:pt idx="8">
                  <c:v>72.467303453343121</c:v>
                </c:pt>
                <c:pt idx="9">
                  <c:v>69.670340435953932</c:v>
                </c:pt>
                <c:pt idx="10">
                  <c:v>71.343619887337724</c:v>
                </c:pt>
                <c:pt idx="11">
                  <c:v>74.441831986284569</c:v>
                </c:pt>
                <c:pt idx="12">
                  <c:v>67.638501102130761</c:v>
                </c:pt>
                <c:pt idx="13">
                  <c:v>77.19862845946605</c:v>
                </c:pt>
                <c:pt idx="14">
                  <c:v>88.606906686260075</c:v>
                </c:pt>
                <c:pt idx="15">
                  <c:v>90.577026696056791</c:v>
                </c:pt>
                <c:pt idx="16">
                  <c:v>90.501591966691123</c:v>
                </c:pt>
                <c:pt idx="17">
                  <c:v>101.08841538084737</c:v>
                </c:pt>
                <c:pt idx="18">
                  <c:v>103.67278961547878</c:v>
                </c:pt>
                <c:pt idx="19">
                  <c:v>107.8447220181239</c:v>
                </c:pt>
                <c:pt idx="20">
                  <c:v>102.47905951506243</c:v>
                </c:pt>
                <c:pt idx="21">
                  <c:v>101.99020328190053</c:v>
                </c:pt>
                <c:pt idx="22">
                  <c:v>111.9177075679647</c:v>
                </c:pt>
                <c:pt idx="23">
                  <c:v>108.32329169728138</c:v>
                </c:pt>
                <c:pt idx="24">
                  <c:v>107.43374969385253</c:v>
                </c:pt>
                <c:pt idx="25">
                  <c:v>112.99338721528284</c:v>
                </c:pt>
                <c:pt idx="26">
                  <c:v>114.86749938770505</c:v>
                </c:pt>
                <c:pt idx="27">
                  <c:v>108.59270144501586</c:v>
                </c:pt>
                <c:pt idx="28">
                  <c:v>110.2267940240019</c:v>
                </c:pt>
                <c:pt idx="29">
                  <c:v>114.20475140827814</c:v>
                </c:pt>
                <c:pt idx="30">
                  <c:v>112.58094538329654</c:v>
                </c:pt>
                <c:pt idx="31">
                  <c:v>121.08743570903739</c:v>
                </c:pt>
                <c:pt idx="32">
                  <c:v>120.31594415870676</c:v>
                </c:pt>
                <c:pt idx="33">
                  <c:v>121.41758510898839</c:v>
                </c:pt>
                <c:pt idx="34">
                  <c:v>131.47538574577507</c:v>
                </c:pt>
                <c:pt idx="35">
                  <c:v>131.87509184423209</c:v>
                </c:pt>
                <c:pt idx="36">
                  <c:v>123.12172422238542</c:v>
                </c:pt>
                <c:pt idx="37">
                  <c:v>131.70266960568202</c:v>
                </c:pt>
                <c:pt idx="38">
                  <c:v>135.12417340191027</c:v>
                </c:pt>
                <c:pt idx="39">
                  <c:v>130.88660298799894</c:v>
                </c:pt>
                <c:pt idx="40">
                  <c:v>129.83688464364428</c:v>
                </c:pt>
                <c:pt idx="41">
                  <c:v>131.17315699240746</c:v>
                </c:pt>
                <c:pt idx="42">
                  <c:v>115.36370315944151</c:v>
                </c:pt>
                <c:pt idx="43">
                  <c:v>109.1849130541268</c:v>
                </c:pt>
                <c:pt idx="44">
                  <c:v>119.0124908155767</c:v>
                </c:pt>
                <c:pt idx="45">
                  <c:v>116.66862601028647</c:v>
                </c:pt>
                <c:pt idx="46">
                  <c:v>115.83247612049954</c:v>
                </c:pt>
                <c:pt idx="47">
                  <c:v>126.74699975508194</c:v>
                </c:pt>
                <c:pt idx="48">
                  <c:v>129.98922361009051</c:v>
                </c:pt>
                <c:pt idx="49">
                  <c:v>126.4467303453342</c:v>
                </c:pt>
                <c:pt idx="50">
                  <c:v>120.54273818270869</c:v>
                </c:pt>
                <c:pt idx="51">
                  <c:v>113.34802841048239</c:v>
                </c:pt>
                <c:pt idx="52">
                  <c:v>115.00808229243194</c:v>
                </c:pt>
                <c:pt idx="53">
                  <c:v>114.76267450404106</c:v>
                </c:pt>
                <c:pt idx="54">
                  <c:v>117.92799412196905</c:v>
                </c:pt>
                <c:pt idx="55">
                  <c:v>122.83859906931168</c:v>
                </c:pt>
                <c:pt idx="56">
                  <c:v>118.62552045064892</c:v>
                </c:pt>
                <c:pt idx="57">
                  <c:v>117.7927994121968</c:v>
                </c:pt>
                <c:pt idx="58">
                  <c:v>121.85745775165309</c:v>
                </c:pt>
                <c:pt idx="59">
                  <c:v>121.57188341905452</c:v>
                </c:pt>
                <c:pt idx="60">
                  <c:v>123.95052657359773</c:v>
                </c:pt>
                <c:pt idx="61">
                  <c:v>121.54543228018602</c:v>
                </c:pt>
                <c:pt idx="62">
                  <c:v>118.82978202302216</c:v>
                </c:pt>
                <c:pt idx="63">
                  <c:v>121.26426647073218</c:v>
                </c:pt>
                <c:pt idx="64">
                  <c:v>114.56527063433738</c:v>
                </c:pt>
                <c:pt idx="65">
                  <c:v>120.78373744795483</c:v>
                </c:pt>
                <c:pt idx="66">
                  <c:v>121.01738917462639</c:v>
                </c:pt>
                <c:pt idx="67">
                  <c:v>125.83786431545421</c:v>
                </c:pt>
                <c:pt idx="68">
                  <c:v>125.74773450893939</c:v>
                </c:pt>
                <c:pt idx="69">
                  <c:v>125.64633847661023</c:v>
                </c:pt>
                <c:pt idx="70">
                  <c:v>125.25397991672777</c:v>
                </c:pt>
                <c:pt idx="71">
                  <c:v>120.67009551800135</c:v>
                </c:pt>
                <c:pt idx="72">
                  <c:v>120.81753612539785</c:v>
                </c:pt>
                <c:pt idx="73">
                  <c:v>121.52975753122692</c:v>
                </c:pt>
                <c:pt idx="74">
                  <c:v>120.5980896399705</c:v>
                </c:pt>
                <c:pt idx="75">
                  <c:v>119.88145971099669</c:v>
                </c:pt>
                <c:pt idx="76">
                  <c:v>122.02008327210372</c:v>
                </c:pt>
                <c:pt idx="77">
                  <c:v>128.21601763409248</c:v>
                </c:pt>
                <c:pt idx="78">
                  <c:v>126.82586333578242</c:v>
                </c:pt>
                <c:pt idx="79">
                  <c:v>122.14744060739642</c:v>
                </c:pt>
                <c:pt idx="80">
                  <c:v>117.17217732059751</c:v>
                </c:pt>
                <c:pt idx="81">
                  <c:v>118.75924565270624</c:v>
                </c:pt>
                <c:pt idx="82">
                  <c:v>112.66813617438149</c:v>
                </c:pt>
                <c:pt idx="83">
                  <c:v>114.21062943913779</c:v>
                </c:pt>
                <c:pt idx="84">
                  <c:v>116.49816311535623</c:v>
                </c:pt>
                <c:pt idx="85">
                  <c:v>117.78202302228742</c:v>
                </c:pt>
                <c:pt idx="86">
                  <c:v>123.29022777369568</c:v>
                </c:pt>
                <c:pt idx="87">
                  <c:v>118.28263531716863</c:v>
                </c:pt>
                <c:pt idx="88">
                  <c:v>114.87533676218455</c:v>
                </c:pt>
                <c:pt idx="89">
                  <c:v>111.49791819740375</c:v>
                </c:pt>
                <c:pt idx="90">
                  <c:v>106.676463384766</c:v>
                </c:pt>
                <c:pt idx="91">
                  <c:v>110.54959588537828</c:v>
                </c:pt>
                <c:pt idx="92">
                  <c:v>116.39921626255192</c:v>
                </c:pt>
                <c:pt idx="93">
                  <c:v>112.30614744060728</c:v>
                </c:pt>
                <c:pt idx="94">
                  <c:v>110.78128826842995</c:v>
                </c:pt>
                <c:pt idx="95">
                  <c:v>106.1072740631887</c:v>
                </c:pt>
                <c:pt idx="96">
                  <c:v>110.39235855988231</c:v>
                </c:pt>
                <c:pt idx="97">
                  <c:v>116.7651236835659</c:v>
                </c:pt>
                <c:pt idx="98">
                  <c:v>116.0362478569678</c:v>
                </c:pt>
                <c:pt idx="99">
                  <c:v>114.39774675483702</c:v>
                </c:pt>
                <c:pt idx="100">
                  <c:v>114.74650991917697</c:v>
                </c:pt>
                <c:pt idx="101">
                  <c:v>119.65221650746987</c:v>
                </c:pt>
                <c:pt idx="102">
                  <c:v>121.94464854273805</c:v>
                </c:pt>
                <c:pt idx="103">
                  <c:v>121.91329904481987</c:v>
                </c:pt>
                <c:pt idx="104">
                  <c:v>122.25667401420512</c:v>
                </c:pt>
                <c:pt idx="105">
                  <c:v>123.05706588292911</c:v>
                </c:pt>
                <c:pt idx="106">
                  <c:v>126.65882929218699</c:v>
                </c:pt>
                <c:pt idx="107">
                  <c:v>129.11192750428597</c:v>
                </c:pt>
                <c:pt idx="108">
                  <c:v>131.78986039676698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9-4607-82DB-C62398E3E10E}"/>
            </c:ext>
          </c:extLst>
        </c:ser>
        <c:ser>
          <c:idx val="5"/>
          <c:order val="1"/>
          <c:tx>
            <c:strRef>
              <c:f>Results_monthly!$CO$1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Results_monthly!$CO$2:$CO$110</c:f>
              <c:numCache>
                <c:formatCode>General</c:formatCode>
                <c:ptCount val="109"/>
                <c:pt idx="0">
                  <c:v>100</c:v>
                </c:pt>
                <c:pt idx="1">
                  <c:v>96.340294051705399</c:v>
                </c:pt>
                <c:pt idx="2">
                  <c:v>101.7586523773203</c:v>
                </c:pt>
                <c:pt idx="3">
                  <c:v>105.25989952693261</c:v>
                </c:pt>
                <c:pt idx="4">
                  <c:v>99.341790020044826</c:v>
                </c:pt>
                <c:pt idx="5">
                  <c:v>92.190317240699656</c:v>
                </c:pt>
                <c:pt idx="6">
                  <c:v>85.793032171803958</c:v>
                </c:pt>
                <c:pt idx="7">
                  <c:v>82.97556205492063</c:v>
                </c:pt>
                <c:pt idx="8">
                  <c:v>57.573867008703218</c:v>
                </c:pt>
                <c:pt idx="9">
                  <c:v>56.622402533323815</c:v>
                </c:pt>
                <c:pt idx="10">
                  <c:v>62.426828383920679</c:v>
                </c:pt>
                <c:pt idx="11">
                  <c:v>65.552296255907294</c:v>
                </c:pt>
                <c:pt idx="12">
                  <c:v>61.372628976238488</c:v>
                </c:pt>
                <c:pt idx="13">
                  <c:v>70.797080700736075</c:v>
                </c:pt>
                <c:pt idx="14">
                  <c:v>85.202631905495224</c:v>
                </c:pt>
                <c:pt idx="15">
                  <c:v>85.980408148780839</c:v>
                </c:pt>
                <c:pt idx="16">
                  <c:v>84.572057275174529</c:v>
                </c:pt>
                <c:pt idx="17">
                  <c:v>89.824419938496092</c:v>
                </c:pt>
                <c:pt idx="18">
                  <c:v>92.20290487971991</c:v>
                </c:pt>
                <c:pt idx="19">
                  <c:v>92.925679219351494</c:v>
                </c:pt>
                <c:pt idx="20">
                  <c:v>89.69745042245583</c:v>
                </c:pt>
                <c:pt idx="21">
                  <c:v>86.946355627529428</c:v>
                </c:pt>
                <c:pt idx="22">
                  <c:v>95.40014120225942</c:v>
                </c:pt>
                <c:pt idx="23">
                  <c:v>89.672024680949775</c:v>
                </c:pt>
                <c:pt idx="24">
                  <c:v>89.533857463877652</c:v>
                </c:pt>
                <c:pt idx="25">
                  <c:v>93.400755953591883</c:v>
                </c:pt>
                <c:pt idx="26">
                  <c:v>94.207183778475567</c:v>
                </c:pt>
                <c:pt idx="27">
                  <c:v>90.411231332339398</c:v>
                </c:pt>
                <c:pt idx="28">
                  <c:v>94.222187100111995</c:v>
                </c:pt>
                <c:pt idx="29">
                  <c:v>95.883765642894602</c:v>
                </c:pt>
                <c:pt idx="30">
                  <c:v>95.842786820233542</c:v>
                </c:pt>
                <c:pt idx="31">
                  <c:v>103.99003456626907</c:v>
                </c:pt>
                <c:pt idx="32">
                  <c:v>111.3945499350113</c:v>
                </c:pt>
                <c:pt idx="33">
                  <c:v>106.83690988791361</c:v>
                </c:pt>
                <c:pt idx="34">
                  <c:v>113.62981429144327</c:v>
                </c:pt>
                <c:pt idx="35">
                  <c:v>112.52135308491435</c:v>
                </c:pt>
                <c:pt idx="36">
                  <c:v>105.82211440018852</c:v>
                </c:pt>
                <c:pt idx="37">
                  <c:v>112.73467214227219</c:v>
                </c:pt>
                <c:pt idx="38">
                  <c:v>116.29381722486509</c:v>
                </c:pt>
                <c:pt idx="39">
                  <c:v>112.42828562034988</c:v>
                </c:pt>
                <c:pt idx="40">
                  <c:v>113.36583512303787</c:v>
                </c:pt>
                <c:pt idx="41">
                  <c:v>123.18133103441477</c:v>
                </c:pt>
                <c:pt idx="42">
                  <c:v>110.61641593741101</c:v>
                </c:pt>
                <c:pt idx="43">
                  <c:v>97.632414418012914</c:v>
                </c:pt>
                <c:pt idx="44">
                  <c:v>103.63299929046322</c:v>
                </c:pt>
                <c:pt idx="45">
                  <c:v>100.87503181747958</c:v>
                </c:pt>
                <c:pt idx="46">
                  <c:v>105.66314233179905</c:v>
                </c:pt>
                <c:pt idx="47">
                  <c:v>113.1173437748218</c:v>
                </c:pt>
                <c:pt idx="48">
                  <c:v>119.59264988098209</c:v>
                </c:pt>
                <c:pt idx="49">
                  <c:v>114.90934730625175</c:v>
                </c:pt>
                <c:pt idx="50">
                  <c:v>107.85036623402803</c:v>
                </c:pt>
                <c:pt idx="51">
                  <c:v>100.69325335452191</c:v>
                </c:pt>
                <c:pt idx="52">
                  <c:v>102.73497681405443</c:v>
                </c:pt>
                <c:pt idx="53">
                  <c:v>102.12087653412357</c:v>
                </c:pt>
                <c:pt idx="54">
                  <c:v>106.51198632880894</c:v>
                </c:pt>
                <c:pt idx="55">
                  <c:v>114.09272818596617</c:v>
                </c:pt>
                <c:pt idx="56">
                  <c:v>112.74258596793497</c:v>
                </c:pt>
                <c:pt idx="57">
                  <c:v>113.34590779208932</c:v>
                </c:pt>
                <c:pt idx="58">
                  <c:v>119.5589684740261</c:v>
                </c:pt>
                <c:pt idx="59">
                  <c:v>121.428754600804</c:v>
                </c:pt>
                <c:pt idx="60">
                  <c:v>124.5680855790269</c:v>
                </c:pt>
                <c:pt idx="61">
                  <c:v>129.65226091003439</c:v>
                </c:pt>
                <c:pt idx="62">
                  <c:v>136.01154580444017</c:v>
                </c:pt>
                <c:pt idx="63">
                  <c:v>138.02434350966297</c:v>
                </c:pt>
                <c:pt idx="64">
                  <c:v>128.12262184711417</c:v>
                </c:pt>
                <c:pt idx="65">
                  <c:v>134.813417095365</c:v>
                </c:pt>
                <c:pt idx="66">
                  <c:v>133.42256884885998</c:v>
                </c:pt>
                <c:pt idx="67">
                  <c:v>138.96651686289414</c:v>
                </c:pt>
                <c:pt idx="68">
                  <c:v>139.61708139097928</c:v>
                </c:pt>
                <c:pt idx="69">
                  <c:v>138.87697910400098</c:v>
                </c:pt>
                <c:pt idx="70">
                  <c:v>140.16114268352189</c:v>
                </c:pt>
                <c:pt idx="71">
                  <c:v>139.59528908916539</c:v>
                </c:pt>
                <c:pt idx="72">
                  <c:v>146.15338569066961</c:v>
                </c:pt>
                <c:pt idx="73">
                  <c:v>151.30645540426858</c:v>
                </c:pt>
                <c:pt idx="74">
                  <c:v>154.15559320747022</c:v>
                </c:pt>
                <c:pt idx="75">
                  <c:v>155.50230081659316</c:v>
                </c:pt>
                <c:pt idx="76">
                  <c:v>154.93470995353775</c:v>
                </c:pt>
                <c:pt idx="77">
                  <c:v>164.07356328343798</c:v>
                </c:pt>
                <c:pt idx="78">
                  <c:v>168.80689777433051</c:v>
                </c:pt>
                <c:pt idx="79">
                  <c:v>167.85313700728261</c:v>
                </c:pt>
                <c:pt idx="80">
                  <c:v>162.68222616021382</c:v>
                </c:pt>
                <c:pt idx="81">
                  <c:v>159.3391913632106</c:v>
                </c:pt>
                <c:pt idx="82">
                  <c:v>158.82347411100815</c:v>
                </c:pt>
                <c:pt idx="83">
                  <c:v>162.0622846482006</c:v>
                </c:pt>
                <c:pt idx="84">
                  <c:v>171.31263483514772</c:v>
                </c:pt>
                <c:pt idx="85">
                  <c:v>182.43287701374885</c:v>
                </c:pt>
                <c:pt idx="86">
                  <c:v>196.6836199197877</c:v>
                </c:pt>
                <c:pt idx="87">
                  <c:v>195.8858600837689</c:v>
                </c:pt>
                <c:pt idx="88">
                  <c:v>191.38151882842388</c:v>
                </c:pt>
                <c:pt idx="89">
                  <c:v>190.26107675382363</c:v>
                </c:pt>
                <c:pt idx="90">
                  <c:v>180.76223392796462</c:v>
                </c:pt>
                <c:pt idx="91">
                  <c:v>186.08129606949413</c:v>
                </c:pt>
                <c:pt idx="92">
                  <c:v>186.21892228885133</c:v>
                </c:pt>
                <c:pt idx="93">
                  <c:v>180.09364952227989</c:v>
                </c:pt>
                <c:pt idx="94">
                  <c:v>181.36934989279342</c:v>
                </c:pt>
                <c:pt idx="95">
                  <c:v>172.5943603478222</c:v>
                </c:pt>
                <c:pt idx="96">
                  <c:v>177.70959000762653</c:v>
                </c:pt>
                <c:pt idx="97">
                  <c:v>190.51760827813897</c:v>
                </c:pt>
                <c:pt idx="98">
                  <c:v>197.1896533300708</c:v>
                </c:pt>
                <c:pt idx="99">
                  <c:v>188.74868992452338</c:v>
                </c:pt>
                <c:pt idx="100">
                  <c:v>183.80600934537046</c:v>
                </c:pt>
                <c:pt idx="101">
                  <c:v>192.63267295049181</c:v>
                </c:pt>
                <c:pt idx="102">
                  <c:v>191.57684046506927</c:v>
                </c:pt>
                <c:pt idx="103">
                  <c:v>193.28424298967155</c:v>
                </c:pt>
                <c:pt idx="104">
                  <c:v>189.8407359631959</c:v>
                </c:pt>
                <c:pt idx="105">
                  <c:v>188.81022353014095</c:v>
                </c:pt>
                <c:pt idx="106">
                  <c:v>196.55475857850431</c:v>
                </c:pt>
                <c:pt idx="107">
                  <c:v>195.59825630407741</c:v>
                </c:pt>
                <c:pt idx="108">
                  <c:v>197.54855895411987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99-4607-82DB-C62398E3E10E}"/>
            </c:ext>
          </c:extLst>
        </c:ser>
        <c:ser>
          <c:idx val="1"/>
          <c:order val="2"/>
          <c:tx>
            <c:strRef>
              <c:f>index_cap!$AE$11</c:f>
              <c:strCache>
                <c:ptCount val="1"/>
                <c:pt idx="0">
                  <c:v>WMI500Large가치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index_cap!$AE$12:$AE$120</c:f>
              <c:numCache>
                <c:formatCode>General</c:formatCode>
                <c:ptCount val="109"/>
                <c:pt idx="0">
                  <c:v>100</c:v>
                </c:pt>
                <c:pt idx="1">
                  <c:v>102.84328509024205</c:v>
                </c:pt>
                <c:pt idx="2">
                  <c:v>113.58061156279632</c:v>
                </c:pt>
                <c:pt idx="3">
                  <c:v>114.81285722428632</c:v>
                </c:pt>
                <c:pt idx="4">
                  <c:v>104.04703053668496</c:v>
                </c:pt>
                <c:pt idx="5">
                  <c:v>100.10778263145076</c:v>
                </c:pt>
                <c:pt idx="6">
                  <c:v>94.026873111860752</c:v>
                </c:pt>
                <c:pt idx="7">
                  <c:v>92.545898300868998</c:v>
                </c:pt>
                <c:pt idx="8">
                  <c:v>75.652007192417912</c:v>
                </c:pt>
                <c:pt idx="9">
                  <c:v>72.096216725998929</c:v>
                </c:pt>
                <c:pt idx="10">
                  <c:v>73.601028080484596</c:v>
                </c:pt>
                <c:pt idx="11">
                  <c:v>77.395183981842763</c:v>
                </c:pt>
                <c:pt idx="12">
                  <c:v>69.306304765754135</c:v>
                </c:pt>
                <c:pt idx="13">
                  <c:v>79.122297013695658</c:v>
                </c:pt>
                <c:pt idx="14">
                  <c:v>89.398956373943548</c:v>
                </c:pt>
                <c:pt idx="15">
                  <c:v>91.667573491690888</c:v>
                </c:pt>
                <c:pt idx="16">
                  <c:v>92.550043786694019</c:v>
                </c:pt>
                <c:pt idx="17">
                  <c:v>105.02277426275126</c:v>
                </c:pt>
                <c:pt idx="18">
                  <c:v>107.9220234116312</c:v>
                </c:pt>
                <c:pt idx="19">
                  <c:v>112.1234732952985</c:v>
                </c:pt>
                <c:pt idx="20">
                  <c:v>106.34570242666376</c:v>
                </c:pt>
                <c:pt idx="21">
                  <c:v>106.30424756841346</c:v>
                </c:pt>
                <c:pt idx="22">
                  <c:v>117.09391079950875</c:v>
                </c:pt>
                <c:pt idx="23">
                  <c:v>114.29829879625453</c:v>
                </c:pt>
                <c:pt idx="24">
                  <c:v>113.03340743389244</c:v>
                </c:pt>
                <c:pt idx="25">
                  <c:v>118.92310641980296</c:v>
                </c:pt>
                <c:pt idx="26">
                  <c:v>120.63519206554012</c:v>
                </c:pt>
                <c:pt idx="27">
                  <c:v>113.95525984423335</c:v>
                </c:pt>
                <c:pt idx="28">
                  <c:v>115.94509304024747</c:v>
                </c:pt>
                <c:pt idx="29">
                  <c:v>120.25536192682179</c:v>
                </c:pt>
                <c:pt idx="30">
                  <c:v>118.18106445712272</c:v>
                </c:pt>
                <c:pt idx="31">
                  <c:v>127.28351495743104</c:v>
                </c:pt>
                <c:pt idx="32">
                  <c:v>126.03468735264093</c:v>
                </c:pt>
                <c:pt idx="33">
                  <c:v>128.29138619864131</c:v>
                </c:pt>
                <c:pt idx="34">
                  <c:v>139.30956933584133</c:v>
                </c:pt>
                <c:pt idx="35">
                  <c:v>137.7006026500018</c:v>
                </c:pt>
                <c:pt idx="36">
                  <c:v>128.4717148320301</c:v>
                </c:pt>
                <c:pt idx="37">
                  <c:v>137.17775325031997</c:v>
                </c:pt>
                <c:pt idx="38">
                  <c:v>139.98580171104928</c:v>
                </c:pt>
                <c:pt idx="39">
                  <c:v>136.16832745192531</c:v>
                </c:pt>
                <c:pt idx="40">
                  <c:v>134.02511128038509</c:v>
                </c:pt>
                <c:pt idx="41">
                  <c:v>134.15206678377663</c:v>
                </c:pt>
                <c:pt idx="42">
                  <c:v>117.64992408579081</c:v>
                </c:pt>
                <c:pt idx="43">
                  <c:v>113.60392992056211</c:v>
                </c:pt>
                <c:pt idx="44">
                  <c:v>124.1350184733212</c:v>
                </c:pt>
                <c:pt idx="45">
                  <c:v>121.59694477694694</c:v>
                </c:pt>
                <c:pt idx="46">
                  <c:v>120.2900803706064</c:v>
                </c:pt>
                <c:pt idx="47">
                  <c:v>132.38971712241099</c:v>
                </c:pt>
                <c:pt idx="48">
                  <c:v>135.48691321943608</c:v>
                </c:pt>
                <c:pt idx="49">
                  <c:v>131.7072665184655</c:v>
                </c:pt>
                <c:pt idx="50">
                  <c:v>126.0906514112788</c:v>
                </c:pt>
                <c:pt idx="51">
                  <c:v>118.42046626351814</c:v>
                </c:pt>
                <c:pt idx="52">
                  <c:v>119.80402215762167</c:v>
                </c:pt>
                <c:pt idx="53">
                  <c:v>120.05741497867662</c:v>
                </c:pt>
                <c:pt idx="54">
                  <c:v>122.82659950979627</c:v>
                </c:pt>
                <c:pt idx="55">
                  <c:v>127.80170068555967</c:v>
                </c:pt>
                <c:pt idx="56">
                  <c:v>122.773226379799</c:v>
                </c:pt>
                <c:pt idx="57">
                  <c:v>121.89852887071778</c:v>
                </c:pt>
                <c:pt idx="58">
                  <c:v>126.33523507495552</c:v>
                </c:pt>
                <c:pt idx="59">
                  <c:v>125.6393116420787</c:v>
                </c:pt>
                <c:pt idx="60">
                  <c:v>128.36911405786057</c:v>
                </c:pt>
                <c:pt idx="61">
                  <c:v>125.05842544084645</c:v>
                </c:pt>
                <c:pt idx="62">
                  <c:v>121.12073209279666</c:v>
                </c:pt>
                <c:pt idx="63">
                  <c:v>124.00184474119207</c:v>
                </c:pt>
                <c:pt idx="64">
                  <c:v>117.56338706919327</c:v>
                </c:pt>
                <c:pt idx="65">
                  <c:v>123.98578098362009</c:v>
                </c:pt>
                <c:pt idx="66">
                  <c:v>124.67755893067186</c:v>
                </c:pt>
                <c:pt idx="67">
                  <c:v>129.54332291780014</c:v>
                </c:pt>
                <c:pt idx="68">
                  <c:v>129.83247055409595</c:v>
                </c:pt>
                <c:pt idx="69">
                  <c:v>129.56612308983782</c:v>
                </c:pt>
                <c:pt idx="70">
                  <c:v>129.75007902332348</c:v>
                </c:pt>
                <c:pt idx="71">
                  <c:v>123.9857809836201</c:v>
                </c:pt>
                <c:pt idx="72">
                  <c:v>123.54532311471073</c:v>
                </c:pt>
                <c:pt idx="73">
                  <c:v>123.97023541177622</c:v>
                </c:pt>
                <c:pt idx="74">
                  <c:v>122.04672998896258</c:v>
                </c:pt>
                <c:pt idx="75">
                  <c:v>121.28085148278838</c:v>
                </c:pt>
                <c:pt idx="76">
                  <c:v>124.76202320435685</c:v>
                </c:pt>
                <c:pt idx="77">
                  <c:v>132.20420663174087</c:v>
                </c:pt>
                <c:pt idx="78">
                  <c:v>131.12897124587388</c:v>
                </c:pt>
                <c:pt idx="79">
                  <c:v>126.0134417377876</c:v>
                </c:pt>
                <c:pt idx="80">
                  <c:v>119.28480005803672</c:v>
                </c:pt>
                <c:pt idx="81">
                  <c:v>120.19939786818384</c:v>
                </c:pt>
                <c:pt idx="82">
                  <c:v>112.38722983091594</c:v>
                </c:pt>
                <c:pt idx="83">
                  <c:v>113.3966556293106</c:v>
                </c:pt>
                <c:pt idx="84">
                  <c:v>115.62640881744827</c:v>
                </c:pt>
                <c:pt idx="85">
                  <c:v>115.76839170695554</c:v>
                </c:pt>
                <c:pt idx="86">
                  <c:v>122.12031236235686</c:v>
                </c:pt>
                <c:pt idx="87">
                  <c:v>117.06903788455853</c:v>
                </c:pt>
                <c:pt idx="88">
                  <c:v>114.40245412760835</c:v>
                </c:pt>
                <c:pt idx="89">
                  <c:v>110.21395888714427</c:v>
                </c:pt>
                <c:pt idx="90">
                  <c:v>105.4093408159352</c:v>
                </c:pt>
                <c:pt idx="91">
                  <c:v>109.53720832620823</c:v>
                </c:pt>
                <c:pt idx="92">
                  <c:v>116.4523968680854</c:v>
                </c:pt>
                <c:pt idx="93">
                  <c:v>112.5618584212953</c:v>
                </c:pt>
                <c:pt idx="94">
                  <c:v>110.68706245692576</c:v>
                </c:pt>
                <c:pt idx="95">
                  <c:v>105.1673480808991</c:v>
                </c:pt>
                <c:pt idx="96">
                  <c:v>109.50352625387987</c:v>
                </c:pt>
                <c:pt idx="97">
                  <c:v>116.49281535487944</c:v>
                </c:pt>
                <c:pt idx="98">
                  <c:v>114.8553484539928</c:v>
                </c:pt>
                <c:pt idx="99">
                  <c:v>112.86240614360995</c:v>
                </c:pt>
                <c:pt idx="100">
                  <c:v>113.42515584435768</c:v>
                </c:pt>
                <c:pt idx="101">
                  <c:v>118.50026686564992</c:v>
                </c:pt>
                <c:pt idx="102">
                  <c:v>121.0891227633808</c:v>
                </c:pt>
                <c:pt idx="103">
                  <c:v>120.90361227271075</c:v>
                </c:pt>
                <c:pt idx="104">
                  <c:v>122.25348609448596</c:v>
                </c:pt>
                <c:pt idx="105">
                  <c:v>122.52501541602537</c:v>
                </c:pt>
                <c:pt idx="106">
                  <c:v>126.26890730175504</c:v>
                </c:pt>
                <c:pt idx="107">
                  <c:v>127.97529290448276</c:v>
                </c:pt>
                <c:pt idx="108">
                  <c:v>131.59482021546157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99-4607-82DB-C62398E3E10E}"/>
            </c:ext>
          </c:extLst>
        </c:ser>
        <c:ser>
          <c:idx val="2"/>
          <c:order val="3"/>
          <c:tx>
            <c:strRef>
              <c:f>index_cap!$AH$11</c:f>
              <c:strCache>
                <c:ptCount val="1"/>
                <c:pt idx="0">
                  <c:v>WMI500Small가치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index_cap!$AH$12:$AH$120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97.198348889504985</c:v>
                </c:pt>
                <c:pt idx="2">
                  <c:v>98.820195299263787</c:v>
                </c:pt>
                <c:pt idx="3">
                  <c:v>101.3138034069556</c:v>
                </c:pt>
                <c:pt idx="4">
                  <c:v>93.154514370206087</c:v>
                </c:pt>
                <c:pt idx="5">
                  <c:v>85.458059945168358</c:v>
                </c:pt>
                <c:pt idx="6">
                  <c:v>78.729630656439653</c:v>
                </c:pt>
                <c:pt idx="7">
                  <c:v>74.744324307673367</c:v>
                </c:pt>
                <c:pt idx="8">
                  <c:v>49.981517419831818</c:v>
                </c:pt>
                <c:pt idx="9">
                  <c:v>49.809783445769035</c:v>
                </c:pt>
                <c:pt idx="10">
                  <c:v>54.361118812186191</c:v>
                </c:pt>
                <c:pt idx="11">
                  <c:v>56.477374241444117</c:v>
                </c:pt>
                <c:pt idx="12">
                  <c:v>55.954471244185704</c:v>
                </c:pt>
                <c:pt idx="13">
                  <c:v>65.704802390413718</c:v>
                </c:pt>
                <c:pt idx="14">
                  <c:v>80.965252749283806</c:v>
                </c:pt>
                <c:pt idx="15">
                  <c:v>81.049964575054688</c:v>
                </c:pt>
                <c:pt idx="16">
                  <c:v>76.799741243877648</c:v>
                </c:pt>
                <c:pt idx="17">
                  <c:v>80.524751255275248</c:v>
                </c:pt>
                <c:pt idx="18">
                  <c:v>85.350244894187227</c:v>
                </c:pt>
                <c:pt idx="19">
                  <c:v>84.802698456704562</c:v>
                </c:pt>
                <c:pt idx="20">
                  <c:v>80.99913747959215</c:v>
                </c:pt>
                <c:pt idx="21">
                  <c:v>77.74851369251148</c:v>
                </c:pt>
                <c:pt idx="22">
                  <c:v>84.593229214798399</c:v>
                </c:pt>
                <c:pt idx="23">
                  <c:v>79.790838801096641</c:v>
                </c:pt>
                <c:pt idx="24">
                  <c:v>80.700335766873081</c:v>
                </c:pt>
                <c:pt idx="25">
                  <c:v>83.104611403751989</c:v>
                </c:pt>
                <c:pt idx="26">
                  <c:v>83.26248344268862</c:v>
                </c:pt>
                <c:pt idx="27">
                  <c:v>78.577919477559092</c:v>
                </c:pt>
                <c:pt idx="28">
                  <c:v>82.087299386994459</c:v>
                </c:pt>
                <c:pt idx="29">
                  <c:v>82.608662169238869</c:v>
                </c:pt>
                <c:pt idx="30">
                  <c:v>80.614083726088197</c:v>
                </c:pt>
                <c:pt idx="31">
                  <c:v>86.848103995317786</c:v>
                </c:pt>
                <c:pt idx="32">
                  <c:v>93.08520469457541</c:v>
                </c:pt>
                <c:pt idx="33">
                  <c:v>87.113791085235547</c:v>
                </c:pt>
                <c:pt idx="34">
                  <c:v>90.302036164248562</c:v>
                </c:pt>
                <c:pt idx="35">
                  <c:v>89.015956627545251</c:v>
                </c:pt>
                <c:pt idx="36">
                  <c:v>84.172750515972069</c:v>
                </c:pt>
                <c:pt idx="37">
                  <c:v>87.083756892462219</c:v>
                </c:pt>
                <c:pt idx="38">
                  <c:v>88.971290392138783</c:v>
                </c:pt>
                <c:pt idx="39">
                  <c:v>85.180051135138498</c:v>
                </c:pt>
                <c:pt idx="40">
                  <c:v>83.987924714290145</c:v>
                </c:pt>
                <c:pt idx="41">
                  <c:v>91.045189908511261</c:v>
                </c:pt>
                <c:pt idx="42">
                  <c:v>82.400733142346695</c:v>
                </c:pt>
                <c:pt idx="43">
                  <c:v>74.272248405877477</c:v>
                </c:pt>
                <c:pt idx="44">
                  <c:v>79.303360749160589</c:v>
                </c:pt>
                <c:pt idx="45">
                  <c:v>80.170501802051561</c:v>
                </c:pt>
                <c:pt idx="46">
                  <c:v>81.749992298924923</c:v>
                </c:pt>
                <c:pt idx="47">
                  <c:v>87.157687213134949</c:v>
                </c:pt>
                <c:pt idx="48">
                  <c:v>92.948895665834939</c:v>
                </c:pt>
                <c:pt idx="49">
                  <c:v>86.083387240858812</c:v>
                </c:pt>
                <c:pt idx="50">
                  <c:v>80.023411268213025</c:v>
                </c:pt>
                <c:pt idx="51">
                  <c:v>75.349628808181606</c:v>
                </c:pt>
                <c:pt idx="52">
                  <c:v>76.430859748020808</c:v>
                </c:pt>
                <c:pt idx="53">
                  <c:v>75.272618057480813</c:v>
                </c:pt>
                <c:pt idx="54">
                  <c:v>81.191664356344134</c:v>
                </c:pt>
                <c:pt idx="55">
                  <c:v>86.21045497951512</c:v>
                </c:pt>
                <c:pt idx="56">
                  <c:v>85.585127683824638</c:v>
                </c:pt>
                <c:pt idx="57">
                  <c:v>84.614792224994588</c:v>
                </c:pt>
                <c:pt idx="58">
                  <c:v>85.081477374241416</c:v>
                </c:pt>
                <c:pt idx="59">
                  <c:v>87.815359024119743</c:v>
                </c:pt>
                <c:pt idx="60">
                  <c:v>90.899639589686686</c:v>
                </c:pt>
                <c:pt idx="61">
                  <c:v>95.247666574253728</c:v>
                </c:pt>
                <c:pt idx="62">
                  <c:v>99.243754428118137</c:v>
                </c:pt>
                <c:pt idx="63">
                  <c:v>101.51634168129868</c:v>
                </c:pt>
                <c:pt idx="64">
                  <c:v>93.702830915195733</c:v>
                </c:pt>
                <c:pt idx="65">
                  <c:v>100.15094107137354</c:v>
                </c:pt>
                <c:pt idx="66">
                  <c:v>95.192988941256161</c:v>
                </c:pt>
                <c:pt idx="67">
                  <c:v>99.45707420755933</c:v>
                </c:pt>
                <c:pt idx="68">
                  <c:v>97.50408156978709</c:v>
                </c:pt>
                <c:pt idx="69">
                  <c:v>96.764778363059435</c:v>
                </c:pt>
                <c:pt idx="70">
                  <c:v>95.247666574253714</c:v>
                </c:pt>
                <c:pt idx="71">
                  <c:v>97.078212118411685</c:v>
                </c:pt>
                <c:pt idx="72">
                  <c:v>100.32806579798535</c:v>
                </c:pt>
                <c:pt idx="73">
                  <c:v>103.70421710870831</c:v>
                </c:pt>
                <c:pt idx="74">
                  <c:v>106.54283337953973</c:v>
                </c:pt>
                <c:pt idx="75">
                  <c:v>106.33952499768961</c:v>
                </c:pt>
                <c:pt idx="76">
                  <c:v>105.53168222283824</c:v>
                </c:pt>
                <c:pt idx="77">
                  <c:v>105.67800264916977</c:v>
                </c:pt>
                <c:pt idx="78">
                  <c:v>111.1249730462372</c:v>
                </c:pt>
                <c:pt idx="79">
                  <c:v>110.72451714259304</c:v>
                </c:pt>
                <c:pt idx="80">
                  <c:v>107.69260388750264</c:v>
                </c:pt>
                <c:pt idx="81">
                  <c:v>105.96602285679074</c:v>
                </c:pt>
                <c:pt idx="82">
                  <c:v>106.00760866216918</c:v>
                </c:pt>
                <c:pt idx="83">
                  <c:v>111.60089948556814</c:v>
                </c:pt>
                <c:pt idx="84">
                  <c:v>118.47179866309332</c:v>
                </c:pt>
                <c:pt idx="85">
                  <c:v>124.17675507500842</c:v>
                </c:pt>
                <c:pt idx="86">
                  <c:v>133.45347010442654</c:v>
                </c:pt>
                <c:pt idx="87">
                  <c:v>138.74795921510639</c:v>
                </c:pt>
                <c:pt idx="88">
                  <c:v>139.6281920956165</c:v>
                </c:pt>
                <c:pt idx="89">
                  <c:v>138.7887749129778</c:v>
                </c:pt>
                <c:pt idx="90">
                  <c:v>132.84893571142524</c:v>
                </c:pt>
                <c:pt idx="91">
                  <c:v>131.17087145365485</c:v>
                </c:pt>
                <c:pt idx="92">
                  <c:v>126.92988941256192</c:v>
                </c:pt>
                <c:pt idx="93">
                  <c:v>123.23260327141662</c:v>
                </c:pt>
                <c:pt idx="94">
                  <c:v>123.35119982749583</c:v>
                </c:pt>
                <c:pt idx="95">
                  <c:v>118.2215137233157</c:v>
                </c:pt>
                <c:pt idx="96">
                  <c:v>118.96389736007137</c:v>
                </c:pt>
                <c:pt idx="97">
                  <c:v>125.12244709361417</c:v>
                </c:pt>
                <c:pt idx="98">
                  <c:v>128.99146720882226</c:v>
                </c:pt>
                <c:pt idx="99">
                  <c:v>127.74312293996232</c:v>
                </c:pt>
                <c:pt idx="100">
                  <c:v>122.78132027230993</c:v>
                </c:pt>
                <c:pt idx="101">
                  <c:v>126.28222899916818</c:v>
                </c:pt>
                <c:pt idx="102">
                  <c:v>120.81446569941154</c:v>
                </c:pt>
                <c:pt idx="103">
                  <c:v>121.98040846502161</c:v>
                </c:pt>
                <c:pt idx="104">
                  <c:v>115.7248251855958</c:v>
                </c:pt>
                <c:pt idx="105">
                  <c:v>111.75800141699771</c:v>
                </c:pt>
                <c:pt idx="106">
                  <c:v>116.47722021994261</c:v>
                </c:pt>
                <c:pt idx="107">
                  <c:v>113.96975017712464</c:v>
                </c:pt>
                <c:pt idx="108">
                  <c:v>117.32125804762335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99-4607-82DB-C62398E3E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799712"/>
        <c:axId val="886819680"/>
      </c:lineChart>
      <c:catAx>
        <c:axId val="88679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19680"/>
        <c:crosses val="autoZero"/>
        <c:auto val="1"/>
        <c:lblAlgn val="ctr"/>
        <c:lblOffset val="100"/>
        <c:noMultiLvlLbl val="0"/>
      </c:catAx>
      <c:valAx>
        <c:axId val="886819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index!$AG$11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index!$AG$12:$AG$120</c:f>
              <c:numCache>
                <c:formatCode>General</c:formatCode>
                <c:ptCount val="10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  <c:pt idx="9">
                  <c:v>64.545407777051011</c:v>
                </c:pt>
                <c:pt idx="10">
                  <c:v>66.966273967971674</c:v>
                </c:pt>
                <c:pt idx="11">
                  <c:v>69.343779167615963</c:v>
                </c:pt>
                <c:pt idx="12">
                  <c:v>63.050555976100021</c:v>
                </c:pt>
                <c:pt idx="13">
                  <c:v>71.706585726149626</c:v>
                </c:pt>
                <c:pt idx="14">
                  <c:v>80.114943373485133</c:v>
                </c:pt>
                <c:pt idx="15">
                  <c:v>81.429736820830925</c:v>
                </c:pt>
                <c:pt idx="16">
                  <c:v>81.703866477544167</c:v>
                </c:pt>
                <c:pt idx="17">
                  <c:v>93.11515650378125</c:v>
                </c:pt>
                <c:pt idx="18">
                  <c:v>95.323627330653295</c:v>
                </c:pt>
                <c:pt idx="19">
                  <c:v>101.06565148052064</c:v>
                </c:pt>
                <c:pt idx="20">
                  <c:v>95.269242358543949</c:v>
                </c:pt>
                <c:pt idx="21">
                  <c:v>94.418191038238518</c:v>
                </c:pt>
                <c:pt idx="22">
                  <c:v>102.25330168225946</c:v>
                </c:pt>
                <c:pt idx="23">
                  <c:v>97.332931570476305</c:v>
                </c:pt>
                <c:pt idx="24">
                  <c:v>96.152630689292764</c:v>
                </c:pt>
                <c:pt idx="25">
                  <c:v>102.41204700625427</c:v>
                </c:pt>
                <c:pt idx="26">
                  <c:v>105.72806044081223</c:v>
                </c:pt>
                <c:pt idx="27">
                  <c:v>99.420138608185653</c:v>
                </c:pt>
                <c:pt idx="28">
                  <c:v>102.22978385648244</c:v>
                </c:pt>
                <c:pt idx="29">
                  <c:v>106.13594773163219</c:v>
                </c:pt>
                <c:pt idx="30">
                  <c:v>104.79543166234279</c:v>
                </c:pt>
                <c:pt idx="31">
                  <c:v>111.7677320731698</c:v>
                </c:pt>
                <c:pt idx="32">
                  <c:v>111.60972168123054</c:v>
                </c:pt>
                <c:pt idx="33">
                  <c:v>114.88384398862321</c:v>
                </c:pt>
                <c:pt idx="34">
                  <c:v>124.76647533935484</c:v>
                </c:pt>
                <c:pt idx="35">
                  <c:v>125.77259732337741</c:v>
                </c:pt>
                <c:pt idx="36">
                  <c:v>118.3027479109556</c:v>
                </c:pt>
                <c:pt idx="37">
                  <c:v>128.25299301079613</c:v>
                </c:pt>
                <c:pt idx="38">
                  <c:v>133.16307407380188</c:v>
                </c:pt>
                <c:pt idx="39">
                  <c:v>129.27528350004042</c:v>
                </c:pt>
                <c:pt idx="40">
                  <c:v>125.80052474148765</c:v>
                </c:pt>
                <c:pt idx="41">
                  <c:v>126.35098885108073</c:v>
                </c:pt>
                <c:pt idx="42">
                  <c:v>110.59698530870821</c:v>
                </c:pt>
                <c:pt idx="43">
                  <c:v>106.08082782746737</c:v>
                </c:pt>
                <c:pt idx="44">
                  <c:v>114.64719586674215</c:v>
                </c:pt>
                <c:pt idx="45">
                  <c:v>110.85274166403318</c:v>
                </c:pt>
                <c:pt idx="46">
                  <c:v>109.6599469379056</c:v>
                </c:pt>
                <c:pt idx="47">
                  <c:v>117.76477764630661</c:v>
                </c:pt>
                <c:pt idx="48">
                  <c:v>122.31106734182426</c:v>
                </c:pt>
                <c:pt idx="49">
                  <c:v>122.44702977209758</c:v>
                </c:pt>
                <c:pt idx="50">
                  <c:v>121.92816774089236</c:v>
                </c:pt>
                <c:pt idx="51">
                  <c:v>113.11265773479242</c:v>
                </c:pt>
                <c:pt idx="52">
                  <c:v>113.02740561635078</c:v>
                </c:pt>
                <c:pt idx="53">
                  <c:v>115.51368076021372</c:v>
                </c:pt>
                <c:pt idx="54">
                  <c:v>115.4945725267699</c:v>
                </c:pt>
                <c:pt idx="55">
                  <c:v>120.84414295898345</c:v>
                </c:pt>
                <c:pt idx="56">
                  <c:v>115.21750314183456</c:v>
                </c:pt>
                <c:pt idx="57">
                  <c:v>117.12244702977212</c:v>
                </c:pt>
                <c:pt idx="58">
                  <c:v>121.63345998662425</c:v>
                </c:pt>
                <c:pt idx="59">
                  <c:v>118.92450042993528</c:v>
                </c:pt>
                <c:pt idx="60">
                  <c:v>123.42963393034316</c:v>
                </c:pt>
                <c:pt idx="61">
                  <c:v>121.1792719763058</c:v>
                </c:pt>
                <c:pt idx="62">
                  <c:v>117.14449499143807</c:v>
                </c:pt>
                <c:pt idx="63">
                  <c:v>120.24149867344767</c:v>
                </c:pt>
                <c:pt idx="64">
                  <c:v>111.89634518288787</c:v>
                </c:pt>
                <c:pt idx="65">
                  <c:v>114.61559378835429</c:v>
                </c:pt>
                <c:pt idx="66">
                  <c:v>116.41470746029533</c:v>
                </c:pt>
                <c:pt idx="67">
                  <c:v>120.38848508455396</c:v>
                </c:pt>
                <c:pt idx="68">
                  <c:v>123.45094695995358</c:v>
                </c:pt>
                <c:pt idx="69">
                  <c:v>124.72972873657832</c:v>
                </c:pt>
                <c:pt idx="70">
                  <c:v>122.15526174605159</c:v>
                </c:pt>
                <c:pt idx="71">
                  <c:v>116.71015014661894</c:v>
                </c:pt>
                <c:pt idx="72">
                  <c:v>119.26109931136867</c:v>
                </c:pt>
                <c:pt idx="73">
                  <c:v>118.94287373132354</c:v>
                </c:pt>
                <c:pt idx="74">
                  <c:v>117.61632137108924</c:v>
                </c:pt>
                <c:pt idx="75">
                  <c:v>119.9791279296229</c:v>
                </c:pt>
                <c:pt idx="76">
                  <c:v>120.16947533200555</c:v>
                </c:pt>
                <c:pt idx="77">
                  <c:v>124.52541762514055</c:v>
                </c:pt>
                <c:pt idx="78">
                  <c:v>122.27579060315871</c:v>
                </c:pt>
                <c:pt idx="79">
                  <c:v>118.00730522463196</c:v>
                </c:pt>
                <c:pt idx="80">
                  <c:v>115.08742016800545</c:v>
                </c:pt>
                <c:pt idx="81">
                  <c:v>116.49995957873693</c:v>
                </c:pt>
                <c:pt idx="82">
                  <c:v>112.14181248943535</c:v>
                </c:pt>
                <c:pt idx="83">
                  <c:v>114.12833383553689</c:v>
                </c:pt>
                <c:pt idx="84">
                  <c:v>115.15650378122542</c:v>
                </c:pt>
                <c:pt idx="85">
                  <c:v>117.29295126665538</c:v>
                </c:pt>
                <c:pt idx="86">
                  <c:v>121.08961026553094</c:v>
                </c:pt>
                <c:pt idx="87">
                  <c:v>117.92793256263457</c:v>
                </c:pt>
                <c:pt idx="88">
                  <c:v>113.97179330770869</c:v>
                </c:pt>
                <c:pt idx="89">
                  <c:v>110.30154262238455</c:v>
                </c:pt>
                <c:pt idx="90">
                  <c:v>104.94829752989335</c:v>
                </c:pt>
                <c:pt idx="91">
                  <c:v>106.95245724532765</c:v>
                </c:pt>
                <c:pt idx="92">
                  <c:v>113.32725789500758</c:v>
                </c:pt>
                <c:pt idx="93">
                  <c:v>111.14524462213465</c:v>
                </c:pt>
                <c:pt idx="94">
                  <c:v>109.37920289269253</c:v>
                </c:pt>
                <c:pt idx="95">
                  <c:v>106.23516355912892</c:v>
                </c:pt>
                <c:pt idx="96">
                  <c:v>106.84662702933109</c:v>
                </c:pt>
                <c:pt idx="97">
                  <c:v>111.85592391983356</c:v>
                </c:pt>
                <c:pt idx="98">
                  <c:v>111.24666524579797</c:v>
                </c:pt>
                <c:pt idx="99">
                  <c:v>110.82775397414503</c:v>
                </c:pt>
                <c:pt idx="100">
                  <c:v>110.96371640441834</c:v>
                </c:pt>
                <c:pt idx="101">
                  <c:v>114.50388411591341</c:v>
                </c:pt>
                <c:pt idx="102">
                  <c:v>117.34807117082018</c:v>
                </c:pt>
                <c:pt idx="103">
                  <c:v>117.61632137108916</c:v>
                </c:pt>
                <c:pt idx="104">
                  <c:v>117.42523903665098</c:v>
                </c:pt>
                <c:pt idx="105">
                  <c:v>116.2508176119117</c:v>
                </c:pt>
                <c:pt idx="106">
                  <c:v>118.9854997905443</c:v>
                </c:pt>
                <c:pt idx="107">
                  <c:v>123.07245695135475</c:v>
                </c:pt>
                <c:pt idx="108">
                  <c:v>123.67289644072396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A-44EC-A731-8B02F5BAA9AC}"/>
            </c:ext>
          </c:extLst>
        </c:ser>
        <c:ser>
          <c:idx val="1"/>
          <c:order val="1"/>
          <c:tx>
            <c:strRef>
              <c:f>index!$AH$11</c:f>
              <c:strCache>
                <c:ptCount val="1"/>
                <c:pt idx="0">
                  <c:v>WMI500중형주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index!$AH$12:$AH$120</c:f>
              <c:numCache>
                <c:formatCode>General</c:formatCode>
                <c:ptCount val="109"/>
                <c:pt idx="0">
                  <c:v>100</c:v>
                </c:pt>
                <c:pt idx="1">
                  <c:v>95.743576882831633</c:v>
                </c:pt>
                <c:pt idx="2">
                  <c:v>100.10031391336683</c:v>
                </c:pt>
                <c:pt idx="3">
                  <c:v>101.84283577055787</c:v>
                </c:pt>
                <c:pt idx="4">
                  <c:v>95.178013957470355</c:v>
                </c:pt>
                <c:pt idx="5">
                  <c:v>87.320667260478913</c:v>
                </c:pt>
                <c:pt idx="6">
                  <c:v>79.70113372017606</c:v>
                </c:pt>
                <c:pt idx="7">
                  <c:v>76.446120186445512</c:v>
                </c:pt>
                <c:pt idx="8">
                  <c:v>51.99373902816572</c:v>
                </c:pt>
                <c:pt idx="9">
                  <c:v>54.445376479846416</c:v>
                </c:pt>
                <c:pt idx="10">
                  <c:v>58.809896486418701</c:v>
                </c:pt>
                <c:pt idx="11">
                  <c:v>61.731971600785215</c:v>
                </c:pt>
                <c:pt idx="12">
                  <c:v>60.5567422191859</c:v>
                </c:pt>
                <c:pt idx="13">
                  <c:v>69.851345157691753</c:v>
                </c:pt>
                <c:pt idx="14">
                  <c:v>82.907719847453691</c:v>
                </c:pt>
                <c:pt idx="15">
                  <c:v>87.115715558169114</c:v>
                </c:pt>
                <c:pt idx="16">
                  <c:v>81.953872895353584</c:v>
                </c:pt>
                <c:pt idx="17">
                  <c:v>84.851734306493611</c:v>
                </c:pt>
                <c:pt idx="18">
                  <c:v>87.018860745263211</c:v>
                </c:pt>
                <c:pt idx="19">
                  <c:v>87.145982687202221</c:v>
                </c:pt>
                <c:pt idx="20">
                  <c:v>83.414478064979235</c:v>
                </c:pt>
                <c:pt idx="21">
                  <c:v>79.595631156117875</c:v>
                </c:pt>
                <c:pt idx="22">
                  <c:v>85.729481048453394</c:v>
                </c:pt>
                <c:pt idx="23">
                  <c:v>79.459861463026584</c:v>
                </c:pt>
                <c:pt idx="24">
                  <c:v>80.174165708207624</c:v>
                </c:pt>
                <c:pt idx="25">
                  <c:v>83.121319300915843</c:v>
                </c:pt>
                <c:pt idx="26">
                  <c:v>83.788060914759157</c:v>
                </c:pt>
                <c:pt idx="27">
                  <c:v>80.153411105442075</c:v>
                </c:pt>
                <c:pt idx="28">
                  <c:v>84.274929304634369</c:v>
                </c:pt>
                <c:pt idx="29">
                  <c:v>84.744502192204962</c:v>
                </c:pt>
                <c:pt idx="30">
                  <c:v>83.564084159914245</c:v>
                </c:pt>
                <c:pt idx="31">
                  <c:v>91.747451075347897</c:v>
                </c:pt>
                <c:pt idx="32">
                  <c:v>95.32502572705971</c:v>
                </c:pt>
                <c:pt idx="33">
                  <c:v>90.41223829743079</c:v>
                </c:pt>
                <c:pt idx="34">
                  <c:v>93.515916185995877</c:v>
                </c:pt>
                <c:pt idx="35">
                  <c:v>96.043653847816913</c:v>
                </c:pt>
                <c:pt idx="36">
                  <c:v>90.057680500185981</c:v>
                </c:pt>
                <c:pt idx="37">
                  <c:v>96.540034763959682</c:v>
                </c:pt>
                <c:pt idx="38">
                  <c:v>99.316827658967341</c:v>
                </c:pt>
                <c:pt idx="39">
                  <c:v>98.113060698565391</c:v>
                </c:pt>
                <c:pt idx="40">
                  <c:v>99.84779957971935</c:v>
                </c:pt>
                <c:pt idx="41">
                  <c:v>107.79767721404056</c:v>
                </c:pt>
                <c:pt idx="42">
                  <c:v>96.954262044155499</c:v>
                </c:pt>
                <c:pt idx="43">
                  <c:v>86.558800383960218</c:v>
                </c:pt>
                <c:pt idx="44">
                  <c:v>93.332583861566874</c:v>
                </c:pt>
                <c:pt idx="45">
                  <c:v>90.707991386839936</c:v>
                </c:pt>
                <c:pt idx="46">
                  <c:v>88.827105511211897</c:v>
                </c:pt>
                <c:pt idx="47">
                  <c:v>92.100279322362297</c:v>
                </c:pt>
                <c:pt idx="48">
                  <c:v>93.617959649593203</c:v>
                </c:pt>
                <c:pt idx="49">
                  <c:v>89.86483564948945</c:v>
                </c:pt>
                <c:pt idx="50">
                  <c:v>84.600084747961375</c:v>
                </c:pt>
                <c:pt idx="51">
                  <c:v>80.694760327576887</c:v>
                </c:pt>
                <c:pt idx="52">
                  <c:v>83.542464782033491</c:v>
                </c:pt>
                <c:pt idx="53">
                  <c:v>81.182493492567318</c:v>
                </c:pt>
                <c:pt idx="54">
                  <c:v>86.979081089962619</c:v>
                </c:pt>
                <c:pt idx="55">
                  <c:v>90.028278146268121</c:v>
                </c:pt>
                <c:pt idx="56">
                  <c:v>86.806990842031581</c:v>
                </c:pt>
                <c:pt idx="57">
                  <c:v>86.103063898233316</c:v>
                </c:pt>
                <c:pt idx="58">
                  <c:v>86.655655196866107</c:v>
                </c:pt>
                <c:pt idx="59">
                  <c:v>86.262182519435882</c:v>
                </c:pt>
                <c:pt idx="60">
                  <c:v>89.307920475280469</c:v>
                </c:pt>
                <c:pt idx="61">
                  <c:v>91.878896892863082</c:v>
                </c:pt>
                <c:pt idx="62">
                  <c:v>93.616230099362724</c:v>
                </c:pt>
                <c:pt idx="63">
                  <c:v>93.218433546356337</c:v>
                </c:pt>
                <c:pt idx="64">
                  <c:v>84.581059695426276</c:v>
                </c:pt>
                <c:pt idx="65">
                  <c:v>88.028918079853398</c:v>
                </c:pt>
                <c:pt idx="66">
                  <c:v>83.559760284338111</c:v>
                </c:pt>
                <c:pt idx="67">
                  <c:v>88.283161963731388</c:v>
                </c:pt>
                <c:pt idx="68">
                  <c:v>87.93206326694748</c:v>
                </c:pt>
                <c:pt idx="69">
                  <c:v>87.145982687202249</c:v>
                </c:pt>
                <c:pt idx="70">
                  <c:v>86.186082309295514</c:v>
                </c:pt>
                <c:pt idx="71">
                  <c:v>87.406279996886852</c:v>
                </c:pt>
                <c:pt idx="72">
                  <c:v>88.996601433797181</c:v>
                </c:pt>
                <c:pt idx="73">
                  <c:v>89.984174615391296</c:v>
                </c:pt>
                <c:pt idx="74">
                  <c:v>90.978665997907285</c:v>
                </c:pt>
                <c:pt idx="75">
                  <c:v>89.47568684763533</c:v>
                </c:pt>
                <c:pt idx="76">
                  <c:v>89.993687141658882</c:v>
                </c:pt>
                <c:pt idx="77">
                  <c:v>91.680863391475114</c:v>
                </c:pt>
                <c:pt idx="78">
                  <c:v>96.6723453565901</c:v>
                </c:pt>
                <c:pt idx="79">
                  <c:v>96.940425642311794</c:v>
                </c:pt>
                <c:pt idx="80">
                  <c:v>93.262537077233134</c:v>
                </c:pt>
                <c:pt idx="81">
                  <c:v>92.662383147262616</c:v>
                </c:pt>
                <c:pt idx="82">
                  <c:v>91.332359020036904</c:v>
                </c:pt>
                <c:pt idx="83">
                  <c:v>96.023764020166624</c:v>
                </c:pt>
                <c:pt idx="84">
                  <c:v>99.425789323486484</c:v>
                </c:pt>
                <c:pt idx="85">
                  <c:v>105.19902799277054</c:v>
                </c:pt>
                <c:pt idx="86">
                  <c:v>111.17375926390348</c:v>
                </c:pt>
                <c:pt idx="87">
                  <c:v>115.6852910400651</c:v>
                </c:pt>
                <c:pt idx="88">
                  <c:v>121.15585841901819</c:v>
                </c:pt>
                <c:pt idx="89">
                  <c:v>118.10060793690607</c:v>
                </c:pt>
                <c:pt idx="90">
                  <c:v>115.08513711009458</c:v>
                </c:pt>
                <c:pt idx="91">
                  <c:v>112.68106228975161</c:v>
                </c:pt>
                <c:pt idx="92">
                  <c:v>110.55976893208927</c:v>
                </c:pt>
                <c:pt idx="93">
                  <c:v>110.52863702794093</c:v>
                </c:pt>
                <c:pt idx="94">
                  <c:v>108.99279642329017</c:v>
                </c:pt>
                <c:pt idx="95">
                  <c:v>107.54602765550825</c:v>
                </c:pt>
                <c:pt idx="96">
                  <c:v>104.7830711623443</c:v>
                </c:pt>
                <c:pt idx="97">
                  <c:v>108.00089936611992</c:v>
                </c:pt>
                <c:pt idx="98">
                  <c:v>108.921020088726</c:v>
                </c:pt>
                <c:pt idx="99">
                  <c:v>107.89107292648552</c:v>
                </c:pt>
                <c:pt idx="100">
                  <c:v>104.76145178446352</c:v>
                </c:pt>
                <c:pt idx="101">
                  <c:v>105.24832017433873</c:v>
                </c:pt>
                <c:pt idx="102">
                  <c:v>100.43930575853756</c:v>
                </c:pt>
                <c:pt idx="103">
                  <c:v>101.06713249219547</c:v>
                </c:pt>
                <c:pt idx="104">
                  <c:v>93.294533756496676</c:v>
                </c:pt>
                <c:pt idx="105">
                  <c:v>91.461210512206364</c:v>
                </c:pt>
                <c:pt idx="106">
                  <c:v>94.351288947309314</c:v>
                </c:pt>
                <c:pt idx="107">
                  <c:v>91.703347544471129</c:v>
                </c:pt>
                <c:pt idx="108">
                  <c:v>95.563703658863574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A-44EC-A731-8B02F5BAA9AC}"/>
            </c:ext>
          </c:extLst>
        </c:ser>
        <c:ser>
          <c:idx val="2"/>
          <c:order val="2"/>
          <c:tx>
            <c:strRef>
              <c:f>index!$AI$11</c:f>
              <c:strCache>
                <c:ptCount val="1"/>
                <c:pt idx="0">
                  <c:v>WMI500소형주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index!$B$12:$B$120</c:f>
              <c:numCache>
                <c:formatCode>General</c:formatCode>
                <c:ptCount val="10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  <c:pt idx="9">
                  <c:v>20081128</c:v>
                </c:pt>
                <c:pt idx="10">
                  <c:v>20081230</c:v>
                </c:pt>
                <c:pt idx="11">
                  <c:v>20090130</c:v>
                </c:pt>
                <c:pt idx="12">
                  <c:v>20090227</c:v>
                </c:pt>
                <c:pt idx="13">
                  <c:v>20090331</c:v>
                </c:pt>
                <c:pt idx="14">
                  <c:v>20090430</c:v>
                </c:pt>
                <c:pt idx="15">
                  <c:v>20090529</c:v>
                </c:pt>
                <c:pt idx="16">
                  <c:v>20090630</c:v>
                </c:pt>
                <c:pt idx="17">
                  <c:v>20090731</c:v>
                </c:pt>
                <c:pt idx="18">
                  <c:v>20090831</c:v>
                </c:pt>
                <c:pt idx="19">
                  <c:v>20090930</c:v>
                </c:pt>
                <c:pt idx="20">
                  <c:v>20091030</c:v>
                </c:pt>
                <c:pt idx="21">
                  <c:v>20091130</c:v>
                </c:pt>
                <c:pt idx="22">
                  <c:v>20091230</c:v>
                </c:pt>
                <c:pt idx="23">
                  <c:v>20100129</c:v>
                </c:pt>
                <c:pt idx="24">
                  <c:v>20100226</c:v>
                </c:pt>
                <c:pt idx="25">
                  <c:v>20100331</c:v>
                </c:pt>
                <c:pt idx="26">
                  <c:v>20100430</c:v>
                </c:pt>
                <c:pt idx="27">
                  <c:v>20100531</c:v>
                </c:pt>
                <c:pt idx="28">
                  <c:v>20100630</c:v>
                </c:pt>
                <c:pt idx="29">
                  <c:v>20100730</c:v>
                </c:pt>
                <c:pt idx="30">
                  <c:v>20100831</c:v>
                </c:pt>
                <c:pt idx="31">
                  <c:v>20100930</c:v>
                </c:pt>
                <c:pt idx="32">
                  <c:v>20101029</c:v>
                </c:pt>
                <c:pt idx="33">
                  <c:v>20101130</c:v>
                </c:pt>
                <c:pt idx="34">
                  <c:v>20101230</c:v>
                </c:pt>
                <c:pt idx="35">
                  <c:v>20110131</c:v>
                </c:pt>
                <c:pt idx="36">
                  <c:v>20110228</c:v>
                </c:pt>
                <c:pt idx="37">
                  <c:v>20110331</c:v>
                </c:pt>
                <c:pt idx="38">
                  <c:v>20110429</c:v>
                </c:pt>
                <c:pt idx="39">
                  <c:v>20110531</c:v>
                </c:pt>
                <c:pt idx="40">
                  <c:v>20110630</c:v>
                </c:pt>
                <c:pt idx="41">
                  <c:v>20110729</c:v>
                </c:pt>
                <c:pt idx="42">
                  <c:v>20110831</c:v>
                </c:pt>
                <c:pt idx="43">
                  <c:v>20110930</c:v>
                </c:pt>
                <c:pt idx="44">
                  <c:v>20111031</c:v>
                </c:pt>
                <c:pt idx="45">
                  <c:v>20111130</c:v>
                </c:pt>
                <c:pt idx="46">
                  <c:v>20111229</c:v>
                </c:pt>
                <c:pt idx="47">
                  <c:v>20120131</c:v>
                </c:pt>
                <c:pt idx="48">
                  <c:v>20120229</c:v>
                </c:pt>
                <c:pt idx="49">
                  <c:v>20120330</c:v>
                </c:pt>
                <c:pt idx="50">
                  <c:v>20120430</c:v>
                </c:pt>
                <c:pt idx="51">
                  <c:v>20120531</c:v>
                </c:pt>
                <c:pt idx="52">
                  <c:v>20120629</c:v>
                </c:pt>
                <c:pt idx="53">
                  <c:v>20120731</c:v>
                </c:pt>
                <c:pt idx="54">
                  <c:v>20120831</c:v>
                </c:pt>
                <c:pt idx="55">
                  <c:v>20120928</c:v>
                </c:pt>
                <c:pt idx="56">
                  <c:v>20121031</c:v>
                </c:pt>
                <c:pt idx="57">
                  <c:v>20121130</c:v>
                </c:pt>
                <c:pt idx="58">
                  <c:v>20121228</c:v>
                </c:pt>
                <c:pt idx="59">
                  <c:v>20130131</c:v>
                </c:pt>
                <c:pt idx="60">
                  <c:v>20130228</c:v>
                </c:pt>
                <c:pt idx="61">
                  <c:v>20130329</c:v>
                </c:pt>
                <c:pt idx="62">
                  <c:v>20130430</c:v>
                </c:pt>
                <c:pt idx="63">
                  <c:v>20130531</c:v>
                </c:pt>
                <c:pt idx="64">
                  <c:v>20130628</c:v>
                </c:pt>
                <c:pt idx="65">
                  <c:v>20130731</c:v>
                </c:pt>
                <c:pt idx="66">
                  <c:v>20130830</c:v>
                </c:pt>
                <c:pt idx="67">
                  <c:v>20130930</c:v>
                </c:pt>
                <c:pt idx="68">
                  <c:v>20131031</c:v>
                </c:pt>
                <c:pt idx="69">
                  <c:v>20131129</c:v>
                </c:pt>
                <c:pt idx="70">
                  <c:v>20131230</c:v>
                </c:pt>
                <c:pt idx="71">
                  <c:v>20140129</c:v>
                </c:pt>
                <c:pt idx="72">
                  <c:v>20140228</c:v>
                </c:pt>
                <c:pt idx="73">
                  <c:v>20140331</c:v>
                </c:pt>
                <c:pt idx="74">
                  <c:v>20140430</c:v>
                </c:pt>
                <c:pt idx="75">
                  <c:v>20140530</c:v>
                </c:pt>
                <c:pt idx="76">
                  <c:v>20140630</c:v>
                </c:pt>
                <c:pt idx="77">
                  <c:v>20140731</c:v>
                </c:pt>
                <c:pt idx="78">
                  <c:v>20140829</c:v>
                </c:pt>
                <c:pt idx="79">
                  <c:v>20140930</c:v>
                </c:pt>
                <c:pt idx="80">
                  <c:v>20141031</c:v>
                </c:pt>
                <c:pt idx="81">
                  <c:v>20141128</c:v>
                </c:pt>
                <c:pt idx="82">
                  <c:v>20141230</c:v>
                </c:pt>
                <c:pt idx="83">
                  <c:v>20150130</c:v>
                </c:pt>
                <c:pt idx="84">
                  <c:v>20150227</c:v>
                </c:pt>
                <c:pt idx="85">
                  <c:v>20150331</c:v>
                </c:pt>
                <c:pt idx="86">
                  <c:v>20150430</c:v>
                </c:pt>
                <c:pt idx="87">
                  <c:v>20150529</c:v>
                </c:pt>
                <c:pt idx="88">
                  <c:v>20150630</c:v>
                </c:pt>
                <c:pt idx="89">
                  <c:v>20150731</c:v>
                </c:pt>
                <c:pt idx="90">
                  <c:v>20150831</c:v>
                </c:pt>
                <c:pt idx="91">
                  <c:v>20150930</c:v>
                </c:pt>
                <c:pt idx="92">
                  <c:v>20151030</c:v>
                </c:pt>
                <c:pt idx="93">
                  <c:v>20151130</c:v>
                </c:pt>
                <c:pt idx="94">
                  <c:v>20151230</c:v>
                </c:pt>
                <c:pt idx="95">
                  <c:v>20160129</c:v>
                </c:pt>
                <c:pt idx="96">
                  <c:v>20160229</c:v>
                </c:pt>
                <c:pt idx="97">
                  <c:v>20160331</c:v>
                </c:pt>
                <c:pt idx="98">
                  <c:v>20160429</c:v>
                </c:pt>
                <c:pt idx="99">
                  <c:v>20160531</c:v>
                </c:pt>
                <c:pt idx="100">
                  <c:v>20160630</c:v>
                </c:pt>
                <c:pt idx="101">
                  <c:v>20160729</c:v>
                </c:pt>
                <c:pt idx="102">
                  <c:v>20160831</c:v>
                </c:pt>
                <c:pt idx="103">
                  <c:v>20160930</c:v>
                </c:pt>
                <c:pt idx="104">
                  <c:v>20161031</c:v>
                </c:pt>
                <c:pt idx="105">
                  <c:v>20161130</c:v>
                </c:pt>
                <c:pt idx="106">
                  <c:v>20161229</c:v>
                </c:pt>
                <c:pt idx="107">
                  <c:v>20170131</c:v>
                </c:pt>
                <c:pt idx="108">
                  <c:v>20170228</c:v>
                </c:pt>
              </c:numCache>
            </c:numRef>
          </c:cat>
          <c:val>
            <c:numRef>
              <c:f>index!$AI$12:$AI$120</c:f>
              <c:numCache>
                <c:formatCode>General</c:formatCode>
                <c:ptCount val="109"/>
                <c:pt idx="0">
                  <c:v>100</c:v>
                </c:pt>
                <c:pt idx="1">
                  <c:v>97.263408383671973</c:v>
                </c:pt>
                <c:pt idx="2">
                  <c:v>97.571541887851609</c:v>
                </c:pt>
                <c:pt idx="3">
                  <c:v>99.62169748001709</c:v>
                </c:pt>
                <c:pt idx="4">
                  <c:v>90.548538653975228</c:v>
                </c:pt>
                <c:pt idx="5">
                  <c:v>82.970284947220691</c:v>
                </c:pt>
                <c:pt idx="6">
                  <c:v>74.006955885044846</c:v>
                </c:pt>
                <c:pt idx="7">
                  <c:v>69.223259503325394</c:v>
                </c:pt>
                <c:pt idx="8">
                  <c:v>45.545792909878571</c:v>
                </c:pt>
                <c:pt idx="9">
                  <c:v>46.842394288852269</c:v>
                </c:pt>
                <c:pt idx="10">
                  <c:v>49.347123070352055</c:v>
                </c:pt>
                <c:pt idx="11">
                  <c:v>52.300323387638045</c:v>
                </c:pt>
                <c:pt idx="12">
                  <c:v>52.233205198608815</c:v>
                </c:pt>
                <c:pt idx="13">
                  <c:v>60.888400756605037</c:v>
                </c:pt>
                <c:pt idx="14">
                  <c:v>73.808652144731212</c:v>
                </c:pt>
                <c:pt idx="15">
                  <c:v>74.092379034718405</c:v>
                </c:pt>
                <c:pt idx="16">
                  <c:v>69.561901275245575</c:v>
                </c:pt>
                <c:pt idx="17">
                  <c:v>72.42052596253582</c:v>
                </c:pt>
                <c:pt idx="18">
                  <c:v>76.343889193971549</c:v>
                </c:pt>
                <c:pt idx="19">
                  <c:v>74.656781987918706</c:v>
                </c:pt>
                <c:pt idx="20">
                  <c:v>71.340533284520077</c:v>
                </c:pt>
                <c:pt idx="21">
                  <c:v>68.308011471108642</c:v>
                </c:pt>
                <c:pt idx="22">
                  <c:v>75.813045335285821</c:v>
                </c:pt>
                <c:pt idx="23">
                  <c:v>71.807309780950604</c:v>
                </c:pt>
                <c:pt idx="24">
                  <c:v>73.479162853133161</c:v>
                </c:pt>
                <c:pt idx="25">
                  <c:v>74.864238208554468</c:v>
                </c:pt>
                <c:pt idx="26">
                  <c:v>74.971017145646428</c:v>
                </c:pt>
                <c:pt idx="27">
                  <c:v>70.620538165842888</c:v>
                </c:pt>
                <c:pt idx="28">
                  <c:v>72.335102812862232</c:v>
                </c:pt>
                <c:pt idx="29">
                  <c:v>70.593080724876387</c:v>
                </c:pt>
                <c:pt idx="30">
                  <c:v>69.098175605589063</c:v>
                </c:pt>
                <c:pt idx="31">
                  <c:v>74.116785648910806</c:v>
                </c:pt>
                <c:pt idx="32">
                  <c:v>80.114711086704446</c:v>
                </c:pt>
                <c:pt idx="33">
                  <c:v>74.308987735676311</c:v>
                </c:pt>
                <c:pt idx="34">
                  <c:v>78.14387699066441</c:v>
                </c:pt>
                <c:pt idx="35">
                  <c:v>78.244554274208255</c:v>
                </c:pt>
                <c:pt idx="36">
                  <c:v>75.382878760143939</c:v>
                </c:pt>
                <c:pt idx="37">
                  <c:v>77.930319116480504</c:v>
                </c:pt>
                <c:pt idx="38">
                  <c:v>77.555067423271652</c:v>
                </c:pt>
                <c:pt idx="39">
                  <c:v>73.750686436024111</c:v>
                </c:pt>
                <c:pt idx="40">
                  <c:v>72.197815608029728</c:v>
                </c:pt>
                <c:pt idx="41">
                  <c:v>79.669290377692292</c:v>
                </c:pt>
                <c:pt idx="42">
                  <c:v>72.893404112514432</c:v>
                </c:pt>
                <c:pt idx="43">
                  <c:v>65.986332296052169</c:v>
                </c:pt>
                <c:pt idx="44">
                  <c:v>72.460186710598506</c:v>
                </c:pt>
                <c:pt idx="45">
                  <c:v>74.339496003416855</c:v>
                </c:pt>
                <c:pt idx="46">
                  <c:v>77.286594667154745</c:v>
                </c:pt>
                <c:pt idx="47">
                  <c:v>81.090975654402285</c:v>
                </c:pt>
                <c:pt idx="48">
                  <c:v>86.011959240954241</c:v>
                </c:pt>
                <c:pt idx="49">
                  <c:v>80.181829275733662</c:v>
                </c:pt>
                <c:pt idx="50">
                  <c:v>74.302886082128211</c:v>
                </c:pt>
                <c:pt idx="51">
                  <c:v>70.757825370675405</c:v>
                </c:pt>
                <c:pt idx="52">
                  <c:v>72.219171395448114</c:v>
                </c:pt>
                <c:pt idx="53">
                  <c:v>69.616816157178548</c:v>
                </c:pt>
                <c:pt idx="54">
                  <c:v>75.425590334980711</c:v>
                </c:pt>
                <c:pt idx="55">
                  <c:v>79.431325889315929</c:v>
                </c:pt>
                <c:pt idx="56">
                  <c:v>78.336079077429901</c:v>
                </c:pt>
                <c:pt idx="57">
                  <c:v>76.804564036853918</c:v>
                </c:pt>
                <c:pt idx="58">
                  <c:v>76.130331319787587</c:v>
                </c:pt>
                <c:pt idx="59">
                  <c:v>77.908963329062104</c:v>
                </c:pt>
                <c:pt idx="60">
                  <c:v>81.582158765025255</c:v>
                </c:pt>
                <c:pt idx="61">
                  <c:v>85.407895539691182</c:v>
                </c:pt>
                <c:pt idx="62">
                  <c:v>89.438037708218857</c:v>
                </c:pt>
                <c:pt idx="63">
                  <c:v>90.023796448837544</c:v>
                </c:pt>
                <c:pt idx="64">
                  <c:v>81.725547623405873</c:v>
                </c:pt>
                <c:pt idx="65">
                  <c:v>86.347550186100364</c:v>
                </c:pt>
                <c:pt idx="66">
                  <c:v>81.72249679663183</c:v>
                </c:pt>
                <c:pt idx="67">
                  <c:v>85.20654097260352</c:v>
                </c:pt>
                <c:pt idx="68">
                  <c:v>84.269937152968396</c:v>
                </c:pt>
                <c:pt idx="69">
                  <c:v>82.436390261760863</c:v>
                </c:pt>
                <c:pt idx="70">
                  <c:v>80.242845811214778</c:v>
                </c:pt>
                <c:pt idx="71">
                  <c:v>81.685886875343158</c:v>
                </c:pt>
                <c:pt idx="72">
                  <c:v>84.160107389102393</c:v>
                </c:pt>
                <c:pt idx="73">
                  <c:v>87.119409359936483</c:v>
                </c:pt>
                <c:pt idx="74">
                  <c:v>89.093294282750563</c:v>
                </c:pt>
                <c:pt idx="75">
                  <c:v>88.004149124412649</c:v>
                </c:pt>
                <c:pt idx="76">
                  <c:v>86.628226249313499</c:v>
                </c:pt>
                <c:pt idx="77">
                  <c:v>87.098053572518097</c:v>
                </c:pt>
                <c:pt idx="78">
                  <c:v>92.04954542681061</c:v>
                </c:pt>
                <c:pt idx="79">
                  <c:v>92.482762828726507</c:v>
                </c:pt>
                <c:pt idx="80">
                  <c:v>91.826835072304533</c:v>
                </c:pt>
                <c:pt idx="81">
                  <c:v>88.538043809872406</c:v>
                </c:pt>
                <c:pt idx="82">
                  <c:v>88.416010738910188</c:v>
                </c:pt>
                <c:pt idx="83">
                  <c:v>94.227835743486438</c:v>
                </c:pt>
                <c:pt idx="84">
                  <c:v>99.014582951979946</c:v>
                </c:pt>
                <c:pt idx="85">
                  <c:v>103.38641771920186</c:v>
                </c:pt>
                <c:pt idx="86">
                  <c:v>111.69686985172979</c:v>
                </c:pt>
                <c:pt idx="87">
                  <c:v>118.38733296723409</c:v>
                </c:pt>
                <c:pt idx="88">
                  <c:v>122.68899871865271</c:v>
                </c:pt>
                <c:pt idx="89">
                  <c:v>121.117822930014</c:v>
                </c:pt>
                <c:pt idx="90">
                  <c:v>113.56397583745192</c:v>
                </c:pt>
                <c:pt idx="91">
                  <c:v>112.45652571846968</c:v>
                </c:pt>
                <c:pt idx="92">
                  <c:v>107.8680822502898</c:v>
                </c:pt>
                <c:pt idx="93">
                  <c:v>106.76063213130756</c:v>
                </c:pt>
                <c:pt idx="94">
                  <c:v>106.0131795716639</c:v>
                </c:pt>
                <c:pt idx="95">
                  <c:v>104.12776862529742</c:v>
                </c:pt>
                <c:pt idx="96">
                  <c:v>101.59863322960518</c:v>
                </c:pt>
                <c:pt idx="97">
                  <c:v>105.49758984684846</c:v>
                </c:pt>
                <c:pt idx="98">
                  <c:v>109.22570016474461</c:v>
                </c:pt>
                <c:pt idx="99">
                  <c:v>110.04942339373969</c:v>
                </c:pt>
                <c:pt idx="100">
                  <c:v>106.98944413936174</c:v>
                </c:pt>
                <c:pt idx="101">
                  <c:v>109.36603819635117</c:v>
                </c:pt>
                <c:pt idx="102">
                  <c:v>103.64878882177065</c:v>
                </c:pt>
                <c:pt idx="103">
                  <c:v>104.46335957044356</c:v>
                </c:pt>
                <c:pt idx="104">
                  <c:v>95.271218500213507</c:v>
                </c:pt>
                <c:pt idx="105">
                  <c:v>91.77802184391966</c:v>
                </c:pt>
                <c:pt idx="106">
                  <c:v>97.214595155287029</c:v>
                </c:pt>
                <c:pt idx="107">
                  <c:v>93.349197632558386</c:v>
                </c:pt>
                <c:pt idx="108">
                  <c:v>94.722069680883493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CA-44EC-A731-8B02F5BAA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0096"/>
        <c:axId val="886798048"/>
      </c:lineChart>
      <c:catAx>
        <c:axId val="88682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798048"/>
        <c:crosses val="autoZero"/>
        <c:auto val="1"/>
        <c:lblAlgn val="ctr"/>
        <c:lblOffset val="100"/>
        <c:noMultiLvlLbl val="0"/>
      </c:catAx>
      <c:valAx>
        <c:axId val="8867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82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Results!$P$12:$P$49</c:f>
              <c:numCache>
                <c:formatCode>General</c:formatCode>
                <c:ptCount val="38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Results!$Q$12:$Q$49</c:f>
              <c:numCache>
                <c:formatCode>General</c:formatCode>
                <c:ptCount val="38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Results!$R$12:$R$49</c:f>
              <c:numCache>
                <c:formatCode>General</c:formatCode>
                <c:ptCount val="38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Results!$S$12:$S$49</c:f>
              <c:numCache>
                <c:formatCode>General</c:formatCode>
                <c:ptCount val="38"/>
                <c:pt idx="0">
                  <c:v>100</c:v>
                </c:pt>
                <c:pt idx="1">
                  <c:v>106.02841179215801</c:v>
                </c:pt>
                <c:pt idx="2">
                  <c:v>88.225753361530039</c:v>
                </c:pt>
                <c:pt idx="3">
                  <c:v>58.01096976665216</c:v>
                </c:pt>
                <c:pt idx="4">
                  <c:v>60.735012639625872</c:v>
                </c:pt>
                <c:pt idx="5">
                  <c:v>85.133287556645087</c:v>
                </c:pt>
                <c:pt idx="6">
                  <c:v>92.327184662240967</c:v>
                </c:pt>
                <c:pt idx="7">
                  <c:v>88.32889326571501</c:v>
                </c:pt>
                <c:pt idx="8">
                  <c:v>90.211753112571031</c:v>
                </c:pt>
                <c:pt idx="9">
                  <c:v>92.029812259767397</c:v>
                </c:pt>
                <c:pt idx="10">
                  <c:v>98.930522248715064</c:v>
                </c:pt>
                <c:pt idx="11">
                  <c:v>109.03777195920448</c:v>
                </c:pt>
                <c:pt idx="12">
                  <c:v>105.12894980337482</c:v>
                </c:pt>
                <c:pt idx="13">
                  <c:v>112.17124042379925</c:v>
                </c:pt>
                <c:pt idx="14">
                  <c:v>111.47898835323589</c:v>
                </c:pt>
                <c:pt idx="15">
                  <c:v>99.950657856164568</c:v>
                </c:pt>
                <c:pt idx="16">
                  <c:v>114.48235663701691</c:v>
                </c:pt>
                <c:pt idx="17">
                  <c:v>97.057987575835796</c:v>
                </c:pt>
                <c:pt idx="18">
                  <c:v>102.96595104124347</c:v>
                </c:pt>
                <c:pt idx="19">
                  <c:v>108.47861313221088</c:v>
                </c:pt>
                <c:pt idx="20">
                  <c:v>117.42294954364793</c:v>
                </c:pt>
                <c:pt idx="21">
                  <c:v>130.27313251256368</c:v>
                </c:pt>
                <c:pt idx="22">
                  <c:v>125.42623515818821</c:v>
                </c:pt>
                <c:pt idx="23">
                  <c:v>131.66208011372908</c:v>
                </c:pt>
                <c:pt idx="24">
                  <c:v>136.65244382057654</c:v>
                </c:pt>
                <c:pt idx="25">
                  <c:v>147.12396427699946</c:v>
                </c:pt>
                <c:pt idx="26">
                  <c:v>162.20337923326201</c:v>
                </c:pt>
                <c:pt idx="27">
                  <c:v>152.49810806221004</c:v>
                </c:pt>
                <c:pt idx="28">
                  <c:v>159.72405300530966</c:v>
                </c:pt>
                <c:pt idx="29">
                  <c:v>183.06044679219298</c:v>
                </c:pt>
                <c:pt idx="30">
                  <c:v>169.72257755136883</c:v>
                </c:pt>
                <c:pt idx="31">
                  <c:v>167.87952151839616</c:v>
                </c:pt>
                <c:pt idx="32">
                  <c:v>162.71979666515657</c:v>
                </c:pt>
                <c:pt idx="33">
                  <c:v>170.35226403215762</c:v>
                </c:pt>
                <c:pt idx="34">
                  <c:v>172.01416913471868</c:v>
                </c:pt>
                <c:pt idx="35">
                  <c:v>168.3355817295197</c:v>
                </c:pt>
                <c:pt idx="36">
                  <c:v>174.39462486105427</c:v>
                </c:pt>
                <c:pt idx="37">
                  <c:v>188.76118719156494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Results!$T$12:$T$49</c:f>
              <c:numCache>
                <c:formatCode>General</c:formatCode>
                <c:ptCount val="38"/>
                <c:pt idx="0">
                  <c:v>100</c:v>
                </c:pt>
                <c:pt idx="1">
                  <c:v>104.26489261452301</c:v>
                </c:pt>
                <c:pt idx="2">
                  <c:v>87.049256777951626</c:v>
                </c:pt>
                <c:pt idx="3">
                  <c:v>57.196852462978974</c:v>
                </c:pt>
                <c:pt idx="4">
                  <c:v>59.807749342533043</c:v>
                </c:pt>
                <c:pt idx="5">
                  <c:v>83.920656234113963</c:v>
                </c:pt>
                <c:pt idx="6">
                  <c:v>90.99478026085734</c:v>
                </c:pt>
                <c:pt idx="7">
                  <c:v>86.905864421622937</c:v>
                </c:pt>
                <c:pt idx="8">
                  <c:v>88.736073522705709</c:v>
                </c:pt>
                <c:pt idx="9">
                  <c:v>90.123265386408022</c:v>
                </c:pt>
                <c:pt idx="10">
                  <c:v>96.88020241224136</c:v>
                </c:pt>
                <c:pt idx="11">
                  <c:v>106.79112359230241</c:v>
                </c:pt>
                <c:pt idx="12">
                  <c:v>103.03867486543515</c:v>
                </c:pt>
                <c:pt idx="13">
                  <c:v>110.09108181933819</c:v>
                </c:pt>
                <c:pt idx="14">
                  <c:v>109.12085512549342</c:v>
                </c:pt>
                <c:pt idx="15">
                  <c:v>97.776378258516928</c:v>
                </c:pt>
                <c:pt idx="16">
                  <c:v>111.92851335203135</c:v>
                </c:pt>
                <c:pt idx="17">
                  <c:v>94.78892655271072</c:v>
                </c:pt>
                <c:pt idx="18">
                  <c:v>100.39590697126251</c:v>
                </c:pt>
                <c:pt idx="19">
                  <c:v>105.85523784819132</c:v>
                </c:pt>
                <c:pt idx="20">
                  <c:v>114.18070733651176</c:v>
                </c:pt>
                <c:pt idx="21">
                  <c:v>126.27821102012335</c:v>
                </c:pt>
                <c:pt idx="22">
                  <c:v>122.19858102104406</c:v>
                </c:pt>
                <c:pt idx="23">
                  <c:v>128.49367603618239</c:v>
                </c:pt>
                <c:pt idx="24">
                  <c:v>133.67950227669877</c:v>
                </c:pt>
                <c:pt idx="25">
                  <c:v>144.32833711568946</c:v>
                </c:pt>
                <c:pt idx="26">
                  <c:v>159.24079888697671</c:v>
                </c:pt>
                <c:pt idx="27">
                  <c:v>150.5478694602877</c:v>
                </c:pt>
                <c:pt idx="28">
                  <c:v>157.45401772683982</c:v>
                </c:pt>
                <c:pt idx="29">
                  <c:v>180.56506111305893</c:v>
                </c:pt>
                <c:pt idx="30">
                  <c:v>168.74493028717461</c:v>
                </c:pt>
                <c:pt idx="31">
                  <c:v>165.72518059946935</c:v>
                </c:pt>
                <c:pt idx="32">
                  <c:v>160.70479140573821</c:v>
                </c:pt>
                <c:pt idx="33">
                  <c:v>167.38818157239825</c:v>
                </c:pt>
                <c:pt idx="34">
                  <c:v>168.95471946980888</c:v>
                </c:pt>
                <c:pt idx="35">
                  <c:v>167.19119852269429</c:v>
                </c:pt>
                <c:pt idx="36">
                  <c:v>172.66877811588958</c:v>
                </c:pt>
                <c:pt idx="37">
                  <c:v>186.41899658338335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Results!$U$12:$U$49</c:f>
              <c:numCache>
                <c:formatCode>General</c:formatCode>
                <c:ptCount val="38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Results!$V$12:$V$49</c:f>
              <c:numCache>
                <c:formatCode>General</c:formatCode>
                <c:ptCount val="38"/>
                <c:pt idx="0">
                  <c:v>100</c:v>
                </c:pt>
                <c:pt idx="1">
                  <c:v>106.207653259388</c:v>
                </c:pt>
                <c:pt idx="2">
                  <c:v>87.212371324095031</c:v>
                </c:pt>
                <c:pt idx="3">
                  <c:v>58.237164555376545</c:v>
                </c:pt>
                <c:pt idx="4">
                  <c:v>61.672274527776743</c:v>
                </c:pt>
                <c:pt idx="5">
                  <c:v>87.114001617571532</c:v>
                </c:pt>
                <c:pt idx="6">
                  <c:v>93.530772342294355</c:v>
                </c:pt>
                <c:pt idx="7">
                  <c:v>88.498687363333701</c:v>
                </c:pt>
                <c:pt idx="8">
                  <c:v>90.48383875270234</c:v>
                </c:pt>
                <c:pt idx="9">
                  <c:v>90.940926494602451</c:v>
                </c:pt>
                <c:pt idx="10">
                  <c:v>96.290289573042756</c:v>
                </c:pt>
                <c:pt idx="11">
                  <c:v>107.15261917408671</c:v>
                </c:pt>
                <c:pt idx="12">
                  <c:v>104.46981619663102</c:v>
                </c:pt>
                <c:pt idx="13">
                  <c:v>111.35834662453942</c:v>
                </c:pt>
                <c:pt idx="14">
                  <c:v>110.11745184606454</c:v>
                </c:pt>
                <c:pt idx="15">
                  <c:v>100.39874647553046</c:v>
                </c:pt>
                <c:pt idx="16">
                  <c:v>116.98172325355938</c:v>
                </c:pt>
                <c:pt idx="17">
                  <c:v>98.773440242146449</c:v>
                </c:pt>
                <c:pt idx="18">
                  <c:v>104.6557336688101</c:v>
                </c:pt>
                <c:pt idx="19">
                  <c:v>111.70640662086218</c:v>
                </c:pt>
                <c:pt idx="20">
                  <c:v>121.03096955198696</c:v>
                </c:pt>
                <c:pt idx="21">
                  <c:v>134.82402072513341</c:v>
                </c:pt>
                <c:pt idx="22">
                  <c:v>130.84514649000914</c:v>
                </c:pt>
                <c:pt idx="23">
                  <c:v>136.22718717521832</c:v>
                </c:pt>
                <c:pt idx="24">
                  <c:v>141.72328035180786</c:v>
                </c:pt>
                <c:pt idx="25">
                  <c:v>151.25572898749942</c:v>
                </c:pt>
                <c:pt idx="26">
                  <c:v>165.382140338699</c:v>
                </c:pt>
                <c:pt idx="27">
                  <c:v>156.6490563185618</c:v>
                </c:pt>
                <c:pt idx="28">
                  <c:v>166.98422907399271</c:v>
                </c:pt>
                <c:pt idx="29">
                  <c:v>191.89541039480994</c:v>
                </c:pt>
                <c:pt idx="30">
                  <c:v>178.51651954488494</c:v>
                </c:pt>
                <c:pt idx="31">
                  <c:v>176.31980124774907</c:v>
                </c:pt>
                <c:pt idx="32">
                  <c:v>170.70994173300275</c:v>
                </c:pt>
                <c:pt idx="33">
                  <c:v>180.38028088205613</c:v>
                </c:pt>
                <c:pt idx="34">
                  <c:v>183.01402625900715</c:v>
                </c:pt>
                <c:pt idx="35">
                  <c:v>181.31708606769072</c:v>
                </c:pt>
                <c:pt idx="36">
                  <c:v>186.71415148186171</c:v>
                </c:pt>
                <c:pt idx="37">
                  <c:v>200.99094087015004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103.790281683638</c:v>
                </c:pt>
                <c:pt idx="2">
                  <c:v>111.74361224576923</c:v>
                </c:pt>
                <c:pt idx="3">
                  <c:v>123.19673143030363</c:v>
                </c:pt>
                <c:pt idx="4">
                  <c:v>115.82538262382221</c:v>
                </c:pt>
                <c:pt idx="5">
                  <c:v>121.3136332551793</c:v>
                </c:pt>
                <c:pt idx="6">
                  <c:v>139.03809406175736</c:v>
                </c:pt>
                <c:pt idx="7">
                  <c:v>128.90771390271462</c:v>
                </c:pt>
                <c:pt idx="8">
                  <c:v>127.5078757478103</c:v>
                </c:pt>
                <c:pt idx="9">
                  <c:v>123.58896086451007</c:v>
                </c:pt>
                <c:pt idx="10">
                  <c:v>129.38597345948668</c:v>
                </c:pt>
                <c:pt idx="11">
                  <c:v>130.64822383645588</c:v>
                </c:pt>
                <c:pt idx="12">
                  <c:v>127.85426265794388</c:v>
                </c:pt>
                <c:pt idx="13">
                  <c:v>132.45622787549232</c:v>
                </c:pt>
                <c:pt idx="14">
                  <c:v>143.36792114214958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104.03586106374301</c:v>
                </c:pt>
                <c:pt idx="2">
                  <c:v>112.32329992259557</c:v>
                </c:pt>
                <c:pt idx="3">
                  <c:v>123.92889969319289</c:v>
                </c:pt>
                <c:pt idx="4">
                  <c:v>117.16364112572754</c:v>
                </c:pt>
                <c:pt idx="5">
                  <c:v>122.53834008336918</c:v>
                </c:pt>
                <c:pt idx="6">
                  <c:v>140.52447301936775</c:v>
                </c:pt>
                <c:pt idx="7">
                  <c:v>131.3254749126003</c:v>
                </c:pt>
                <c:pt idx="8">
                  <c:v>128.97535949769465</c:v>
                </c:pt>
                <c:pt idx="9">
                  <c:v>125.06824955376446</c:v>
                </c:pt>
                <c:pt idx="10">
                  <c:v>130.26958737273858</c:v>
                </c:pt>
                <c:pt idx="11">
                  <c:v>131.48874301193868</c:v>
                </c:pt>
                <c:pt idx="12">
                  <c:v>130.11628562608414</c:v>
                </c:pt>
                <c:pt idx="13">
                  <c:v>134.37920327477281</c:v>
                </c:pt>
                <c:pt idx="14">
                  <c:v>145.08028903374966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104.08615932335901</c:v>
                </c:pt>
                <c:pt idx="2">
                  <c:v>111.04060253594164</c:v>
                </c:pt>
                <c:pt idx="3">
                  <c:v>120.83986894143838</c:v>
                </c:pt>
                <c:pt idx="4">
                  <c:v>114.37687205397815</c:v>
                </c:pt>
                <c:pt idx="5">
                  <c:v>121.60358553602691</c:v>
                </c:pt>
                <c:pt idx="6">
                  <c:v>139.63287754745704</c:v>
                </c:pt>
                <c:pt idx="7">
                  <c:v>129.32023773980978</c:v>
                </c:pt>
                <c:pt idx="8">
                  <c:v>129.19163470631608</c:v>
                </c:pt>
                <c:pt idx="9">
                  <c:v>125.55775612222412</c:v>
                </c:pt>
                <c:pt idx="10">
                  <c:v>133.75431367862578</c:v>
                </c:pt>
                <c:pt idx="11">
                  <c:v>136.02463388100168</c:v>
                </c:pt>
                <c:pt idx="12">
                  <c:v>134.40398201846077</c:v>
                </c:pt>
                <c:pt idx="13">
                  <c:v>138.78014359829677</c:v>
                </c:pt>
                <c:pt idx="14">
                  <c:v>149.89614170367102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104.03450536603999</c:v>
                </c:pt>
                <c:pt idx="2">
                  <c:v>111.0319695531488</c:v>
                </c:pt>
                <c:pt idx="3">
                  <c:v>121.4017141277247</c:v>
                </c:pt>
                <c:pt idx="4">
                  <c:v>114.99103781470319</c:v>
                </c:pt>
                <c:pt idx="5">
                  <c:v>122.57775597995281</c:v>
                </c:pt>
                <c:pt idx="6">
                  <c:v>140.8642535854388</c:v>
                </c:pt>
                <c:pt idx="7">
                  <c:v>131.04323978683723</c:v>
                </c:pt>
                <c:pt idx="8">
                  <c:v>129.43069948362273</c:v>
                </c:pt>
                <c:pt idx="9">
                  <c:v>125.31268190499446</c:v>
                </c:pt>
                <c:pt idx="10">
                  <c:v>132.41136708640042</c:v>
                </c:pt>
                <c:pt idx="11">
                  <c:v>134.3447149236155</c:v>
                </c:pt>
                <c:pt idx="12">
                  <c:v>133.09904566588224</c:v>
                </c:pt>
                <c:pt idx="13">
                  <c:v>137.06085793411117</c:v>
                </c:pt>
                <c:pt idx="14">
                  <c:v>147.54099019282486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KOSPI+KOSDAQ_fwd-KSE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-1.5031895600036371E-2</c:v>
                </c:pt>
                <c:pt idx="1">
                  <c:v>5.5359307198399321E-3</c:v>
                </c:pt>
                <c:pt idx="2">
                  <c:v>-6.44073292586399E-2</c:v>
                </c:pt>
                <c:pt idx="3">
                  <c:v>1.5067387171164071E-2</c:v>
                </c:pt>
                <c:pt idx="4">
                  <c:v>0.11311661100135362</c:v>
                </c:pt>
                <c:pt idx="5">
                  <c:v>3.5428130822699688E-2</c:v>
                </c:pt>
                <c:pt idx="6">
                  <c:v>-1.0619566517791057E-3</c:v>
                </c:pt>
                <c:pt idx="7">
                  <c:v>-3.6215621499651185E-3</c:v>
                </c:pt>
                <c:pt idx="8">
                  <c:v>-2.1711523439356117E-2</c:v>
                </c:pt>
                <c:pt idx="9">
                  <c:v>-1.5278954592541361E-2</c:v>
                </c:pt>
                <c:pt idx="10">
                  <c:v>8.6729863045551525E-3</c:v>
                </c:pt>
                <c:pt idx="11">
                  <c:v>-4.0769017704815891E-2</c:v>
                </c:pt>
                <c:pt idx="12">
                  <c:v>-7.1004536760173487E-2</c:v>
                </c:pt>
                <c:pt idx="13">
                  <c:v>4.388689702542381E-2</c:v>
                </c:pt>
                <c:pt idx="14">
                  <c:v>-3.4019760555603074E-2</c:v>
                </c:pt>
                <c:pt idx="15">
                  <c:v>2.993331358446405E-2</c:v>
                </c:pt>
                <c:pt idx="16">
                  <c:v>-4.2303266808747408E-2</c:v>
                </c:pt>
                <c:pt idx="17">
                  <c:v>-1.0060614629383458E-2</c:v>
                </c:pt>
                <c:pt idx="18">
                  <c:v>4.1459103033887001E-2</c:v>
                </c:pt>
                <c:pt idx="19">
                  <c:v>7.4267977704540411E-2</c:v>
                </c:pt>
                <c:pt idx="20">
                  <c:v>0.19933435876247452</c:v>
                </c:pt>
                <c:pt idx="21">
                  <c:v>0.20605997229272843</c:v>
                </c:pt>
                <c:pt idx="22">
                  <c:v>0.18147110155530111</c:v>
                </c:pt>
                <c:pt idx="23">
                  <c:v>0.25788142512345902</c:v>
                </c:pt>
                <c:pt idx="24">
                  <c:v>0.31479697385036653</c:v>
                </c:pt>
                <c:pt idx="25">
                  <c:v>0.37579876196745776</c:v>
                </c:pt>
                <c:pt idx="26">
                  <c:v>0.3682604987793936</c:v>
                </c:pt>
                <c:pt idx="27">
                  <c:v>0.43317712831153909</c:v>
                </c:pt>
                <c:pt idx="28">
                  <c:v>0.53156145124571075</c:v>
                </c:pt>
                <c:pt idx="29">
                  <c:v>0.55339382136998638</c:v>
                </c:pt>
                <c:pt idx="30">
                  <c:v>0.51191883508213343</c:v>
                </c:pt>
                <c:pt idx="31">
                  <c:v>0.52320675263061756</c:v>
                </c:pt>
                <c:pt idx="32">
                  <c:v>0.54695007852993627</c:v>
                </c:pt>
                <c:pt idx="33">
                  <c:v>0.52163460217721658</c:v>
                </c:pt>
                <c:pt idx="34">
                  <c:v>0.52841102170443777</c:v>
                </c:pt>
                <c:pt idx="35">
                  <c:v>0.49926974755323816</c:v>
                </c:pt>
                <c:pt idx="36">
                  <c:v>0.4551411001338157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107.201054402041</c:v>
                </c:pt>
                <c:pt idx="2">
                  <c:v>87.720235391389735</c:v>
                </c:pt>
                <c:pt idx="3">
                  <c:v>58.238707179237629</c:v>
                </c:pt>
                <c:pt idx="4">
                  <c:v>62.16146654780534</c:v>
                </c:pt>
                <c:pt idx="5">
                  <c:v>87.467403187705415</c:v>
                </c:pt>
                <c:pt idx="6">
                  <c:v>94.051089045702895</c:v>
                </c:pt>
                <c:pt idx="7">
                  <c:v>88.895038258658133</c:v>
                </c:pt>
                <c:pt idx="8">
                  <c:v>90.249413207177412</c:v>
                </c:pt>
                <c:pt idx="9">
                  <c:v>91.418679325326352</c:v>
                </c:pt>
                <c:pt idx="10">
                  <c:v>97.150715053936509</c:v>
                </c:pt>
                <c:pt idx="11">
                  <c:v>108.51505420664435</c:v>
                </c:pt>
                <c:pt idx="12">
                  <c:v>105.74164273629326</c:v>
                </c:pt>
                <c:pt idx="13">
                  <c:v>112.69140648847275</c:v>
                </c:pt>
                <c:pt idx="14">
                  <c:v>111.20866437498816</c:v>
                </c:pt>
                <c:pt idx="15">
                  <c:v>101.6573609369007</c:v>
                </c:pt>
                <c:pt idx="16">
                  <c:v>118.64898855073008</c:v>
                </c:pt>
                <c:pt idx="17">
                  <c:v>100.2197182429678</c:v>
                </c:pt>
                <c:pt idx="18">
                  <c:v>106.21690944674074</c:v>
                </c:pt>
                <c:pt idx="19">
                  <c:v>113.29329879256764</c:v>
                </c:pt>
                <c:pt idx="20">
                  <c:v>122.81371246970369</c:v>
                </c:pt>
                <c:pt idx="21">
                  <c:v>136.45257361542474</c:v>
                </c:pt>
                <c:pt idx="22">
                  <c:v>132.1431030347801</c:v>
                </c:pt>
                <c:pt idx="23">
                  <c:v>137.80447945934705</c:v>
                </c:pt>
                <c:pt idx="24">
                  <c:v>143.43539004478151</c:v>
                </c:pt>
                <c:pt idx="25">
                  <c:v>153.01892431317691</c:v>
                </c:pt>
                <c:pt idx="26">
                  <c:v>166.52275237410635</c:v>
                </c:pt>
                <c:pt idx="27">
                  <c:v>157.61645315586796</c:v>
                </c:pt>
                <c:pt idx="28">
                  <c:v>167.57518805182372</c:v>
                </c:pt>
                <c:pt idx="29">
                  <c:v>192.42036005838065</c:v>
                </c:pt>
                <c:pt idx="30">
                  <c:v>178.20908045293496</c:v>
                </c:pt>
                <c:pt idx="31">
                  <c:v>178.03185971206005</c:v>
                </c:pt>
                <c:pt idx="32">
                  <c:v>173.02421224506745</c:v>
                </c:pt>
                <c:pt idx="33">
                  <c:v>184.31943571925251</c:v>
                </c:pt>
                <c:pt idx="34">
                  <c:v>187.44803865619701</c:v>
                </c:pt>
                <c:pt idx="35">
                  <c:v>185.21470779317428</c:v>
                </c:pt>
                <c:pt idx="36">
                  <c:v>191.24525447856723</c:v>
                </c:pt>
                <c:pt idx="37">
                  <c:v>206.5635978043891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2-46E9-B120-9152CBB50139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2-46E9-B120-9152CBB50139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2-46E9-B120-9152CBB50139}"/>
            </c:ext>
          </c:extLst>
        </c:ser>
        <c:ser>
          <c:idx val="3"/>
          <c:order val="3"/>
          <c:tx>
            <c:strRef>
              <c:f>Results!$AP$11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Results!$AP$12:$AP$49</c:f>
              <c:numCache>
                <c:formatCode>General</c:formatCode>
                <c:ptCount val="38"/>
                <c:pt idx="0">
                  <c:v>100</c:v>
                </c:pt>
                <c:pt idx="1">
                  <c:v>105.698411792158</c:v>
                </c:pt>
                <c:pt idx="2">
                  <c:v>87.66577616881176</c:v>
                </c:pt>
                <c:pt idx="3">
                  <c:v>57.309638710854806</c:v>
                </c:pt>
                <c:pt idx="4">
                  <c:v>59.639698194424547</c:v>
                </c:pt>
                <c:pt idx="5">
                  <c:v>83.460795591830376</c:v>
                </c:pt>
                <c:pt idx="6">
                  <c:v>90.121098748579072</c:v>
                </c:pt>
                <c:pt idx="7">
                  <c:v>85.975016433247788</c:v>
                </c:pt>
                <c:pt idx="8">
                  <c:v>87.558372397066805</c:v>
                </c:pt>
                <c:pt idx="9">
                  <c:v>88.99899134696723</c:v>
                </c:pt>
                <c:pt idx="10">
                  <c:v>95.369843450396985</c:v>
                </c:pt>
                <c:pt idx="11">
                  <c:v>104.85581736966894</c:v>
                </c:pt>
                <c:pt idx="12">
                  <c:v>100.83477176334817</c:v>
                </c:pt>
                <c:pt idx="13">
                  <c:v>107.31715367429256</c:v>
                </c:pt>
                <c:pt idx="14">
                  <c:v>106.28997972631419</c:v>
                </c:pt>
                <c:pt idx="15">
                  <c:v>94.968759094224993</c:v>
                </c:pt>
                <c:pt idx="16">
                  <c:v>108.51023343693568</c:v>
                </c:pt>
                <c:pt idx="17">
                  <c:v>91.560788646549184</c:v>
                </c:pt>
                <c:pt idx="18">
                  <c:v>96.804516295417429</c:v>
                </c:pt>
                <c:pt idx="19">
                  <c:v>101.74529195337058</c:v>
                </c:pt>
                <c:pt idx="20">
                  <c:v>109.83938763253991</c:v>
                </c:pt>
                <c:pt idx="21">
                  <c:v>121.44227367018122</c:v>
                </c:pt>
                <c:pt idx="22">
                  <c:v>116.51103048160617</c:v>
                </c:pt>
                <c:pt idx="23">
                  <c:v>122.05896299357056</c:v>
                </c:pt>
                <c:pt idx="24">
                  <c:v>126.42901768886784</c:v>
                </c:pt>
                <c:pt idx="25">
                  <c:v>135.68727003501485</c:v>
                </c:pt>
                <c:pt idx="26">
                  <c:v>149.20099226653159</c:v>
                </c:pt>
                <c:pt idx="27">
                  <c:v>139.93054316833724</c:v>
                </c:pt>
                <c:pt idx="28">
                  <c:v>146.18317624396573</c:v>
                </c:pt>
                <c:pt idx="29">
                  <c:v>167.04416497561789</c:v>
                </c:pt>
                <c:pt idx="30">
                  <c:v>154.22177722900409</c:v>
                </c:pt>
                <c:pt idx="31">
                  <c:v>152.0843825770435</c:v>
                </c:pt>
                <c:pt idx="32">
                  <c:v>147.02990544760382</c:v>
                </c:pt>
                <c:pt idx="33">
                  <c:v>153.48533956118777</c:v>
                </c:pt>
                <c:pt idx="34">
                  <c:v>154.61433124123241</c:v>
                </c:pt>
                <c:pt idx="35">
                  <c:v>150.99861722101284</c:v>
                </c:pt>
                <c:pt idx="36">
                  <c:v>156.02594024838268</c:v>
                </c:pt>
                <c:pt idx="37">
                  <c:v>168.31760399843944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2-46E9-B120-9152CBB50139}"/>
            </c:ext>
          </c:extLst>
        </c:ser>
        <c:ser>
          <c:idx val="4"/>
          <c:order val="4"/>
          <c:tx>
            <c:strRef>
              <c:f>Results!$AQ$11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Results!$AQ$12:$AQ$49</c:f>
              <c:numCache>
                <c:formatCode>General</c:formatCode>
                <c:ptCount val="38"/>
                <c:pt idx="0">
                  <c:v>100</c:v>
                </c:pt>
                <c:pt idx="1">
                  <c:v>103.924892614523</c:v>
                </c:pt>
                <c:pt idx="2">
                  <c:v>86.536760912324041</c:v>
                </c:pt>
                <c:pt idx="3">
                  <c:v>56.505309633090846</c:v>
                </c:pt>
                <c:pt idx="4">
                  <c:v>58.723005286662662</c:v>
                </c:pt>
                <c:pt idx="5">
                  <c:v>82.257636776233383</c:v>
                </c:pt>
                <c:pt idx="6">
                  <c:v>88.829642335696079</c:v>
                </c:pt>
                <c:pt idx="7">
                  <c:v>84.571529597974688</c:v>
                </c:pt>
                <c:pt idx="8">
                  <c:v>86.141149546612326</c:v>
                </c:pt>
                <c:pt idx="9">
                  <c:v>87.229352075855644</c:v>
                </c:pt>
                <c:pt idx="10">
                  <c:v>93.472739913722023</c:v>
                </c:pt>
                <c:pt idx="11">
                  <c:v>102.76400404472254</c:v>
                </c:pt>
                <c:pt idx="12">
                  <c:v>98.906427472961795</c:v>
                </c:pt>
                <c:pt idx="13">
                  <c:v>105.3990677708571</c:v>
                </c:pt>
                <c:pt idx="14">
                  <c:v>104.13291452380261</c:v>
                </c:pt>
                <c:pt idx="15">
                  <c:v>92.973771103598736</c:v>
                </c:pt>
                <c:pt idx="16">
                  <c:v>106.17974853453276</c:v>
                </c:pt>
                <c:pt idx="17">
                  <c:v>89.506367713917342</c:v>
                </c:pt>
                <c:pt idx="18">
                  <c:v>94.478649848483897</c:v>
                </c:pt>
                <c:pt idx="19">
                  <c:v>99.436702550403652</c:v>
                </c:pt>
                <c:pt idx="20">
                  <c:v>106.98887786732961</c:v>
                </c:pt>
                <c:pt idx="21">
                  <c:v>117.94994250922969</c:v>
                </c:pt>
                <c:pt idx="22">
                  <c:v>113.75013642174251</c:v>
                </c:pt>
                <c:pt idx="23">
                  <c:v>119.33700705826975</c:v>
                </c:pt>
                <c:pt idx="24">
                  <c:v>123.90267514594834</c:v>
                </c:pt>
                <c:pt idx="25">
                  <c:v>133.35142427514072</c:v>
                </c:pt>
                <c:pt idx="26">
                  <c:v>146.74299744957091</c:v>
                </c:pt>
                <c:pt idx="27">
                  <c:v>138.38013778580486</c:v>
                </c:pt>
                <c:pt idx="28">
                  <c:v>144.35448400297196</c:v>
                </c:pt>
                <c:pt idx="29">
                  <c:v>165.06641280209115</c:v>
                </c:pt>
                <c:pt idx="30">
                  <c:v>153.6501071161527</c:v>
                </c:pt>
                <c:pt idx="31">
                  <c:v>150.43953425983233</c:v>
                </c:pt>
                <c:pt idx="32">
                  <c:v>145.53618925919346</c:v>
                </c:pt>
                <c:pt idx="33">
                  <c:v>151.12303186006679</c:v>
                </c:pt>
                <c:pt idx="34">
                  <c:v>152.17465361815377</c:v>
                </c:pt>
                <c:pt idx="35">
                  <c:v>150.25149593837662</c:v>
                </c:pt>
                <c:pt idx="36">
                  <c:v>154.85856261811247</c:v>
                </c:pt>
                <c:pt idx="37">
                  <c:v>166.66397224644496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C2-46E9-B120-9152CBB50139}"/>
            </c:ext>
          </c:extLst>
        </c:ser>
        <c:ser>
          <c:idx val="5"/>
          <c:order val="5"/>
          <c:tx>
            <c:strRef>
              <c:f>Results!$AR$11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Results!$AR$12:$AR$49</c:f>
              <c:numCache>
                <c:formatCode>General</c:formatCode>
                <c:ptCount val="38"/>
                <c:pt idx="0">
                  <c:v>100</c:v>
                </c:pt>
                <c:pt idx="1">
                  <c:v>106.81105440204099</c:v>
                </c:pt>
                <c:pt idx="2">
                  <c:v>86.984543964733945</c:v>
                </c:pt>
                <c:pt idx="3">
                  <c:v>57.324046951684778</c:v>
                </c:pt>
                <c:pt idx="4">
                  <c:v>60.738070381342659</c:v>
                </c:pt>
                <c:pt idx="5">
                  <c:v>85.239811498840879</c:v>
                </c:pt>
                <c:pt idx="6">
                  <c:v>91.152911275328933</c:v>
                </c:pt>
                <c:pt idx="7">
                  <c:v>85.818478063112039</c:v>
                </c:pt>
                <c:pt idx="8">
                  <c:v>86.86852413953045</c:v>
                </c:pt>
                <c:pt idx="9">
                  <c:v>87.620453002892475</c:v>
                </c:pt>
                <c:pt idx="10">
                  <c:v>92.763854616852115</c:v>
                </c:pt>
                <c:pt idx="11">
                  <c:v>103.30891398719139</c:v>
                </c:pt>
                <c:pt idx="12">
                  <c:v>100.39995709090692</c:v>
                </c:pt>
                <c:pt idx="13">
                  <c:v>106.62716405323081</c:v>
                </c:pt>
                <c:pt idx="14">
                  <c:v>104.79770381881279</c:v>
                </c:pt>
                <c:pt idx="15">
                  <c:v>95.419742485798366</c:v>
                </c:pt>
                <c:pt idx="16">
                  <c:v>111.07297553388521</c:v>
                </c:pt>
                <c:pt idx="17">
                  <c:v>93.287306582558557</c:v>
                </c:pt>
                <c:pt idx="18">
                  <c:v>98.496510053571356</c:v>
                </c:pt>
                <c:pt idx="19">
                  <c:v>104.79260990835732</c:v>
                </c:pt>
                <c:pt idx="20">
                  <c:v>113.27382526205821</c:v>
                </c:pt>
                <c:pt idx="21">
                  <c:v>125.34351877476104</c:v>
                </c:pt>
                <c:pt idx="22">
                  <c:v>120.92112541258433</c:v>
                </c:pt>
                <c:pt idx="23">
                  <c:v>125.81151054233324</c:v>
                </c:pt>
                <c:pt idx="24">
                  <c:v>130.63784053386172</c:v>
                </c:pt>
                <c:pt idx="25">
                  <c:v>138.79150907305097</c:v>
                </c:pt>
                <c:pt idx="26">
                  <c:v>150.54012686126802</c:v>
                </c:pt>
                <c:pt idx="27">
                  <c:v>141.97680560241352</c:v>
                </c:pt>
                <c:pt idx="28">
                  <c:v>150.43625873542175</c:v>
                </c:pt>
                <c:pt idx="29">
                  <c:v>172.03331412259777</c:v>
                </c:pt>
                <c:pt idx="30">
                  <c:v>158.3643410668123</c:v>
                </c:pt>
                <c:pt idx="31">
                  <c:v>157.47837903838027</c:v>
                </c:pt>
                <c:pt idx="32">
                  <c:v>152.49768177594623</c:v>
                </c:pt>
                <c:pt idx="33">
                  <c:v>161.72092039791116</c:v>
                </c:pt>
                <c:pt idx="34">
                  <c:v>163.85140094968423</c:v>
                </c:pt>
                <c:pt idx="35">
                  <c:v>161.47319621834691</c:v>
                </c:pt>
                <c:pt idx="36">
                  <c:v>166.1817160854871</c:v>
                </c:pt>
                <c:pt idx="37">
                  <c:v>178.71146854636586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C2-46E9-B120-9152CBB50139}"/>
            </c:ext>
          </c:extLst>
        </c:ser>
        <c:ser>
          <c:idx val="6"/>
          <c:order val="6"/>
          <c:tx>
            <c:strRef>
              <c:f>Results!$AS$11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Results!$AS$12:$AS$49</c:f>
              <c:numCache>
                <c:formatCode>General</c:formatCode>
                <c:ptCount val="38"/>
                <c:pt idx="0">
                  <c:v>100</c:v>
                </c:pt>
                <c:pt idx="1">
                  <c:v>105.78765325938799</c:v>
                </c:pt>
                <c:pt idx="2">
                  <c:v>86.518389238975871</c:v>
                </c:pt>
                <c:pt idx="3">
                  <c:v>57.332505451124007</c:v>
                </c:pt>
                <c:pt idx="4">
                  <c:v>60.284260457961913</c:v>
                </c:pt>
                <c:pt idx="5">
                  <c:v>84.948422184804258</c:v>
                </c:pt>
                <c:pt idx="6">
                  <c:v>90.755450850221891</c:v>
                </c:pt>
                <c:pt idx="7">
                  <c:v>85.536886839850979</c:v>
                </c:pt>
                <c:pt idx="8">
                  <c:v>87.198990171723935</c:v>
                </c:pt>
                <c:pt idx="9">
                  <c:v>87.281968328000957</c:v>
                </c:pt>
                <c:pt idx="10">
                  <c:v>92.084431245095246</c:v>
                </c:pt>
                <c:pt idx="11">
                  <c:v>102.15921867528388</c:v>
                </c:pt>
                <c:pt idx="12">
                  <c:v>99.335822562445486</c:v>
                </c:pt>
                <c:pt idx="13">
                  <c:v>105.56795310125872</c:v>
                </c:pt>
                <c:pt idx="14">
                  <c:v>103.97986715420278</c:v>
                </c:pt>
                <c:pt idx="15">
                  <c:v>94.407726970039661</c:v>
                </c:pt>
                <c:pt idx="16">
                  <c:v>109.71793696403701</c:v>
                </c:pt>
                <c:pt idx="17">
                  <c:v>92.124592814911935</c:v>
                </c:pt>
                <c:pt idx="18">
                  <c:v>97.260851370300898</c:v>
                </c:pt>
                <c:pt idx="19">
                  <c:v>103.54099957516951</c:v>
                </c:pt>
                <c:pt idx="20">
                  <c:v>111.8215711105878</c:v>
                </c:pt>
                <c:pt idx="21">
                  <c:v>124.02834815988955</c:v>
                </c:pt>
                <c:pt idx="22">
                  <c:v>119.90916674037794</c:v>
                </c:pt>
                <c:pt idx="23">
                  <c:v>124.54160591727496</c:v>
                </c:pt>
                <c:pt idx="24">
                  <c:v>129.2424355155749</c:v>
                </c:pt>
                <c:pt idx="25">
                  <c:v>137.36674341184457</c:v>
                </c:pt>
                <c:pt idx="26">
                  <c:v>149.7014834644105</c:v>
                </c:pt>
                <c:pt idx="27">
                  <c:v>141.30240922970199</c:v>
                </c:pt>
                <c:pt idx="28">
                  <c:v>150.1163736542232</c:v>
                </c:pt>
                <c:pt idx="29">
                  <c:v>171.77559018887999</c:v>
                </c:pt>
                <c:pt idx="30">
                  <c:v>158.92339170035265</c:v>
                </c:pt>
                <c:pt idx="31">
                  <c:v>156.31618889527806</c:v>
                </c:pt>
                <c:pt idx="32">
                  <c:v>150.87382354058838</c:v>
                </c:pt>
                <c:pt idx="33">
                  <c:v>158.81699534466603</c:v>
                </c:pt>
                <c:pt idx="34">
                  <c:v>160.64356096230938</c:v>
                </c:pt>
                <c:pt idx="35">
                  <c:v>158.72030628366196</c:v>
                </c:pt>
                <c:pt idx="36">
                  <c:v>163.0162134879314</c:v>
                </c:pt>
                <c:pt idx="37">
                  <c:v>174.81261268985668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C2-46E9-B120-9152CBB50139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C2-46E9-B120-9152CBB5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D6-4DE7-988D-B4C8BAA43C61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D6-4DE7-988D-B4C8BAA43C61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D6-4DE7-988D-B4C8BAA43C61}"/>
            </c:ext>
          </c:extLst>
        </c:ser>
        <c:ser>
          <c:idx val="3"/>
          <c:order val="3"/>
          <c:tx>
            <c:strRef>
              <c:f>Results!$BF$11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Results!$BF$12:$BF$49</c:f>
              <c:numCache>
                <c:formatCode>General</c:formatCode>
                <c:ptCount val="38"/>
                <c:pt idx="0">
                  <c:v>100</c:v>
                </c:pt>
                <c:pt idx="1">
                  <c:v>105.86341179215799</c:v>
                </c:pt>
                <c:pt idx="2">
                  <c:v>87.945542015170886</c:v>
                </c:pt>
                <c:pt idx="3">
                  <c:v>57.659626219115218</c:v>
                </c:pt>
                <c:pt idx="4">
                  <c:v>60.185543098713374</c:v>
                </c:pt>
                <c:pt idx="5">
                  <c:v>84.293873495573408</c:v>
                </c:pt>
                <c:pt idx="6">
                  <c:v>91.218748186026787</c:v>
                </c:pt>
                <c:pt idx="7">
                  <c:v>87.14531307337522</c:v>
                </c:pt>
                <c:pt idx="8">
                  <c:v>88.876582469390257</c:v>
                </c:pt>
                <c:pt idx="9">
                  <c:v>90.503311924073955</c:v>
                </c:pt>
                <c:pt idx="10">
                  <c:v>97.135704068213968</c:v>
                </c:pt>
                <c:pt idx="11">
                  <c:v>106.92845274467609</c:v>
                </c:pt>
                <c:pt idx="12">
                  <c:v>102.96158559659543</c:v>
                </c:pt>
                <c:pt idx="13">
                  <c:v>109.71969248626316</c:v>
                </c:pt>
                <c:pt idx="14">
                  <c:v>108.85604638813808</c:v>
                </c:pt>
                <c:pt idx="15">
                  <c:v>97.430234231334367</c:v>
                </c:pt>
                <c:pt idx="16">
                  <c:v>111.45908950516741</c:v>
                </c:pt>
                <c:pt idx="17">
                  <c:v>94.27194759936063</c:v>
                </c:pt>
                <c:pt idx="18">
                  <c:v>99.840634049547077</c:v>
                </c:pt>
                <c:pt idx="19">
                  <c:v>105.0611699716689</c:v>
                </c:pt>
                <c:pt idx="20">
                  <c:v>113.57139084223257</c:v>
                </c:pt>
                <c:pt idx="21">
                  <c:v>125.78429276052898</c:v>
                </c:pt>
                <c:pt idx="22">
                  <c:v>120.89057233611638</c:v>
                </c:pt>
                <c:pt idx="23">
                  <c:v>126.77398159991182</c:v>
                </c:pt>
                <c:pt idx="24">
                  <c:v>131.44595992343199</c:v>
                </c:pt>
                <c:pt idx="25">
                  <c:v>141.29505534252255</c:v>
                </c:pt>
                <c:pt idx="26">
                  <c:v>155.57216065654788</c:v>
                </c:pt>
                <c:pt idx="27">
                  <c:v>146.08475359504465</c:v>
                </c:pt>
                <c:pt idx="28">
                  <c:v>152.80959480131546</c:v>
                </c:pt>
                <c:pt idx="29">
                  <c:v>174.87597921297831</c:v>
                </c:pt>
                <c:pt idx="30">
                  <c:v>161.79342592469789</c:v>
                </c:pt>
                <c:pt idx="31">
                  <c:v>159.79378421196631</c:v>
                </c:pt>
                <c:pt idx="32">
                  <c:v>154.68282974846096</c:v>
                </c:pt>
                <c:pt idx="33">
                  <c:v>161.70629423038801</c:v>
                </c:pt>
                <c:pt idx="34">
                  <c:v>163.08980431662175</c:v>
                </c:pt>
                <c:pt idx="35">
                  <c:v>159.43897798982351</c:v>
                </c:pt>
                <c:pt idx="36">
                  <c:v>164.96255561516045</c:v>
                </c:pt>
                <c:pt idx="37">
                  <c:v>178.25517509748542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6-4DE7-988D-B4C8BAA43C61}"/>
            </c:ext>
          </c:extLst>
        </c:ser>
        <c:ser>
          <c:idx val="4"/>
          <c:order val="4"/>
          <c:tx>
            <c:strRef>
              <c:f>Results!$BG$11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Results!$BG$12:$BG$49</c:f>
              <c:numCache>
                <c:formatCode>General</c:formatCode>
                <c:ptCount val="38"/>
                <c:pt idx="0">
                  <c:v>100</c:v>
                </c:pt>
                <c:pt idx="1">
                  <c:v>104.094892614523</c:v>
                </c:pt>
                <c:pt idx="2">
                  <c:v>86.792821845137837</c:v>
                </c:pt>
                <c:pt idx="3">
                  <c:v>56.850433252327342</c:v>
                </c:pt>
                <c:pt idx="4">
                  <c:v>59.263595553013886</c:v>
                </c:pt>
                <c:pt idx="5">
                  <c:v>83.085997675999764</c:v>
                </c:pt>
                <c:pt idx="6">
                  <c:v>89.906974643355795</c:v>
                </c:pt>
                <c:pt idx="7">
                  <c:v>85.732079669268316</c:v>
                </c:pt>
                <c:pt idx="8">
                  <c:v>87.430404147510586</c:v>
                </c:pt>
                <c:pt idx="9">
                  <c:v>88.666039157772161</c:v>
                </c:pt>
                <c:pt idx="10">
                  <c:v>95.16298926656421</c:v>
                </c:pt>
                <c:pt idx="11">
                  <c:v>104.7602518518878</c:v>
                </c:pt>
                <c:pt idx="12">
                  <c:v>100.95345201669154</c:v>
                </c:pt>
                <c:pt idx="13">
                  <c:v>107.72180258066537</c:v>
                </c:pt>
                <c:pt idx="14">
                  <c:v>106.60010133127534</c:v>
                </c:pt>
                <c:pt idx="15">
                  <c:v>95.347128167714615</c:v>
                </c:pt>
                <c:pt idx="16">
                  <c:v>109.01893542467592</c:v>
                </c:pt>
                <c:pt idx="17">
                  <c:v>92.112304681719081</c:v>
                </c:pt>
                <c:pt idx="18">
                  <c:v>97.395154685406737</c:v>
                </c:pt>
                <c:pt idx="19">
                  <c:v>102.59878519040385</c:v>
                </c:pt>
                <c:pt idx="20">
                  <c:v>110.52962770055825</c:v>
                </c:pt>
                <c:pt idx="21">
                  <c:v>122.04687080190962</c:v>
                </c:pt>
                <c:pt idx="22">
                  <c:v>117.90256402860689</c:v>
                </c:pt>
                <c:pt idx="23">
                  <c:v>123.8348654170823</c:v>
                </c:pt>
                <c:pt idx="24">
                  <c:v>128.70264192510095</c:v>
                </c:pt>
                <c:pt idx="25">
                  <c:v>138.73622834384497</c:v>
                </c:pt>
                <c:pt idx="26">
                  <c:v>152.8697281609318</c:v>
                </c:pt>
                <c:pt idx="27">
                  <c:v>144.34115077976946</c:v>
                </c:pt>
                <c:pt idx="28">
                  <c:v>150.76771497187079</c:v>
                </c:pt>
                <c:pt idx="29">
                  <c:v>172.64857854478012</c:v>
                </c:pt>
                <c:pt idx="30">
                  <c:v>161.02727578848436</c:v>
                </c:pt>
                <c:pt idx="31">
                  <c:v>157.90409532007979</c:v>
                </c:pt>
                <c:pt idx="32">
                  <c:v>152.93904415383042</c:v>
                </c:pt>
                <c:pt idx="33">
                  <c:v>159.05476998687706</c:v>
                </c:pt>
                <c:pt idx="34">
                  <c:v>160.35245215562801</c:v>
                </c:pt>
                <c:pt idx="35">
                  <c:v>158.50233253064312</c:v>
                </c:pt>
                <c:pt idx="36">
                  <c:v>163.52881684846423</c:v>
                </c:pt>
                <c:pt idx="37">
                  <c:v>176.27318925743492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6-4DE7-988D-B4C8BAA43C61}"/>
            </c:ext>
          </c:extLst>
        </c:ser>
        <c:ser>
          <c:idx val="5"/>
          <c:order val="5"/>
          <c:tx>
            <c:strRef>
              <c:f>Results!$BH$11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Results!$BH$12:$BH$49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57.780224321713305</c:v>
                </c:pt>
                <c:pt idx="4">
                  <c:v>61.446758984221766</c:v>
                </c:pt>
                <c:pt idx="5">
                  <c:v>86.348061629379501</c:v>
                </c:pt>
                <c:pt idx="6">
                  <c:v>92.592767681938128</c:v>
                </c:pt>
                <c:pt idx="7">
                  <c:v>87.345368089127064</c:v>
                </c:pt>
                <c:pt idx="8">
                  <c:v>88.545114731248802</c:v>
                </c:pt>
                <c:pt idx="9">
                  <c:v>89.501928061368588</c:v>
                </c:pt>
                <c:pt idx="10">
                  <c:v>94.934777857184713</c:v>
                </c:pt>
                <c:pt idx="11">
                  <c:v>105.88326231048171</c:v>
                </c:pt>
                <c:pt idx="12">
                  <c:v>103.03946554145105</c:v>
                </c:pt>
                <c:pt idx="13">
                  <c:v>109.6210083877867</c:v>
                </c:pt>
                <c:pt idx="14">
                  <c:v>107.95942315493063</c:v>
                </c:pt>
                <c:pt idx="15">
                  <c:v>98.492858141038056</c:v>
                </c:pt>
                <c:pt idx="16">
                  <c:v>114.80288764236734</c:v>
                </c:pt>
                <c:pt idx="17">
                  <c:v>96.695489793309491</c:v>
                </c:pt>
                <c:pt idx="18">
                  <c:v>102.28839866568481</c:v>
                </c:pt>
                <c:pt idx="19">
                  <c:v>108.96497319117623</c:v>
                </c:pt>
                <c:pt idx="20">
                  <c:v>117.95276752666119</c:v>
                </c:pt>
                <c:pt idx="21">
                  <c:v>130.78641124187257</c:v>
                </c:pt>
                <c:pt idx="22">
                  <c:v>126.41393559527125</c:v>
                </c:pt>
                <c:pt idx="23">
                  <c:v>131.6781619005445</c:v>
                </c:pt>
                <c:pt idx="24">
                  <c:v>136.89414368749567</c:v>
                </c:pt>
                <c:pt idx="25">
                  <c:v>145.73946208491066</c:v>
                </c:pt>
                <c:pt idx="26">
                  <c:v>158.33855094955624</c:v>
                </c:pt>
                <c:pt idx="27">
                  <c:v>149.60079984333524</c:v>
                </c:pt>
                <c:pt idx="28">
                  <c:v>158.78379750286462</c:v>
                </c:pt>
                <c:pt idx="29">
                  <c:v>181.95239112249945</c:v>
                </c:pt>
                <c:pt idx="30">
                  <c:v>168.00476068867138</c:v>
                </c:pt>
                <c:pt idx="31">
                  <c:v>167.45127672527644</c:v>
                </c:pt>
                <c:pt idx="32">
                  <c:v>162.44819821988941</c:v>
                </c:pt>
                <c:pt idx="33">
                  <c:v>172.66313142069896</c:v>
                </c:pt>
                <c:pt idx="34">
                  <c:v>175.26582252260135</c:v>
                </c:pt>
                <c:pt idx="35">
                  <c:v>172.94978988303359</c:v>
                </c:pt>
                <c:pt idx="36">
                  <c:v>178.28697912541858</c:v>
                </c:pt>
                <c:pt idx="37">
                  <c:v>192.14841740301625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D6-4DE7-988D-B4C8BAA43C61}"/>
            </c:ext>
          </c:extLst>
        </c:ser>
        <c:ser>
          <c:idx val="6"/>
          <c:order val="6"/>
          <c:tx>
            <c:strRef>
              <c:f>Results!$BI$11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Results!$BI$12:$BI$49</c:f>
              <c:numCache>
                <c:formatCode>General</c:formatCode>
                <c:ptCount val="38"/>
                <c:pt idx="0">
                  <c:v>100</c:v>
                </c:pt>
                <c:pt idx="1">
                  <c:v>105.99765325938799</c:v>
                </c:pt>
                <c:pt idx="2">
                  <c:v>86.865033781535445</c:v>
                </c:pt>
                <c:pt idx="3">
                  <c:v>57.783719679907058</c:v>
                </c:pt>
                <c:pt idx="4">
                  <c:v>60.975394328996558</c:v>
                </c:pt>
                <c:pt idx="5">
                  <c:v>86.025978540475293</c:v>
                </c:pt>
                <c:pt idx="6">
                  <c:v>92.134637224654455</c:v>
                </c:pt>
                <c:pt idx="7">
                  <c:v>87.007217168114991</c:v>
                </c:pt>
                <c:pt idx="8">
                  <c:v>88.828401934606646</c:v>
                </c:pt>
                <c:pt idx="9">
                  <c:v>89.095028855556961</c:v>
                </c:pt>
                <c:pt idx="10">
                  <c:v>94.166531259554446</c:v>
                </c:pt>
                <c:pt idx="11">
                  <c:v>104.6292005072863</c:v>
                </c:pt>
                <c:pt idx="12">
                  <c:v>101.87355894047199</c:v>
                </c:pt>
                <c:pt idx="13">
                  <c:v>108.42789967088434</c:v>
                </c:pt>
                <c:pt idx="14">
                  <c:v>107.00822521428968</c:v>
                </c:pt>
                <c:pt idx="15">
                  <c:v>97.360617190884227</c:v>
                </c:pt>
                <c:pt idx="16">
                  <c:v>113.29574172431501</c:v>
                </c:pt>
                <c:pt idx="17">
                  <c:v>95.394939195870236</c:v>
                </c:pt>
                <c:pt idx="18">
                  <c:v>100.89478104017122</c:v>
                </c:pt>
                <c:pt idx="19">
                  <c:v>107.55082533891178</c:v>
                </c:pt>
                <c:pt idx="20">
                  <c:v>116.34029199055161</c:v>
                </c:pt>
                <c:pt idx="21">
                  <c:v>129.319562822878</c:v>
                </c:pt>
                <c:pt idx="22">
                  <c:v>125.26389282434029</c:v>
                </c:pt>
                <c:pt idx="23">
                  <c:v>130.25978047929476</c:v>
                </c:pt>
                <c:pt idx="24">
                  <c:v>135.34578059790073</c:v>
                </c:pt>
                <c:pt idx="25">
                  <c:v>144.15151154691137</c:v>
                </c:pt>
                <c:pt idx="26">
                  <c:v>157.35495730624055</c:v>
                </c:pt>
                <c:pt idx="27">
                  <c:v>148.78611689438355</c:v>
                </c:pt>
                <c:pt idx="28">
                  <c:v>158.33470459875323</c:v>
                </c:pt>
                <c:pt idx="29">
                  <c:v>181.56760527819381</c:v>
                </c:pt>
                <c:pt idx="30">
                  <c:v>168.4457685310397</c:v>
                </c:pt>
                <c:pt idx="31">
                  <c:v>166.02766109098471</c:v>
                </c:pt>
                <c:pt idx="32">
                  <c:v>160.49621882705136</c:v>
                </c:pt>
                <c:pt idx="33">
                  <c:v>169.26698081472387</c:v>
                </c:pt>
                <c:pt idx="34">
                  <c:v>171.47609628261415</c:v>
                </c:pt>
                <c:pt idx="35">
                  <c:v>169.65464520036838</c:v>
                </c:pt>
                <c:pt idx="36">
                  <c:v>174.47553384880771</c:v>
                </c:pt>
                <c:pt idx="37">
                  <c:v>187.45884269740026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D6-4DE7-988D-B4C8BAA43C61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D6-4DE7-988D-B4C8BAA4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거래비용 </a:t>
            </a:r>
            <a:r>
              <a:rPr lang="en-US" altLang="ko-KR"/>
              <a:t>= turnover x 0.015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0-43A8-BF64-E935D124ED28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0-43A8-BF64-E935D124ED28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0-43A8-BF64-E935D124ED28}"/>
            </c:ext>
          </c:extLst>
        </c:ser>
        <c:ser>
          <c:idx val="3"/>
          <c:order val="3"/>
          <c:tx>
            <c:strRef>
              <c:f>Results!$AX$11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Results!$AX$12:$AX$49</c:f>
              <c:numCache>
                <c:formatCode>General</c:formatCode>
                <c:ptCount val="38"/>
                <c:pt idx="0">
                  <c:v>100</c:v>
                </c:pt>
                <c:pt idx="1">
                  <c:v>105.78091179215801</c:v>
                </c:pt>
                <c:pt idx="2">
                  <c:v>87.805603404491336</c:v>
                </c:pt>
                <c:pt idx="3">
                  <c:v>57.484463118784831</c:v>
                </c:pt>
                <c:pt idx="4">
                  <c:v>59.912168533313753</c:v>
                </c:pt>
                <c:pt idx="5">
                  <c:v>83.876544658442015</c:v>
                </c:pt>
                <c:pt idx="6">
                  <c:v>90.668580186569542</c:v>
                </c:pt>
                <c:pt idx="7">
                  <c:v>86.55851190772033</c:v>
                </c:pt>
                <c:pt idx="8">
                  <c:v>88.215368717217672</c:v>
                </c:pt>
                <c:pt idx="9">
                  <c:v>89.748396601577511</c:v>
                </c:pt>
                <c:pt idx="10">
                  <c:v>96.249179832588695</c:v>
                </c:pt>
                <c:pt idx="11">
                  <c:v>105.88758525620699</c:v>
                </c:pt>
                <c:pt idx="12">
                  <c:v>101.89315281410002</c:v>
                </c:pt>
                <c:pt idx="13">
                  <c:v>108.51235292359434</c:v>
                </c:pt>
                <c:pt idx="14">
                  <c:v>107.56597476172963</c:v>
                </c:pt>
                <c:pt idx="15">
                  <c:v>96.192208228828775</c:v>
                </c:pt>
                <c:pt idx="16">
                  <c:v>109.97546717038931</c:v>
                </c:pt>
                <c:pt idx="17">
                  <c:v>92.907126362119968</c:v>
                </c:pt>
                <c:pt idx="18">
                  <c:v>98.311575792723858</c:v>
                </c:pt>
                <c:pt idx="19">
                  <c:v>103.39071452742166</c:v>
                </c:pt>
                <c:pt idx="20">
                  <c:v>111.69066600797693</c:v>
                </c:pt>
                <c:pt idx="21">
                  <c:v>123.59521800870293</c:v>
                </c:pt>
                <c:pt idx="22">
                  <c:v>118.68160903823694</c:v>
                </c:pt>
                <c:pt idx="23">
                  <c:v>124.39520633286318</c:v>
                </c:pt>
                <c:pt idx="24">
                  <c:v>128.91421260384715</c:v>
                </c:pt>
                <c:pt idx="25">
                  <c:v>138.46403001157475</c:v>
                </c:pt>
                <c:pt idx="26">
                  <c:v>152.35468902227942</c:v>
                </c:pt>
                <c:pt idx="27">
                  <c:v>142.97589218924739</c:v>
                </c:pt>
                <c:pt idx="28">
                  <c:v>149.46111186033622</c:v>
                </c:pt>
                <c:pt idx="29">
                  <c:v>170.91691851316463</c:v>
                </c:pt>
                <c:pt idx="30">
                  <c:v>157.96390040048104</c:v>
                </c:pt>
                <c:pt idx="31">
                  <c:v>155.89311573852461</c:v>
                </c:pt>
                <c:pt idx="32">
                  <c:v>150.80948974499853</c:v>
                </c:pt>
                <c:pt idx="33">
                  <c:v>157.54397583815779</c:v>
                </c:pt>
                <c:pt idx="34">
                  <c:v>158.79734800314</c:v>
                </c:pt>
                <c:pt idx="35">
                  <c:v>155.163211243917</c:v>
                </c:pt>
                <c:pt idx="36">
                  <c:v>160.43392474457605</c:v>
                </c:pt>
                <c:pt idx="37">
                  <c:v>173.21723835542494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0-43A8-BF64-E935D124ED28}"/>
            </c:ext>
          </c:extLst>
        </c:ser>
        <c:ser>
          <c:idx val="4"/>
          <c:order val="4"/>
          <c:tx>
            <c:strRef>
              <c:f>Results!$AY$11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Results!$AY$12:$AY$49</c:f>
              <c:numCache>
                <c:formatCode>General</c:formatCode>
                <c:ptCount val="38"/>
                <c:pt idx="0">
                  <c:v>100</c:v>
                </c:pt>
                <c:pt idx="1">
                  <c:v>104.009892614523</c:v>
                </c:pt>
                <c:pt idx="2">
                  <c:v>86.664744628730929</c:v>
                </c:pt>
                <c:pt idx="3">
                  <c:v>56.677709637538442</c:v>
                </c:pt>
                <c:pt idx="4">
                  <c:v>58.992855906425461</c:v>
                </c:pt>
                <c:pt idx="5">
                  <c:v>82.671032119665583</c:v>
                </c:pt>
                <c:pt idx="6">
                  <c:v>89.367004194580801</c:v>
                </c:pt>
                <c:pt idx="7">
                  <c:v>85.150157883155231</c:v>
                </c:pt>
                <c:pt idx="8">
                  <c:v>86.783735832328432</c:v>
                </c:pt>
                <c:pt idx="9">
                  <c:v>87.945143817146402</c:v>
                </c:pt>
                <c:pt idx="10">
                  <c:v>94.314517385926422</c:v>
                </c:pt>
                <c:pt idx="11">
                  <c:v>103.75783288723372</c:v>
                </c:pt>
                <c:pt idx="12">
                  <c:v>99.925204461272827</c:v>
                </c:pt>
                <c:pt idx="13">
                  <c:v>106.55466927468321</c:v>
                </c:pt>
                <c:pt idx="14">
                  <c:v>105.35987758527104</c:v>
                </c:pt>
                <c:pt idx="15">
                  <c:v>94.153537638443154</c:v>
                </c:pt>
                <c:pt idx="16">
                  <c:v>107.59064252996443</c:v>
                </c:pt>
                <c:pt idx="17">
                  <c:v>90.80061023512711</c:v>
                </c:pt>
                <c:pt idx="18">
                  <c:v>95.926511032194568</c:v>
                </c:pt>
                <c:pt idx="19">
                  <c:v>101.00610971846784</c:v>
                </c:pt>
                <c:pt idx="20">
                  <c:v>108.74565996716724</c:v>
                </c:pt>
                <c:pt idx="21">
                  <c:v>119.98186027607358</c:v>
                </c:pt>
                <c:pt idx="22">
                  <c:v>115.80868937366674</c:v>
                </c:pt>
                <c:pt idx="23">
                  <c:v>121.56615164357842</c:v>
                </c:pt>
                <c:pt idx="24">
                  <c:v>126.28092593561374</c:v>
                </c:pt>
                <c:pt idx="25">
                  <c:v>136.0183779350028</c:v>
                </c:pt>
                <c:pt idx="26">
                  <c:v>149.77638838269621</c:v>
                </c:pt>
                <c:pt idx="27">
                  <c:v>141.33052209385298</c:v>
                </c:pt>
                <c:pt idx="28">
                  <c:v>147.52764464568565</c:v>
                </c:pt>
                <c:pt idx="29">
                  <c:v>168.81656768517092</c:v>
                </c:pt>
                <c:pt idx="30">
                  <c:v>157.29704951118001</c:v>
                </c:pt>
                <c:pt idx="31">
                  <c:v>154.12824530206888</c:v>
                </c:pt>
                <c:pt idx="32">
                  <c:v>149.19329618524196</c:v>
                </c:pt>
                <c:pt idx="33">
                  <c:v>155.03988242784914</c:v>
                </c:pt>
                <c:pt idx="34">
                  <c:v>156.21178435310566</c:v>
                </c:pt>
                <c:pt idx="35">
                  <c:v>154.32352257545682</c:v>
                </c:pt>
                <c:pt idx="36">
                  <c:v>159.13646708430414</c:v>
                </c:pt>
                <c:pt idx="37">
                  <c:v>171.40326232306842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0-43A8-BF64-E935D124ED28}"/>
            </c:ext>
          </c:extLst>
        </c:ser>
        <c:ser>
          <c:idx val="5"/>
          <c:order val="5"/>
          <c:tx>
            <c:strRef>
              <c:f>Results!$AZ$11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Results!$AZ$12:$AZ$49</c:f>
              <c:numCache>
                <c:formatCode>General</c:formatCode>
                <c:ptCount val="38"/>
                <c:pt idx="0">
                  <c:v>100</c:v>
                </c:pt>
                <c:pt idx="1">
                  <c:v>106.90855440204099</c:v>
                </c:pt>
                <c:pt idx="2">
                  <c:v>87.168181633897888</c:v>
                </c:pt>
                <c:pt idx="3">
                  <c:v>57.551847800116754</c:v>
                </c:pt>
                <c:pt idx="4">
                  <c:v>61.091664369424173</c:v>
                </c:pt>
                <c:pt idx="5">
                  <c:v>85.792555111781269</c:v>
                </c:pt>
                <c:pt idx="6">
                  <c:v>91.870542822615363</c:v>
                </c:pt>
                <c:pt idx="7">
                  <c:v>86.579092766570056</c:v>
                </c:pt>
                <c:pt idx="8">
                  <c:v>87.703379788631096</c:v>
                </c:pt>
                <c:pt idx="9">
                  <c:v>88.556816246927553</c:v>
                </c:pt>
                <c:pt idx="10">
                  <c:v>93.843740065414664</c:v>
                </c:pt>
                <c:pt idx="11">
                  <c:v>104.58897799204144</c:v>
                </c:pt>
                <c:pt idx="12">
                  <c:v>101.71196008130489</c:v>
                </c:pt>
                <c:pt idx="13">
                  <c:v>108.11462628049038</c:v>
                </c:pt>
                <c:pt idx="14">
                  <c:v>106.36775947408097</c:v>
                </c:pt>
                <c:pt idx="15">
                  <c:v>96.945030614709424</c:v>
                </c:pt>
                <c:pt idx="16">
                  <c:v>112.92361357338484</c:v>
                </c:pt>
                <c:pt idx="17">
                  <c:v>94.977117730438081</c:v>
                </c:pt>
                <c:pt idx="18">
                  <c:v>100.37565810315793</c:v>
                </c:pt>
                <c:pt idx="19">
                  <c:v>106.85963054209805</c:v>
                </c:pt>
                <c:pt idx="20">
                  <c:v>115.5909529818944</c:v>
                </c:pt>
                <c:pt idx="21">
                  <c:v>128.03758379141422</c:v>
                </c:pt>
                <c:pt idx="22">
                  <c:v>123.63857269082531</c:v>
                </c:pt>
                <c:pt idx="23">
                  <c:v>128.71304205645066</c:v>
                </c:pt>
                <c:pt idx="24">
                  <c:v>133.73112507096346</c:v>
                </c:pt>
                <c:pt idx="25">
                  <c:v>142.22496301713235</c:v>
                </c:pt>
                <c:pt idx="26">
                  <c:v>154.39222308390825</c:v>
                </c:pt>
                <c:pt idx="27">
                  <c:v>145.74101265803682</c:v>
                </c:pt>
                <c:pt idx="28">
                  <c:v>154.55591675387001</c:v>
                </c:pt>
                <c:pt idx="29">
                  <c:v>176.9260051165362</c:v>
                </c:pt>
                <c:pt idx="30">
                  <c:v>163.11597782558906</c:v>
                </c:pt>
                <c:pt idx="31">
                  <c:v>162.39101635817207</c:v>
                </c:pt>
                <c:pt idx="32">
                  <c:v>157.39703524376023</c:v>
                </c:pt>
                <c:pt idx="33">
                  <c:v>167.10546895103411</c:v>
                </c:pt>
                <c:pt idx="34">
                  <c:v>169.46563471367097</c:v>
                </c:pt>
                <c:pt idx="35">
                  <c:v>167.1160954118134</c:v>
                </c:pt>
                <c:pt idx="36">
                  <c:v>172.13120955389186</c:v>
                </c:pt>
                <c:pt idx="37">
                  <c:v>185.31179550135494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0-43A8-BF64-E935D124ED28}"/>
            </c:ext>
          </c:extLst>
        </c:ser>
        <c:ser>
          <c:idx val="6"/>
          <c:order val="6"/>
          <c:tx>
            <c:strRef>
              <c:f>Results!$BA$11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Results!$BA$12:$BA$49</c:f>
              <c:numCache>
                <c:formatCode>General</c:formatCode>
                <c:ptCount val="38"/>
                <c:pt idx="0">
                  <c:v>100</c:v>
                </c:pt>
                <c:pt idx="1">
                  <c:v>105.892653259388</c:v>
                </c:pt>
                <c:pt idx="2">
                  <c:v>86.691624885255663</c:v>
                </c:pt>
                <c:pt idx="3">
                  <c:v>57.557834066020362</c:v>
                </c:pt>
                <c:pt idx="4">
                  <c:v>60.629111019955424</c:v>
                </c:pt>
                <c:pt idx="5">
                  <c:v>85.485896557663793</c:v>
                </c:pt>
                <c:pt idx="6">
                  <c:v>91.442935496424766</c:v>
                </c:pt>
                <c:pt idx="7">
                  <c:v>86.269424882897027</c:v>
                </c:pt>
                <c:pt idx="8">
                  <c:v>88.010464539167359</c:v>
                </c:pt>
                <c:pt idx="9">
                  <c:v>88.184425616856899</c:v>
                </c:pt>
                <c:pt idx="10">
                  <c:v>93.120319099491994</c:v>
                </c:pt>
                <c:pt idx="11">
                  <c:v>103.38759337651554</c:v>
                </c:pt>
                <c:pt idx="12">
                  <c:v>100.59745034579274</c:v>
                </c:pt>
                <c:pt idx="13">
                  <c:v>106.98921084498076</c:v>
                </c:pt>
                <c:pt idx="14">
                  <c:v>105.48405903168278</c:v>
                </c:pt>
                <c:pt idx="15">
                  <c:v>95.873656363624903</c:v>
                </c:pt>
                <c:pt idx="16">
                  <c:v>111.49350306078784</c:v>
                </c:pt>
                <c:pt idx="17">
                  <c:v>93.74645057348252</c:v>
                </c:pt>
                <c:pt idx="18">
                  <c:v>99.062192328638588</c:v>
                </c:pt>
                <c:pt idx="19">
                  <c:v>105.5279969322185</c:v>
                </c:pt>
                <c:pt idx="20">
                  <c:v>114.05981327754112</c:v>
                </c:pt>
                <c:pt idx="21">
                  <c:v>126.64779531007208</c:v>
                </c:pt>
                <c:pt idx="22">
                  <c:v>122.55876703789882</c:v>
                </c:pt>
                <c:pt idx="23">
                  <c:v>127.37016719480138</c:v>
                </c:pt>
                <c:pt idx="24">
                  <c:v>132.2605515989799</c:v>
                </c:pt>
                <c:pt idx="25">
                  <c:v>140.72006787744891</c:v>
                </c:pt>
                <c:pt idx="26">
                  <c:v>153.48256515747048</c:v>
                </c:pt>
                <c:pt idx="27">
                  <c:v>144.99797461933599</c:v>
                </c:pt>
                <c:pt idx="28">
                  <c:v>154.17295403987347</c:v>
                </c:pt>
                <c:pt idx="29">
                  <c:v>176.60632737691449</c:v>
                </c:pt>
                <c:pt idx="30">
                  <c:v>163.61786763838904</c:v>
                </c:pt>
                <c:pt idx="31">
                  <c:v>161.10135836270214</c:v>
                </c:pt>
                <c:pt idx="32">
                  <c:v>155.61321670165182</c:v>
                </c:pt>
                <c:pt idx="33">
                  <c:v>163.96152024885248</c:v>
                </c:pt>
                <c:pt idx="34">
                  <c:v>165.97432359340539</c:v>
                </c:pt>
                <c:pt idx="35">
                  <c:v>164.09928069855172</c:v>
                </c:pt>
                <c:pt idx="36">
                  <c:v>168.65154167604811</c:v>
                </c:pt>
                <c:pt idx="37">
                  <c:v>181.02859993041724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0-43A8-BF64-E935D124ED28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0-43A8-BF64-E935D124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2008029~20170531 </a:t>
            </a:r>
            <a:r>
              <a:rPr lang="ko-KR" altLang="en-US"/>
              <a:t>배당고려</a:t>
            </a:r>
            <a:r>
              <a:rPr lang="en-US" altLang="ko-KR"/>
              <a:t>, </a:t>
            </a:r>
            <a:r>
              <a:rPr lang="ko-KR" altLang="en-US"/>
              <a:t>거래비용 </a:t>
            </a:r>
            <a:r>
              <a:rPr lang="en-US" altLang="ko-KR"/>
              <a:t>= turnover x 0.02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1623794306137137E-2"/>
          <c:y val="8.3128501165757276E-2"/>
          <c:w val="0.92847157977045991"/>
          <c:h val="0.70616369325035955"/>
        </c:manualLayout>
      </c:layout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E-4B0C-B97D-E67D21298616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E-4B0C-B97D-E67D21298616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E-4B0C-B97D-E67D21298616}"/>
            </c:ext>
          </c:extLst>
        </c:ser>
        <c:ser>
          <c:idx val="3"/>
          <c:order val="3"/>
          <c:tx>
            <c:strRef>
              <c:f>Results!$BU$11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Results!$BU$12:$BU$49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61.660498629711469</c:v>
                </c:pt>
                <c:pt idx="5">
                  <c:v>88.2133283243748</c:v>
                </c:pt>
                <c:pt idx="6">
                  <c:v>95.589021132231551</c:v>
                </c:pt>
                <c:pt idx="7">
                  <c:v>88.55242651962449</c:v>
                </c:pt>
                <c:pt idx="8">
                  <c:v>88.605823632815813</c:v>
                </c:pt>
                <c:pt idx="9">
                  <c:v>90.371161759964224</c:v>
                </c:pt>
                <c:pt idx="10">
                  <c:v>96.425261443005979</c:v>
                </c:pt>
                <c:pt idx="11">
                  <c:v>105.73015453436389</c:v>
                </c:pt>
                <c:pt idx="12">
                  <c:v>104.6433014108279</c:v>
                </c:pt>
                <c:pt idx="13">
                  <c:v>110.13419704410651</c:v>
                </c:pt>
                <c:pt idx="14">
                  <c:v>107.3810073192993</c:v>
                </c:pt>
                <c:pt idx="15">
                  <c:v>97.636288286080102</c:v>
                </c:pt>
                <c:pt idx="16">
                  <c:v>114.64521315953326</c:v>
                </c:pt>
                <c:pt idx="17">
                  <c:v>96.195072392736549</c:v>
                </c:pt>
                <c:pt idx="18">
                  <c:v>102.11722582952298</c:v>
                </c:pt>
                <c:pt idx="19">
                  <c:v>107.19888533847652</c:v>
                </c:pt>
                <c:pt idx="20">
                  <c:v>119.43595969651962</c:v>
                </c:pt>
                <c:pt idx="21">
                  <c:v>129.93258901444824</c:v>
                </c:pt>
                <c:pt idx="22">
                  <c:v>124.76250633126871</c:v>
                </c:pt>
                <c:pt idx="23">
                  <c:v>129.33474028204262</c:v>
                </c:pt>
                <c:pt idx="24">
                  <c:v>136.71089452243663</c:v>
                </c:pt>
                <c:pt idx="25">
                  <c:v>146.87076971521191</c:v>
                </c:pt>
                <c:pt idx="26">
                  <c:v>161.19022915013591</c:v>
                </c:pt>
                <c:pt idx="27">
                  <c:v>150.52201502406314</c:v>
                </c:pt>
                <c:pt idx="28">
                  <c:v>160.90088426500833</c:v>
                </c:pt>
                <c:pt idx="29">
                  <c:v>184.68090865318672</c:v>
                </c:pt>
                <c:pt idx="30">
                  <c:v>170.09370240230612</c:v>
                </c:pt>
                <c:pt idx="31">
                  <c:v>167.55964642391658</c:v>
                </c:pt>
                <c:pt idx="32">
                  <c:v>163.66941411289233</c:v>
                </c:pt>
                <c:pt idx="33">
                  <c:v>171.80550252315126</c:v>
                </c:pt>
                <c:pt idx="34">
                  <c:v>173.34221684046787</c:v>
                </c:pt>
                <c:pt idx="35">
                  <c:v>168.37379555027795</c:v>
                </c:pt>
                <c:pt idx="36">
                  <c:v>179.48048878685256</c:v>
                </c:pt>
                <c:pt idx="37">
                  <c:v>193.48247963906829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E-4B0C-B97D-E67D21298616}"/>
            </c:ext>
          </c:extLst>
        </c:ser>
        <c:ser>
          <c:idx val="4"/>
          <c:order val="4"/>
          <c:tx>
            <c:strRef>
              <c:f>Results!$BV$11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Results!$BV$12:$BV$49</c:f>
              <c:numCache>
                <c:formatCode>General</c:formatCode>
                <c:ptCount val="38"/>
                <c:pt idx="0">
                  <c:v>100</c:v>
                </c:pt>
                <c:pt idx="1">
                  <c:v>104.654899999999</c:v>
                </c:pt>
                <c:pt idx="2">
                  <c:v>87.65339753029906</c:v>
                </c:pt>
                <c:pt idx="3">
                  <c:v>56.596264850857324</c:v>
                </c:pt>
                <c:pt idx="4">
                  <c:v>61.608373469783835</c:v>
                </c:pt>
                <c:pt idx="5">
                  <c:v>88.209051687019141</c:v>
                </c:pt>
                <c:pt idx="6">
                  <c:v>95.954556202077882</c:v>
                </c:pt>
                <c:pt idx="7">
                  <c:v>88.869463681228765</c:v>
                </c:pt>
                <c:pt idx="8">
                  <c:v>88.923051967828542</c:v>
                </c:pt>
                <c:pt idx="9">
                  <c:v>90.69471039370957</c:v>
                </c:pt>
                <c:pt idx="10">
                  <c:v>96.844582663441415</c:v>
                </c:pt>
                <c:pt idx="11">
                  <c:v>106.18267627988976</c:v>
                </c:pt>
                <c:pt idx="12">
                  <c:v>105.09117145907064</c:v>
                </c:pt>
                <c:pt idx="13">
                  <c:v>110.54025379039386</c:v>
                </c:pt>
                <c:pt idx="14">
                  <c:v>107.59805912538172</c:v>
                </c:pt>
                <c:pt idx="15">
                  <c:v>97.797758905094042</c:v>
                </c:pt>
                <c:pt idx="16">
                  <c:v>114.80742971818033</c:v>
                </c:pt>
                <c:pt idx="17">
                  <c:v>96.18595163646566</c:v>
                </c:pt>
                <c:pt idx="18">
                  <c:v>102.10754356301302</c:v>
                </c:pt>
                <c:pt idx="19">
                  <c:v>107.18872125333822</c:v>
                </c:pt>
                <c:pt idx="20">
                  <c:v>119.42463535057053</c:v>
                </c:pt>
                <c:pt idx="21">
                  <c:v>129.92026942835543</c:v>
                </c:pt>
                <c:pt idx="22">
                  <c:v>124.75067694766632</c:v>
                </c:pt>
                <c:pt idx="23">
                  <c:v>129.32247738110468</c:v>
                </c:pt>
                <c:pt idx="24">
                  <c:v>136.84348469815629</c:v>
                </c:pt>
                <c:pt idx="25">
                  <c:v>147.15388863099514</c:v>
                </c:pt>
                <c:pt idx="26">
                  <c:v>161.42914021319933</c:v>
                </c:pt>
                <c:pt idx="27">
                  <c:v>150.74511399732879</c:v>
                </c:pt>
                <c:pt idx="28">
                  <c:v>161.13936647022808</c:v>
                </c:pt>
                <c:pt idx="29">
                  <c:v>184.95463685896252</c:v>
                </c:pt>
                <c:pt idx="30">
                  <c:v>170.34580991202051</c:v>
                </c:pt>
                <c:pt idx="31">
                  <c:v>167.80799803595124</c:v>
                </c:pt>
                <c:pt idx="32">
                  <c:v>163.91199974555039</c:v>
                </c:pt>
                <c:pt idx="33">
                  <c:v>172.06014720890158</c:v>
                </c:pt>
                <c:pt idx="34">
                  <c:v>173.59913919560987</c:v>
                </c:pt>
                <c:pt idx="35">
                  <c:v>168.62335386841571</c:v>
                </c:pt>
                <c:pt idx="36">
                  <c:v>179.7622753782538</c:v>
                </c:pt>
                <c:pt idx="37">
                  <c:v>193.77276735895774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E-4B0C-B97D-E67D21298616}"/>
            </c:ext>
          </c:extLst>
        </c:ser>
        <c:ser>
          <c:idx val="5"/>
          <c:order val="5"/>
          <c:tx>
            <c:strRef>
              <c:f>Results!$BW$11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Results!$BW$12:$BW$49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86.916465825724998</c:v>
                </c:pt>
                <c:pt idx="3">
                  <c:v>56.232172062337646</c:v>
                </c:pt>
                <c:pt idx="4">
                  <c:v>61.542035489753466</c:v>
                </c:pt>
                <c:pt idx="5">
                  <c:v>89.083388754163437</c:v>
                </c:pt>
                <c:pt idx="6">
                  <c:v>95.922142342043045</c:v>
                </c:pt>
                <c:pt idx="7">
                  <c:v>88.027126533367593</c:v>
                </c:pt>
                <c:pt idx="8">
                  <c:v>87.313578645688025</c:v>
                </c:pt>
                <c:pt idx="9">
                  <c:v>88.176062175550143</c:v>
                </c:pt>
                <c:pt idx="10">
                  <c:v>92.895553639403204</c:v>
                </c:pt>
                <c:pt idx="11">
                  <c:v>103.69884204989761</c:v>
                </c:pt>
                <c:pt idx="12">
                  <c:v>102.26302788287472</c:v>
                </c:pt>
                <c:pt idx="13">
                  <c:v>105.15768515012635</c:v>
                </c:pt>
                <c:pt idx="14">
                  <c:v>104.36705709432502</c:v>
                </c:pt>
                <c:pt idx="15">
                  <c:v>95.626837897960669</c:v>
                </c:pt>
                <c:pt idx="16">
                  <c:v>114.40531912307796</c:v>
                </c:pt>
                <c:pt idx="17">
                  <c:v>95.494234277352305</c:v>
                </c:pt>
                <c:pt idx="18">
                  <c:v>100.80127860019807</c:v>
                </c:pt>
                <c:pt idx="19">
                  <c:v>106.1548849072929</c:v>
                </c:pt>
                <c:pt idx="20">
                  <c:v>119.23237056623351</c:v>
                </c:pt>
                <c:pt idx="21">
                  <c:v>129.09640496699271</c:v>
                </c:pt>
                <c:pt idx="22">
                  <c:v>124.17918745000232</c:v>
                </c:pt>
                <c:pt idx="23">
                  <c:v>127.68818083936952</c:v>
                </c:pt>
                <c:pt idx="24">
                  <c:v>135.25511012409012</c:v>
                </c:pt>
                <c:pt idx="25">
                  <c:v>145.32323001150715</c:v>
                </c:pt>
                <c:pt idx="26">
                  <c:v>158.99945386465862</c:v>
                </c:pt>
                <c:pt idx="27">
                  <c:v>148.25721226238147</c:v>
                </c:pt>
                <c:pt idx="28">
                  <c:v>163.92051260929594</c:v>
                </c:pt>
                <c:pt idx="29">
                  <c:v>186.98863654751898</c:v>
                </c:pt>
                <c:pt idx="30">
                  <c:v>170.62395204278977</c:v>
                </c:pt>
                <c:pt idx="31">
                  <c:v>167.94950690649506</c:v>
                </c:pt>
                <c:pt idx="32">
                  <c:v>164.06357519044585</c:v>
                </c:pt>
                <c:pt idx="33">
                  <c:v>174.19409079951626</c:v>
                </c:pt>
                <c:pt idx="34">
                  <c:v>176.46087850308862</c:v>
                </c:pt>
                <c:pt idx="35">
                  <c:v>171.13758318128595</c:v>
                </c:pt>
                <c:pt idx="36">
                  <c:v>182.14421127479707</c:v>
                </c:pt>
                <c:pt idx="37">
                  <c:v>194.7755480382817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DE-4B0C-B97D-E67D21298616}"/>
            </c:ext>
          </c:extLst>
        </c:ser>
        <c:ser>
          <c:idx val="6"/>
          <c:order val="6"/>
          <c:tx>
            <c:strRef>
              <c:f>Results!$BX$11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Results!$BX$12:$BX$49</c:f>
              <c:numCache>
                <c:formatCode>General</c:formatCode>
                <c:ptCount val="38"/>
                <c:pt idx="0">
                  <c:v>100</c:v>
                </c:pt>
                <c:pt idx="1">
                  <c:v>105.23855</c:v>
                </c:pt>
                <c:pt idx="2">
                  <c:v>87.061537166899996</c:v>
                </c:pt>
                <c:pt idx="3">
                  <c:v>56.334734731511645</c:v>
                </c:pt>
                <c:pt idx="4">
                  <c:v>61.716589111983943</c:v>
                </c:pt>
                <c:pt idx="5">
                  <c:v>89.505470825080508</c:v>
                </c:pt>
                <c:pt idx="6">
                  <c:v>96.522162704940982</c:v>
                </c:pt>
                <c:pt idx="7">
                  <c:v>88.558456887725669</c:v>
                </c:pt>
                <c:pt idx="8">
                  <c:v>87.840602036193687</c:v>
                </c:pt>
                <c:pt idx="9">
                  <c:v>88.708291503107219</c:v>
                </c:pt>
                <c:pt idx="10">
                  <c:v>93.451479495632611</c:v>
                </c:pt>
                <c:pt idx="11">
                  <c:v>104.1892413926398</c:v>
                </c:pt>
                <c:pt idx="12">
                  <c:v>102.74663715631731</c:v>
                </c:pt>
                <c:pt idx="13">
                  <c:v>106.00165062142943</c:v>
                </c:pt>
                <c:pt idx="14">
                  <c:v>105.07281115785905</c:v>
                </c:pt>
                <c:pt idx="15">
                  <c:v>96.190743748657226</c:v>
                </c:pt>
                <c:pt idx="16">
                  <c:v>114.92254442329575</c:v>
                </c:pt>
                <c:pt idx="17">
                  <c:v>95.813338659134558</c:v>
                </c:pt>
                <c:pt idx="18">
                  <c:v>101.14769838231159</c:v>
                </c:pt>
                <c:pt idx="19">
                  <c:v>106.51970321724434</c:v>
                </c:pt>
                <c:pt idx="20">
                  <c:v>119.64213175583366</c:v>
                </c:pt>
                <c:pt idx="21">
                  <c:v>129.54006549492789</c:v>
                </c:pt>
                <c:pt idx="22">
                  <c:v>124.6059491702587</c:v>
                </c:pt>
                <c:pt idx="23">
                  <c:v>128.12700177893603</c:v>
                </c:pt>
                <c:pt idx="24">
                  <c:v>135.71007025221928</c:v>
                </c:pt>
                <c:pt idx="25">
                  <c:v>145.70450623097776</c:v>
                </c:pt>
                <c:pt idx="26">
                  <c:v>159.50906111707096</c:v>
                </c:pt>
                <c:pt idx="27">
                  <c:v>148.71643877829825</c:v>
                </c:pt>
                <c:pt idx="28">
                  <c:v>164.42825617700606</c:v>
                </c:pt>
                <c:pt idx="29">
                  <c:v>187.56783359815401</c:v>
                </c:pt>
                <c:pt idx="30">
                  <c:v>171.15245950514438</c:v>
                </c:pt>
                <c:pt idx="31">
                  <c:v>168.46973027863098</c:v>
                </c:pt>
                <c:pt idx="32">
                  <c:v>164.56434922617672</c:v>
                </c:pt>
                <c:pt idx="33">
                  <c:v>174.74224281494105</c:v>
                </c:pt>
                <c:pt idx="34">
                  <c:v>177.01616362069012</c:v>
                </c:pt>
                <c:pt idx="35">
                  <c:v>171.67611701274475</c:v>
                </c:pt>
                <c:pt idx="36">
                  <c:v>182.73712339381737</c:v>
                </c:pt>
                <c:pt idx="37">
                  <c:v>195.42785113927118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DE-4B0C-B97D-E67D21298616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E-4B0C-B97D-E67D21298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0.04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8C-A238-41F40729A6AE}"/>
            </c:ext>
          </c:extLst>
        </c:ser>
        <c:ser>
          <c:idx val="1"/>
          <c:order val="1"/>
          <c:tx>
            <c:strRef>
              <c:f>KOSPI_TRD!$A$1004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5.5E-2</c:v>
                </c:pt>
                <c:pt idx="15">
                  <c:v>6.5000000000000002E-2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8C-A238-41F40729A6AE}"/>
            </c:ext>
          </c:extLst>
        </c:ser>
        <c:ser>
          <c:idx val="2"/>
          <c:order val="2"/>
          <c:tx>
            <c:strRef>
              <c:f>KOSPI_TRD!$A$1005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0.19500000000000001</c:v>
                </c:pt>
                <c:pt idx="4">
                  <c:v>0.17499999999999999</c:v>
                </c:pt>
                <c:pt idx="5">
                  <c:v>0.14499999999999999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0.16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A-478C-A238-41F40729A6AE}"/>
            </c:ext>
          </c:extLst>
        </c:ser>
        <c:ser>
          <c:idx val="3"/>
          <c:order val="3"/>
          <c:tx>
            <c:strRef>
              <c:f>KOSPI_TRD!$A$1006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0.16</c:v>
                </c:pt>
                <c:pt idx="13">
                  <c:v>0.15</c:v>
                </c:pt>
                <c:pt idx="14">
                  <c:v>0.14499999999999999</c:v>
                </c:pt>
                <c:pt idx="15">
                  <c:v>0.155</c:v>
                </c:pt>
                <c:pt idx="16">
                  <c:v>0.14499999999999999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0.17499999999999999</c:v>
                </c:pt>
                <c:pt idx="24">
                  <c:v>0.185</c:v>
                </c:pt>
                <c:pt idx="25">
                  <c:v>0.17499999999999999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2A-478C-A238-41F40729A6AE}"/>
            </c:ext>
          </c:extLst>
        </c:ser>
        <c:ser>
          <c:idx val="4"/>
          <c:order val="4"/>
          <c:tx>
            <c:strRef>
              <c:f>KOSPI_TRD!$A$1007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0.21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0.21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2A-478C-A238-41F40729A6AE}"/>
            </c:ext>
          </c:extLst>
        </c:ser>
        <c:ser>
          <c:idx val="5"/>
          <c:order val="5"/>
          <c:tx>
            <c:strRef>
              <c:f>KOSPI_TRD!$A$1008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0.20499999999999999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0.21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0.185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0.23499999999999999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2A-478C-A238-41F40729A6AE}"/>
            </c:ext>
          </c:extLst>
        </c:ser>
        <c:ser>
          <c:idx val="6"/>
          <c:order val="6"/>
          <c:tx>
            <c:strRef>
              <c:f>KOSPI_TRD!$A$1009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2A-478C-A238-41F40729A6AE}"/>
            </c:ext>
          </c:extLst>
        </c:ser>
        <c:ser>
          <c:idx val="7"/>
          <c:order val="7"/>
          <c:tx>
            <c:strRef>
              <c:f>KOSPI_TRD!$A$1010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2A-478C-A238-41F40729A6AE}"/>
            </c:ext>
          </c:extLst>
        </c:ser>
        <c:ser>
          <c:idx val="8"/>
          <c:order val="8"/>
          <c:tx>
            <c:strRef>
              <c:f>KOSPI_TRD!$A$1011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2A-478C-A238-41F40729A6AE}"/>
            </c:ext>
          </c:extLst>
        </c:ser>
        <c:ser>
          <c:idx val="9"/>
          <c:order val="9"/>
          <c:tx>
            <c:strRef>
              <c:f>KOSPI_TRD!$A$1012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0.09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2A-478C-A238-41F40729A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KOSPI_TRD!$A$1014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0.19</c:v>
                </c:pt>
                <c:pt idx="16">
                  <c:v>0.155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0.155</c:v>
                </c:pt>
                <c:pt idx="24">
                  <c:v>0.17</c:v>
                </c:pt>
                <c:pt idx="25">
                  <c:v>0.17499999999999999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0-49BB-AD5B-33054D42C711}"/>
            </c:ext>
          </c:extLst>
        </c:ser>
        <c:ser>
          <c:idx val="1"/>
          <c:order val="1"/>
          <c:tx>
            <c:strRef>
              <c:f>KOSPI_TRD!$A$1015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0.62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0.47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</c:v>
                </c:pt>
                <c:pt idx="24">
                  <c:v>0.42499999999999999</c:v>
                </c:pt>
                <c:pt idx="25">
                  <c:v>0.38500000000000001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0.3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0-49BB-AD5B-33054D42C711}"/>
            </c:ext>
          </c:extLst>
        </c:ser>
        <c:ser>
          <c:idx val="2"/>
          <c:order val="2"/>
          <c:tx>
            <c:strRef>
              <c:f>KOSPI_TRD!$A$1016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KOSPI_TRD!$AD$1002:$BN$1002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KOSPI_TRD!$AD$1016:$BN$1016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0.28499999999999998</c:v>
                </c:pt>
                <c:pt idx="13">
                  <c:v>0.37</c:v>
                </c:pt>
                <c:pt idx="14">
                  <c:v>0.34</c:v>
                </c:pt>
                <c:pt idx="15">
                  <c:v>0.29499999999999998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0-49BB-AD5B-33054D42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KOSPI_FWD!$AD$1003:$BN$1003</c:f>
              <c:numCache>
                <c:formatCode>0%</c:formatCode>
                <c:ptCount val="37"/>
                <c:pt idx="0">
                  <c:v>0.06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0.05</c:v>
                </c:pt>
                <c:pt idx="4">
                  <c:v>5.5E-2</c:v>
                </c:pt>
                <c:pt idx="5">
                  <c:v>5.5E-2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0.04</c:v>
                </c:pt>
                <c:pt idx="10">
                  <c:v>6.5000000000000002E-2</c:v>
                </c:pt>
                <c:pt idx="11">
                  <c:v>5.5E-2</c:v>
                </c:pt>
                <c:pt idx="12">
                  <c:v>4.4999999999999998E-2</c:v>
                </c:pt>
                <c:pt idx="13">
                  <c:v>0.05</c:v>
                </c:pt>
                <c:pt idx="14">
                  <c:v>7.4999999999999997E-2</c:v>
                </c:pt>
                <c:pt idx="15">
                  <c:v>6.5000000000000002E-2</c:v>
                </c:pt>
                <c:pt idx="16">
                  <c:v>3.5000000000000003E-2</c:v>
                </c:pt>
                <c:pt idx="17">
                  <c:v>5.5E-2</c:v>
                </c:pt>
                <c:pt idx="18">
                  <c:v>0.05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2.5000000000000001E-2</c:v>
                </c:pt>
                <c:pt idx="22">
                  <c:v>0.03</c:v>
                </c:pt>
                <c:pt idx="23">
                  <c:v>0.04</c:v>
                </c:pt>
                <c:pt idx="24">
                  <c:v>0.05</c:v>
                </c:pt>
                <c:pt idx="25">
                  <c:v>0.06</c:v>
                </c:pt>
                <c:pt idx="26">
                  <c:v>4.4999999999999998E-2</c:v>
                </c:pt>
                <c:pt idx="27">
                  <c:v>0.04</c:v>
                </c:pt>
                <c:pt idx="28">
                  <c:v>4.4999999999999998E-2</c:v>
                </c:pt>
                <c:pt idx="29">
                  <c:v>5.5E-2</c:v>
                </c:pt>
                <c:pt idx="30">
                  <c:v>6.5000000000000002E-2</c:v>
                </c:pt>
                <c:pt idx="31">
                  <c:v>6.5000000000000002E-2</c:v>
                </c:pt>
                <c:pt idx="32">
                  <c:v>0.04</c:v>
                </c:pt>
                <c:pt idx="33">
                  <c:v>0.05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3.5000000000000003E-2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1-4BDE-A4D7-8B7B452D7A01}"/>
            </c:ext>
          </c:extLst>
        </c:ser>
        <c:ser>
          <c:idx val="1"/>
          <c:order val="1"/>
          <c:tx>
            <c:strRef>
              <c:f>KOSPI_FWD!$A$1004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0.05</c:v>
                </c:pt>
                <c:pt idx="2">
                  <c:v>3.5000000000000003E-2</c:v>
                </c:pt>
                <c:pt idx="3">
                  <c:v>4.4999999999999998E-2</c:v>
                </c:pt>
                <c:pt idx="4">
                  <c:v>0.04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4.4999999999999998E-2</c:v>
                </c:pt>
                <c:pt idx="8">
                  <c:v>0.05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6.5000000000000002E-2</c:v>
                </c:pt>
                <c:pt idx="13">
                  <c:v>7.0000000000000007E-2</c:v>
                </c:pt>
                <c:pt idx="14">
                  <c:v>5.5E-2</c:v>
                </c:pt>
                <c:pt idx="15">
                  <c:v>7.0000000000000007E-2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0.03</c:v>
                </c:pt>
                <c:pt idx="20">
                  <c:v>3.5000000000000003E-2</c:v>
                </c:pt>
                <c:pt idx="21">
                  <c:v>0.03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0.01</c:v>
                </c:pt>
                <c:pt idx="29">
                  <c:v>0</c:v>
                </c:pt>
                <c:pt idx="30">
                  <c:v>0.01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1-4BDE-A4D7-8B7B452D7A01}"/>
            </c:ext>
          </c:extLst>
        </c:ser>
        <c:ser>
          <c:idx val="2"/>
          <c:order val="2"/>
          <c:tx>
            <c:strRef>
              <c:f>KOSPI_FWD!$A$1005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KOSPI_FWD!$AD$1005:$BN$1005</c:f>
              <c:numCache>
                <c:formatCode>0%</c:formatCode>
                <c:ptCount val="37"/>
                <c:pt idx="0">
                  <c:v>0.2</c:v>
                </c:pt>
                <c:pt idx="1">
                  <c:v>0.18</c:v>
                </c:pt>
                <c:pt idx="2">
                  <c:v>0.17</c:v>
                </c:pt>
                <c:pt idx="3">
                  <c:v>0.19</c:v>
                </c:pt>
                <c:pt idx="4">
                  <c:v>0.17</c:v>
                </c:pt>
                <c:pt idx="5">
                  <c:v>0.13500000000000001</c:v>
                </c:pt>
                <c:pt idx="6">
                  <c:v>0.16</c:v>
                </c:pt>
                <c:pt idx="7">
                  <c:v>0.14499999999999999</c:v>
                </c:pt>
                <c:pt idx="8">
                  <c:v>0.17499999999999999</c:v>
                </c:pt>
                <c:pt idx="9">
                  <c:v>0.155</c:v>
                </c:pt>
                <c:pt idx="10">
                  <c:v>0.15</c:v>
                </c:pt>
                <c:pt idx="11">
                  <c:v>0.155</c:v>
                </c:pt>
                <c:pt idx="12">
                  <c:v>0.13500000000000001</c:v>
                </c:pt>
                <c:pt idx="13">
                  <c:v>0.13</c:v>
                </c:pt>
                <c:pt idx="14">
                  <c:v>0.12</c:v>
                </c:pt>
                <c:pt idx="15">
                  <c:v>0.12</c:v>
                </c:pt>
                <c:pt idx="16">
                  <c:v>0.13</c:v>
                </c:pt>
                <c:pt idx="17">
                  <c:v>0.115</c:v>
                </c:pt>
                <c:pt idx="18">
                  <c:v>0.12</c:v>
                </c:pt>
                <c:pt idx="19">
                  <c:v>0.13</c:v>
                </c:pt>
                <c:pt idx="20">
                  <c:v>0.115</c:v>
                </c:pt>
                <c:pt idx="21">
                  <c:v>0.13500000000000001</c:v>
                </c:pt>
                <c:pt idx="22">
                  <c:v>0.125</c:v>
                </c:pt>
                <c:pt idx="23">
                  <c:v>0.13</c:v>
                </c:pt>
                <c:pt idx="24">
                  <c:v>0.16</c:v>
                </c:pt>
                <c:pt idx="25">
                  <c:v>0.155</c:v>
                </c:pt>
                <c:pt idx="26">
                  <c:v>0.14499999999999999</c:v>
                </c:pt>
                <c:pt idx="27">
                  <c:v>0.17499999999999999</c:v>
                </c:pt>
                <c:pt idx="28">
                  <c:v>0.16500000000000001</c:v>
                </c:pt>
                <c:pt idx="29">
                  <c:v>0.185</c:v>
                </c:pt>
                <c:pt idx="30">
                  <c:v>0.19</c:v>
                </c:pt>
                <c:pt idx="31">
                  <c:v>0.19500000000000001</c:v>
                </c:pt>
                <c:pt idx="32">
                  <c:v>0.185</c:v>
                </c:pt>
                <c:pt idx="33">
                  <c:v>0.19500000000000001</c:v>
                </c:pt>
                <c:pt idx="34">
                  <c:v>0.185</c:v>
                </c:pt>
                <c:pt idx="35">
                  <c:v>0.2</c:v>
                </c:pt>
                <c:pt idx="36">
                  <c:v>0.215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1-4BDE-A4D7-8B7B452D7A01}"/>
            </c:ext>
          </c:extLst>
        </c:ser>
        <c:ser>
          <c:idx val="3"/>
          <c:order val="3"/>
          <c:tx>
            <c:strRef>
              <c:f>KOSPI_FWD!$A$1006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KOSPI_FWD!$AD$1006:$BN$1006</c:f>
              <c:numCache>
                <c:formatCode>0%</c:formatCode>
                <c:ptCount val="37"/>
                <c:pt idx="0">
                  <c:v>0.14000000000000001</c:v>
                </c:pt>
                <c:pt idx="1">
                  <c:v>0.13500000000000001</c:v>
                </c:pt>
                <c:pt idx="2">
                  <c:v>0.155</c:v>
                </c:pt>
                <c:pt idx="3">
                  <c:v>0.16500000000000001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0.13500000000000001</c:v>
                </c:pt>
                <c:pt idx="8">
                  <c:v>0.155</c:v>
                </c:pt>
                <c:pt idx="9">
                  <c:v>0.155</c:v>
                </c:pt>
                <c:pt idx="10">
                  <c:v>0.16500000000000001</c:v>
                </c:pt>
                <c:pt idx="11">
                  <c:v>0.16500000000000001</c:v>
                </c:pt>
                <c:pt idx="12">
                  <c:v>0.155</c:v>
                </c:pt>
                <c:pt idx="13">
                  <c:v>0.15</c:v>
                </c:pt>
                <c:pt idx="14">
                  <c:v>0.15</c:v>
                </c:pt>
                <c:pt idx="15">
                  <c:v>0.16</c:v>
                </c:pt>
                <c:pt idx="16">
                  <c:v>0.15</c:v>
                </c:pt>
                <c:pt idx="17">
                  <c:v>0.17</c:v>
                </c:pt>
                <c:pt idx="18">
                  <c:v>0.16</c:v>
                </c:pt>
                <c:pt idx="19">
                  <c:v>0.17</c:v>
                </c:pt>
                <c:pt idx="20">
                  <c:v>0.18</c:v>
                </c:pt>
                <c:pt idx="21">
                  <c:v>0.16</c:v>
                </c:pt>
                <c:pt idx="22">
                  <c:v>0.17499999999999999</c:v>
                </c:pt>
                <c:pt idx="23">
                  <c:v>0.18</c:v>
                </c:pt>
                <c:pt idx="24">
                  <c:v>0.19</c:v>
                </c:pt>
                <c:pt idx="25">
                  <c:v>0.18</c:v>
                </c:pt>
                <c:pt idx="26">
                  <c:v>0.15</c:v>
                </c:pt>
                <c:pt idx="27">
                  <c:v>0.14000000000000001</c:v>
                </c:pt>
                <c:pt idx="28">
                  <c:v>0.16500000000000001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0.17499999999999999</c:v>
                </c:pt>
                <c:pt idx="33">
                  <c:v>0.185</c:v>
                </c:pt>
                <c:pt idx="34">
                  <c:v>0.19</c:v>
                </c:pt>
                <c:pt idx="35">
                  <c:v>0.17</c:v>
                </c:pt>
                <c:pt idx="36">
                  <c:v>0.16500000000000001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51-4BDE-A4D7-8B7B452D7A01}"/>
            </c:ext>
          </c:extLst>
        </c:ser>
        <c:ser>
          <c:idx val="4"/>
          <c:order val="4"/>
          <c:tx>
            <c:strRef>
              <c:f>KOSPI_FWD!$A$1007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KOSPI_FWD!$AD$1007:$BN$1007</c:f>
              <c:numCache>
                <c:formatCode>0%</c:formatCode>
                <c:ptCount val="37"/>
                <c:pt idx="0">
                  <c:v>0.215</c:v>
                </c:pt>
                <c:pt idx="1">
                  <c:v>0.25</c:v>
                </c:pt>
                <c:pt idx="2">
                  <c:v>0.23</c:v>
                </c:pt>
                <c:pt idx="3">
                  <c:v>0.19</c:v>
                </c:pt>
                <c:pt idx="4">
                  <c:v>0.23</c:v>
                </c:pt>
                <c:pt idx="5">
                  <c:v>0.23</c:v>
                </c:pt>
                <c:pt idx="6">
                  <c:v>0.23499999999999999</c:v>
                </c:pt>
                <c:pt idx="7">
                  <c:v>0.25</c:v>
                </c:pt>
                <c:pt idx="8">
                  <c:v>0.21</c:v>
                </c:pt>
                <c:pt idx="9">
                  <c:v>0.23</c:v>
                </c:pt>
                <c:pt idx="10">
                  <c:v>0.22500000000000001</c:v>
                </c:pt>
                <c:pt idx="11">
                  <c:v>0.215</c:v>
                </c:pt>
                <c:pt idx="12">
                  <c:v>0.22</c:v>
                </c:pt>
                <c:pt idx="13">
                  <c:v>0.21</c:v>
                </c:pt>
                <c:pt idx="14">
                  <c:v>0.215</c:v>
                </c:pt>
                <c:pt idx="15">
                  <c:v>0.20499999999999999</c:v>
                </c:pt>
                <c:pt idx="16">
                  <c:v>0.2</c:v>
                </c:pt>
                <c:pt idx="17">
                  <c:v>0.19</c:v>
                </c:pt>
                <c:pt idx="18">
                  <c:v>0.22</c:v>
                </c:pt>
                <c:pt idx="19">
                  <c:v>0.24</c:v>
                </c:pt>
                <c:pt idx="20">
                  <c:v>0.22500000000000001</c:v>
                </c:pt>
                <c:pt idx="21">
                  <c:v>0.23</c:v>
                </c:pt>
                <c:pt idx="22">
                  <c:v>0.23499999999999999</c:v>
                </c:pt>
                <c:pt idx="23">
                  <c:v>0.20499999999999999</c:v>
                </c:pt>
                <c:pt idx="24">
                  <c:v>0.19500000000000001</c:v>
                </c:pt>
                <c:pt idx="25">
                  <c:v>0.21</c:v>
                </c:pt>
                <c:pt idx="26">
                  <c:v>0.245</c:v>
                </c:pt>
                <c:pt idx="27">
                  <c:v>0.25</c:v>
                </c:pt>
                <c:pt idx="28">
                  <c:v>0.23499999999999999</c:v>
                </c:pt>
                <c:pt idx="29">
                  <c:v>0.22500000000000001</c:v>
                </c:pt>
                <c:pt idx="30">
                  <c:v>0.2</c:v>
                </c:pt>
                <c:pt idx="31">
                  <c:v>0.21</c:v>
                </c:pt>
                <c:pt idx="32">
                  <c:v>0.255</c:v>
                </c:pt>
                <c:pt idx="33">
                  <c:v>0.22500000000000001</c:v>
                </c:pt>
                <c:pt idx="34">
                  <c:v>0.22500000000000001</c:v>
                </c:pt>
                <c:pt idx="35">
                  <c:v>0.23499999999999999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51-4BDE-A4D7-8B7B452D7A01}"/>
            </c:ext>
          </c:extLst>
        </c:ser>
        <c:ser>
          <c:idx val="5"/>
          <c:order val="5"/>
          <c:tx>
            <c:strRef>
              <c:f>KOSPI_FWD!$A$1008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KOSPI_FWD!$AD$1008:$BN$1008</c:f>
              <c:numCache>
                <c:formatCode>0%</c:formatCode>
                <c:ptCount val="37"/>
                <c:pt idx="0">
                  <c:v>0.19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0.19500000000000001</c:v>
                </c:pt>
                <c:pt idx="4">
                  <c:v>0.2</c:v>
                </c:pt>
                <c:pt idx="5">
                  <c:v>0.215</c:v>
                </c:pt>
                <c:pt idx="6">
                  <c:v>0.21</c:v>
                </c:pt>
                <c:pt idx="7">
                  <c:v>0.20499999999999999</c:v>
                </c:pt>
                <c:pt idx="8">
                  <c:v>0.2</c:v>
                </c:pt>
                <c:pt idx="9">
                  <c:v>0.20499999999999999</c:v>
                </c:pt>
                <c:pt idx="10">
                  <c:v>0.18</c:v>
                </c:pt>
                <c:pt idx="11">
                  <c:v>0.17</c:v>
                </c:pt>
                <c:pt idx="12">
                  <c:v>0.185</c:v>
                </c:pt>
                <c:pt idx="13">
                  <c:v>0.18</c:v>
                </c:pt>
                <c:pt idx="14">
                  <c:v>0.19</c:v>
                </c:pt>
                <c:pt idx="15">
                  <c:v>0.185</c:v>
                </c:pt>
                <c:pt idx="16">
                  <c:v>0.23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0.24</c:v>
                </c:pt>
                <c:pt idx="20">
                  <c:v>0.25</c:v>
                </c:pt>
                <c:pt idx="21">
                  <c:v>0.25</c:v>
                </c:pt>
                <c:pt idx="22">
                  <c:v>0.245</c:v>
                </c:pt>
                <c:pt idx="23">
                  <c:v>0.25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0.23499999999999999</c:v>
                </c:pt>
                <c:pt idx="28">
                  <c:v>0.24</c:v>
                </c:pt>
                <c:pt idx="29">
                  <c:v>0.23</c:v>
                </c:pt>
                <c:pt idx="30">
                  <c:v>0.24</c:v>
                </c:pt>
                <c:pt idx="31">
                  <c:v>0.23</c:v>
                </c:pt>
                <c:pt idx="32">
                  <c:v>0.22500000000000001</c:v>
                </c:pt>
                <c:pt idx="33">
                  <c:v>0.22</c:v>
                </c:pt>
                <c:pt idx="34">
                  <c:v>0.22500000000000001</c:v>
                </c:pt>
                <c:pt idx="35">
                  <c:v>0.22500000000000001</c:v>
                </c:pt>
                <c:pt idx="36">
                  <c:v>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51-4BDE-A4D7-8B7B452D7A01}"/>
            </c:ext>
          </c:extLst>
        </c:ser>
        <c:ser>
          <c:idx val="6"/>
          <c:order val="6"/>
          <c:tx>
            <c:strRef>
              <c:f>KOSPI_FWD!$A$1009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1.4999999999999999E-2</c:v>
                </c:pt>
                <c:pt idx="9">
                  <c:v>0.02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0.02</c:v>
                </c:pt>
                <c:pt idx="14">
                  <c:v>1.4999999999999999E-2</c:v>
                </c:pt>
                <c:pt idx="15">
                  <c:v>2.5000000000000001E-2</c:v>
                </c:pt>
                <c:pt idx="16">
                  <c:v>1.4999999999999999E-2</c:v>
                </c:pt>
                <c:pt idx="17">
                  <c:v>2.5000000000000001E-2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0.01</c:v>
                </c:pt>
                <c:pt idx="21">
                  <c:v>0.02</c:v>
                </c:pt>
                <c:pt idx="22">
                  <c:v>2.5000000000000001E-2</c:v>
                </c:pt>
                <c:pt idx="23">
                  <c:v>0.03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51-4BDE-A4D7-8B7B452D7A01}"/>
            </c:ext>
          </c:extLst>
        </c:ser>
        <c:ser>
          <c:idx val="7"/>
          <c:order val="7"/>
          <c:tx>
            <c:strRef>
              <c:f>KOSPI_FWD!$A$1010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KOSPI_FWD!$AD$1010:$BN$1010</c:f>
              <c:numCache>
                <c:formatCode>0%</c:formatCode>
                <c:ptCount val="37"/>
                <c:pt idx="0">
                  <c:v>5.5E-2</c:v>
                </c:pt>
                <c:pt idx="1">
                  <c:v>5.5E-2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0.06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0.06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6.5000000000000002E-2</c:v>
                </c:pt>
                <c:pt idx="27">
                  <c:v>0.06</c:v>
                </c:pt>
                <c:pt idx="28">
                  <c:v>0.06</c:v>
                </c:pt>
                <c:pt idx="29">
                  <c:v>0.06</c:v>
                </c:pt>
                <c:pt idx="30">
                  <c:v>0.06</c:v>
                </c:pt>
                <c:pt idx="31">
                  <c:v>0.06</c:v>
                </c:pt>
                <c:pt idx="32">
                  <c:v>6.5000000000000002E-2</c:v>
                </c:pt>
                <c:pt idx="33">
                  <c:v>6.5000000000000002E-2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51-4BDE-A4D7-8B7B452D7A01}"/>
            </c:ext>
          </c:extLst>
        </c:ser>
        <c:ser>
          <c:idx val="8"/>
          <c:order val="8"/>
          <c:tx>
            <c:strRef>
              <c:f>KOSPI_FWD!$A$1011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0.01</c:v>
                </c:pt>
                <c:pt idx="2">
                  <c:v>5.0000000000000001E-3</c:v>
                </c:pt>
                <c:pt idx="3">
                  <c:v>1.4999999999999999E-2</c:v>
                </c:pt>
                <c:pt idx="4">
                  <c:v>5.0000000000000001E-3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5.0000000000000001E-3</c:v>
                </c:pt>
                <c:pt idx="19">
                  <c:v>0.01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51-4BDE-A4D7-8B7B452D7A01}"/>
            </c:ext>
          </c:extLst>
        </c:ser>
        <c:ser>
          <c:idx val="9"/>
          <c:order val="9"/>
          <c:tx>
            <c:strRef>
              <c:f>KOSPI_FWD!$A$1012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KOSPI_FWD!$AD$1012:$BN$1012</c:f>
              <c:numCache>
                <c:formatCode>0%</c:formatCode>
                <c:ptCount val="37"/>
                <c:pt idx="0">
                  <c:v>0.09</c:v>
                </c:pt>
                <c:pt idx="1">
                  <c:v>7.4999999999999997E-2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0.08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0.09</c:v>
                </c:pt>
                <c:pt idx="8">
                  <c:v>8.5000000000000006E-2</c:v>
                </c:pt>
                <c:pt idx="9">
                  <c:v>8.5000000000000006E-2</c:v>
                </c:pt>
                <c:pt idx="10">
                  <c:v>9.5000000000000001E-2</c:v>
                </c:pt>
                <c:pt idx="11">
                  <c:v>0.115</c:v>
                </c:pt>
                <c:pt idx="12">
                  <c:v>0.115</c:v>
                </c:pt>
                <c:pt idx="13">
                  <c:v>0.12</c:v>
                </c:pt>
                <c:pt idx="14">
                  <c:v>0.105</c:v>
                </c:pt>
                <c:pt idx="15">
                  <c:v>0.1</c:v>
                </c:pt>
                <c:pt idx="16">
                  <c:v>8.5000000000000006E-2</c:v>
                </c:pt>
                <c:pt idx="17">
                  <c:v>8.5000000000000006E-2</c:v>
                </c:pt>
                <c:pt idx="18">
                  <c:v>8.5000000000000006E-2</c:v>
                </c:pt>
                <c:pt idx="19">
                  <c:v>7.4999999999999997E-2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6.5000000000000002E-2</c:v>
                </c:pt>
                <c:pt idx="23">
                  <c:v>7.0000000000000007E-2</c:v>
                </c:pt>
                <c:pt idx="24">
                  <c:v>6.5000000000000002E-2</c:v>
                </c:pt>
                <c:pt idx="25">
                  <c:v>0.06</c:v>
                </c:pt>
                <c:pt idx="26">
                  <c:v>5.5E-2</c:v>
                </c:pt>
                <c:pt idx="27">
                  <c:v>0.06</c:v>
                </c:pt>
                <c:pt idx="28">
                  <c:v>5.5E-2</c:v>
                </c:pt>
                <c:pt idx="29">
                  <c:v>5.5E-2</c:v>
                </c:pt>
                <c:pt idx="30">
                  <c:v>4.4999999999999998E-2</c:v>
                </c:pt>
                <c:pt idx="31">
                  <c:v>4.4999999999999998E-2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0.06</c:v>
                </c:pt>
                <c:pt idx="35">
                  <c:v>5.5E-2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51-4BDE-A4D7-8B7B452D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KOSPI_FWD!$A$1014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KOSPI_FWD!$AD$1014:$BN$1014</c:f>
              <c:numCache>
                <c:formatCode>0%</c:formatCode>
                <c:ptCount val="37"/>
                <c:pt idx="0">
                  <c:v>0.17</c:v>
                </c:pt>
                <c:pt idx="1">
                  <c:v>0.125</c:v>
                </c:pt>
                <c:pt idx="2">
                  <c:v>0.17</c:v>
                </c:pt>
                <c:pt idx="3">
                  <c:v>0.315</c:v>
                </c:pt>
                <c:pt idx="4">
                  <c:v>0.29499999999999998</c:v>
                </c:pt>
                <c:pt idx="5">
                  <c:v>0.19</c:v>
                </c:pt>
                <c:pt idx="6">
                  <c:v>0.16</c:v>
                </c:pt>
                <c:pt idx="7">
                  <c:v>0.155</c:v>
                </c:pt>
                <c:pt idx="8">
                  <c:v>0.14499999999999999</c:v>
                </c:pt>
                <c:pt idx="9">
                  <c:v>0.16</c:v>
                </c:pt>
                <c:pt idx="10">
                  <c:v>0.14499999999999999</c:v>
                </c:pt>
                <c:pt idx="11">
                  <c:v>0.13500000000000001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0.18</c:v>
                </c:pt>
                <c:pt idx="15">
                  <c:v>0.19500000000000001</c:v>
                </c:pt>
                <c:pt idx="16">
                  <c:v>0.16</c:v>
                </c:pt>
                <c:pt idx="17">
                  <c:v>0.17499999999999999</c:v>
                </c:pt>
                <c:pt idx="18">
                  <c:v>0.14499999999999999</c:v>
                </c:pt>
                <c:pt idx="19">
                  <c:v>0.16500000000000001</c:v>
                </c:pt>
                <c:pt idx="20">
                  <c:v>0.14499999999999999</c:v>
                </c:pt>
                <c:pt idx="21">
                  <c:v>0.16500000000000001</c:v>
                </c:pt>
                <c:pt idx="22">
                  <c:v>0.16</c:v>
                </c:pt>
                <c:pt idx="23">
                  <c:v>0.15</c:v>
                </c:pt>
                <c:pt idx="24">
                  <c:v>0.17</c:v>
                </c:pt>
                <c:pt idx="25">
                  <c:v>0.17</c:v>
                </c:pt>
                <c:pt idx="26">
                  <c:v>0.14000000000000001</c:v>
                </c:pt>
                <c:pt idx="27">
                  <c:v>0.17499999999999999</c:v>
                </c:pt>
                <c:pt idx="28">
                  <c:v>0.19</c:v>
                </c:pt>
                <c:pt idx="29">
                  <c:v>0.19500000000000001</c:v>
                </c:pt>
                <c:pt idx="30">
                  <c:v>0.19500000000000001</c:v>
                </c:pt>
                <c:pt idx="31">
                  <c:v>0.19500000000000001</c:v>
                </c:pt>
                <c:pt idx="32">
                  <c:v>0.19500000000000001</c:v>
                </c:pt>
                <c:pt idx="33">
                  <c:v>0.17</c:v>
                </c:pt>
                <c:pt idx="34">
                  <c:v>0.17</c:v>
                </c:pt>
                <c:pt idx="35">
                  <c:v>0.17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2-4CE3-9857-D782B1CE45B9}"/>
            </c:ext>
          </c:extLst>
        </c:ser>
        <c:ser>
          <c:idx val="1"/>
          <c:order val="1"/>
          <c:tx>
            <c:strRef>
              <c:f>KOSPI_FWD!$A$1015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KOSPI_FWD!$AD$1015:$BN$1015</c:f>
              <c:numCache>
                <c:formatCode>0%</c:formatCode>
                <c:ptCount val="37"/>
                <c:pt idx="0">
                  <c:v>0.59499999999999997</c:v>
                </c:pt>
                <c:pt idx="1">
                  <c:v>0.58499999999999996</c:v>
                </c:pt>
                <c:pt idx="2">
                  <c:v>0.63500000000000001</c:v>
                </c:pt>
                <c:pt idx="3">
                  <c:v>0.61499999999999999</c:v>
                </c:pt>
                <c:pt idx="4">
                  <c:v>0.63</c:v>
                </c:pt>
                <c:pt idx="5">
                  <c:v>0.62</c:v>
                </c:pt>
                <c:pt idx="6">
                  <c:v>0.6</c:v>
                </c:pt>
                <c:pt idx="7">
                  <c:v>0.63500000000000001</c:v>
                </c:pt>
                <c:pt idx="8">
                  <c:v>0.63</c:v>
                </c:pt>
                <c:pt idx="9">
                  <c:v>0.58499999999999996</c:v>
                </c:pt>
                <c:pt idx="10">
                  <c:v>0.59</c:v>
                </c:pt>
                <c:pt idx="11">
                  <c:v>0.55500000000000005</c:v>
                </c:pt>
                <c:pt idx="12">
                  <c:v>0.56499999999999995</c:v>
                </c:pt>
                <c:pt idx="13">
                  <c:v>0.48</c:v>
                </c:pt>
                <c:pt idx="14">
                  <c:v>0.48499999999999999</c:v>
                </c:pt>
                <c:pt idx="15">
                  <c:v>0.51500000000000001</c:v>
                </c:pt>
                <c:pt idx="16">
                  <c:v>0.46500000000000002</c:v>
                </c:pt>
                <c:pt idx="17">
                  <c:v>0.46500000000000002</c:v>
                </c:pt>
                <c:pt idx="18">
                  <c:v>0.45500000000000002</c:v>
                </c:pt>
                <c:pt idx="19">
                  <c:v>0.46500000000000002</c:v>
                </c:pt>
                <c:pt idx="20">
                  <c:v>0.45</c:v>
                </c:pt>
                <c:pt idx="21">
                  <c:v>0.42</c:v>
                </c:pt>
                <c:pt idx="22">
                  <c:v>0.42499999999999999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0.39</c:v>
                </c:pt>
                <c:pt idx="26">
                  <c:v>0.375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0.32500000000000001</c:v>
                </c:pt>
                <c:pt idx="30">
                  <c:v>0.36499999999999999</c:v>
                </c:pt>
                <c:pt idx="31">
                  <c:v>0.375</c:v>
                </c:pt>
                <c:pt idx="32">
                  <c:v>0.38</c:v>
                </c:pt>
                <c:pt idx="33">
                  <c:v>0.32</c:v>
                </c:pt>
                <c:pt idx="34">
                  <c:v>0.32</c:v>
                </c:pt>
                <c:pt idx="35">
                  <c:v>0.29499999999999998</c:v>
                </c:pt>
                <c:pt idx="3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C2-4CE3-9857-D782B1CE45B9}"/>
            </c:ext>
          </c:extLst>
        </c:ser>
        <c:ser>
          <c:idx val="2"/>
          <c:order val="2"/>
          <c:tx>
            <c:strRef>
              <c:f>KOSPI_FWD!$A$1016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KOSPI_FWD!$AD$1002:$BN$1002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KOSPI_FWD!$AD$1016:$BN$1016</c:f>
              <c:numCache>
                <c:formatCode>0%</c:formatCode>
                <c:ptCount val="37"/>
                <c:pt idx="0">
                  <c:v>0.23499999999999999</c:v>
                </c:pt>
                <c:pt idx="1">
                  <c:v>0.28999999999999998</c:v>
                </c:pt>
                <c:pt idx="2">
                  <c:v>0.19500000000000001</c:v>
                </c:pt>
                <c:pt idx="3">
                  <c:v>7.0000000000000007E-2</c:v>
                </c:pt>
                <c:pt idx="4">
                  <c:v>7.4999999999999997E-2</c:v>
                </c:pt>
                <c:pt idx="5">
                  <c:v>0.19</c:v>
                </c:pt>
                <c:pt idx="6">
                  <c:v>0.24</c:v>
                </c:pt>
                <c:pt idx="7">
                  <c:v>0.21</c:v>
                </c:pt>
                <c:pt idx="8">
                  <c:v>0.22500000000000001</c:v>
                </c:pt>
                <c:pt idx="9">
                  <c:v>0.255</c:v>
                </c:pt>
                <c:pt idx="10">
                  <c:v>0.26500000000000001</c:v>
                </c:pt>
                <c:pt idx="11">
                  <c:v>0.31</c:v>
                </c:pt>
                <c:pt idx="12">
                  <c:v>0.28999999999999998</c:v>
                </c:pt>
                <c:pt idx="13">
                  <c:v>0.37</c:v>
                </c:pt>
                <c:pt idx="14">
                  <c:v>0.33500000000000002</c:v>
                </c:pt>
                <c:pt idx="15">
                  <c:v>0.28999999999999998</c:v>
                </c:pt>
                <c:pt idx="16">
                  <c:v>0.375</c:v>
                </c:pt>
                <c:pt idx="17">
                  <c:v>0.36</c:v>
                </c:pt>
                <c:pt idx="18">
                  <c:v>0.4</c:v>
                </c:pt>
                <c:pt idx="19">
                  <c:v>0.37</c:v>
                </c:pt>
                <c:pt idx="20">
                  <c:v>0.40500000000000003</c:v>
                </c:pt>
                <c:pt idx="21">
                  <c:v>0.41499999999999998</c:v>
                </c:pt>
                <c:pt idx="22">
                  <c:v>0.41499999999999998</c:v>
                </c:pt>
                <c:pt idx="23">
                  <c:v>0.42499999999999999</c:v>
                </c:pt>
                <c:pt idx="24">
                  <c:v>0.40500000000000003</c:v>
                </c:pt>
                <c:pt idx="25">
                  <c:v>0.44</c:v>
                </c:pt>
                <c:pt idx="26">
                  <c:v>0.48499999999999999</c:v>
                </c:pt>
                <c:pt idx="27">
                  <c:v>0.44</c:v>
                </c:pt>
                <c:pt idx="28">
                  <c:v>0.44</c:v>
                </c:pt>
                <c:pt idx="29">
                  <c:v>0.48</c:v>
                </c:pt>
                <c:pt idx="30">
                  <c:v>0.44</c:v>
                </c:pt>
                <c:pt idx="31">
                  <c:v>0.43</c:v>
                </c:pt>
                <c:pt idx="32">
                  <c:v>0.42499999999999999</c:v>
                </c:pt>
                <c:pt idx="33">
                  <c:v>0.51</c:v>
                </c:pt>
                <c:pt idx="34">
                  <c:v>0.51</c:v>
                </c:pt>
                <c:pt idx="35">
                  <c:v>0.53500000000000003</c:v>
                </c:pt>
                <c:pt idx="36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2-4CE3-9857-D782B1CE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0.09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0.1</c:v>
                </c:pt>
                <c:pt idx="14">
                  <c:v>0.09</c:v>
                </c:pt>
                <c:pt idx="15">
                  <c:v>0.09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0.11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8.5000000000000006E-2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4-4040-ADEB-69ADC140E5C2}"/>
            </c:ext>
          </c:extLst>
        </c:ser>
        <c:ser>
          <c:idx val="1"/>
          <c:order val="1"/>
          <c:tx>
            <c:strRef>
              <c:f>'KOSPI+KOSDAQ_TRD'!$A$1004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0.05</c:v>
                </c:pt>
                <c:pt idx="13">
                  <c:v>6.5000000000000002E-2</c:v>
                </c:pt>
                <c:pt idx="14">
                  <c:v>4.4999999999999998E-2</c:v>
                </c:pt>
                <c:pt idx="15">
                  <c:v>5.5E-2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4-4040-ADEB-69ADC140E5C2}"/>
            </c:ext>
          </c:extLst>
        </c:ser>
        <c:ser>
          <c:idx val="2"/>
          <c:order val="2"/>
          <c:tx>
            <c:strRef>
              <c:f>'KOSPI+KOSDAQ_TRD'!$A$1005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0.18</c:v>
                </c:pt>
                <c:pt idx="4">
                  <c:v>0.16500000000000001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0.12</c:v>
                </c:pt>
                <c:pt idx="15">
                  <c:v>0.105</c:v>
                </c:pt>
                <c:pt idx="16">
                  <c:v>9.5000000000000001E-2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14-4040-ADEB-69ADC140E5C2}"/>
            </c:ext>
          </c:extLst>
        </c:ser>
        <c:ser>
          <c:idx val="3"/>
          <c:order val="3"/>
          <c:tx>
            <c:strRef>
              <c:f>'KOSPI+KOSDAQ_TRD'!$A$1006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</c:v>
                </c:pt>
                <c:pt idx="4">
                  <c:v>0.15</c:v>
                </c:pt>
                <c:pt idx="5">
                  <c:v>0.14499999999999999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0.14499999999999999</c:v>
                </c:pt>
                <c:pt idx="16">
                  <c:v>0.13500000000000001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0.155</c:v>
                </c:pt>
                <c:pt idx="24">
                  <c:v>0.16</c:v>
                </c:pt>
                <c:pt idx="25">
                  <c:v>0.16500000000000001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14-4040-ADEB-69ADC140E5C2}"/>
            </c:ext>
          </c:extLst>
        </c:ser>
        <c:ser>
          <c:idx val="4"/>
          <c:order val="4"/>
          <c:tx>
            <c:strRef>
              <c:f>'KOSPI+KOSDAQ_TRD'!$A$1007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0.23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0.23499999999999999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14-4040-ADEB-69ADC140E5C2}"/>
            </c:ext>
          </c:extLst>
        </c:ser>
        <c:ser>
          <c:idx val="5"/>
          <c:order val="5"/>
          <c:tx>
            <c:strRef>
              <c:f>'KOSPI+KOSDAQ_TRD'!$A$1008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0.19500000000000001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14-4040-ADEB-69ADC140E5C2}"/>
            </c:ext>
          </c:extLst>
        </c:ser>
        <c:ser>
          <c:idx val="6"/>
          <c:order val="6"/>
          <c:tx>
            <c:strRef>
              <c:f>'KOSPI+KOSDAQ_TRD'!$A$1009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14-4040-ADEB-69ADC140E5C2}"/>
            </c:ext>
          </c:extLst>
        </c:ser>
        <c:ser>
          <c:idx val="7"/>
          <c:order val="7"/>
          <c:tx>
            <c:strRef>
              <c:f>'KOSPI+KOSDAQ_TRD'!$A$1010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14-4040-ADEB-69ADC140E5C2}"/>
            </c:ext>
          </c:extLst>
        </c:ser>
        <c:ser>
          <c:idx val="8"/>
          <c:order val="8"/>
          <c:tx>
            <c:strRef>
              <c:f>'KOSPI+KOSDAQ_TRD'!$A$1011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14-4040-ADEB-69ADC140E5C2}"/>
            </c:ext>
          </c:extLst>
        </c:ser>
        <c:ser>
          <c:idx val="9"/>
          <c:order val="9"/>
          <c:tx>
            <c:strRef>
              <c:f>'KOSPI+KOSDAQ_TRD'!$A$1012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14-4040-ADEB-69ADC140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'KOSPI+KOSDAQ_TRD'!$A$1014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</c:v>
                </c:pt>
                <c:pt idx="5">
                  <c:v>0.16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0.1</c:v>
                </c:pt>
                <c:pt idx="11">
                  <c:v>0.105</c:v>
                </c:pt>
                <c:pt idx="12">
                  <c:v>0.13</c:v>
                </c:pt>
                <c:pt idx="13">
                  <c:v>0.11</c:v>
                </c:pt>
                <c:pt idx="14">
                  <c:v>0.15</c:v>
                </c:pt>
                <c:pt idx="15">
                  <c:v>0.155</c:v>
                </c:pt>
                <c:pt idx="16">
                  <c:v>0.125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3-49DC-AF68-B6009148E1F1}"/>
            </c:ext>
          </c:extLst>
        </c:ser>
        <c:ser>
          <c:idx val="1"/>
          <c:order val="1"/>
          <c:tx>
            <c:strRef>
              <c:f>'KOSPI+KOSDAQ_TRD'!$A$1015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0.53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0.55000000000000004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0.41499999999999998</c:v>
                </c:pt>
                <c:pt idx="14">
                  <c:v>0.41499999999999998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0.36499999999999999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0.32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3-49DC-AF68-B6009148E1F1}"/>
            </c:ext>
          </c:extLst>
        </c:ser>
        <c:ser>
          <c:idx val="2"/>
          <c:order val="2"/>
          <c:tx>
            <c:strRef>
              <c:f>'KOSPI+KOSDAQ_TRD'!$A$1016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'KOSPI+KOSDAQ_TRD'!$AD$1002:$BN$1002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'KOSPI+KOSDAQ_TRD'!$AD$1016:$BN$1016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0.18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0.23499999999999999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0.27</c:v>
                </c:pt>
                <c:pt idx="16">
                  <c:v>0.33500000000000002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93-49DC-AF68-B6009148E1F1}"/>
            </c:ext>
          </c:extLst>
        </c:ser>
        <c:ser>
          <c:idx val="3"/>
          <c:order val="3"/>
          <c:tx>
            <c:strRef>
              <c:f>'KOSPI+KOSDAQ_TRD'!$A$1017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'KOSPI+KOSDAQ_TRD'!$AD$1017:$BN$1017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</c:v>
                </c:pt>
                <c:pt idx="2">
                  <c:v>0.11</c:v>
                </c:pt>
                <c:pt idx="3">
                  <c:v>0.105</c:v>
                </c:pt>
                <c:pt idx="4">
                  <c:v>0.1</c:v>
                </c:pt>
                <c:pt idx="5">
                  <c:v>0.11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0.105</c:v>
                </c:pt>
                <c:pt idx="10">
                  <c:v>0.11</c:v>
                </c:pt>
                <c:pt idx="11">
                  <c:v>0.12</c:v>
                </c:pt>
                <c:pt idx="12">
                  <c:v>0.115</c:v>
                </c:pt>
                <c:pt idx="13">
                  <c:v>0.14000000000000001</c:v>
                </c:pt>
                <c:pt idx="14">
                  <c:v>0.125</c:v>
                </c:pt>
                <c:pt idx="15">
                  <c:v>0.14000000000000001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0.125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0.13500000000000001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0.15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2-45F7-86D7-532722E0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>
        <c:manualLayout>
          <c:xMode val="edge"/>
          <c:yMode val="edge"/>
          <c:x val="0.37818703449658292"/>
          <c:y val="1.9607843137254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'KOSPI+KOSDAQ_FWD'!$A$1003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'KOSPI+KOSDAQ_FWD'!$AD$1003:$BN$1003</c:f>
              <c:numCache>
                <c:formatCode>0%</c:formatCode>
                <c:ptCount val="37"/>
                <c:pt idx="0">
                  <c:v>0.11</c:v>
                </c:pt>
                <c:pt idx="1">
                  <c:v>9.5000000000000001E-2</c:v>
                </c:pt>
                <c:pt idx="2">
                  <c:v>0.105</c:v>
                </c:pt>
                <c:pt idx="3">
                  <c:v>0.09</c:v>
                </c:pt>
                <c:pt idx="4">
                  <c:v>7.0000000000000007E-2</c:v>
                </c:pt>
                <c:pt idx="5">
                  <c:v>6.5000000000000002E-2</c:v>
                </c:pt>
                <c:pt idx="6">
                  <c:v>7.4999999999999997E-2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6.5000000000000002E-2</c:v>
                </c:pt>
                <c:pt idx="10">
                  <c:v>7.4999999999999997E-2</c:v>
                </c:pt>
                <c:pt idx="11">
                  <c:v>0.08</c:v>
                </c:pt>
                <c:pt idx="12">
                  <c:v>7.0000000000000007E-2</c:v>
                </c:pt>
                <c:pt idx="13">
                  <c:v>9.5000000000000001E-2</c:v>
                </c:pt>
                <c:pt idx="14">
                  <c:v>0.09</c:v>
                </c:pt>
                <c:pt idx="15">
                  <c:v>8.5000000000000006E-2</c:v>
                </c:pt>
                <c:pt idx="16">
                  <c:v>0.08</c:v>
                </c:pt>
                <c:pt idx="17">
                  <c:v>7.4999999999999997E-2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0.06</c:v>
                </c:pt>
                <c:pt idx="21">
                  <c:v>5.5E-2</c:v>
                </c:pt>
                <c:pt idx="22">
                  <c:v>5.5E-2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0.105</c:v>
                </c:pt>
                <c:pt idx="26">
                  <c:v>0.1</c:v>
                </c:pt>
                <c:pt idx="27">
                  <c:v>0.08</c:v>
                </c:pt>
                <c:pt idx="28">
                  <c:v>4.4999999999999998E-2</c:v>
                </c:pt>
                <c:pt idx="29">
                  <c:v>9.5000000000000001E-2</c:v>
                </c:pt>
                <c:pt idx="30">
                  <c:v>0.1</c:v>
                </c:pt>
                <c:pt idx="31">
                  <c:v>0.09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0.08</c:v>
                </c:pt>
                <c:pt idx="36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D-443C-BAD8-755B773E4B56}"/>
            </c:ext>
          </c:extLst>
        </c:ser>
        <c:ser>
          <c:idx val="1"/>
          <c:order val="1"/>
          <c:tx>
            <c:strRef>
              <c:f>'KOSPI+KOSDAQ_FWD'!$A$1004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'KOSPI+KOSDAQ_FWD'!$AD$1004:$BN$1004</c:f>
              <c:numCache>
                <c:formatCode>0%</c:formatCode>
                <c:ptCount val="37"/>
                <c:pt idx="0">
                  <c:v>3.5000000000000003E-2</c:v>
                </c:pt>
                <c:pt idx="1">
                  <c:v>0.04</c:v>
                </c:pt>
                <c:pt idx="2">
                  <c:v>3.5000000000000003E-2</c:v>
                </c:pt>
                <c:pt idx="3">
                  <c:v>0.05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0.06</c:v>
                </c:pt>
                <c:pt idx="9">
                  <c:v>0.05</c:v>
                </c:pt>
                <c:pt idx="10">
                  <c:v>4.4999999999999998E-2</c:v>
                </c:pt>
                <c:pt idx="11">
                  <c:v>4.4999999999999998E-2</c:v>
                </c:pt>
                <c:pt idx="12">
                  <c:v>5.5E-2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0.05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1.4999999999999999E-2</c:v>
                </c:pt>
                <c:pt idx="25">
                  <c:v>0.01</c:v>
                </c:pt>
                <c:pt idx="26">
                  <c:v>1.4999999999999999E-2</c:v>
                </c:pt>
                <c:pt idx="27">
                  <c:v>0.02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5D-443C-BAD8-755B773E4B56}"/>
            </c:ext>
          </c:extLst>
        </c:ser>
        <c:ser>
          <c:idx val="2"/>
          <c:order val="2"/>
          <c:tx>
            <c:strRef>
              <c:f>'KOSPI+KOSDAQ_FWD'!$A$1005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'KOSPI+KOSDAQ_FWD'!$AD$1005:$BN$1005</c:f>
              <c:numCache>
                <c:formatCode>0%</c:formatCode>
                <c:ptCount val="37"/>
                <c:pt idx="0">
                  <c:v>0.19500000000000001</c:v>
                </c:pt>
                <c:pt idx="1">
                  <c:v>0.17</c:v>
                </c:pt>
                <c:pt idx="2">
                  <c:v>0.155</c:v>
                </c:pt>
                <c:pt idx="3">
                  <c:v>0.17499999999999999</c:v>
                </c:pt>
                <c:pt idx="4">
                  <c:v>0.16</c:v>
                </c:pt>
                <c:pt idx="5">
                  <c:v>0.14000000000000001</c:v>
                </c:pt>
                <c:pt idx="6">
                  <c:v>0.17</c:v>
                </c:pt>
                <c:pt idx="7">
                  <c:v>0.14499999999999999</c:v>
                </c:pt>
                <c:pt idx="8">
                  <c:v>0.17</c:v>
                </c:pt>
                <c:pt idx="9">
                  <c:v>0.14499999999999999</c:v>
                </c:pt>
                <c:pt idx="10">
                  <c:v>0.155</c:v>
                </c:pt>
                <c:pt idx="11">
                  <c:v>0.14499999999999999</c:v>
                </c:pt>
                <c:pt idx="12">
                  <c:v>0.13</c:v>
                </c:pt>
                <c:pt idx="13">
                  <c:v>0.115</c:v>
                </c:pt>
                <c:pt idx="14">
                  <c:v>0.115</c:v>
                </c:pt>
                <c:pt idx="15">
                  <c:v>0.1</c:v>
                </c:pt>
                <c:pt idx="16">
                  <c:v>0.09</c:v>
                </c:pt>
                <c:pt idx="17">
                  <c:v>0.12</c:v>
                </c:pt>
                <c:pt idx="18">
                  <c:v>0.12</c:v>
                </c:pt>
                <c:pt idx="19">
                  <c:v>0.11</c:v>
                </c:pt>
                <c:pt idx="20">
                  <c:v>0.09</c:v>
                </c:pt>
                <c:pt idx="21">
                  <c:v>0.12</c:v>
                </c:pt>
                <c:pt idx="22">
                  <c:v>0.105</c:v>
                </c:pt>
                <c:pt idx="23">
                  <c:v>0.12</c:v>
                </c:pt>
                <c:pt idx="24">
                  <c:v>0.125</c:v>
                </c:pt>
                <c:pt idx="25">
                  <c:v>0.12</c:v>
                </c:pt>
                <c:pt idx="26">
                  <c:v>0.13500000000000001</c:v>
                </c:pt>
                <c:pt idx="27">
                  <c:v>0.14000000000000001</c:v>
                </c:pt>
                <c:pt idx="28">
                  <c:v>0.19500000000000001</c:v>
                </c:pt>
                <c:pt idx="29">
                  <c:v>0.16500000000000001</c:v>
                </c:pt>
                <c:pt idx="30">
                  <c:v>0.17499999999999999</c:v>
                </c:pt>
                <c:pt idx="31">
                  <c:v>0.19</c:v>
                </c:pt>
                <c:pt idx="32">
                  <c:v>0.2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0.19</c:v>
                </c:pt>
                <c:pt idx="36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5D-443C-BAD8-755B773E4B56}"/>
            </c:ext>
          </c:extLst>
        </c:ser>
        <c:ser>
          <c:idx val="3"/>
          <c:order val="3"/>
          <c:tx>
            <c:strRef>
              <c:f>'KOSPI+KOSDAQ_FWD'!$A$1006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'KOSPI+KOSDAQ_FWD'!$AD$1006:$BN$1006</c:f>
              <c:numCache>
                <c:formatCode>0%</c:formatCode>
                <c:ptCount val="37"/>
                <c:pt idx="0">
                  <c:v>0.12</c:v>
                </c:pt>
                <c:pt idx="1">
                  <c:v>0.125</c:v>
                </c:pt>
                <c:pt idx="2">
                  <c:v>0.14000000000000001</c:v>
                </c:pt>
                <c:pt idx="3">
                  <c:v>0.155</c:v>
                </c:pt>
                <c:pt idx="4">
                  <c:v>0.155</c:v>
                </c:pt>
                <c:pt idx="5">
                  <c:v>0.15</c:v>
                </c:pt>
                <c:pt idx="6">
                  <c:v>0.11</c:v>
                </c:pt>
                <c:pt idx="7">
                  <c:v>0.12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0.14499999999999999</c:v>
                </c:pt>
                <c:pt idx="12">
                  <c:v>0.13500000000000001</c:v>
                </c:pt>
                <c:pt idx="13">
                  <c:v>0.14000000000000001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0.14499999999999999</c:v>
                </c:pt>
                <c:pt idx="19">
                  <c:v>0.16</c:v>
                </c:pt>
                <c:pt idx="20">
                  <c:v>0.15</c:v>
                </c:pt>
                <c:pt idx="21">
                  <c:v>0.14499999999999999</c:v>
                </c:pt>
                <c:pt idx="22">
                  <c:v>0.17</c:v>
                </c:pt>
                <c:pt idx="23">
                  <c:v>0.16</c:v>
                </c:pt>
                <c:pt idx="24">
                  <c:v>0.16</c:v>
                </c:pt>
                <c:pt idx="25">
                  <c:v>0.17</c:v>
                </c:pt>
                <c:pt idx="26">
                  <c:v>0.12</c:v>
                </c:pt>
                <c:pt idx="27">
                  <c:v>0.12</c:v>
                </c:pt>
                <c:pt idx="28">
                  <c:v>0.14499999999999999</c:v>
                </c:pt>
                <c:pt idx="29">
                  <c:v>0.155</c:v>
                </c:pt>
                <c:pt idx="30">
                  <c:v>0.14499999999999999</c:v>
                </c:pt>
                <c:pt idx="31">
                  <c:v>0.155</c:v>
                </c:pt>
                <c:pt idx="32">
                  <c:v>0.155</c:v>
                </c:pt>
                <c:pt idx="33">
                  <c:v>0.16</c:v>
                </c:pt>
                <c:pt idx="34">
                  <c:v>0.17</c:v>
                </c:pt>
                <c:pt idx="35">
                  <c:v>0.17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5D-443C-BAD8-755B773E4B56}"/>
            </c:ext>
          </c:extLst>
        </c:ser>
        <c:ser>
          <c:idx val="4"/>
          <c:order val="4"/>
          <c:tx>
            <c:strRef>
              <c:f>'KOSPI+KOSDAQ_FWD'!$A$1007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'KOSPI+KOSDAQ_FWD'!$AD$1007:$BN$1007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0.24</c:v>
                </c:pt>
                <c:pt idx="3">
                  <c:v>0.2</c:v>
                </c:pt>
                <c:pt idx="4">
                  <c:v>0.23</c:v>
                </c:pt>
                <c:pt idx="5">
                  <c:v>0.22500000000000001</c:v>
                </c:pt>
                <c:pt idx="6">
                  <c:v>0.255</c:v>
                </c:pt>
                <c:pt idx="7">
                  <c:v>0.255</c:v>
                </c:pt>
                <c:pt idx="8">
                  <c:v>0.215</c:v>
                </c:pt>
                <c:pt idx="9">
                  <c:v>0.23499999999999999</c:v>
                </c:pt>
                <c:pt idx="10">
                  <c:v>0.255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</c:v>
                </c:pt>
                <c:pt idx="14">
                  <c:v>0.24</c:v>
                </c:pt>
                <c:pt idx="15">
                  <c:v>0.25</c:v>
                </c:pt>
                <c:pt idx="16">
                  <c:v>0.23</c:v>
                </c:pt>
                <c:pt idx="17">
                  <c:v>0.23</c:v>
                </c:pt>
                <c:pt idx="18">
                  <c:v>0.255</c:v>
                </c:pt>
                <c:pt idx="19">
                  <c:v>0.255</c:v>
                </c:pt>
                <c:pt idx="20">
                  <c:v>0.26500000000000001</c:v>
                </c:pt>
                <c:pt idx="21">
                  <c:v>0.26500000000000001</c:v>
                </c:pt>
                <c:pt idx="22">
                  <c:v>0.25</c:v>
                </c:pt>
                <c:pt idx="23">
                  <c:v>0.23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0.25</c:v>
                </c:pt>
                <c:pt idx="27">
                  <c:v>0.255</c:v>
                </c:pt>
                <c:pt idx="28">
                  <c:v>0.23</c:v>
                </c:pt>
                <c:pt idx="29">
                  <c:v>0.22</c:v>
                </c:pt>
                <c:pt idx="30">
                  <c:v>0.23499999999999999</c:v>
                </c:pt>
                <c:pt idx="31">
                  <c:v>0.215</c:v>
                </c:pt>
                <c:pt idx="32">
                  <c:v>0.26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0.24</c:v>
                </c:pt>
                <c:pt idx="36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5D-443C-BAD8-755B773E4B56}"/>
            </c:ext>
          </c:extLst>
        </c:ser>
        <c:ser>
          <c:idx val="5"/>
          <c:order val="5"/>
          <c:tx>
            <c:strRef>
              <c:f>'KOSPI+KOSDAQ_FWD'!$A$1008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'KOSPI+KOSDAQ_FWD'!$AD$1008:$BN$1008</c:f>
              <c:numCache>
                <c:formatCode>0%</c:formatCode>
                <c:ptCount val="37"/>
                <c:pt idx="0">
                  <c:v>0.17499999999999999</c:v>
                </c:pt>
                <c:pt idx="1">
                  <c:v>0.18</c:v>
                </c:pt>
                <c:pt idx="2">
                  <c:v>0.19</c:v>
                </c:pt>
                <c:pt idx="3">
                  <c:v>0.16500000000000001</c:v>
                </c:pt>
                <c:pt idx="4">
                  <c:v>0.19</c:v>
                </c:pt>
                <c:pt idx="5">
                  <c:v>0.20499999999999999</c:v>
                </c:pt>
                <c:pt idx="6">
                  <c:v>0.185</c:v>
                </c:pt>
                <c:pt idx="7">
                  <c:v>0.185</c:v>
                </c:pt>
                <c:pt idx="8">
                  <c:v>0.2</c:v>
                </c:pt>
                <c:pt idx="9">
                  <c:v>0.2</c:v>
                </c:pt>
                <c:pt idx="10">
                  <c:v>0.17499999999999999</c:v>
                </c:pt>
                <c:pt idx="11">
                  <c:v>0.16500000000000001</c:v>
                </c:pt>
                <c:pt idx="12">
                  <c:v>0.17499999999999999</c:v>
                </c:pt>
                <c:pt idx="13">
                  <c:v>0.16</c:v>
                </c:pt>
                <c:pt idx="14">
                  <c:v>0.18</c:v>
                </c:pt>
                <c:pt idx="15">
                  <c:v>0.17</c:v>
                </c:pt>
                <c:pt idx="16">
                  <c:v>0.21</c:v>
                </c:pt>
                <c:pt idx="17">
                  <c:v>0.19500000000000001</c:v>
                </c:pt>
                <c:pt idx="18">
                  <c:v>0.21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0.23499999999999999</c:v>
                </c:pt>
                <c:pt idx="22">
                  <c:v>0.23</c:v>
                </c:pt>
                <c:pt idx="23">
                  <c:v>0.245</c:v>
                </c:pt>
                <c:pt idx="24">
                  <c:v>0.23499999999999999</c:v>
                </c:pt>
                <c:pt idx="25">
                  <c:v>0.23</c:v>
                </c:pt>
                <c:pt idx="26">
                  <c:v>0.23499999999999999</c:v>
                </c:pt>
                <c:pt idx="27">
                  <c:v>0.24</c:v>
                </c:pt>
                <c:pt idx="28">
                  <c:v>0.25</c:v>
                </c:pt>
                <c:pt idx="29">
                  <c:v>0.23</c:v>
                </c:pt>
                <c:pt idx="30">
                  <c:v>0.22500000000000001</c:v>
                </c:pt>
                <c:pt idx="31">
                  <c:v>0.22</c:v>
                </c:pt>
                <c:pt idx="32">
                  <c:v>0.20499999999999999</c:v>
                </c:pt>
                <c:pt idx="33">
                  <c:v>0.20499999999999999</c:v>
                </c:pt>
                <c:pt idx="34">
                  <c:v>0.19500000000000001</c:v>
                </c:pt>
                <c:pt idx="35">
                  <c:v>0.2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5D-443C-BAD8-755B773E4B56}"/>
            </c:ext>
          </c:extLst>
        </c:ser>
        <c:ser>
          <c:idx val="6"/>
          <c:order val="6"/>
          <c:tx>
            <c:strRef>
              <c:f>'KOSPI+KOSDAQ_FWD'!$A$1009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'KOSPI+KOSDAQ_FWD'!$AD$1009:$BN$1009</c:f>
              <c:numCache>
                <c:formatCode>0%</c:formatCode>
                <c:ptCount val="37"/>
                <c:pt idx="0">
                  <c:v>5.0000000000000001E-3</c:v>
                </c:pt>
                <c:pt idx="1">
                  <c:v>5.0000000000000001E-3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1.4999999999999999E-2</c:v>
                </c:pt>
                <c:pt idx="8">
                  <c:v>0.02</c:v>
                </c:pt>
                <c:pt idx="9">
                  <c:v>0.02</c:v>
                </c:pt>
                <c:pt idx="10">
                  <c:v>0.01</c:v>
                </c:pt>
                <c:pt idx="11">
                  <c:v>0.02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0.02</c:v>
                </c:pt>
                <c:pt idx="15">
                  <c:v>2.5000000000000001E-2</c:v>
                </c:pt>
                <c:pt idx="16">
                  <c:v>0.02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0.02</c:v>
                </c:pt>
                <c:pt idx="28">
                  <c:v>1.4999999999999999E-2</c:v>
                </c:pt>
                <c:pt idx="29">
                  <c:v>0.02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0.01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D-443C-BAD8-755B773E4B56}"/>
            </c:ext>
          </c:extLst>
        </c:ser>
        <c:ser>
          <c:idx val="7"/>
          <c:order val="7"/>
          <c:tx>
            <c:strRef>
              <c:f>'KOSPI+KOSDAQ_FWD'!$A$1010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'KOSPI+KOSDAQ_FWD'!$AD$1010:$BN$1010</c:f>
              <c:numCache>
                <c:formatCode>0%</c:formatCode>
                <c:ptCount val="37"/>
                <c:pt idx="0">
                  <c:v>4.4999999999999998E-2</c:v>
                </c:pt>
                <c:pt idx="1">
                  <c:v>4.4999999999999998E-2</c:v>
                </c:pt>
                <c:pt idx="2">
                  <c:v>0.04</c:v>
                </c:pt>
                <c:pt idx="3">
                  <c:v>0.05</c:v>
                </c:pt>
                <c:pt idx="4">
                  <c:v>0.05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0.06</c:v>
                </c:pt>
                <c:pt idx="14">
                  <c:v>6.5000000000000002E-2</c:v>
                </c:pt>
                <c:pt idx="15">
                  <c:v>0.06</c:v>
                </c:pt>
                <c:pt idx="16">
                  <c:v>6.5000000000000002E-2</c:v>
                </c:pt>
                <c:pt idx="17">
                  <c:v>0.06</c:v>
                </c:pt>
                <c:pt idx="18">
                  <c:v>5.5E-2</c:v>
                </c:pt>
                <c:pt idx="19">
                  <c:v>0.06</c:v>
                </c:pt>
                <c:pt idx="20">
                  <c:v>6.5000000000000002E-2</c:v>
                </c:pt>
                <c:pt idx="21">
                  <c:v>7.0000000000000007E-2</c:v>
                </c:pt>
                <c:pt idx="22">
                  <c:v>6.5000000000000002E-2</c:v>
                </c:pt>
                <c:pt idx="23">
                  <c:v>0.06</c:v>
                </c:pt>
                <c:pt idx="24">
                  <c:v>6.5000000000000002E-2</c:v>
                </c:pt>
                <c:pt idx="25">
                  <c:v>5.5E-2</c:v>
                </c:pt>
                <c:pt idx="26">
                  <c:v>5.5E-2</c:v>
                </c:pt>
                <c:pt idx="27">
                  <c:v>0.06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0.06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D-443C-BAD8-755B773E4B56}"/>
            </c:ext>
          </c:extLst>
        </c:ser>
        <c:ser>
          <c:idx val="8"/>
          <c:order val="8"/>
          <c:tx>
            <c:strRef>
              <c:f>'KOSPI+KOSDAQ_FWD'!$A$1011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'KOSPI+KOSDAQ_FWD'!$AD$1011:$BN$1011</c:f>
              <c:numCache>
                <c:formatCode>0%</c:formatCode>
                <c:ptCount val="37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5.0000000000000001E-3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1.4999999999999999E-2</c:v>
                </c:pt>
                <c:pt idx="18">
                  <c:v>0.01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D-443C-BAD8-755B773E4B56}"/>
            </c:ext>
          </c:extLst>
        </c:ser>
        <c:ser>
          <c:idx val="9"/>
          <c:order val="9"/>
          <c:tx>
            <c:strRef>
              <c:f>'KOSPI+KOSDAQ_FWD'!$A$1012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'KOSPI+KOSDAQ_FWD'!$AD$1012:$BN$1012</c:f>
              <c:numCache>
                <c:formatCode>0%</c:formatCode>
                <c:ptCount val="37"/>
                <c:pt idx="0">
                  <c:v>0.08</c:v>
                </c:pt>
                <c:pt idx="1">
                  <c:v>0.08</c:v>
                </c:pt>
                <c:pt idx="2">
                  <c:v>7.4999999999999997E-2</c:v>
                </c:pt>
                <c:pt idx="3">
                  <c:v>8.5000000000000006E-2</c:v>
                </c:pt>
                <c:pt idx="4">
                  <c:v>8.5000000000000006E-2</c:v>
                </c:pt>
                <c:pt idx="5">
                  <c:v>0.09</c:v>
                </c:pt>
                <c:pt idx="6">
                  <c:v>7.4999999999999997E-2</c:v>
                </c:pt>
                <c:pt idx="7">
                  <c:v>0.09</c:v>
                </c:pt>
                <c:pt idx="8">
                  <c:v>7.4999999999999997E-2</c:v>
                </c:pt>
                <c:pt idx="9">
                  <c:v>0.09</c:v>
                </c:pt>
                <c:pt idx="10">
                  <c:v>8.5000000000000006E-2</c:v>
                </c:pt>
                <c:pt idx="11">
                  <c:v>0.1</c:v>
                </c:pt>
                <c:pt idx="12">
                  <c:v>0.12</c:v>
                </c:pt>
                <c:pt idx="13">
                  <c:v>0.115</c:v>
                </c:pt>
                <c:pt idx="14">
                  <c:v>9.5000000000000001E-2</c:v>
                </c:pt>
                <c:pt idx="15">
                  <c:v>8.5000000000000006E-2</c:v>
                </c:pt>
                <c:pt idx="16">
                  <c:v>0.09</c:v>
                </c:pt>
                <c:pt idx="17">
                  <c:v>7.4999999999999997E-2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7.4999999999999997E-2</c:v>
                </c:pt>
                <c:pt idx="22">
                  <c:v>7.4999999999999997E-2</c:v>
                </c:pt>
                <c:pt idx="23">
                  <c:v>6.5000000000000002E-2</c:v>
                </c:pt>
                <c:pt idx="24">
                  <c:v>6.5000000000000002E-2</c:v>
                </c:pt>
                <c:pt idx="25">
                  <c:v>4.4999999999999998E-2</c:v>
                </c:pt>
                <c:pt idx="26">
                  <c:v>0.06</c:v>
                </c:pt>
                <c:pt idx="27">
                  <c:v>0.06</c:v>
                </c:pt>
                <c:pt idx="28">
                  <c:v>0.06</c:v>
                </c:pt>
                <c:pt idx="29">
                  <c:v>5.5E-2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0.05</c:v>
                </c:pt>
                <c:pt idx="34">
                  <c:v>0.06</c:v>
                </c:pt>
                <c:pt idx="35">
                  <c:v>0.06</c:v>
                </c:pt>
                <c:pt idx="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5D-443C-BAD8-755B773E4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202784"/>
        <c:axId val="1473203200"/>
      </c:lineChart>
      <c:catAx>
        <c:axId val="14732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3200"/>
        <c:crosses val="autoZero"/>
        <c:auto val="1"/>
        <c:lblAlgn val="ctr"/>
        <c:lblOffset val="100"/>
        <c:noMultiLvlLbl val="0"/>
      </c:catAx>
      <c:valAx>
        <c:axId val="14732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32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'KOSPI+KOSDAQ_FWD'!$A$1014</c:f>
              <c:strCache>
                <c:ptCount val="1"/>
                <c:pt idx="0">
                  <c:v>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'KOSPI+KOSDAQ_FWD'!$AD$1014:$BN$1014</c:f>
              <c:numCache>
                <c:formatCode>0%</c:formatCode>
                <c:ptCount val="37"/>
                <c:pt idx="0">
                  <c:v>0.14499999999999999</c:v>
                </c:pt>
                <c:pt idx="1">
                  <c:v>0.09</c:v>
                </c:pt>
                <c:pt idx="2">
                  <c:v>0.13</c:v>
                </c:pt>
                <c:pt idx="3">
                  <c:v>0.255</c:v>
                </c:pt>
                <c:pt idx="4">
                  <c:v>0.26500000000000001</c:v>
                </c:pt>
                <c:pt idx="5">
                  <c:v>0.16500000000000001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0.12</c:v>
                </c:pt>
                <c:pt idx="9">
                  <c:v>0.115</c:v>
                </c:pt>
                <c:pt idx="10">
                  <c:v>9.5000000000000001E-2</c:v>
                </c:pt>
                <c:pt idx="11">
                  <c:v>0.105</c:v>
                </c:pt>
                <c:pt idx="12">
                  <c:v>0.125</c:v>
                </c:pt>
                <c:pt idx="13">
                  <c:v>0.11</c:v>
                </c:pt>
                <c:pt idx="14">
                  <c:v>0.14499999999999999</c:v>
                </c:pt>
                <c:pt idx="15">
                  <c:v>0.16500000000000001</c:v>
                </c:pt>
                <c:pt idx="16">
                  <c:v>0.13</c:v>
                </c:pt>
                <c:pt idx="17">
                  <c:v>0.14000000000000001</c:v>
                </c:pt>
                <c:pt idx="18">
                  <c:v>0.12</c:v>
                </c:pt>
                <c:pt idx="19">
                  <c:v>0.13</c:v>
                </c:pt>
                <c:pt idx="20">
                  <c:v>0.12</c:v>
                </c:pt>
                <c:pt idx="21">
                  <c:v>0.12</c:v>
                </c:pt>
                <c:pt idx="22">
                  <c:v>0.13500000000000001</c:v>
                </c:pt>
                <c:pt idx="23">
                  <c:v>0.12</c:v>
                </c:pt>
                <c:pt idx="24">
                  <c:v>0.14000000000000001</c:v>
                </c:pt>
                <c:pt idx="25">
                  <c:v>0.13500000000000001</c:v>
                </c:pt>
                <c:pt idx="26">
                  <c:v>0.1</c:v>
                </c:pt>
                <c:pt idx="27">
                  <c:v>0.13</c:v>
                </c:pt>
                <c:pt idx="28">
                  <c:v>0.155</c:v>
                </c:pt>
                <c:pt idx="29">
                  <c:v>0.16</c:v>
                </c:pt>
                <c:pt idx="30">
                  <c:v>0.17499999999999999</c:v>
                </c:pt>
                <c:pt idx="31">
                  <c:v>0.16</c:v>
                </c:pt>
                <c:pt idx="32">
                  <c:v>0.16500000000000001</c:v>
                </c:pt>
                <c:pt idx="33">
                  <c:v>0.13500000000000001</c:v>
                </c:pt>
                <c:pt idx="34">
                  <c:v>0.14499999999999999</c:v>
                </c:pt>
                <c:pt idx="35">
                  <c:v>0.14499999999999999</c:v>
                </c:pt>
                <c:pt idx="36">
                  <c:v>0.115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00C-84DB-25045E1C4D4D}"/>
            </c:ext>
          </c:extLst>
        </c:ser>
        <c:ser>
          <c:idx val="1"/>
          <c:order val="1"/>
          <c:tx>
            <c:strRef>
              <c:f>'KOSPI+KOSDAQ_FWD'!$A$1015</c:f>
              <c:strCache>
                <c:ptCount val="1"/>
                <c:pt idx="0">
                  <c:v>중형주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'KOSPI+KOSDAQ_FWD'!$AD$1015:$BN$1015</c:f>
              <c:numCache>
                <c:formatCode>0%</c:formatCode>
                <c:ptCount val="37"/>
                <c:pt idx="0">
                  <c:v>0.5</c:v>
                </c:pt>
                <c:pt idx="1">
                  <c:v>0.52500000000000002</c:v>
                </c:pt>
                <c:pt idx="2">
                  <c:v>0.58499999999999996</c:v>
                </c:pt>
                <c:pt idx="3">
                  <c:v>0.58499999999999996</c:v>
                </c:pt>
                <c:pt idx="4">
                  <c:v>0.57499999999999996</c:v>
                </c:pt>
                <c:pt idx="5">
                  <c:v>0.56000000000000005</c:v>
                </c:pt>
                <c:pt idx="6">
                  <c:v>0.54</c:v>
                </c:pt>
                <c:pt idx="7">
                  <c:v>0.56999999999999995</c:v>
                </c:pt>
                <c:pt idx="8">
                  <c:v>0.56999999999999995</c:v>
                </c:pt>
                <c:pt idx="9">
                  <c:v>0.54500000000000004</c:v>
                </c:pt>
                <c:pt idx="10">
                  <c:v>0.54500000000000004</c:v>
                </c:pt>
                <c:pt idx="11">
                  <c:v>0.48499999999999999</c:v>
                </c:pt>
                <c:pt idx="12">
                  <c:v>0.51500000000000001</c:v>
                </c:pt>
                <c:pt idx="13">
                  <c:v>0.42</c:v>
                </c:pt>
                <c:pt idx="14">
                  <c:v>0.42</c:v>
                </c:pt>
                <c:pt idx="15">
                  <c:v>0.435</c:v>
                </c:pt>
                <c:pt idx="16">
                  <c:v>0.41499999999999998</c:v>
                </c:pt>
                <c:pt idx="17">
                  <c:v>0.42499999999999999</c:v>
                </c:pt>
                <c:pt idx="18">
                  <c:v>0.39</c:v>
                </c:pt>
                <c:pt idx="19">
                  <c:v>0.43</c:v>
                </c:pt>
                <c:pt idx="20">
                  <c:v>0.4</c:v>
                </c:pt>
                <c:pt idx="21">
                  <c:v>0.37</c:v>
                </c:pt>
                <c:pt idx="22">
                  <c:v>0.36499999999999999</c:v>
                </c:pt>
                <c:pt idx="23">
                  <c:v>0.37</c:v>
                </c:pt>
                <c:pt idx="24">
                  <c:v>0.37</c:v>
                </c:pt>
                <c:pt idx="25">
                  <c:v>0.32500000000000001</c:v>
                </c:pt>
                <c:pt idx="26">
                  <c:v>0.315</c:v>
                </c:pt>
                <c:pt idx="27">
                  <c:v>0.34499999999999997</c:v>
                </c:pt>
                <c:pt idx="28">
                  <c:v>0.33</c:v>
                </c:pt>
                <c:pt idx="29">
                  <c:v>0.26500000000000001</c:v>
                </c:pt>
                <c:pt idx="30">
                  <c:v>0.3</c:v>
                </c:pt>
                <c:pt idx="31">
                  <c:v>0.315</c:v>
                </c:pt>
                <c:pt idx="32">
                  <c:v>0.33500000000000002</c:v>
                </c:pt>
                <c:pt idx="33">
                  <c:v>0.27</c:v>
                </c:pt>
                <c:pt idx="34">
                  <c:v>0.27500000000000002</c:v>
                </c:pt>
                <c:pt idx="35">
                  <c:v>0.23499999999999999</c:v>
                </c:pt>
                <c:pt idx="36">
                  <c:v>0.255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4-400C-84DB-25045E1C4D4D}"/>
            </c:ext>
          </c:extLst>
        </c:ser>
        <c:ser>
          <c:idx val="2"/>
          <c:order val="2"/>
          <c:tx>
            <c:strRef>
              <c:f>'KOSPI+KOSDAQ_FWD'!$A$1016</c:f>
              <c:strCache>
                <c:ptCount val="1"/>
                <c:pt idx="0">
                  <c:v>소형주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'KOSPI+KOSDAQ_FWD'!$AD$1002:$BN$1002</c:f>
              <c:numCache>
                <c:formatCode>General</c:formatCode>
                <c:ptCount val="37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</c:numCache>
            </c:numRef>
          </c:cat>
          <c:val>
            <c:numRef>
              <c:f>'KOSPI+KOSDAQ_FWD'!$AD$1016:$BN$1016</c:f>
              <c:numCache>
                <c:formatCode>0%</c:formatCode>
                <c:ptCount val="37"/>
                <c:pt idx="0">
                  <c:v>0.22500000000000001</c:v>
                </c:pt>
                <c:pt idx="1">
                  <c:v>0.26</c:v>
                </c:pt>
                <c:pt idx="2">
                  <c:v>0.17499999999999999</c:v>
                </c:pt>
                <c:pt idx="3">
                  <c:v>5.5E-2</c:v>
                </c:pt>
                <c:pt idx="4">
                  <c:v>6.5000000000000002E-2</c:v>
                </c:pt>
                <c:pt idx="5">
                  <c:v>0.17499999999999999</c:v>
                </c:pt>
                <c:pt idx="6">
                  <c:v>0.23</c:v>
                </c:pt>
                <c:pt idx="7">
                  <c:v>0.18</c:v>
                </c:pt>
                <c:pt idx="8">
                  <c:v>0.2</c:v>
                </c:pt>
                <c:pt idx="9">
                  <c:v>0.23</c:v>
                </c:pt>
                <c:pt idx="10">
                  <c:v>0.245</c:v>
                </c:pt>
                <c:pt idx="11">
                  <c:v>0.28999999999999998</c:v>
                </c:pt>
                <c:pt idx="12">
                  <c:v>0.245</c:v>
                </c:pt>
                <c:pt idx="13">
                  <c:v>0.33500000000000002</c:v>
                </c:pt>
                <c:pt idx="14">
                  <c:v>0.31</c:v>
                </c:pt>
                <c:pt idx="15">
                  <c:v>0.26500000000000001</c:v>
                </c:pt>
                <c:pt idx="16">
                  <c:v>0.33</c:v>
                </c:pt>
                <c:pt idx="17">
                  <c:v>0.31</c:v>
                </c:pt>
                <c:pt idx="18">
                  <c:v>0.36</c:v>
                </c:pt>
                <c:pt idx="19">
                  <c:v>0.33500000000000002</c:v>
                </c:pt>
                <c:pt idx="20">
                  <c:v>0.36499999999999999</c:v>
                </c:pt>
                <c:pt idx="21">
                  <c:v>0.38</c:v>
                </c:pt>
                <c:pt idx="22">
                  <c:v>0.375</c:v>
                </c:pt>
                <c:pt idx="23">
                  <c:v>0.39500000000000002</c:v>
                </c:pt>
                <c:pt idx="24">
                  <c:v>0.37</c:v>
                </c:pt>
                <c:pt idx="25">
                  <c:v>0.4</c:v>
                </c:pt>
                <c:pt idx="26">
                  <c:v>0.43</c:v>
                </c:pt>
                <c:pt idx="27">
                  <c:v>0.39500000000000002</c:v>
                </c:pt>
                <c:pt idx="28">
                  <c:v>0.39</c:v>
                </c:pt>
                <c:pt idx="29">
                  <c:v>0.44500000000000001</c:v>
                </c:pt>
                <c:pt idx="30">
                  <c:v>0.38500000000000001</c:v>
                </c:pt>
                <c:pt idx="31">
                  <c:v>0.38500000000000001</c:v>
                </c:pt>
                <c:pt idx="32">
                  <c:v>0.36</c:v>
                </c:pt>
                <c:pt idx="33">
                  <c:v>0.46500000000000002</c:v>
                </c:pt>
                <c:pt idx="34">
                  <c:v>0.46</c:v>
                </c:pt>
                <c:pt idx="35">
                  <c:v>0.47499999999999998</c:v>
                </c:pt>
                <c:pt idx="36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4-400C-84DB-25045E1C4D4D}"/>
            </c:ext>
          </c:extLst>
        </c:ser>
        <c:ser>
          <c:idx val="3"/>
          <c:order val="3"/>
          <c:tx>
            <c:strRef>
              <c:f>'KOSPI+KOSDAQ_FWD'!$A$1017</c:f>
              <c:strCache>
                <c:ptCount val="1"/>
                <c:pt idx="0">
                  <c:v>KOSDAQ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'KOSPI+KOSDAQ_FWD'!$AD$1017:$BN$1017</c:f>
              <c:numCache>
                <c:formatCode>0%</c:formatCode>
                <c:ptCount val="37"/>
                <c:pt idx="0">
                  <c:v>0.13</c:v>
                </c:pt>
                <c:pt idx="1">
                  <c:v>0.125</c:v>
                </c:pt>
                <c:pt idx="2">
                  <c:v>0.11</c:v>
                </c:pt>
                <c:pt idx="3">
                  <c:v>0.105</c:v>
                </c:pt>
                <c:pt idx="4">
                  <c:v>9.5000000000000001E-2</c:v>
                </c:pt>
                <c:pt idx="5">
                  <c:v>0.1</c:v>
                </c:pt>
                <c:pt idx="6">
                  <c:v>0.1</c:v>
                </c:pt>
                <c:pt idx="7">
                  <c:v>0.13</c:v>
                </c:pt>
                <c:pt idx="8">
                  <c:v>0.11</c:v>
                </c:pt>
                <c:pt idx="9">
                  <c:v>0.11</c:v>
                </c:pt>
                <c:pt idx="10">
                  <c:v>0.115</c:v>
                </c:pt>
                <c:pt idx="11">
                  <c:v>0.12</c:v>
                </c:pt>
                <c:pt idx="12">
                  <c:v>0.115</c:v>
                </c:pt>
                <c:pt idx="13">
                  <c:v>0.13500000000000001</c:v>
                </c:pt>
                <c:pt idx="14">
                  <c:v>0.125</c:v>
                </c:pt>
                <c:pt idx="15">
                  <c:v>0.13500000000000001</c:v>
                </c:pt>
                <c:pt idx="16">
                  <c:v>0.125</c:v>
                </c:pt>
                <c:pt idx="17">
                  <c:v>0.125</c:v>
                </c:pt>
                <c:pt idx="18">
                  <c:v>0.13</c:v>
                </c:pt>
                <c:pt idx="19">
                  <c:v>0.105</c:v>
                </c:pt>
                <c:pt idx="20">
                  <c:v>0.115</c:v>
                </c:pt>
                <c:pt idx="21">
                  <c:v>0.13</c:v>
                </c:pt>
                <c:pt idx="22">
                  <c:v>0.125</c:v>
                </c:pt>
                <c:pt idx="23">
                  <c:v>0.115</c:v>
                </c:pt>
                <c:pt idx="24">
                  <c:v>0.12</c:v>
                </c:pt>
                <c:pt idx="25">
                  <c:v>0.14000000000000001</c:v>
                </c:pt>
                <c:pt idx="26">
                  <c:v>0.155</c:v>
                </c:pt>
                <c:pt idx="27">
                  <c:v>0.13</c:v>
                </c:pt>
                <c:pt idx="28">
                  <c:v>0.125</c:v>
                </c:pt>
                <c:pt idx="29">
                  <c:v>0.13</c:v>
                </c:pt>
                <c:pt idx="30">
                  <c:v>0.14000000000000001</c:v>
                </c:pt>
                <c:pt idx="31">
                  <c:v>0.14000000000000001</c:v>
                </c:pt>
                <c:pt idx="32">
                  <c:v>0.14000000000000001</c:v>
                </c:pt>
                <c:pt idx="33">
                  <c:v>0.13</c:v>
                </c:pt>
                <c:pt idx="34">
                  <c:v>0.12</c:v>
                </c:pt>
                <c:pt idx="35">
                  <c:v>0.14499999999999999</c:v>
                </c:pt>
                <c:pt idx="36">
                  <c:v>0.155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0-4024-AE6F-D37AC801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7678704"/>
        <c:axId val="907681616"/>
      </c:lineChart>
      <c:catAx>
        <c:axId val="9076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81616"/>
        <c:crosses val="autoZero"/>
        <c:auto val="1"/>
        <c:lblAlgn val="ctr"/>
        <c:lblOffset val="100"/>
        <c:noMultiLvlLbl val="0"/>
      </c:catAx>
      <c:valAx>
        <c:axId val="90768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7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20</xdr:row>
      <xdr:rowOff>30480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571500</xdr:colOff>
      <xdr:row>0</xdr:row>
      <xdr:rowOff>0</xdr:rowOff>
    </xdr:from>
    <xdr:to>
      <xdr:col>13</xdr:col>
      <xdr:colOff>449580</xdr:colOff>
      <xdr:row>20</xdr:row>
      <xdr:rowOff>38100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434340</xdr:colOff>
      <xdr:row>0</xdr:row>
      <xdr:rowOff>0</xdr:rowOff>
    </xdr:from>
    <xdr:to>
      <xdr:col>20</xdr:col>
      <xdr:colOff>312420</xdr:colOff>
      <xdr:row>19</xdr:row>
      <xdr:rowOff>121920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335280</xdr:colOff>
      <xdr:row>0</xdr:row>
      <xdr:rowOff>15240</xdr:rowOff>
    </xdr:from>
    <xdr:to>
      <xdr:col>27</xdr:col>
      <xdr:colOff>213360</xdr:colOff>
      <xdr:row>19</xdr:row>
      <xdr:rowOff>76200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228600</xdr:colOff>
      <xdr:row>0</xdr:row>
      <xdr:rowOff>0</xdr:rowOff>
    </xdr:from>
    <xdr:to>
      <xdr:col>34</xdr:col>
      <xdr:colOff>106680</xdr:colOff>
      <xdr:row>19</xdr:row>
      <xdr:rowOff>83820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</xdr:row>
      <xdr:rowOff>22860</xdr:rowOff>
    </xdr:from>
    <xdr:to>
      <xdr:col>6</xdr:col>
      <xdr:colOff>571500</xdr:colOff>
      <xdr:row>38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586740</xdr:colOff>
      <xdr:row>20</xdr:row>
      <xdr:rowOff>53340</xdr:rowOff>
    </xdr:from>
    <xdr:to>
      <xdr:col>13</xdr:col>
      <xdr:colOff>441960</xdr:colOff>
      <xdr:row>39</xdr:row>
      <xdr:rowOff>30480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441960</xdr:colOff>
      <xdr:row>19</xdr:row>
      <xdr:rowOff>121920</xdr:rowOff>
    </xdr:from>
    <xdr:to>
      <xdr:col>20</xdr:col>
      <xdr:colOff>320040</xdr:colOff>
      <xdr:row>38</xdr:row>
      <xdr:rowOff>83820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312420</xdr:colOff>
      <xdr:row>19</xdr:row>
      <xdr:rowOff>91440</xdr:rowOff>
    </xdr:from>
    <xdr:to>
      <xdr:col>27</xdr:col>
      <xdr:colOff>190500</xdr:colOff>
      <xdr:row>37</xdr:row>
      <xdr:rowOff>175260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19</xdr:row>
      <xdr:rowOff>106680</xdr:rowOff>
    </xdr:from>
    <xdr:to>
      <xdr:col>34</xdr:col>
      <xdr:colOff>91440</xdr:colOff>
      <xdr:row>37</xdr:row>
      <xdr:rowOff>99060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510540</xdr:colOff>
      <xdr:row>11</xdr:row>
      <xdr:rowOff>60960</xdr:rowOff>
    </xdr:from>
    <xdr:to>
      <xdr:col>55</xdr:col>
      <xdr:colOff>541020</xdr:colOff>
      <xdr:row>31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548640</xdr:colOff>
      <xdr:row>11</xdr:row>
      <xdr:rowOff>68580</xdr:rowOff>
    </xdr:from>
    <xdr:to>
      <xdr:col>66</xdr:col>
      <xdr:colOff>53340</xdr:colOff>
      <xdr:row>31</xdr:row>
      <xdr:rowOff>99060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449580</xdr:colOff>
      <xdr:row>9</xdr:row>
      <xdr:rowOff>137160</xdr:rowOff>
    </xdr:from>
    <xdr:to>
      <xdr:col>27</xdr:col>
      <xdr:colOff>624840</xdr:colOff>
      <xdr:row>33</xdr:row>
      <xdr:rowOff>182880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624840</xdr:colOff>
      <xdr:row>9</xdr:row>
      <xdr:rowOff>144780</xdr:rowOff>
    </xdr:from>
    <xdr:to>
      <xdr:col>36</xdr:col>
      <xdr:colOff>129540</xdr:colOff>
      <xdr:row>33</xdr:row>
      <xdr:rowOff>190500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79</xdr:col>
      <xdr:colOff>556260</xdr:colOff>
      <xdr:row>3</xdr:row>
      <xdr:rowOff>121920</xdr:rowOff>
    </xdr:from>
    <xdr:to>
      <xdr:col>90</xdr:col>
      <xdr:colOff>586740</xdr:colOff>
      <xdr:row>24</xdr:row>
      <xdr:rowOff>175260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579120</xdr:colOff>
      <xdr:row>3</xdr:row>
      <xdr:rowOff>114300</xdr:rowOff>
    </xdr:from>
    <xdr:to>
      <xdr:col>97</xdr:col>
      <xdr:colOff>411480</xdr:colOff>
      <xdr:row>23</xdr:row>
      <xdr:rowOff>144780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205740</xdr:colOff>
      <xdr:row>2</xdr:row>
      <xdr:rowOff>137160</xdr:rowOff>
    </xdr:from>
    <xdr:to>
      <xdr:col>108</xdr:col>
      <xdr:colOff>83820</xdr:colOff>
      <xdr:row>22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108</xdr:col>
      <xdr:colOff>419100</xdr:colOff>
      <xdr:row>3</xdr:row>
      <xdr:rowOff>30480</xdr:rowOff>
    </xdr:from>
    <xdr:to>
      <xdr:col>115</xdr:col>
      <xdr:colOff>297180</xdr:colOff>
      <xdr:row>22</xdr:row>
      <xdr:rowOff>152400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116</xdr:col>
      <xdr:colOff>106680</xdr:colOff>
      <xdr:row>3</xdr:row>
      <xdr:rowOff>53340</xdr:rowOff>
    </xdr:from>
    <xdr:to>
      <xdr:col>122</xdr:col>
      <xdr:colOff>655320</xdr:colOff>
      <xdr:row>22</xdr:row>
      <xdr:rowOff>114300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124</xdr:col>
      <xdr:colOff>0</xdr:colOff>
      <xdr:row>3</xdr:row>
      <xdr:rowOff>0</xdr:rowOff>
    </xdr:from>
    <xdr:to>
      <xdr:col>130</xdr:col>
      <xdr:colOff>548640</xdr:colOff>
      <xdr:row>22</xdr:row>
      <xdr:rowOff>83820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815340</xdr:colOff>
      <xdr:row>16</xdr:row>
      <xdr:rowOff>22860</xdr:rowOff>
    </xdr:from>
    <xdr:to>
      <xdr:col>45</xdr:col>
      <xdr:colOff>563880</xdr:colOff>
      <xdr:row>35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34290</xdr:colOff>
      <xdr:row>12</xdr:row>
      <xdr:rowOff>68586</xdr:rowOff>
    </xdr:from>
    <xdr:to>
      <xdr:col>64</xdr:col>
      <xdr:colOff>525780</xdr:colOff>
      <xdr:row>24</xdr:row>
      <xdr:rowOff>160026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403860</xdr:colOff>
      <xdr:row>11</xdr:row>
      <xdr:rowOff>121920</xdr:rowOff>
    </xdr:from>
    <xdr:to>
      <xdr:col>82</xdr:col>
      <xdr:colOff>495300</xdr:colOff>
      <xdr:row>30</xdr:row>
      <xdr:rowOff>60960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82</xdr:col>
      <xdr:colOff>495300</xdr:colOff>
      <xdr:row>11</xdr:row>
      <xdr:rowOff>99060</xdr:rowOff>
    </xdr:from>
    <xdr:to>
      <xdr:col>89</xdr:col>
      <xdr:colOff>198120</xdr:colOff>
      <xdr:row>30</xdr:row>
      <xdr:rowOff>76200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89</xdr:col>
      <xdr:colOff>205740</xdr:colOff>
      <xdr:row>11</xdr:row>
      <xdr:rowOff>83820</xdr:rowOff>
    </xdr:from>
    <xdr:to>
      <xdr:col>96</xdr:col>
      <xdr:colOff>83820</xdr:colOff>
      <xdr:row>30</xdr:row>
      <xdr:rowOff>45720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96</xdr:col>
      <xdr:colOff>137160</xdr:colOff>
      <xdr:row>11</xdr:row>
      <xdr:rowOff>121920</xdr:rowOff>
    </xdr:from>
    <xdr:to>
      <xdr:col>103</xdr:col>
      <xdr:colOff>15240</xdr:colOff>
      <xdr:row>29</xdr:row>
      <xdr:rowOff>205740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103</xdr:col>
      <xdr:colOff>22860</xdr:colOff>
      <xdr:row>11</xdr:row>
      <xdr:rowOff>137160</xdr:rowOff>
    </xdr:from>
    <xdr:to>
      <xdr:col>109</xdr:col>
      <xdr:colOff>571500</xdr:colOff>
      <xdr:row>29</xdr:row>
      <xdr:rowOff>129540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106680</xdr:colOff>
      <xdr:row>11</xdr:row>
      <xdr:rowOff>106680</xdr:rowOff>
    </xdr:from>
    <xdr:to>
      <xdr:col>37</xdr:col>
      <xdr:colOff>243840</xdr:colOff>
      <xdr:row>23</xdr:row>
      <xdr:rowOff>198120</xdr:rowOff>
    </xdr:to>
    <xdr:grpSp>
      <xdr:nvGrpSpPr>
        <xdr:cNvPr id="14" name="그룹 13"/>
        <xdr:cNvGrpSpPr/>
      </xdr:nvGrpSpPr>
      <xdr:grpSpPr>
        <a:xfrm>
          <a:off x="21137880" y="2506980"/>
          <a:ext cx="7513320" cy="2743200"/>
          <a:chOff x="21137880" y="2506980"/>
          <a:chExt cx="7513320" cy="2743200"/>
        </a:xfrm>
      </xdr:grpSpPr>
      <xdr:graphicFrame macro="">
        <xdr:nvGraphicFramePr>
          <xdr:cNvPr id="3" name="차트 2"/>
          <xdr:cNvGraphicFramePr>
            <a:graphicFrameLocks/>
          </xdr:cNvGraphicFramePr>
        </xdr:nvGraphicFramePr>
        <xdr:xfrm>
          <a:off x="21137880" y="2506980"/>
          <a:ext cx="751332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타원 4"/>
          <xdr:cNvSpPr/>
        </xdr:nvSpPr>
        <xdr:spPr>
          <a:xfrm>
            <a:off x="26700480" y="3025140"/>
            <a:ext cx="609600" cy="59436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타원 5"/>
          <xdr:cNvSpPr/>
        </xdr:nvSpPr>
        <xdr:spPr>
          <a:xfrm>
            <a:off x="25146000" y="3467100"/>
            <a:ext cx="510540" cy="4648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" name="타원 6"/>
          <xdr:cNvSpPr/>
        </xdr:nvSpPr>
        <xdr:spPr>
          <a:xfrm>
            <a:off x="24033480" y="3627120"/>
            <a:ext cx="373380" cy="44196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" name="타원 7"/>
          <xdr:cNvSpPr/>
        </xdr:nvSpPr>
        <xdr:spPr>
          <a:xfrm>
            <a:off x="22235160" y="3954780"/>
            <a:ext cx="304800" cy="39624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" name="타원 8"/>
          <xdr:cNvSpPr/>
        </xdr:nvSpPr>
        <xdr:spPr>
          <a:xfrm>
            <a:off x="21861780" y="3970020"/>
            <a:ext cx="304800" cy="41910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0" name="타원 9"/>
          <xdr:cNvSpPr/>
        </xdr:nvSpPr>
        <xdr:spPr>
          <a:xfrm>
            <a:off x="27569160" y="3055620"/>
            <a:ext cx="381000" cy="4267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1" name="타원 10"/>
          <xdr:cNvSpPr/>
        </xdr:nvSpPr>
        <xdr:spPr>
          <a:xfrm>
            <a:off x="26007060" y="3246120"/>
            <a:ext cx="716280" cy="52578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2" name="타원 11"/>
          <xdr:cNvSpPr/>
        </xdr:nvSpPr>
        <xdr:spPr>
          <a:xfrm>
            <a:off x="24582120" y="3695700"/>
            <a:ext cx="335280" cy="3505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3" name="타원 12"/>
          <xdr:cNvSpPr/>
        </xdr:nvSpPr>
        <xdr:spPr>
          <a:xfrm>
            <a:off x="23393400" y="3718560"/>
            <a:ext cx="335280" cy="35052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13</xdr:col>
      <xdr:colOff>377190</xdr:colOff>
      <xdr:row>5</xdr:row>
      <xdr:rowOff>182880</xdr:rowOff>
    </xdr:from>
    <xdr:to>
      <xdr:col>26</xdr:col>
      <xdr:colOff>76200</xdr:colOff>
      <xdr:row>26</xdr:row>
      <xdr:rowOff>30480</xdr:rowOff>
    </xdr:to>
    <xdr:graphicFrame macro="">
      <xdr:nvGraphicFramePr>
        <xdr:cNvPr id="15" name="차트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445035</xdr:colOff>
      <xdr:row>14</xdr:row>
      <xdr:rowOff>208749</xdr:rowOff>
    </xdr:from>
    <xdr:to>
      <xdr:col>38</xdr:col>
      <xdr:colOff>131269</xdr:colOff>
      <xdr:row>38</xdr:row>
      <xdr:rowOff>190819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380360</xdr:colOff>
      <xdr:row>21</xdr:row>
      <xdr:rowOff>139595</xdr:rowOff>
    </xdr:from>
    <xdr:to>
      <xdr:col>49</xdr:col>
      <xdr:colOff>386</xdr:colOff>
      <xdr:row>45</xdr:row>
      <xdr:rowOff>121665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291573</xdr:colOff>
      <xdr:row>21</xdr:row>
      <xdr:rowOff>146220</xdr:rowOff>
    </xdr:from>
    <xdr:to>
      <xdr:col>69</xdr:col>
      <xdr:colOff>586513</xdr:colOff>
      <xdr:row>45</xdr:row>
      <xdr:rowOff>121886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3480</xdr:colOff>
      <xdr:row>21</xdr:row>
      <xdr:rowOff>151175</xdr:rowOff>
    </xdr:from>
    <xdr:to>
      <xdr:col>59</xdr:col>
      <xdr:colOff>298419</xdr:colOff>
      <xdr:row>45</xdr:row>
      <xdr:rowOff>133245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70</xdr:col>
      <xdr:colOff>10886</xdr:colOff>
      <xdr:row>22</xdr:row>
      <xdr:rowOff>21772</xdr:rowOff>
    </xdr:from>
    <xdr:to>
      <xdr:col>79</xdr:col>
      <xdr:colOff>360254</xdr:colOff>
      <xdr:row>46</xdr:row>
      <xdr:rowOff>3842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978</xdr:row>
      <xdr:rowOff>205740</xdr:rowOff>
    </xdr:from>
    <xdr:to>
      <xdr:col>9</xdr:col>
      <xdr:colOff>350520</xdr:colOff>
      <xdr:row>996</xdr:row>
      <xdr:rowOff>114300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978</xdr:row>
      <xdr:rowOff>198120</xdr:rowOff>
    </xdr:from>
    <xdr:to>
      <xdr:col>18</xdr:col>
      <xdr:colOff>15240</xdr:colOff>
      <xdr:row>996</xdr:row>
      <xdr:rowOff>114300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983</xdr:row>
      <xdr:rowOff>15240</xdr:rowOff>
    </xdr:from>
    <xdr:to>
      <xdr:col>10</xdr:col>
      <xdr:colOff>327660</xdr:colOff>
      <xdr:row>1000</xdr:row>
      <xdr:rowOff>144780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982</xdr:row>
      <xdr:rowOff>213360</xdr:rowOff>
    </xdr:from>
    <xdr:to>
      <xdr:col>18</xdr:col>
      <xdr:colOff>662940</xdr:colOff>
      <xdr:row>1000</xdr:row>
      <xdr:rowOff>129540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985</xdr:row>
      <xdr:rowOff>22860</xdr:rowOff>
    </xdr:from>
    <xdr:to>
      <xdr:col>10</xdr:col>
      <xdr:colOff>350520</xdr:colOff>
      <xdr:row>1002</xdr:row>
      <xdr:rowOff>152400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373380</xdr:colOff>
      <xdr:row>985</xdr:row>
      <xdr:rowOff>0</xdr:rowOff>
    </xdr:from>
    <xdr:to>
      <xdr:col>19</xdr:col>
      <xdr:colOff>15240</xdr:colOff>
      <xdr:row>1002</xdr:row>
      <xdr:rowOff>137160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988</xdr:row>
      <xdr:rowOff>22860</xdr:rowOff>
    </xdr:from>
    <xdr:to>
      <xdr:col>10</xdr:col>
      <xdr:colOff>304800</xdr:colOff>
      <xdr:row>1005</xdr:row>
      <xdr:rowOff>152400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327660</xdr:colOff>
      <xdr:row>988</xdr:row>
      <xdr:rowOff>0</xdr:rowOff>
    </xdr:from>
    <xdr:to>
      <xdr:col>18</xdr:col>
      <xdr:colOff>640080</xdr:colOff>
      <xdr:row>1005</xdr:row>
      <xdr:rowOff>137160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0" zoomScaleNormal="70" workbookViewId="0">
      <selection activeCell="M42" sqref="M42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N120"/>
  <sheetViews>
    <sheetView workbookViewId="0">
      <pane xSplit="1" topLeftCell="DO1" activePane="topRight" state="frozen"/>
      <selection pane="topRight" activeCell="DW12" sqref="DW12"/>
    </sheetView>
  </sheetViews>
  <sheetFormatPr defaultRowHeight="17.399999999999999" x14ac:dyDescent="0.4"/>
  <cols>
    <col min="19" max="19" width="9.3984375" bestFit="1" customWidth="1"/>
    <col min="30" max="30" width="12.796875" bestFit="1" customWidth="1"/>
    <col min="77" max="77" width="10.3984375" bestFit="1" customWidth="1"/>
    <col min="82" max="82" width="18.296875" bestFit="1" customWidth="1"/>
    <col min="92" max="92" width="9.3984375" bestFit="1" customWidth="1"/>
  </cols>
  <sheetData>
    <row r="1" spans="1:100" x14ac:dyDescent="0.4">
      <c r="B1" t="s">
        <v>698</v>
      </c>
      <c r="C1" t="s">
        <v>699</v>
      </c>
      <c r="D1" t="s">
        <v>696</v>
      </c>
      <c r="E1" t="s">
        <v>697</v>
      </c>
      <c r="F1">
        <v>2</v>
      </c>
      <c r="G1">
        <v>3</v>
      </c>
      <c r="H1">
        <v>4</v>
      </c>
      <c r="I1">
        <v>5</v>
      </c>
      <c r="J1" t="s">
        <v>698</v>
      </c>
      <c r="K1" t="s">
        <v>699</v>
      </c>
      <c r="L1" t="s">
        <v>696</v>
      </c>
      <c r="M1" t="s">
        <v>697</v>
      </c>
      <c r="N1" t="s">
        <v>706</v>
      </c>
      <c r="O1" s="10" t="s">
        <v>16</v>
      </c>
      <c r="P1" s="10" t="s">
        <v>14</v>
      </c>
      <c r="Q1" s="10" t="s">
        <v>705</v>
      </c>
      <c r="S1" t="s">
        <v>701</v>
      </c>
      <c r="T1" t="s">
        <v>698</v>
      </c>
      <c r="U1" t="s">
        <v>699</v>
      </c>
      <c r="V1" t="s">
        <v>696</v>
      </c>
      <c r="W1" t="s">
        <v>697</v>
      </c>
      <c r="X1" t="s">
        <v>704</v>
      </c>
      <c r="Y1" s="10" t="s">
        <v>16</v>
      </c>
      <c r="Z1" s="10" t="s">
        <v>14</v>
      </c>
      <c r="AA1" s="10" t="s">
        <v>705</v>
      </c>
      <c r="AC1" t="s">
        <v>702</v>
      </c>
      <c r="AD1" s="14" t="s">
        <v>27</v>
      </c>
      <c r="AE1" s="14" t="s">
        <v>28</v>
      </c>
      <c r="AF1" s="14" t="s">
        <v>25</v>
      </c>
      <c r="AG1" s="14" t="s">
        <v>26</v>
      </c>
      <c r="AI1" s="14" t="s">
        <v>703</v>
      </c>
      <c r="AJ1" s="14" t="s">
        <v>27</v>
      </c>
      <c r="AK1" s="14" t="s">
        <v>28</v>
      </c>
      <c r="AL1" s="14" t="s">
        <v>25</v>
      </c>
      <c r="AM1" s="14" t="s">
        <v>26</v>
      </c>
      <c r="AO1" t="s">
        <v>700</v>
      </c>
      <c r="AP1" t="s">
        <v>698</v>
      </c>
      <c r="AQ1" t="s">
        <v>699</v>
      </c>
      <c r="AR1" t="s">
        <v>696</v>
      </c>
      <c r="AS1" t="s">
        <v>697</v>
      </c>
      <c r="AU1" t="s">
        <v>707</v>
      </c>
      <c r="AV1" t="s">
        <v>698</v>
      </c>
      <c r="AW1" t="s">
        <v>699</v>
      </c>
      <c r="AX1" t="s">
        <v>696</v>
      </c>
      <c r="AY1" t="s">
        <v>697</v>
      </c>
      <c r="AZ1" t="s">
        <v>704</v>
      </c>
      <c r="BA1" s="10" t="s">
        <v>16</v>
      </c>
      <c r="BB1" s="10" t="s">
        <v>14</v>
      </c>
      <c r="BC1" s="10" t="s">
        <v>705</v>
      </c>
      <c r="BE1" s="14" t="s">
        <v>708</v>
      </c>
      <c r="BF1" t="s">
        <v>698</v>
      </c>
      <c r="BG1" t="s">
        <v>699</v>
      </c>
      <c r="BH1" t="s">
        <v>696</v>
      </c>
      <c r="BI1" t="s">
        <v>697</v>
      </c>
      <c r="BJ1" t="s">
        <v>704</v>
      </c>
      <c r="BK1" s="10" t="s">
        <v>16</v>
      </c>
      <c r="BL1" s="10" t="s">
        <v>14</v>
      </c>
      <c r="BM1" s="10" t="s">
        <v>705</v>
      </c>
      <c r="BQ1" t="s">
        <v>698</v>
      </c>
      <c r="BR1" t="s">
        <v>699</v>
      </c>
      <c r="BS1" t="s">
        <v>696</v>
      </c>
      <c r="BT1" t="s">
        <v>697</v>
      </c>
      <c r="BU1" t="s">
        <v>769</v>
      </c>
      <c r="BV1" t="s">
        <v>734</v>
      </c>
      <c r="BW1" t="s">
        <v>736</v>
      </c>
      <c r="BX1" t="s">
        <v>738</v>
      </c>
      <c r="BY1" t="s">
        <v>770</v>
      </c>
      <c r="BZ1" s="14" t="s">
        <v>27</v>
      </c>
      <c r="CA1" s="14" t="s">
        <v>28</v>
      </c>
      <c r="CB1" s="14" t="s">
        <v>25</v>
      </c>
      <c r="CC1" s="14" t="s">
        <v>26</v>
      </c>
      <c r="CD1" s="14" t="s">
        <v>771</v>
      </c>
      <c r="CE1" t="s">
        <v>698</v>
      </c>
      <c r="CF1" t="s">
        <v>699</v>
      </c>
      <c r="CG1" t="s">
        <v>696</v>
      </c>
      <c r="CH1" t="s">
        <v>697</v>
      </c>
      <c r="CI1" t="s">
        <v>769</v>
      </c>
      <c r="CJ1" t="s">
        <v>734</v>
      </c>
      <c r="CK1" t="s">
        <v>736</v>
      </c>
      <c r="CL1" t="s">
        <v>738</v>
      </c>
      <c r="CO1" t="s">
        <v>698</v>
      </c>
      <c r="CP1" t="s">
        <v>699</v>
      </c>
      <c r="CQ1" t="s">
        <v>696</v>
      </c>
      <c r="CR1" t="s">
        <v>697</v>
      </c>
      <c r="CS1" t="s">
        <v>769</v>
      </c>
      <c r="CT1" t="s">
        <v>734</v>
      </c>
      <c r="CU1" t="s">
        <v>736</v>
      </c>
      <c r="CV1" t="s">
        <v>738</v>
      </c>
    </row>
    <row r="2" spans="1:100" x14ac:dyDescent="0.4">
      <c r="A2">
        <v>20080331</v>
      </c>
      <c r="B2">
        <v>0.97840294051705401</v>
      </c>
      <c r="C2">
        <v>0.97103462225385895</v>
      </c>
      <c r="D2">
        <v>0.96510002473740697</v>
      </c>
      <c r="E2">
        <v>0.95928739606500002</v>
      </c>
      <c r="F2">
        <v>1.4999999999999999E-2</v>
      </c>
      <c r="G2">
        <v>1.4999999999999999E-2</v>
      </c>
      <c r="H2">
        <v>1.4999999999999999E-2</v>
      </c>
      <c r="I2">
        <v>1.4999999999999999E-2</v>
      </c>
      <c r="J2">
        <f>B2-F2</f>
        <v>0.963402940517054</v>
      </c>
      <c r="K2">
        <f>C2-G2</f>
        <v>0.95603462225385893</v>
      </c>
      <c r="L2">
        <f>D2-H2</f>
        <v>0.95010002473740696</v>
      </c>
      <c r="M2">
        <f>E2-I2</f>
        <v>0.94428739606500001</v>
      </c>
      <c r="N2">
        <v>0.96918669425433701</v>
      </c>
      <c r="O2">
        <v>0.99872546669550932</v>
      </c>
      <c r="P2">
        <v>1.0034095363125062</v>
      </c>
      <c r="Q2">
        <v>1.0122654910604947</v>
      </c>
      <c r="S2">
        <v>2008</v>
      </c>
      <c r="T2">
        <f t="shared" ref="T2:AA2" si="0">PRODUCT(J2:J11)</f>
        <v>0.61292738283580739</v>
      </c>
      <c r="U2">
        <f t="shared" si="0"/>
        <v>0.61488342673121332</v>
      </c>
      <c r="V2">
        <f t="shared" si="0"/>
        <v>0.6116752666867763</v>
      </c>
      <c r="W2">
        <f t="shared" si="0"/>
        <v>0.60327505017645577</v>
      </c>
      <c r="X2">
        <f t="shared" si="0"/>
        <v>0.67013399466815216</v>
      </c>
      <c r="Y2">
        <f t="shared" si="0"/>
        <v>0.66242991528446071</v>
      </c>
      <c r="Z2">
        <f t="shared" si="0"/>
        <v>0.69163058004618427</v>
      </c>
      <c r="AA2">
        <f t="shared" si="0"/>
        <v>0.71343619887337717</v>
      </c>
      <c r="AC2">
        <v>2008</v>
      </c>
      <c r="AD2" s="39">
        <v>2.0029000000000002E-2</v>
      </c>
      <c r="AE2" s="39">
        <v>2.0108000000000001E-2</v>
      </c>
      <c r="AF2" s="39">
        <v>1.9689000000000002E-2</v>
      </c>
      <c r="AG2" s="39">
        <v>1.9782000000000001E-2</v>
      </c>
      <c r="AI2">
        <v>2008</v>
      </c>
      <c r="AJ2">
        <f t="shared" ref="AJ2:AJ10" si="1">T2+AD2</f>
        <v>0.63295638283580735</v>
      </c>
      <c r="AK2">
        <f t="shared" ref="AK2:AK10" si="2">U2+AE2</f>
        <v>0.63499142673121334</v>
      </c>
      <c r="AL2">
        <f t="shared" ref="AL2:AL10" si="3">V2+AF2</f>
        <v>0.63136426668677625</v>
      </c>
      <c r="AM2">
        <f t="shared" ref="AM2:AM10" si="4">W2+AG2</f>
        <v>0.62305705017645574</v>
      </c>
      <c r="AO2">
        <v>20080229</v>
      </c>
      <c r="AP2">
        <v>1.4999999999999999E-2</v>
      </c>
      <c r="AQ2">
        <v>1.4999999999999999E-2</v>
      </c>
      <c r="AR2">
        <v>1.4999999999999999E-2</v>
      </c>
      <c r="AS2">
        <v>1.4999999999999999E-2</v>
      </c>
      <c r="AU2">
        <v>2007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E2">
        <v>2007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  <c r="BL2">
        <v>100</v>
      </c>
      <c r="BM2">
        <v>100</v>
      </c>
      <c r="BP2">
        <v>20080331</v>
      </c>
      <c r="BQ2">
        <v>0.963402940517054</v>
      </c>
      <c r="BR2">
        <v>0.95603462225385893</v>
      </c>
      <c r="BS2">
        <v>0.95010002473740696</v>
      </c>
      <c r="BT2">
        <v>0.94428739606500001</v>
      </c>
      <c r="BU2">
        <v>0.96918669425433701</v>
      </c>
      <c r="BV2">
        <v>0.99872546669550932</v>
      </c>
      <c r="BW2">
        <v>1.0034095363125062</v>
      </c>
      <c r="BX2">
        <v>1.0122654910604947</v>
      </c>
      <c r="CD2">
        <v>20080331</v>
      </c>
      <c r="CE2">
        <f>BQ2+BZ2</f>
        <v>0.963402940517054</v>
      </c>
      <c r="CF2">
        <f>BR2+CA2</f>
        <v>0.95603462225385893</v>
      </c>
      <c r="CG2">
        <f>BS2+CB2</f>
        <v>0.95010002473740696</v>
      </c>
      <c r="CH2">
        <f>BT2+CC2</f>
        <v>0.94428739606500001</v>
      </c>
      <c r="CI2">
        <v>0.96918669425433701</v>
      </c>
      <c r="CJ2">
        <v>0.99872546669550932</v>
      </c>
      <c r="CK2">
        <v>1.0034095363125062</v>
      </c>
      <c r="CL2">
        <v>1.0122654910604947</v>
      </c>
      <c r="CN2">
        <v>20080228</v>
      </c>
      <c r="CO2">
        <v>100</v>
      </c>
      <c r="CP2">
        <v>100</v>
      </c>
      <c r="CQ2">
        <v>100</v>
      </c>
      <c r="CR2">
        <v>100</v>
      </c>
      <c r="CS2">
        <v>100</v>
      </c>
      <c r="CT2">
        <v>100</v>
      </c>
      <c r="CU2">
        <v>100</v>
      </c>
      <c r="CV2">
        <v>100</v>
      </c>
    </row>
    <row r="3" spans="1:100" x14ac:dyDescent="0.4">
      <c r="A3">
        <v>20080430</v>
      </c>
      <c r="B3">
        <v>1.05624187033005</v>
      </c>
      <c r="C3">
        <v>1.0505747232895899</v>
      </c>
      <c r="D3">
        <v>1.05844415103689</v>
      </c>
      <c r="E3">
        <v>1.0523663210804199</v>
      </c>
      <c r="F3">
        <f t="shared" ref="F3:I22" si="5">IFERROR(VLOOKUP($A3,$AO$2:$AS$38,F$1,FALSE),0)</f>
        <v>0</v>
      </c>
      <c r="G3">
        <f t="shared" si="5"/>
        <v>0</v>
      </c>
      <c r="H3">
        <f t="shared" si="5"/>
        <v>0</v>
      </c>
      <c r="I3">
        <f t="shared" si="5"/>
        <v>0</v>
      </c>
      <c r="J3">
        <f t="shared" ref="J3:J66" si="6">B3-F3</f>
        <v>1.05624187033005</v>
      </c>
      <c r="K3">
        <f t="shared" ref="K3:K66" si="7">C3-G3</f>
        <v>1.0505747232895899</v>
      </c>
      <c r="L3">
        <f t="shared" ref="L3:L66" si="8">D3-H3</f>
        <v>1.05844415103689</v>
      </c>
      <c r="M3">
        <f t="shared" ref="M3:M66" si="9">E3-I3</f>
        <v>1.0523663210804199</v>
      </c>
      <c r="N3">
        <v>1.0464301047722271</v>
      </c>
      <c r="O3">
        <v>1.0767217913068929</v>
      </c>
      <c r="P3">
        <v>1.0880219878483253</v>
      </c>
      <c r="Q3">
        <v>1.090353924917979</v>
      </c>
      <c r="S3">
        <f t="shared" ref="S3:S10" si="10">S2+1</f>
        <v>2009</v>
      </c>
      <c r="T3">
        <f t="shared" ref="T3:AA3" si="11">PRODUCT(J12:J23)</f>
        <v>1.5017865098404166</v>
      </c>
      <c r="U3">
        <f t="shared" si="11"/>
        <v>1.49657014532687</v>
      </c>
      <c r="V3">
        <f t="shared" si="11"/>
        <v>1.5112087552992746</v>
      </c>
      <c r="W3">
        <f t="shared" si="11"/>
        <v>1.5077332764163831</v>
      </c>
      <c r="X3">
        <f t="shared" si="11"/>
        <v>1.4418050851218034</v>
      </c>
      <c r="Y3">
        <f t="shared" si="11"/>
        <v>1.5202022876509214</v>
      </c>
      <c r="Z3">
        <f t="shared" si="11"/>
        <v>1.5409500269700058</v>
      </c>
      <c r="AA3">
        <f t="shared" si="11"/>
        <v>1.5687136108975059</v>
      </c>
      <c r="AC3">
        <f t="shared" ref="AC3:AC10" si="12">AC2+1</f>
        <v>2009</v>
      </c>
      <c r="AD3" s="39">
        <v>1.89585E-2</v>
      </c>
      <c r="AE3" s="39">
        <v>1.89585E-2</v>
      </c>
      <c r="AF3" s="39">
        <v>1.9178000000000001E-2</v>
      </c>
      <c r="AG3" s="39">
        <v>1.9178000000000001E-2</v>
      </c>
      <c r="AI3">
        <f t="shared" ref="AI3:AI10" si="13">AI2+1</f>
        <v>2009</v>
      </c>
      <c r="AJ3">
        <f t="shared" si="1"/>
        <v>1.5207450098404167</v>
      </c>
      <c r="AK3">
        <f t="shared" si="2"/>
        <v>1.5155286453268701</v>
      </c>
      <c r="AL3">
        <f t="shared" si="3"/>
        <v>1.5303867552992745</v>
      </c>
      <c r="AM3">
        <f t="shared" si="4"/>
        <v>1.526911276416383</v>
      </c>
      <c r="AO3">
        <v>20080530</v>
      </c>
      <c r="AP3">
        <v>2.9250000000000001E-3</v>
      </c>
      <c r="AQ3">
        <v>2.4750000000000002E-3</v>
      </c>
      <c r="AR3">
        <v>2.0249999999999999E-3</v>
      </c>
      <c r="AS3">
        <v>1.65E-3</v>
      </c>
      <c r="AU3">
        <v>2008</v>
      </c>
      <c r="AV3">
        <f>AV2*T2</f>
        <v>61.292738283580739</v>
      </c>
      <c r="AW3">
        <f t="shared" ref="AW3:BC3" si="14">AW2*U2</f>
        <v>61.488342673121331</v>
      </c>
      <c r="AX3">
        <f t="shared" si="14"/>
        <v>61.167526668677631</v>
      </c>
      <c r="AY3">
        <f t="shared" si="14"/>
        <v>60.327505017645578</v>
      </c>
      <c r="AZ3">
        <f t="shared" si="14"/>
        <v>67.013399466815216</v>
      </c>
      <c r="BA3">
        <f t="shared" si="14"/>
        <v>66.242991528446069</v>
      </c>
      <c r="BB3">
        <f t="shared" si="14"/>
        <v>69.163058004618421</v>
      </c>
      <c r="BC3">
        <f t="shared" si="14"/>
        <v>71.343619887337724</v>
      </c>
      <c r="BE3">
        <v>2008</v>
      </c>
      <c r="BF3">
        <f>BF2*AJ2</f>
        <v>63.295638283580736</v>
      </c>
      <c r="BG3">
        <f>BG2*AK2</f>
        <v>63.499142673121334</v>
      </c>
      <c r="BH3">
        <f>BH2*AL2</f>
        <v>63.136426668677629</v>
      </c>
      <c r="BI3">
        <f>BI2*AM2</f>
        <v>62.305705017645572</v>
      </c>
      <c r="BJ3">
        <f>BJ2*X2</f>
        <v>67.013399466815216</v>
      </c>
      <c r="BK3">
        <f>BK2*Y2</f>
        <v>66.242991528446069</v>
      </c>
      <c r="BL3">
        <f>BL2*Z2</f>
        <v>69.163058004618421</v>
      </c>
      <c r="BM3">
        <f>BM2*AA2</f>
        <v>71.343619887337724</v>
      </c>
      <c r="BP3">
        <v>20080430</v>
      </c>
      <c r="BQ3">
        <v>1.05624187033005</v>
      </c>
      <c r="BR3">
        <v>1.0505747232895899</v>
      </c>
      <c r="BS3">
        <v>1.05844415103689</v>
      </c>
      <c r="BT3">
        <v>1.0523663210804199</v>
      </c>
      <c r="BU3">
        <v>1.0464301047722271</v>
      </c>
      <c r="BV3">
        <v>1.0767217913068929</v>
      </c>
      <c r="BW3">
        <v>1.0880219878483253</v>
      </c>
      <c r="BX3">
        <v>1.090353924917979</v>
      </c>
      <c r="CD3">
        <v>20080430</v>
      </c>
      <c r="CE3">
        <f t="shared" ref="CE3:CE66" si="15">BQ3+BZ3</f>
        <v>1.05624187033005</v>
      </c>
      <c r="CF3">
        <f t="shared" ref="CF3:CF66" si="16">BR3+CA3</f>
        <v>1.0505747232895899</v>
      </c>
      <c r="CG3">
        <f t="shared" ref="CG3:CG66" si="17">BS3+CB3</f>
        <v>1.05844415103689</v>
      </c>
      <c r="CH3">
        <f t="shared" ref="CH3:CH66" si="18">BT3+CC3</f>
        <v>1.0523663210804199</v>
      </c>
      <c r="CI3">
        <v>1.0464301047722271</v>
      </c>
      <c r="CJ3">
        <v>1.0767217913068929</v>
      </c>
      <c r="CK3">
        <v>1.0880219878483253</v>
      </c>
      <c r="CL3">
        <v>1.090353924917979</v>
      </c>
      <c r="CN3">
        <v>20080331</v>
      </c>
      <c r="CO3">
        <f>CO2*CE2</f>
        <v>96.340294051705399</v>
      </c>
      <c r="CP3">
        <f t="shared" ref="CP3:CV3" si="19">CP2*CF2</f>
        <v>95.603462225385897</v>
      </c>
      <c r="CQ3">
        <f t="shared" si="19"/>
        <v>95.010002473740698</v>
      </c>
      <c r="CR3">
        <f t="shared" si="19"/>
        <v>94.428739606500002</v>
      </c>
      <c r="CS3">
        <f t="shared" si="19"/>
        <v>96.918669425433706</v>
      </c>
      <c r="CT3">
        <f t="shared" si="19"/>
        <v>99.872546669550928</v>
      </c>
      <c r="CU3">
        <f t="shared" si="19"/>
        <v>100.34095363125061</v>
      </c>
      <c r="CV3">
        <f t="shared" si="19"/>
        <v>101.22654910604948</v>
      </c>
    </row>
    <row r="4" spans="1:100" x14ac:dyDescent="0.4">
      <c r="A4">
        <v>20080530</v>
      </c>
      <c r="B4">
        <v>1.0373323655440101</v>
      </c>
      <c r="C4">
        <v>1.04110408467576</v>
      </c>
      <c r="D4">
        <v>1.03796326151337</v>
      </c>
      <c r="E4">
        <v>1.0328147247544199</v>
      </c>
      <c r="F4">
        <f t="shared" si="5"/>
        <v>2.9250000000000001E-3</v>
      </c>
      <c r="G4">
        <f t="shared" si="5"/>
        <v>2.4750000000000002E-3</v>
      </c>
      <c r="H4">
        <f t="shared" si="5"/>
        <v>2.0249999999999999E-3</v>
      </c>
      <c r="I4">
        <f t="shared" si="5"/>
        <v>1.65E-3</v>
      </c>
      <c r="J4">
        <f t="shared" si="6"/>
        <v>1.03440736554401</v>
      </c>
      <c r="K4">
        <f t="shared" si="7"/>
        <v>1.03862908467576</v>
      </c>
      <c r="L4">
        <f t="shared" si="8"/>
        <v>1.0359382615133701</v>
      </c>
      <c r="M4">
        <f t="shared" si="9"/>
        <v>1.03116472475442</v>
      </c>
      <c r="N4">
        <v>1.02926114151681</v>
      </c>
      <c r="O4">
        <v>1.0108736428334539</v>
      </c>
      <c r="P4">
        <v>0.99619350820125951</v>
      </c>
      <c r="Q4">
        <v>1.0139220507176268</v>
      </c>
      <c r="S4">
        <f t="shared" si="10"/>
        <v>2010</v>
      </c>
      <c r="T4">
        <f t="shared" ref="T4:AA4" si="20">PRODUCT(J24:J35)</f>
        <v>1.168327633330656</v>
      </c>
      <c r="U4">
        <f t="shared" si="20"/>
        <v>1.1557569188027585</v>
      </c>
      <c r="V4">
        <f t="shared" si="20"/>
        <v>1.1795511104937317</v>
      </c>
      <c r="W4">
        <f t="shared" si="20"/>
        <v>1.1754507388213029</v>
      </c>
      <c r="X4">
        <f t="shared" si="20"/>
        <v>1.1572289676751071</v>
      </c>
      <c r="Y4">
        <f t="shared" si="20"/>
        <v>1.2115939504775175</v>
      </c>
      <c r="Z4">
        <f t="shared" si="20"/>
        <v>1.1736306195333337</v>
      </c>
      <c r="AA4">
        <f t="shared" si="20"/>
        <v>1.1747505252100834</v>
      </c>
      <c r="AC4">
        <f t="shared" si="12"/>
        <v>2010</v>
      </c>
      <c r="AD4" s="39">
        <v>2.03225E-2</v>
      </c>
      <c r="AE4" s="39">
        <v>2.03225E-2</v>
      </c>
      <c r="AF4" s="39">
        <v>2.02639999999999E-2</v>
      </c>
      <c r="AG4" s="39">
        <v>2.02639999999999E-2</v>
      </c>
      <c r="AI4">
        <f t="shared" si="13"/>
        <v>2010</v>
      </c>
      <c r="AJ4">
        <f t="shared" si="1"/>
        <v>1.1886501333306561</v>
      </c>
      <c r="AK4">
        <f t="shared" si="2"/>
        <v>1.1760794188027586</v>
      </c>
      <c r="AL4">
        <f t="shared" si="3"/>
        <v>1.1998151104937316</v>
      </c>
      <c r="AM4">
        <f t="shared" si="4"/>
        <v>1.1957147388213027</v>
      </c>
      <c r="AO4">
        <v>20080829</v>
      </c>
      <c r="AP4">
        <v>3.6749999999999999E-3</v>
      </c>
      <c r="AQ4">
        <v>3.8249999999999998E-3</v>
      </c>
      <c r="AR4">
        <v>2.8500000000000001E-3</v>
      </c>
      <c r="AS4">
        <v>3.0749999999999901E-3</v>
      </c>
      <c r="AU4">
        <f t="shared" ref="AU4:AU11" si="21">AU3+1</f>
        <v>2009</v>
      </c>
      <c r="AV4">
        <f t="shared" ref="AV4:AV11" si="22">AV3*T3</f>
        <v>92.048607505460808</v>
      </c>
      <c r="AW4">
        <f t="shared" ref="AW4:AW11" si="23">AW3*U3</f>
        <v>92.021617930221581</v>
      </c>
      <c r="AX4">
        <f t="shared" ref="AX4:AX11" si="24">AX3*V3</f>
        <v>92.43690184170751</v>
      </c>
      <c r="AY4">
        <f t="shared" ref="AY4:AY11" si="25">AY3*W3</f>
        <v>90.957786798280566</v>
      </c>
      <c r="AZ4">
        <f t="shared" ref="AZ4:AZ11" si="26">AZ3*X3</f>
        <v>96.620260122552921</v>
      </c>
      <c r="BA4">
        <f t="shared" ref="BA4:BA11" si="27">BA3*Y3</f>
        <v>100.70274726238432</v>
      </c>
      <c r="BB4">
        <f t="shared" ref="BB4:BB11" si="28">BB3*Z3</f>
        <v>106.57681609754484</v>
      </c>
      <c r="BC4">
        <f t="shared" ref="BC4:BC11" si="29">BC3*AA3</f>
        <v>111.91770756796468</v>
      </c>
      <c r="BE4">
        <f t="shared" ref="BE4:BE11" si="30">BE3+1</f>
        <v>2009</v>
      </c>
      <c r="BF4">
        <f t="shared" ref="BF4:BF11" si="31">BF3*AJ3</f>
        <v>96.256526064419447</v>
      </c>
      <c r="BG4">
        <f t="shared" ref="BG4:BG11" si="32">BG3*AK3</f>
        <v>96.234769674813222</v>
      </c>
      <c r="BH4">
        <f t="shared" ref="BH4:BH11" si="33">BH3*AL3</f>
        <v>96.623151150668136</v>
      </c>
      <c r="BI4">
        <f t="shared" ref="BI4:BI11" si="34">BI3*AM3</f>
        <v>95.135283576515846</v>
      </c>
      <c r="BJ4">
        <f t="shared" ref="BJ4:BJ11" si="35">BJ3*X3</f>
        <v>96.620260122552921</v>
      </c>
      <c r="BK4">
        <f t="shared" ref="BK4:BK11" si="36">BK3*Y3</f>
        <v>100.70274726238432</v>
      </c>
      <c r="BL4">
        <f t="shared" ref="BL4:BL11" si="37">BL3*Z3</f>
        <v>106.57681609754484</v>
      </c>
      <c r="BM4">
        <f t="shared" ref="BM4:BM11" si="38">BM3*AA3</f>
        <v>111.91770756796468</v>
      </c>
      <c r="BP4">
        <v>20080530</v>
      </c>
      <c r="BQ4">
        <v>1.03440736554401</v>
      </c>
      <c r="BR4">
        <v>1.03862908467576</v>
      </c>
      <c r="BS4">
        <v>1.0359382615133701</v>
      </c>
      <c r="BT4">
        <v>1.03116472475442</v>
      </c>
      <c r="BU4">
        <v>1.02926114151681</v>
      </c>
      <c r="BV4">
        <v>1.0108736428334539</v>
      </c>
      <c r="BW4">
        <v>0.99619350820125951</v>
      </c>
      <c r="BX4">
        <v>1.0139220507176268</v>
      </c>
      <c r="CD4">
        <v>20080530</v>
      </c>
      <c r="CE4">
        <f t="shared" si="15"/>
        <v>1.03440736554401</v>
      </c>
      <c r="CF4">
        <f t="shared" si="16"/>
        <v>1.03862908467576</v>
      </c>
      <c r="CG4">
        <f t="shared" si="17"/>
        <v>1.0359382615133701</v>
      </c>
      <c r="CH4">
        <f t="shared" si="18"/>
        <v>1.03116472475442</v>
      </c>
      <c r="CI4">
        <v>1.02926114151681</v>
      </c>
      <c r="CJ4">
        <v>1.0108736428334539</v>
      </c>
      <c r="CK4">
        <v>0.99619350820125951</v>
      </c>
      <c r="CL4">
        <v>1.0139220507176268</v>
      </c>
      <c r="CN4">
        <v>20080430</v>
      </c>
      <c r="CO4">
        <f t="shared" ref="CO4:CO67" si="39">CO3*CE3</f>
        <v>101.7586523773203</v>
      </c>
      <c r="CP4">
        <f t="shared" ref="CP4:CP67" si="40">CP3*CF3</f>
        <v>100.43858087296155</v>
      </c>
      <c r="CQ4">
        <f t="shared" ref="CQ4:CQ67" si="41">CQ3*CG3</f>
        <v>100.56278140833129</v>
      </c>
      <c r="CR4">
        <f t="shared" ref="CR4:CR67" si="42">CR3*CH3</f>
        <v>99.373625303953347</v>
      </c>
      <c r="CS4">
        <f t="shared" ref="CS4:CS67" si="43">CS3*CI3</f>
        <v>101.41861340124143</v>
      </c>
      <c r="CT4">
        <f t="shared" ref="CT4:CT67" si="44">CT3*CJ3</f>
        <v>107.53494735242015</v>
      </c>
      <c r="CU4">
        <f t="shared" ref="CU4:CU67" si="45">CU3*CK3</f>
        <v>109.17316383246992</v>
      </c>
      <c r="CV4">
        <f t="shared" ref="CV4:CV67" si="46">CV3*CL3</f>
        <v>110.37276512368358</v>
      </c>
    </row>
    <row r="5" spans="1:100" x14ac:dyDescent="0.4">
      <c r="A5">
        <v>20080630</v>
      </c>
      <c r="B5">
        <v>0.94377621930587596</v>
      </c>
      <c r="C5">
        <v>0.94273858717386705</v>
      </c>
      <c r="D5">
        <v>0.94773514357657895</v>
      </c>
      <c r="E5">
        <v>0.94561429833201704</v>
      </c>
      <c r="F5">
        <f t="shared" si="5"/>
        <v>0</v>
      </c>
      <c r="G5">
        <f t="shared" si="5"/>
        <v>0</v>
      </c>
      <c r="H5">
        <f t="shared" si="5"/>
        <v>0</v>
      </c>
      <c r="I5">
        <f t="shared" si="5"/>
        <v>0</v>
      </c>
      <c r="J5">
        <f t="shared" si="6"/>
        <v>0.94377621930587596</v>
      </c>
      <c r="K5">
        <f t="shared" si="7"/>
        <v>0.94273858717386705</v>
      </c>
      <c r="L5">
        <f t="shared" si="8"/>
        <v>0.94773514357657895</v>
      </c>
      <c r="M5">
        <f t="shared" si="9"/>
        <v>0.94561429833201704</v>
      </c>
      <c r="N5">
        <v>0.94155572858309444</v>
      </c>
      <c r="O5">
        <v>0.90393748218425118</v>
      </c>
      <c r="P5">
        <v>0.91849468528553557</v>
      </c>
      <c r="Q5">
        <v>0.91153490937263359</v>
      </c>
      <c r="S5">
        <f t="shared" si="10"/>
        <v>2011</v>
      </c>
      <c r="T5">
        <f t="shared" ref="T5:AA5" si="47">PRODUCT(J36:J47)</f>
        <v>0.91234550192192565</v>
      </c>
      <c r="U5">
        <f t="shared" si="47"/>
        <v>0.91468628033121557</v>
      </c>
      <c r="V5">
        <f t="shared" si="47"/>
        <v>0.87822335670790386</v>
      </c>
      <c r="W5">
        <f t="shared" si="47"/>
        <v>0.87429907349203306</v>
      </c>
      <c r="X5">
        <f t="shared" si="47"/>
        <v>1.0132778560264584</v>
      </c>
      <c r="Y5">
        <f t="shared" si="47"/>
        <v>0.88873501971814817</v>
      </c>
      <c r="Z5">
        <f t="shared" si="47"/>
        <v>0.82642936965779701</v>
      </c>
      <c r="AA5">
        <f t="shared" si="47"/>
        <v>0.88102024164794523</v>
      </c>
      <c r="AC5">
        <f t="shared" si="12"/>
        <v>2011</v>
      </c>
      <c r="AD5" s="39">
        <v>1.9761999999999998E-2</v>
      </c>
      <c r="AE5" s="39">
        <v>1.9678500000000002E-2</v>
      </c>
      <c r="AF5" s="39">
        <v>2.0022000000000002E-2</v>
      </c>
      <c r="AG5" s="39">
        <v>2.01765E-2</v>
      </c>
      <c r="AI5">
        <f t="shared" si="13"/>
        <v>2011</v>
      </c>
      <c r="AJ5">
        <f t="shared" si="1"/>
        <v>0.9321075019219256</v>
      </c>
      <c r="AK5">
        <f t="shared" si="2"/>
        <v>0.93436478033121562</v>
      </c>
      <c r="AL5">
        <f t="shared" si="3"/>
        <v>0.89824535670790384</v>
      </c>
      <c r="AM5">
        <f t="shared" si="4"/>
        <v>0.8944755734920331</v>
      </c>
      <c r="AO5">
        <v>20081128</v>
      </c>
      <c r="AP5">
        <v>5.8500000000000002E-3</v>
      </c>
      <c r="AQ5">
        <v>5.6249999999999998E-3</v>
      </c>
      <c r="AR5">
        <v>4.725E-3</v>
      </c>
      <c r="AS5">
        <v>4.7999999999999996E-3</v>
      </c>
      <c r="AU5">
        <f t="shared" si="21"/>
        <v>2010</v>
      </c>
      <c r="AV5">
        <f t="shared" si="22"/>
        <v>107.54293175823749</v>
      </c>
      <c r="AW5">
        <f t="shared" si="23"/>
        <v>106.35462160227758</v>
      </c>
      <c r="AX5">
        <f t="shared" si="24"/>
        <v>109.03405021798616</v>
      </c>
      <c r="AY5">
        <f t="shared" si="25"/>
        <v>106.91639769358945</v>
      </c>
      <c r="AZ5">
        <f t="shared" si="26"/>
        <v>111.81176387812224</v>
      </c>
      <c r="BA5">
        <f t="shared" si="27"/>
        <v>122.01083937957122</v>
      </c>
      <c r="BB5">
        <f t="shared" si="28"/>
        <v>125.08181470445172</v>
      </c>
      <c r="BC5">
        <f t="shared" si="29"/>
        <v>131.47538574577504</v>
      </c>
      <c r="BE5">
        <f t="shared" si="30"/>
        <v>2010</v>
      </c>
      <c r="BF5">
        <f t="shared" si="31"/>
        <v>114.41533254041795</v>
      </c>
      <c r="BG5">
        <f t="shared" si="32"/>
        <v>113.17973198777167</v>
      </c>
      <c r="BH5">
        <f t="shared" si="33"/>
        <v>115.92991677409141</v>
      </c>
      <c r="BI5">
        <f t="shared" si="34"/>
        <v>113.75466075438422</v>
      </c>
      <c r="BJ5">
        <f t="shared" si="35"/>
        <v>111.81176387812224</v>
      </c>
      <c r="BK5">
        <f t="shared" si="36"/>
        <v>122.01083937957122</v>
      </c>
      <c r="BL5">
        <f t="shared" si="37"/>
        <v>125.08181470445172</v>
      </c>
      <c r="BM5">
        <f t="shared" si="38"/>
        <v>131.47538574577504</v>
      </c>
      <c r="BP5">
        <v>20080630</v>
      </c>
      <c r="BQ5">
        <v>0.94377621930587596</v>
      </c>
      <c r="BR5">
        <v>0.94273858717386705</v>
      </c>
      <c r="BS5">
        <v>0.94773514357657895</v>
      </c>
      <c r="BT5">
        <v>0.94561429833201704</v>
      </c>
      <c r="BU5">
        <v>0.94155572858309444</v>
      </c>
      <c r="BV5">
        <v>0.90393748218425118</v>
      </c>
      <c r="BW5">
        <v>0.91849468528553557</v>
      </c>
      <c r="BX5">
        <v>0.91153490937263359</v>
      </c>
      <c r="CD5">
        <v>20080630</v>
      </c>
      <c r="CE5">
        <f t="shared" si="15"/>
        <v>0.94377621930587596</v>
      </c>
      <c r="CF5">
        <f t="shared" si="16"/>
        <v>0.94273858717386705</v>
      </c>
      <c r="CG5">
        <f t="shared" si="17"/>
        <v>0.94773514357657895</v>
      </c>
      <c r="CH5">
        <f t="shared" si="18"/>
        <v>0.94561429833201704</v>
      </c>
      <c r="CI5">
        <v>0.94155572858309444</v>
      </c>
      <c r="CJ5">
        <v>0.90393748218425118</v>
      </c>
      <c r="CK5">
        <v>0.91849468528553557</v>
      </c>
      <c r="CL5">
        <v>0.91153490937263359</v>
      </c>
      <c r="CN5">
        <v>20080530</v>
      </c>
      <c r="CO5">
        <f t="shared" si="39"/>
        <v>105.25989952693261</v>
      </c>
      <c r="CP5">
        <f t="shared" si="40"/>
        <v>104.31843131821635</v>
      </c>
      <c r="CQ5">
        <f t="shared" si="41"/>
        <v>104.17683294509577</v>
      </c>
      <c r="CR5">
        <f t="shared" si="42"/>
        <v>102.47057698439993</v>
      </c>
      <c r="CS5">
        <f t="shared" si="43"/>
        <v>104.3862378004138</v>
      </c>
      <c r="CT5">
        <f t="shared" si="44"/>
        <v>108.70424396204464</v>
      </c>
      <c r="CU5">
        <f t="shared" si="45"/>
        <v>108.75759707969908</v>
      </c>
      <c r="CV5">
        <f t="shared" si="46"/>
        <v>111.9093803575802</v>
      </c>
    </row>
    <row r="6" spans="1:100" x14ac:dyDescent="0.4">
      <c r="A6">
        <v>20080731</v>
      </c>
      <c r="B6">
        <v>0.92801143629582095</v>
      </c>
      <c r="C6">
        <v>0.93294370148738903</v>
      </c>
      <c r="D6">
        <v>0.93790539121231797</v>
      </c>
      <c r="E6">
        <v>0.941317867517525</v>
      </c>
      <c r="F6">
        <f t="shared" si="5"/>
        <v>0</v>
      </c>
      <c r="G6">
        <f t="shared" si="5"/>
        <v>0</v>
      </c>
      <c r="H6">
        <f t="shared" si="5"/>
        <v>0</v>
      </c>
      <c r="I6">
        <f t="shared" si="5"/>
        <v>0</v>
      </c>
      <c r="J6">
        <f t="shared" si="6"/>
        <v>0.92801143629582095</v>
      </c>
      <c r="K6">
        <f t="shared" si="7"/>
        <v>0.93294370148738903</v>
      </c>
      <c r="L6">
        <f t="shared" si="8"/>
        <v>0.93790539121231797</v>
      </c>
      <c r="M6">
        <f t="shared" si="9"/>
        <v>0.941317867517525</v>
      </c>
      <c r="N6">
        <v>0.9467219314434393</v>
      </c>
      <c r="O6">
        <v>0.95295412625691678</v>
      </c>
      <c r="P6">
        <v>0.97178218055811616</v>
      </c>
      <c r="Q6">
        <v>0.96175787027255444</v>
      </c>
      <c r="S6">
        <f t="shared" si="10"/>
        <v>2012</v>
      </c>
      <c r="T6">
        <f t="shared" ref="T6:AA6" si="48">PRODUCT(J48:J59)</f>
        <v>1.112433016688009</v>
      </c>
      <c r="U6">
        <f t="shared" si="48"/>
        <v>1.1039979083005231</v>
      </c>
      <c r="V6">
        <f t="shared" si="48"/>
        <v>1.0998529721748116</v>
      </c>
      <c r="W6">
        <f t="shared" si="48"/>
        <v>1.101457869383258</v>
      </c>
      <c r="X6">
        <f t="shared" si="48"/>
        <v>1.2079946838419462</v>
      </c>
      <c r="Y6">
        <f t="shared" si="48"/>
        <v>1.1023232742585092</v>
      </c>
      <c r="Z6">
        <f t="shared" si="48"/>
        <v>1.0536368536944147</v>
      </c>
      <c r="AA6">
        <f t="shared" si="48"/>
        <v>1.0520146148381204</v>
      </c>
      <c r="AC6">
        <f t="shared" si="12"/>
        <v>2012</v>
      </c>
      <c r="AD6" s="39">
        <v>1.7784499999999901E-2</v>
      </c>
      <c r="AE6" s="39">
        <v>1.7784499999999901E-2</v>
      </c>
      <c r="AF6" s="39">
        <v>1.8035999999999899E-2</v>
      </c>
      <c r="AG6" s="39">
        <v>1.8035999999999899E-2</v>
      </c>
      <c r="AI6">
        <f t="shared" si="13"/>
        <v>2012</v>
      </c>
      <c r="AJ6">
        <f t="shared" si="1"/>
        <v>1.1302175166880088</v>
      </c>
      <c r="AK6">
        <f t="shared" si="2"/>
        <v>1.121782408300523</v>
      </c>
      <c r="AL6">
        <f t="shared" si="3"/>
        <v>1.1178889721748115</v>
      </c>
      <c r="AM6">
        <f t="shared" si="4"/>
        <v>1.1194938693832579</v>
      </c>
      <c r="AO6">
        <v>20090227</v>
      </c>
      <c r="AP6">
        <v>2.7749999999999901E-3</v>
      </c>
      <c r="AQ6">
        <v>2.5500000000000002E-3</v>
      </c>
      <c r="AR6">
        <v>1.725E-3</v>
      </c>
      <c r="AS6">
        <v>1.8E-3</v>
      </c>
      <c r="AU6">
        <f t="shared" si="21"/>
        <v>2011</v>
      </c>
      <c r="AV6">
        <f t="shared" si="22"/>
        <v>98.116310053124579</v>
      </c>
      <c r="AW6">
        <f t="shared" si="23"/>
        <v>97.281113229421223</v>
      </c>
      <c r="AX6">
        <f t="shared" si="24"/>
        <v>95.756249577897961</v>
      </c>
      <c r="AY6">
        <f t="shared" si="25"/>
        <v>93.476907444610987</v>
      </c>
      <c r="AZ6">
        <f t="shared" si="26"/>
        <v>113.2963843809603</v>
      </c>
      <c r="BA6">
        <f t="shared" si="27"/>
        <v>108.43530574183104</v>
      </c>
      <c r="BB6">
        <f t="shared" si="28"/>
        <v>103.3712852818534</v>
      </c>
      <c r="BC6">
        <f t="shared" si="29"/>
        <v>115.83247612049955</v>
      </c>
      <c r="BE6">
        <f t="shared" si="30"/>
        <v>2011</v>
      </c>
      <c r="BF6">
        <f t="shared" si="31"/>
        <v>106.64738979581539</v>
      </c>
      <c r="BG6">
        <f t="shared" si="32"/>
        <v>105.75115541670014</v>
      </c>
      <c r="BH6">
        <f t="shared" si="33"/>
        <v>104.13350944586135</v>
      </c>
      <c r="BI6">
        <f t="shared" si="34"/>
        <v>101.75076541566949</v>
      </c>
      <c r="BJ6">
        <f t="shared" si="35"/>
        <v>113.2963843809603</v>
      </c>
      <c r="BK6">
        <f t="shared" si="36"/>
        <v>108.43530574183104</v>
      </c>
      <c r="BL6">
        <f t="shared" si="37"/>
        <v>103.3712852818534</v>
      </c>
      <c r="BM6">
        <f t="shared" si="38"/>
        <v>115.83247612049955</v>
      </c>
      <c r="BP6">
        <v>20080731</v>
      </c>
      <c r="BQ6">
        <v>0.92801143629582095</v>
      </c>
      <c r="BR6">
        <v>0.93294370148738903</v>
      </c>
      <c r="BS6">
        <v>0.93790539121231797</v>
      </c>
      <c r="BT6">
        <v>0.941317867517525</v>
      </c>
      <c r="BU6">
        <v>0.9467219314434393</v>
      </c>
      <c r="BV6">
        <v>0.95295412625691678</v>
      </c>
      <c r="BW6">
        <v>0.97178218055811616</v>
      </c>
      <c r="BX6">
        <v>0.96175787027255444</v>
      </c>
      <c r="CD6">
        <v>20080731</v>
      </c>
      <c r="CE6">
        <f t="shared" si="15"/>
        <v>0.92801143629582095</v>
      </c>
      <c r="CF6">
        <f t="shared" si="16"/>
        <v>0.93294370148738903</v>
      </c>
      <c r="CG6">
        <f t="shared" si="17"/>
        <v>0.93790539121231797</v>
      </c>
      <c r="CH6">
        <f t="shared" si="18"/>
        <v>0.941317867517525</v>
      </c>
      <c r="CI6">
        <v>0.9467219314434393</v>
      </c>
      <c r="CJ6">
        <v>0.95295412625691678</v>
      </c>
      <c r="CK6">
        <v>0.97178218055811616</v>
      </c>
      <c r="CL6">
        <v>0.96175787027255444</v>
      </c>
      <c r="CN6">
        <v>20080630</v>
      </c>
      <c r="CO6">
        <f t="shared" si="39"/>
        <v>99.341790020044826</v>
      </c>
      <c r="CP6">
        <f t="shared" si="40"/>
        <v>98.34501055712937</v>
      </c>
      <c r="CQ6">
        <f t="shared" si="41"/>
        <v>98.732045728573624</v>
      </c>
      <c r="CR6">
        <f t="shared" si="42"/>
        <v>96.897642754780264</v>
      </c>
      <c r="CS6">
        <f t="shared" si="43"/>
        <v>98.285460186216767</v>
      </c>
      <c r="CT6">
        <f t="shared" si="44"/>
        <v>98.261840589793223</v>
      </c>
      <c r="CU6">
        <f t="shared" si="45"/>
        <v>99.893274902129292</v>
      </c>
      <c r="CV6">
        <f t="shared" si="46"/>
        <v>102.00930688219445</v>
      </c>
    </row>
    <row r="7" spans="1:100" x14ac:dyDescent="0.4">
      <c r="A7">
        <v>20080829</v>
      </c>
      <c r="B7">
        <v>0.93428284190390598</v>
      </c>
      <c r="C7">
        <v>0.93363164135099297</v>
      </c>
      <c r="D7">
        <v>0.93611046821756805</v>
      </c>
      <c r="E7">
        <v>0.93794340596235104</v>
      </c>
      <c r="F7">
        <f t="shared" si="5"/>
        <v>3.6749999999999999E-3</v>
      </c>
      <c r="G7">
        <f t="shared" si="5"/>
        <v>3.8249999999999998E-3</v>
      </c>
      <c r="H7">
        <f t="shared" si="5"/>
        <v>2.8500000000000001E-3</v>
      </c>
      <c r="I7">
        <f t="shared" si="5"/>
        <v>3.0749999999999901E-3</v>
      </c>
      <c r="J7">
        <f t="shared" si="6"/>
        <v>0.930607841903906</v>
      </c>
      <c r="K7">
        <f t="shared" si="7"/>
        <v>0.929806641350993</v>
      </c>
      <c r="L7">
        <f t="shared" si="8"/>
        <v>0.93326046821756803</v>
      </c>
      <c r="M7">
        <f t="shared" si="9"/>
        <v>0.9348684059623511</v>
      </c>
      <c r="N7">
        <v>0.95586731432954108</v>
      </c>
      <c r="O7">
        <v>0.9260503362199759</v>
      </c>
      <c r="P7">
        <v>0.93458484948726439</v>
      </c>
      <c r="Q7">
        <v>0.93778958300047921</v>
      </c>
      <c r="S7">
        <f t="shared" si="10"/>
        <v>2013</v>
      </c>
      <c r="T7">
        <f t="shared" ref="T7:AA7" si="49">PRODUCT(J60:J71)</f>
        <v>1.155827767782166</v>
      </c>
      <c r="U7">
        <f t="shared" si="49"/>
        <v>1.1628617233766809</v>
      </c>
      <c r="V7">
        <f t="shared" si="49"/>
        <v>1.154100846330975</v>
      </c>
      <c r="W7">
        <f t="shared" si="49"/>
        <v>1.1543276135719633</v>
      </c>
      <c r="X7">
        <f t="shared" si="49"/>
        <v>1.1938172880839324</v>
      </c>
      <c r="Y7">
        <f t="shared" si="49"/>
        <v>1.0091563177124854</v>
      </c>
      <c r="Z7">
        <f t="shared" si="49"/>
        <v>1.0285337692237653</v>
      </c>
      <c r="AA7">
        <f t="shared" si="49"/>
        <v>1.0278729117424792</v>
      </c>
      <c r="AC7">
        <f t="shared" si="12"/>
        <v>2013</v>
      </c>
      <c r="AD7" s="39">
        <v>1.4196500000000001E-2</v>
      </c>
      <c r="AE7" s="39">
        <v>1.41225E-2</v>
      </c>
      <c r="AF7" s="39">
        <v>1.4121999999999999E-2</v>
      </c>
      <c r="AG7" s="39">
        <v>1.4048E-2</v>
      </c>
      <c r="AI7">
        <f t="shared" si="13"/>
        <v>2013</v>
      </c>
      <c r="AJ7">
        <f t="shared" si="1"/>
        <v>1.1700242677821659</v>
      </c>
      <c r="AK7">
        <f t="shared" si="2"/>
        <v>1.176984223376681</v>
      </c>
      <c r="AL7">
        <f t="shared" si="3"/>
        <v>1.168222846330975</v>
      </c>
      <c r="AM7">
        <f t="shared" si="4"/>
        <v>1.1683756135719634</v>
      </c>
      <c r="AO7">
        <v>20090529</v>
      </c>
      <c r="AP7">
        <v>4.4249999999999897E-3</v>
      </c>
      <c r="AQ7">
        <v>3.9750000000000002E-3</v>
      </c>
      <c r="AR7">
        <v>3.5249999999999899E-3</v>
      </c>
      <c r="AS7">
        <v>3.3E-3</v>
      </c>
      <c r="AU7">
        <f t="shared" si="21"/>
        <v>2012</v>
      </c>
      <c r="AV7">
        <f t="shared" si="22"/>
        <v>109.1478227786934</v>
      </c>
      <c r="AW7">
        <f t="shared" si="23"/>
        <v>107.39814552242738</v>
      </c>
      <c r="AX7">
        <f t="shared" si="24"/>
        <v>105.31779570256413</v>
      </c>
      <c r="AY7">
        <f t="shared" si="25"/>
        <v>102.96087531047722</v>
      </c>
      <c r="AZ7">
        <f t="shared" si="26"/>
        <v>136.86143003071376</v>
      </c>
      <c r="BA7">
        <f t="shared" si="27"/>
        <v>119.53076127055772</v>
      </c>
      <c r="BB7">
        <f t="shared" si="28"/>
        <v>108.91579578671978</v>
      </c>
      <c r="BC7">
        <f t="shared" si="29"/>
        <v>121.85745775165311</v>
      </c>
      <c r="BE7">
        <f t="shared" si="30"/>
        <v>2012</v>
      </c>
      <c r="BF7">
        <f t="shared" si="31"/>
        <v>120.53474805628456</v>
      </c>
      <c r="BG7">
        <f t="shared" si="32"/>
        <v>118.62978580390879</v>
      </c>
      <c r="BH7">
        <f t="shared" si="33"/>
        <v>116.40970184338997</v>
      </c>
      <c r="BI7">
        <f t="shared" si="34"/>
        <v>113.90935808789601</v>
      </c>
      <c r="BJ7">
        <f t="shared" si="35"/>
        <v>136.86143003071376</v>
      </c>
      <c r="BK7">
        <f t="shared" si="36"/>
        <v>119.53076127055772</v>
      </c>
      <c r="BL7">
        <f t="shared" si="37"/>
        <v>108.91579578671978</v>
      </c>
      <c r="BM7">
        <f t="shared" si="38"/>
        <v>121.85745775165311</v>
      </c>
      <c r="BP7">
        <v>20080829</v>
      </c>
      <c r="BQ7">
        <v>0.930607841903906</v>
      </c>
      <c r="BR7">
        <v>0.929806641350993</v>
      </c>
      <c r="BS7">
        <v>0.93326046821756803</v>
      </c>
      <c r="BT7">
        <v>0.9348684059623511</v>
      </c>
      <c r="BU7">
        <v>0.95586731432954108</v>
      </c>
      <c r="BV7">
        <v>0.9260503362199759</v>
      </c>
      <c r="BW7">
        <v>0.93458484948726439</v>
      </c>
      <c r="BX7">
        <v>0.93778958300047921</v>
      </c>
      <c r="CD7">
        <v>20080829</v>
      </c>
      <c r="CE7">
        <f t="shared" si="15"/>
        <v>0.930607841903906</v>
      </c>
      <c r="CF7">
        <f t="shared" si="16"/>
        <v>0.929806641350993</v>
      </c>
      <c r="CG7">
        <f t="shared" si="17"/>
        <v>0.93326046821756803</v>
      </c>
      <c r="CH7">
        <f t="shared" si="18"/>
        <v>0.9348684059623511</v>
      </c>
      <c r="CI7">
        <v>0.95586731432954108</v>
      </c>
      <c r="CJ7">
        <v>0.9260503362199759</v>
      </c>
      <c r="CK7">
        <v>0.93458484948726439</v>
      </c>
      <c r="CL7">
        <v>0.93778958300047921</v>
      </c>
      <c r="CN7">
        <v>20080731</v>
      </c>
      <c r="CO7">
        <f t="shared" si="39"/>
        <v>92.190317240699656</v>
      </c>
      <c r="CP7">
        <f t="shared" si="40"/>
        <v>91.75035817198463</v>
      </c>
      <c r="CQ7">
        <f t="shared" si="41"/>
        <v>92.601317974250307</v>
      </c>
      <c r="CR7">
        <f t="shared" si="42"/>
        <v>91.211482445404712</v>
      </c>
      <c r="CS7">
        <f t="shared" si="43"/>
        <v>93.049000700302386</v>
      </c>
      <c r="CT7">
        <f t="shared" si="44"/>
        <v>93.639026443642848</v>
      </c>
      <c r="CU7">
        <f t="shared" si="45"/>
        <v>97.074504507482544</v>
      </c>
      <c r="CV7">
        <f t="shared" si="46"/>
        <v>98.108253734998769</v>
      </c>
    </row>
    <row r="8" spans="1:100" x14ac:dyDescent="0.4">
      <c r="A8">
        <v>20080930</v>
      </c>
      <c r="B8">
        <v>0.96715968598427404</v>
      </c>
      <c r="C8">
        <v>0.96583191741042196</v>
      </c>
      <c r="D8">
        <v>0.96755446306389503</v>
      </c>
      <c r="E8">
        <v>0.96371772707896497</v>
      </c>
      <c r="F8">
        <f t="shared" si="5"/>
        <v>0</v>
      </c>
      <c r="G8">
        <f t="shared" si="5"/>
        <v>0</v>
      </c>
      <c r="H8">
        <f t="shared" si="5"/>
        <v>0</v>
      </c>
      <c r="I8">
        <f t="shared" si="5"/>
        <v>0</v>
      </c>
      <c r="J8">
        <f t="shared" si="6"/>
        <v>0.96715968598427404</v>
      </c>
      <c r="K8">
        <f t="shared" si="7"/>
        <v>0.96583191741042196</v>
      </c>
      <c r="L8">
        <f t="shared" si="8"/>
        <v>0.96755446306389503</v>
      </c>
      <c r="M8">
        <f t="shared" si="9"/>
        <v>0.96371772707896497</v>
      </c>
      <c r="N8">
        <v>0.9315079179343162</v>
      </c>
      <c r="O8">
        <v>0.98302982085909418</v>
      </c>
      <c r="P8">
        <v>0.97737316322865753</v>
      </c>
      <c r="Q8">
        <v>0.98261707519645636</v>
      </c>
      <c r="S8">
        <f t="shared" si="10"/>
        <v>2014</v>
      </c>
      <c r="T8">
        <f t="shared" ref="T8:AA8" si="50">PRODUCT(J72:J83)</f>
        <v>1.1168185677575724</v>
      </c>
      <c r="U8">
        <f t="shared" si="50"/>
        <v>1.1241710824657787</v>
      </c>
      <c r="V8">
        <f t="shared" si="50"/>
        <v>1.1339318725837786</v>
      </c>
      <c r="W8">
        <f t="shared" si="50"/>
        <v>1.1456663284707194</v>
      </c>
      <c r="X8">
        <f t="shared" si="50"/>
        <v>1.0096894787494439</v>
      </c>
      <c r="Y8">
        <f t="shared" si="50"/>
        <v>0.93945841673896491</v>
      </c>
      <c r="Z8">
        <f t="shared" si="50"/>
        <v>0.92823960880195644</v>
      </c>
      <c r="AA8">
        <f t="shared" si="50"/>
        <v>0.89951741453075007</v>
      </c>
      <c r="AC8">
        <f t="shared" si="12"/>
        <v>2014</v>
      </c>
      <c r="AD8" s="39">
        <v>1.4364999999999999E-2</v>
      </c>
      <c r="AE8" s="39">
        <v>1.4364999999999999E-2</v>
      </c>
      <c r="AF8" s="39">
        <v>1.4863499999999899E-2</v>
      </c>
      <c r="AG8" s="39">
        <v>1.4863499999999899E-2</v>
      </c>
      <c r="AI8">
        <f t="shared" si="13"/>
        <v>2014</v>
      </c>
      <c r="AJ8">
        <f t="shared" si="1"/>
        <v>1.1311835677575723</v>
      </c>
      <c r="AK8">
        <f t="shared" si="2"/>
        <v>1.1385360824657786</v>
      </c>
      <c r="AL8">
        <f t="shared" si="3"/>
        <v>1.1487953725837785</v>
      </c>
      <c r="AM8">
        <f t="shared" si="4"/>
        <v>1.1605298284707193</v>
      </c>
      <c r="AO8">
        <v>20090831</v>
      </c>
      <c r="AP8">
        <v>2.7749999999999901E-3</v>
      </c>
      <c r="AQ8">
        <v>2.7749999999999901E-3</v>
      </c>
      <c r="AR8">
        <v>2.0249999999999999E-3</v>
      </c>
      <c r="AS8">
        <v>2.2499999999999998E-3</v>
      </c>
      <c r="AU8">
        <f t="shared" si="21"/>
        <v>2013</v>
      </c>
      <c r="AV8">
        <f t="shared" si="22"/>
        <v>126.15608436058064</v>
      </c>
      <c r="AW8">
        <f t="shared" si="23"/>
        <v>124.88919258966948</v>
      </c>
      <c r="AX8">
        <f t="shared" si="24"/>
        <v>121.54735715404198</v>
      </c>
      <c r="AY8">
        <f t="shared" si="25"/>
        <v>118.85058148842366</v>
      </c>
      <c r="AZ8">
        <f t="shared" si="26"/>
        <v>163.38754124255556</v>
      </c>
      <c r="BA8">
        <f t="shared" si="27"/>
        <v>120.62522289716618</v>
      </c>
      <c r="BB8">
        <f t="shared" si="28"/>
        <v>112.02357396852079</v>
      </c>
      <c r="BC8">
        <f t="shared" si="29"/>
        <v>125.25397991672783</v>
      </c>
      <c r="BE8">
        <f t="shared" si="30"/>
        <v>2013</v>
      </c>
      <c r="BF8">
        <f t="shared" si="31"/>
        <v>141.02858033686218</v>
      </c>
      <c r="BG8">
        <f t="shared" si="32"/>
        <v>139.6253863137556</v>
      </c>
      <c r="BH8">
        <f t="shared" si="33"/>
        <v>135.99247322802518</v>
      </c>
      <c r="BI8">
        <f t="shared" si="34"/>
        <v>133.08891614753398</v>
      </c>
      <c r="BJ8">
        <f t="shared" si="35"/>
        <v>163.38754124255556</v>
      </c>
      <c r="BK8">
        <f t="shared" si="36"/>
        <v>120.62522289716618</v>
      </c>
      <c r="BL8">
        <f t="shared" si="37"/>
        <v>112.02357396852079</v>
      </c>
      <c r="BM8">
        <f t="shared" si="38"/>
        <v>125.25397991672783</v>
      </c>
      <c r="BP8">
        <v>20080930</v>
      </c>
      <c r="BQ8">
        <v>0.96715968598427404</v>
      </c>
      <c r="BR8">
        <v>0.96583191741042196</v>
      </c>
      <c r="BS8">
        <v>0.96755446306389503</v>
      </c>
      <c r="BT8">
        <v>0.96371772707896497</v>
      </c>
      <c r="BU8">
        <v>0.9315079179343162</v>
      </c>
      <c r="BV8">
        <v>0.98302982085909418</v>
      </c>
      <c r="BW8">
        <v>0.97737316322865753</v>
      </c>
      <c r="BX8">
        <v>0.98261707519645636</v>
      </c>
      <c r="CD8">
        <v>20080930</v>
      </c>
      <c r="CE8">
        <f t="shared" si="15"/>
        <v>0.96715968598427404</v>
      </c>
      <c r="CF8">
        <f t="shared" si="16"/>
        <v>0.96583191741042196</v>
      </c>
      <c r="CG8">
        <f t="shared" si="17"/>
        <v>0.96755446306389503</v>
      </c>
      <c r="CH8">
        <f t="shared" si="18"/>
        <v>0.96371772707896497</v>
      </c>
      <c r="CI8">
        <v>0.9315079179343162</v>
      </c>
      <c r="CJ8">
        <v>0.98302982085909418</v>
      </c>
      <c r="CK8">
        <v>0.97737316322865753</v>
      </c>
      <c r="CL8">
        <v>0.98261707519645636</v>
      </c>
      <c r="CN8">
        <v>20080829</v>
      </c>
      <c r="CO8">
        <f t="shared" si="39"/>
        <v>85.793032171803958</v>
      </c>
      <c r="CP8">
        <f t="shared" si="40"/>
        <v>85.310092374643659</v>
      </c>
      <c r="CQ8">
        <f t="shared" si="41"/>
        <v>86.421149370212746</v>
      </c>
      <c r="CR8">
        <f t="shared" si="42"/>
        <v>85.270733199198474</v>
      </c>
      <c r="CS8">
        <f t="shared" si="43"/>
        <v>88.942498400445629</v>
      </c>
      <c r="CT8">
        <f t="shared" si="44"/>
        <v>86.714451921446667</v>
      </c>
      <c r="CU8">
        <f t="shared" si="45"/>
        <v>90.724361184176345</v>
      </c>
      <c r="CV8">
        <f t="shared" si="46"/>
        <v>92.004898359049704</v>
      </c>
    </row>
    <row r="9" spans="1:100" x14ac:dyDescent="0.4">
      <c r="A9">
        <v>20081031</v>
      </c>
      <c r="B9">
        <v>0.69386534520363596</v>
      </c>
      <c r="C9">
        <v>0.69693676624005896</v>
      </c>
      <c r="D9">
        <v>0.68815516926407205</v>
      </c>
      <c r="E9">
        <v>0.69038625791283603</v>
      </c>
      <c r="F9">
        <f t="shared" si="5"/>
        <v>0</v>
      </c>
      <c r="G9">
        <f t="shared" si="5"/>
        <v>0</v>
      </c>
      <c r="H9">
        <f t="shared" si="5"/>
        <v>0</v>
      </c>
      <c r="I9">
        <f t="shared" si="5"/>
        <v>0</v>
      </c>
      <c r="J9">
        <f t="shared" si="6"/>
        <v>0.69386534520363596</v>
      </c>
      <c r="K9">
        <f t="shared" si="7"/>
        <v>0.69693676624005896</v>
      </c>
      <c r="L9">
        <f t="shared" si="8"/>
        <v>0.68815516926407205</v>
      </c>
      <c r="M9">
        <f t="shared" si="9"/>
        <v>0.69038625791283603</v>
      </c>
      <c r="N9">
        <v>0.73488700395994599</v>
      </c>
      <c r="O9">
        <v>0.77835694983607906</v>
      </c>
      <c r="P9">
        <v>0.77404271182830064</v>
      </c>
      <c r="Q9">
        <v>0.80157994831033308</v>
      </c>
      <c r="S9">
        <f t="shared" si="10"/>
        <v>2015</v>
      </c>
      <c r="T9">
        <f>PRODUCT(J84:J95)</f>
        <v>1.1208050578887383</v>
      </c>
      <c r="U9">
        <f t="shared" ref="U9:AA9" si="51">PRODUCT(K84:K95)</f>
        <v>1.1129345922767395</v>
      </c>
      <c r="V9">
        <f t="shared" si="51"/>
        <v>1.0957839863115681</v>
      </c>
      <c r="W9">
        <f t="shared" si="51"/>
        <v>1.1005548314558544</v>
      </c>
      <c r="X9">
        <f t="shared" si="51"/>
        <v>1.002764710412811</v>
      </c>
      <c r="Y9">
        <f t="shared" si="51"/>
        <v>1.0062890161481715</v>
      </c>
      <c r="Z9">
        <f t="shared" si="51"/>
        <v>1.0056449452081548</v>
      </c>
      <c r="AA9">
        <f t="shared" si="51"/>
        <v>0.98325304766707788</v>
      </c>
      <c r="AC9">
        <f t="shared" si="12"/>
        <v>2015</v>
      </c>
      <c r="AD9" s="39">
        <v>1.8652499999999999E-2</v>
      </c>
      <c r="AE9" s="39">
        <v>1.8598E-2</v>
      </c>
      <c r="AF9" s="39">
        <v>1.8225499999999902E-2</v>
      </c>
      <c r="AG9" s="39">
        <v>1.8225499999999902E-2</v>
      </c>
      <c r="AI9">
        <f t="shared" si="13"/>
        <v>2015</v>
      </c>
      <c r="AJ9">
        <f t="shared" si="1"/>
        <v>1.1394575578887383</v>
      </c>
      <c r="AK9">
        <f t="shared" si="2"/>
        <v>1.1315325922767394</v>
      </c>
      <c r="AL9">
        <f t="shared" si="3"/>
        <v>1.1140094863115682</v>
      </c>
      <c r="AM9">
        <f t="shared" si="4"/>
        <v>1.1187803314558544</v>
      </c>
      <c r="AO9">
        <v>20091130</v>
      </c>
      <c r="AP9">
        <v>2.2499999999999998E-3</v>
      </c>
      <c r="AQ9">
        <v>2.2499999999999998E-3</v>
      </c>
      <c r="AR9">
        <v>2.1749999999999999E-3</v>
      </c>
      <c r="AS9">
        <v>1.8749999999999999E-3</v>
      </c>
      <c r="AU9">
        <f t="shared" si="21"/>
        <v>2014</v>
      </c>
      <c r="AV9">
        <f t="shared" si="22"/>
        <v>140.89345744948713</v>
      </c>
      <c r="AW9">
        <f t="shared" si="23"/>
        <v>140.39681882180585</v>
      </c>
      <c r="AX9">
        <f t="shared" si="24"/>
        <v>137.82642230529214</v>
      </c>
      <c r="AY9">
        <f t="shared" si="25"/>
        <v>136.16310933045239</v>
      </c>
      <c r="AZ9">
        <f t="shared" si="26"/>
        <v>164.97068135134919</v>
      </c>
      <c r="BA9">
        <f t="shared" si="27"/>
        <v>113.32238092175648</v>
      </c>
      <c r="BB9">
        <f t="shared" si="28"/>
        <v>103.98471847713677</v>
      </c>
      <c r="BC9">
        <f t="shared" si="29"/>
        <v>112.66813617438152</v>
      </c>
      <c r="BE9">
        <f t="shared" si="30"/>
        <v>2014</v>
      </c>
      <c r="BF9">
        <f t="shared" si="31"/>
        <v>159.52921266123718</v>
      </c>
      <c r="BG9">
        <f t="shared" si="32"/>
        <v>158.96854034643425</v>
      </c>
      <c r="BH9">
        <f t="shared" si="33"/>
        <v>156.2275239505787</v>
      </c>
      <c r="BI9">
        <f t="shared" si="34"/>
        <v>154.45365702805154</v>
      </c>
      <c r="BJ9">
        <f t="shared" si="35"/>
        <v>164.97068135134919</v>
      </c>
      <c r="BK9">
        <f t="shared" si="36"/>
        <v>113.32238092175648</v>
      </c>
      <c r="BL9">
        <f t="shared" si="37"/>
        <v>103.98471847713677</v>
      </c>
      <c r="BM9">
        <f t="shared" si="38"/>
        <v>112.66813617438152</v>
      </c>
      <c r="BP9">
        <v>20081031</v>
      </c>
      <c r="BQ9">
        <v>0.69386534520363596</v>
      </c>
      <c r="BR9">
        <v>0.69693676624005896</v>
      </c>
      <c r="BS9">
        <v>0.68815516926407205</v>
      </c>
      <c r="BT9">
        <v>0.69038625791283603</v>
      </c>
      <c r="BU9">
        <v>0.73488700395994599</v>
      </c>
      <c r="BV9">
        <v>0.77835694983607906</v>
      </c>
      <c r="BW9">
        <v>0.77404271182830064</v>
      </c>
      <c r="BX9">
        <v>0.80157994831033308</v>
      </c>
      <c r="CD9">
        <v>20081031</v>
      </c>
      <c r="CE9">
        <f t="shared" si="15"/>
        <v>0.69386534520363596</v>
      </c>
      <c r="CF9">
        <f t="shared" si="16"/>
        <v>0.69693676624005896</v>
      </c>
      <c r="CG9">
        <f t="shared" si="17"/>
        <v>0.68815516926407205</v>
      </c>
      <c r="CH9">
        <f t="shared" si="18"/>
        <v>0.69038625791283603</v>
      </c>
      <c r="CI9">
        <v>0.73488700395994599</v>
      </c>
      <c r="CJ9">
        <v>0.77835694983607906</v>
      </c>
      <c r="CK9">
        <v>0.77404271182830064</v>
      </c>
      <c r="CL9">
        <v>0.80157994831033308</v>
      </c>
      <c r="CN9">
        <v>20080930</v>
      </c>
      <c r="CO9">
        <f t="shared" si="39"/>
        <v>82.97556205492063</v>
      </c>
      <c r="CP9">
        <f t="shared" si="40"/>
        <v>82.395210092662296</v>
      </c>
      <c r="CQ9">
        <f t="shared" si="41"/>
        <v>83.617168776260868</v>
      </c>
      <c r="CR9">
        <f t="shared" si="42"/>
        <v>82.176917185088399</v>
      </c>
      <c r="CS9">
        <f t="shared" si="43"/>
        <v>82.850641500875355</v>
      </c>
      <c r="CT9">
        <f t="shared" si="44"/>
        <v>85.242892138234254</v>
      </c>
      <c r="CU9">
        <f t="shared" si="45"/>
        <v>88.671555872477668</v>
      </c>
      <c r="CV9">
        <f t="shared" si="46"/>
        <v>90.405584129316665</v>
      </c>
    </row>
    <row r="10" spans="1:100" x14ac:dyDescent="0.4">
      <c r="A10">
        <v>20081128</v>
      </c>
      <c r="B10">
        <v>0.98932402172524603</v>
      </c>
      <c r="C10">
        <v>0.99203546323289604</v>
      </c>
      <c r="D10">
        <v>0.98753603750144903</v>
      </c>
      <c r="E10">
        <v>0.98756360626095296</v>
      </c>
      <c r="F10">
        <f t="shared" si="5"/>
        <v>5.8500000000000002E-3</v>
      </c>
      <c r="G10">
        <f t="shared" si="5"/>
        <v>5.6249999999999998E-3</v>
      </c>
      <c r="H10">
        <f t="shared" si="5"/>
        <v>4.725E-3</v>
      </c>
      <c r="I10">
        <f t="shared" si="5"/>
        <v>4.7999999999999996E-3</v>
      </c>
      <c r="J10">
        <f t="shared" si="6"/>
        <v>0.98347402172524601</v>
      </c>
      <c r="K10">
        <f t="shared" si="7"/>
        <v>0.98641046323289605</v>
      </c>
      <c r="L10">
        <f t="shared" si="8"/>
        <v>0.98281103750144905</v>
      </c>
      <c r="M10">
        <f t="shared" si="9"/>
        <v>0.98276360626095294</v>
      </c>
      <c r="N10">
        <v>1.0089699969068977</v>
      </c>
      <c r="O10">
        <v>0.95910508785224624</v>
      </c>
      <c r="P10">
        <v>0.96641025993862739</v>
      </c>
      <c r="Q10">
        <v>0.96140379337848603</v>
      </c>
      <c r="S10">
        <f t="shared" si="10"/>
        <v>2016</v>
      </c>
      <c r="T10">
        <f>PRODUCT(J96:J107)</f>
        <v>1.0657942380415768</v>
      </c>
      <c r="U10">
        <f t="shared" ref="U10:AA10" si="52">PRODUCT(K96:K107)</f>
        <v>1.0577186054065504</v>
      </c>
      <c r="V10">
        <f t="shared" si="52"/>
        <v>1.0362859523538346</v>
      </c>
      <c r="W10">
        <f t="shared" si="52"/>
        <v>1.0375464207991301</v>
      </c>
      <c r="X10">
        <f t="shared" si="52"/>
        <v>0.95199827873702336</v>
      </c>
      <c r="Y10">
        <f t="shared" si="52"/>
        <v>1.0635942763100554</v>
      </c>
      <c r="Z10">
        <f t="shared" si="52"/>
        <v>1.076332189306358</v>
      </c>
      <c r="AA10">
        <f t="shared" si="52"/>
        <v>1.1433233109303147</v>
      </c>
      <c r="AC10">
        <f t="shared" si="12"/>
        <v>2016</v>
      </c>
      <c r="AD10" s="39">
        <v>1.7225499999999901E-2</v>
      </c>
      <c r="AE10" s="39">
        <v>1.7178999999999899E-2</v>
      </c>
      <c r="AF10" s="39">
        <v>1.79709999999999E-2</v>
      </c>
      <c r="AG10" s="39">
        <v>1.79119999999999E-2</v>
      </c>
      <c r="AI10">
        <f t="shared" si="13"/>
        <v>2016</v>
      </c>
      <c r="AJ10">
        <f t="shared" si="1"/>
        <v>1.0830197380415767</v>
      </c>
      <c r="AK10">
        <f t="shared" si="2"/>
        <v>1.0748976054065502</v>
      </c>
      <c r="AL10">
        <f t="shared" si="3"/>
        <v>1.0542569523538345</v>
      </c>
      <c r="AM10">
        <f t="shared" si="4"/>
        <v>1.05545842079913</v>
      </c>
      <c r="AO10">
        <v>20100226</v>
      </c>
      <c r="AP10">
        <v>3.225E-3</v>
      </c>
      <c r="AQ10">
        <v>3.0749999999999901E-3</v>
      </c>
      <c r="AR10">
        <v>2.7749999999999901E-3</v>
      </c>
      <c r="AS10">
        <v>2.2499999999999998E-3</v>
      </c>
      <c r="AU10">
        <f t="shared" si="21"/>
        <v>2015</v>
      </c>
      <c r="AV10">
        <f t="shared" si="22"/>
        <v>157.91409973281691</v>
      </c>
      <c r="AW10">
        <f t="shared" si="23"/>
        <v>156.25247631239776</v>
      </c>
      <c r="AX10">
        <f t="shared" si="24"/>
        <v>151.02798645275465</v>
      </c>
      <c r="AY10">
        <f t="shared" si="25"/>
        <v>149.85496783968111</v>
      </c>
      <c r="AZ10">
        <f t="shared" si="26"/>
        <v>165.42677751188978</v>
      </c>
      <c r="BA10">
        <f t="shared" si="27"/>
        <v>114.03506720532263</v>
      </c>
      <c r="BB10">
        <f t="shared" si="28"/>
        <v>104.5717065154256</v>
      </c>
      <c r="BC10">
        <f t="shared" si="29"/>
        <v>110.78128826842998</v>
      </c>
      <c r="BE10">
        <f t="shared" si="30"/>
        <v>2015</v>
      </c>
      <c r="BF10">
        <f t="shared" si="31"/>
        <v>181.77676707088651</v>
      </c>
      <c r="BG10">
        <f t="shared" si="32"/>
        <v>179.87808454865018</v>
      </c>
      <c r="BH10">
        <f t="shared" si="33"/>
        <v>174.03894370391239</v>
      </c>
      <c r="BI10">
        <f t="shared" si="34"/>
        <v>172.79971360441235</v>
      </c>
      <c r="BJ10">
        <f t="shared" si="35"/>
        <v>165.42677751188978</v>
      </c>
      <c r="BK10">
        <f t="shared" si="36"/>
        <v>114.03506720532263</v>
      </c>
      <c r="BL10">
        <f t="shared" si="37"/>
        <v>104.5717065154256</v>
      </c>
      <c r="BM10">
        <f t="shared" si="38"/>
        <v>110.78128826842998</v>
      </c>
      <c r="BP10">
        <v>20081128</v>
      </c>
      <c r="BQ10">
        <v>0.98347402172524601</v>
      </c>
      <c r="BR10">
        <v>0.98641046323289605</v>
      </c>
      <c r="BS10">
        <v>0.98281103750144905</v>
      </c>
      <c r="BT10">
        <v>0.98276360626095294</v>
      </c>
      <c r="BU10">
        <v>1.0089699969068977</v>
      </c>
      <c r="BV10">
        <v>0.95910508785224624</v>
      </c>
      <c r="BW10">
        <v>0.96641025993862739</v>
      </c>
      <c r="BX10">
        <v>0.96140379337848603</v>
      </c>
      <c r="CD10">
        <v>20081128</v>
      </c>
      <c r="CE10">
        <f t="shared" si="15"/>
        <v>0.98347402172524601</v>
      </c>
      <c r="CF10">
        <f t="shared" si="16"/>
        <v>0.98641046323289605</v>
      </c>
      <c r="CG10">
        <f t="shared" si="17"/>
        <v>0.98281103750144905</v>
      </c>
      <c r="CH10">
        <f t="shared" si="18"/>
        <v>0.98276360626095294</v>
      </c>
      <c r="CI10">
        <v>1.0089699969068977</v>
      </c>
      <c r="CJ10">
        <v>0.95910508785224624</v>
      </c>
      <c r="CK10">
        <v>0.96641025993862739</v>
      </c>
      <c r="CL10">
        <v>0.96140379337848603</v>
      </c>
      <c r="CN10">
        <v>20081031</v>
      </c>
      <c r="CO10">
        <f t="shared" si="39"/>
        <v>57.573867008703218</v>
      </c>
      <c r="CP10">
        <f t="shared" si="40"/>
        <v>57.424251275650327</v>
      </c>
      <c r="CQ10">
        <f t="shared" si="41"/>
        <v>57.541586932610279</v>
      </c>
      <c r="CR10">
        <f t="shared" si="42"/>
        <v>56.733814342226211</v>
      </c>
      <c r="CS10">
        <f t="shared" si="43"/>
        <v>60.885859708737854</v>
      </c>
      <c r="CT10">
        <f t="shared" si="44"/>
        <v>66.349397519921894</v>
      </c>
      <c r="CU10">
        <f t="shared" si="45"/>
        <v>68.63557156956729</v>
      </c>
      <c r="CV10">
        <f t="shared" si="46"/>
        <v>72.467303453343121</v>
      </c>
    </row>
    <row r="11" spans="1:100" x14ac:dyDescent="0.4">
      <c r="A11">
        <v>20081230</v>
      </c>
      <c r="B11">
        <v>1.08248211911369</v>
      </c>
      <c r="C11">
        <v>1.0855248647278299</v>
      </c>
      <c r="D11">
        <v>1.0816059301515799</v>
      </c>
      <c r="E11">
        <v>1.08199266344177</v>
      </c>
      <c r="F11">
        <f t="shared" si="5"/>
        <v>0</v>
      </c>
      <c r="G11">
        <f t="shared" si="5"/>
        <v>0</v>
      </c>
      <c r="H11">
        <f t="shared" si="5"/>
        <v>0</v>
      </c>
      <c r="I11">
        <f t="shared" si="5"/>
        <v>0</v>
      </c>
      <c r="J11">
        <f t="shared" si="6"/>
        <v>1.08248211911369</v>
      </c>
      <c r="K11">
        <f t="shared" si="7"/>
        <v>1.0855248647278299</v>
      </c>
      <c r="L11">
        <f t="shared" si="8"/>
        <v>1.0816059301515799</v>
      </c>
      <c r="M11">
        <f t="shared" si="9"/>
        <v>1.08199266344177</v>
      </c>
      <c r="N11">
        <v>1.0908548194520635</v>
      </c>
      <c r="O11">
        <v>1.0409665120124947</v>
      </c>
      <c r="P11">
        <v>1.0427096682329489</v>
      </c>
      <c r="Q11">
        <v>1.0240170988244559</v>
      </c>
      <c r="T11">
        <f t="shared" ref="T11:AA11" si="53">PRODUCT(T2:T10)</f>
        <v>1.6830393760075917</v>
      </c>
      <c r="U11">
        <f t="shared" si="53"/>
        <v>1.6527115133646944</v>
      </c>
      <c r="V11">
        <f t="shared" si="53"/>
        <v>1.5650818077327491</v>
      </c>
      <c r="W11">
        <f t="shared" si="53"/>
        <v>1.5548148552102985</v>
      </c>
      <c r="X11">
        <f t="shared" si="53"/>
        <v>1.5748600744833163</v>
      </c>
      <c r="Y11">
        <f t="shared" si="53"/>
        <v>1.2128704477821368</v>
      </c>
      <c r="Z11">
        <f t="shared" si="53"/>
        <v>1.1255389381325001</v>
      </c>
      <c r="AA11">
        <f t="shared" si="53"/>
        <v>1.2665882929218693</v>
      </c>
      <c r="AJ11">
        <f>PRODUCT(AJ2:AJ10)</f>
        <v>1.9686782665515616</v>
      </c>
      <c r="AK11">
        <f>PRODUCT(AK2:AK10)</f>
        <v>1.9335052234646102</v>
      </c>
      <c r="AL11">
        <f>PRODUCT(AL2:AL10)</f>
        <v>1.8348176638016727</v>
      </c>
      <c r="AM11">
        <f>PRODUCT(AM2:AM10)</f>
        <v>1.82382912835455</v>
      </c>
      <c r="AO11">
        <v>20100531</v>
      </c>
      <c r="AP11">
        <v>3.0000000000000001E-3</v>
      </c>
      <c r="AQ11">
        <v>2.8500000000000001E-3</v>
      </c>
      <c r="AR11">
        <v>2.5500000000000002E-3</v>
      </c>
      <c r="AS11">
        <v>2.5500000000000002E-3</v>
      </c>
      <c r="AU11">
        <f t="shared" si="21"/>
        <v>2016</v>
      </c>
      <c r="AV11">
        <f t="shared" si="22"/>
        <v>168.30393760075916</v>
      </c>
      <c r="AW11">
        <f t="shared" si="23"/>
        <v>165.27115133646942</v>
      </c>
      <c r="AX11">
        <f t="shared" si="24"/>
        <v>156.50818077327489</v>
      </c>
      <c r="AY11">
        <f t="shared" si="25"/>
        <v>155.48148552102987</v>
      </c>
      <c r="AZ11">
        <f t="shared" si="26"/>
        <v>157.48600744833161</v>
      </c>
      <c r="BA11">
        <f t="shared" si="27"/>
        <v>121.28704477821366</v>
      </c>
      <c r="BB11">
        <f t="shared" si="28"/>
        <v>112.55389381324999</v>
      </c>
      <c r="BC11">
        <f t="shared" si="29"/>
        <v>126.65882929218699</v>
      </c>
      <c r="BE11">
        <f t="shared" si="30"/>
        <v>2016</v>
      </c>
      <c r="BF11">
        <f t="shared" si="31"/>
        <v>196.86782665515622</v>
      </c>
      <c r="BG11">
        <f t="shared" si="32"/>
        <v>193.35052234646105</v>
      </c>
      <c r="BH11">
        <f t="shared" si="33"/>
        <v>183.48176638016727</v>
      </c>
      <c r="BI11">
        <f t="shared" si="34"/>
        <v>182.38291283545499</v>
      </c>
      <c r="BJ11">
        <f t="shared" si="35"/>
        <v>157.48600744833161</v>
      </c>
      <c r="BK11">
        <f t="shared" si="36"/>
        <v>121.28704477821366</v>
      </c>
      <c r="BL11">
        <f t="shared" si="37"/>
        <v>112.55389381324999</v>
      </c>
      <c r="BM11">
        <f t="shared" si="38"/>
        <v>126.65882929218699</v>
      </c>
      <c r="BP11">
        <v>20081230</v>
      </c>
      <c r="BQ11">
        <v>1.08248211911369</v>
      </c>
      <c r="BR11">
        <v>1.0855248647278299</v>
      </c>
      <c r="BS11">
        <v>1.0816059301515799</v>
      </c>
      <c r="BT11">
        <v>1.08199266344177</v>
      </c>
      <c r="BU11">
        <v>1.0908548194520635</v>
      </c>
      <c r="BV11">
        <v>1.0409665120124947</v>
      </c>
      <c r="BW11">
        <v>1.0427096682329489</v>
      </c>
      <c r="BX11">
        <v>1.0240170988244559</v>
      </c>
      <c r="BZ11" s="39">
        <v>2.0029000000000002E-2</v>
      </c>
      <c r="CA11" s="39">
        <v>2.0108000000000001E-2</v>
      </c>
      <c r="CB11" s="39">
        <v>1.9689000000000002E-2</v>
      </c>
      <c r="CC11" s="39">
        <v>1.9782000000000001E-2</v>
      </c>
      <c r="CD11">
        <v>20081230</v>
      </c>
      <c r="CE11">
        <f t="shared" si="15"/>
        <v>1.10251111911369</v>
      </c>
      <c r="CF11">
        <f t="shared" si="16"/>
        <v>1.10563286472783</v>
      </c>
      <c r="CG11">
        <f t="shared" si="17"/>
        <v>1.10129493015158</v>
      </c>
      <c r="CH11">
        <f t="shared" si="18"/>
        <v>1.10177466344177</v>
      </c>
      <c r="CI11">
        <v>1.0908548194520635</v>
      </c>
      <c r="CJ11">
        <v>1.0409665120124947</v>
      </c>
      <c r="CK11">
        <v>1.0427096682329489</v>
      </c>
      <c r="CL11">
        <v>1.0240170988244559</v>
      </c>
      <c r="CN11">
        <v>20081128</v>
      </c>
      <c r="CO11">
        <f t="shared" si="39"/>
        <v>56.622402533323815</v>
      </c>
      <c r="CP11">
        <f t="shared" si="40"/>
        <v>56.643882301616465</v>
      </c>
      <c r="CQ11">
        <f t="shared" si="41"/>
        <v>56.552506752718529</v>
      </c>
      <c r="CR11">
        <f t="shared" si="42"/>
        <v>55.755927979905607</v>
      </c>
      <c r="CS11">
        <f t="shared" si="43"/>
        <v>61.432005681999037</v>
      </c>
      <c r="CT11">
        <f t="shared" si="44"/>
        <v>63.636044737288294</v>
      </c>
      <c r="CU11">
        <f t="shared" si="45"/>
        <v>66.330120561581793</v>
      </c>
      <c r="CV11">
        <f t="shared" si="46"/>
        <v>69.670340435953932</v>
      </c>
    </row>
    <row r="12" spans="1:100" x14ac:dyDescent="0.4">
      <c r="A12">
        <v>20090130</v>
      </c>
      <c r="B12">
        <v>1.05006610063169</v>
      </c>
      <c r="C12">
        <v>1.04280510417737</v>
      </c>
      <c r="D12">
        <v>1.0389136858081101</v>
      </c>
      <c r="E12">
        <v>1.0354196615525599</v>
      </c>
      <c r="F12">
        <f t="shared" si="5"/>
        <v>0</v>
      </c>
      <c r="G12">
        <f t="shared" si="5"/>
        <v>0</v>
      </c>
      <c r="H12">
        <f t="shared" si="5"/>
        <v>0</v>
      </c>
      <c r="I12">
        <f t="shared" si="5"/>
        <v>0</v>
      </c>
      <c r="J12">
        <f t="shared" si="6"/>
        <v>1.05006610063169</v>
      </c>
      <c r="K12">
        <f t="shared" si="7"/>
        <v>1.04280510417737</v>
      </c>
      <c r="L12">
        <f t="shared" si="8"/>
        <v>1.0389136858081101</v>
      </c>
      <c r="M12">
        <f t="shared" si="9"/>
        <v>1.0354196615525599</v>
      </c>
      <c r="N12">
        <v>1.0245233622742533</v>
      </c>
      <c r="O12">
        <v>1.034914919155546</v>
      </c>
      <c r="P12">
        <v>1.0559132590008127</v>
      </c>
      <c r="Q12">
        <v>1.0434266175985938</v>
      </c>
      <c r="AO12">
        <v>20100831</v>
      </c>
      <c r="AP12">
        <v>2.4750000000000002E-3</v>
      </c>
      <c r="AQ12">
        <v>2.5500000000000002E-3</v>
      </c>
      <c r="AR12">
        <v>2.0249999999999999E-3</v>
      </c>
      <c r="AS12">
        <v>2.1749999999999999E-3</v>
      </c>
      <c r="BP12">
        <v>20090130</v>
      </c>
      <c r="BQ12">
        <v>1.05006610063169</v>
      </c>
      <c r="BR12">
        <v>1.04280510417737</v>
      </c>
      <c r="BS12">
        <v>1.0389136858081101</v>
      </c>
      <c r="BT12">
        <v>1.0354196615525599</v>
      </c>
      <c r="BU12">
        <v>1.0245233622742533</v>
      </c>
      <c r="BV12">
        <v>1.034914919155546</v>
      </c>
      <c r="BW12">
        <v>1.0559132590008127</v>
      </c>
      <c r="BX12">
        <v>1.0434266175985938</v>
      </c>
      <c r="CD12">
        <v>20090130</v>
      </c>
      <c r="CE12">
        <f t="shared" si="15"/>
        <v>1.05006610063169</v>
      </c>
      <c r="CF12">
        <f t="shared" si="16"/>
        <v>1.04280510417737</v>
      </c>
      <c r="CG12">
        <f t="shared" si="17"/>
        <v>1.0389136858081101</v>
      </c>
      <c r="CH12">
        <f t="shared" si="18"/>
        <v>1.0354196615525599</v>
      </c>
      <c r="CI12">
        <v>1.0245233622742533</v>
      </c>
      <c r="CJ12">
        <v>1.034914919155546</v>
      </c>
      <c r="CK12">
        <v>1.0559132590008127</v>
      </c>
      <c r="CL12">
        <v>1.0434266175985938</v>
      </c>
      <c r="CN12">
        <v>20081230</v>
      </c>
      <c r="CO12">
        <f t="shared" si="39"/>
        <v>62.426828383920679</v>
      </c>
      <c r="CP12">
        <f t="shared" si="40"/>
        <v>62.627337858442239</v>
      </c>
      <c r="CQ12">
        <f t="shared" si="41"/>
        <v>62.280988974131908</v>
      </c>
      <c r="CR12">
        <f t="shared" si="42"/>
        <v>61.430468784944068</v>
      </c>
      <c r="CS12">
        <f t="shared" si="43"/>
        <v>67.013399466815201</v>
      </c>
      <c r="CT12">
        <f t="shared" si="44"/>
        <v>66.242991528446069</v>
      </c>
      <c r="CU12">
        <f t="shared" si="45"/>
        <v>69.163058004618449</v>
      </c>
      <c r="CV12">
        <f t="shared" si="46"/>
        <v>71.343619887337724</v>
      </c>
    </row>
    <row r="13" spans="1:100" x14ac:dyDescent="0.4">
      <c r="A13">
        <v>20090227</v>
      </c>
      <c r="B13">
        <v>0.93901419346239301</v>
      </c>
      <c r="C13">
        <v>0.93550652287096103</v>
      </c>
      <c r="D13">
        <v>0.931709392325476</v>
      </c>
      <c r="E13">
        <v>0.93335015890039696</v>
      </c>
      <c r="F13">
        <f t="shared" si="5"/>
        <v>2.7749999999999901E-3</v>
      </c>
      <c r="G13">
        <f t="shared" si="5"/>
        <v>2.5500000000000002E-3</v>
      </c>
      <c r="H13">
        <f t="shared" si="5"/>
        <v>1.725E-3</v>
      </c>
      <c r="I13">
        <f t="shared" si="5"/>
        <v>1.8E-3</v>
      </c>
      <c r="J13">
        <f t="shared" si="6"/>
        <v>0.93623919346239304</v>
      </c>
      <c r="K13">
        <f t="shared" si="7"/>
        <v>0.93295652287096098</v>
      </c>
      <c r="L13">
        <f t="shared" si="8"/>
        <v>0.92998439232547603</v>
      </c>
      <c r="M13">
        <f t="shared" si="9"/>
        <v>0.93155015890039694</v>
      </c>
      <c r="N13">
        <v>0.97704534626878603</v>
      </c>
      <c r="O13">
        <v>0.91698789015862192</v>
      </c>
      <c r="P13">
        <v>0.90583777352439077</v>
      </c>
      <c r="Q13">
        <v>0.90860876603080809</v>
      </c>
      <c r="AO13">
        <v>20101130</v>
      </c>
      <c r="AP13">
        <v>1.9499999999999999E-3</v>
      </c>
      <c r="AQ13">
        <v>1.9499999999999999E-3</v>
      </c>
      <c r="AR13">
        <v>1.8749999999999999E-3</v>
      </c>
      <c r="AS13">
        <v>1.8E-3</v>
      </c>
      <c r="BP13">
        <v>20090227</v>
      </c>
      <c r="BQ13">
        <v>0.93623919346239304</v>
      </c>
      <c r="BR13">
        <v>0.93295652287096098</v>
      </c>
      <c r="BS13">
        <v>0.92998439232547603</v>
      </c>
      <c r="BT13">
        <v>0.93155015890039694</v>
      </c>
      <c r="BU13">
        <v>0.97704534626878603</v>
      </c>
      <c r="BV13">
        <v>0.91698789015862192</v>
      </c>
      <c r="BW13">
        <v>0.90583777352439077</v>
      </c>
      <c r="BX13">
        <v>0.90860876603080809</v>
      </c>
      <c r="CD13">
        <v>20090227</v>
      </c>
      <c r="CE13">
        <f t="shared" si="15"/>
        <v>0.93623919346239304</v>
      </c>
      <c r="CF13">
        <f t="shared" si="16"/>
        <v>0.93295652287096098</v>
      </c>
      <c r="CG13">
        <f t="shared" si="17"/>
        <v>0.92998439232547603</v>
      </c>
      <c r="CH13">
        <f t="shared" si="18"/>
        <v>0.93155015890039694</v>
      </c>
      <c r="CI13">
        <v>0.97704534626878603</v>
      </c>
      <c r="CJ13">
        <v>0.91698789015862192</v>
      </c>
      <c r="CK13">
        <v>0.90583777352439077</v>
      </c>
      <c r="CL13">
        <v>0.90860876603080809</v>
      </c>
      <c r="CN13">
        <v>20090130</v>
      </c>
      <c r="CO13">
        <f t="shared" si="39"/>
        <v>65.552296255907294</v>
      </c>
      <c r="CP13">
        <f t="shared" si="40"/>
        <v>65.30810757982421</v>
      </c>
      <c r="CQ13">
        <f t="shared" si="41"/>
        <v>64.704571810889647</v>
      </c>
      <c r="CR13">
        <f t="shared" si="42"/>
        <v>63.606315198321887</v>
      </c>
      <c r="CS13">
        <f t="shared" si="43"/>
        <v>68.65679333916917</v>
      </c>
      <c r="CT13">
        <f t="shared" si="44"/>
        <v>68.555860222283286</v>
      </c>
      <c r="CU13">
        <f t="shared" si="45"/>
        <v>73.030189980118905</v>
      </c>
      <c r="CV13">
        <f t="shared" si="46"/>
        <v>74.441831986284569</v>
      </c>
    </row>
    <row r="14" spans="1:100" x14ac:dyDescent="0.4">
      <c r="A14">
        <v>20090331</v>
      </c>
      <c r="B14">
        <v>1.15356115391678</v>
      </c>
      <c r="C14">
        <v>1.14914404964678</v>
      </c>
      <c r="D14">
        <v>1.1421024153082999</v>
      </c>
      <c r="E14">
        <v>1.1398354184119099</v>
      </c>
      <c r="F14">
        <f t="shared" si="5"/>
        <v>0</v>
      </c>
      <c r="G14">
        <f t="shared" si="5"/>
        <v>0</v>
      </c>
      <c r="H14">
        <f t="shared" si="5"/>
        <v>0</v>
      </c>
      <c r="I14">
        <f t="shared" si="5"/>
        <v>0</v>
      </c>
      <c r="J14">
        <f t="shared" si="6"/>
        <v>1.15356115391678</v>
      </c>
      <c r="K14">
        <f t="shared" si="7"/>
        <v>1.14914404964678</v>
      </c>
      <c r="L14">
        <f t="shared" si="8"/>
        <v>1.1421024153082999</v>
      </c>
      <c r="M14">
        <f t="shared" si="9"/>
        <v>1.1398354184119099</v>
      </c>
      <c r="N14">
        <v>1.0950840019504411</v>
      </c>
      <c r="O14">
        <v>1.1384223350631475</v>
      </c>
      <c r="P14">
        <v>1.1306982853390062</v>
      </c>
      <c r="Q14">
        <v>1.1413415022739781</v>
      </c>
      <c r="AO14">
        <v>20110228</v>
      </c>
      <c r="AP14">
        <v>2.7749999999999901E-3</v>
      </c>
      <c r="AQ14">
        <v>2.3999999999999998E-3</v>
      </c>
      <c r="AR14">
        <v>2.0249999999999999E-3</v>
      </c>
      <c r="AS14">
        <v>2.0999999999999999E-3</v>
      </c>
      <c r="BP14">
        <v>20090331</v>
      </c>
      <c r="BQ14">
        <v>1.15356115391678</v>
      </c>
      <c r="BR14">
        <v>1.14914404964678</v>
      </c>
      <c r="BS14">
        <v>1.1421024153082999</v>
      </c>
      <c r="BT14">
        <v>1.1398354184119099</v>
      </c>
      <c r="BU14">
        <v>1.0950840019504411</v>
      </c>
      <c r="BV14">
        <v>1.1384223350631475</v>
      </c>
      <c r="BW14">
        <v>1.1306982853390062</v>
      </c>
      <c r="BX14">
        <v>1.1413415022739781</v>
      </c>
      <c r="CD14">
        <v>20090331</v>
      </c>
      <c r="CE14">
        <f t="shared" si="15"/>
        <v>1.15356115391678</v>
      </c>
      <c r="CF14">
        <f t="shared" si="16"/>
        <v>1.14914404964678</v>
      </c>
      <c r="CG14">
        <f t="shared" si="17"/>
        <v>1.1421024153082999</v>
      </c>
      <c r="CH14">
        <f t="shared" si="18"/>
        <v>1.1398354184119099</v>
      </c>
      <c r="CI14">
        <v>1.0950840019504411</v>
      </c>
      <c r="CJ14">
        <v>1.1384223350631475</v>
      </c>
      <c r="CK14">
        <v>1.1306982853390062</v>
      </c>
      <c r="CL14">
        <v>1.1413415022739781</v>
      </c>
      <c r="CN14">
        <v>20090227</v>
      </c>
      <c r="CO14">
        <f t="shared" si="39"/>
        <v>61.372628976238488</v>
      </c>
      <c r="CP14">
        <f t="shared" si="40"/>
        <v>60.929624962955444</v>
      </c>
      <c r="CQ14">
        <f t="shared" si="41"/>
        <v>60.174241896230335</v>
      </c>
      <c r="CR14">
        <f t="shared" si="42"/>
        <v>59.252473030065488</v>
      </c>
      <c r="CS14">
        <f t="shared" si="43"/>
        <v>67.08080042177302</v>
      </c>
      <c r="CT14">
        <f t="shared" si="44"/>
        <v>62.864893623240945</v>
      </c>
      <c r="CU14">
        <f t="shared" si="45"/>
        <v>66.153504691654177</v>
      </c>
      <c r="CV14">
        <f t="shared" si="46"/>
        <v>67.638501102130761</v>
      </c>
    </row>
    <row r="15" spans="1:100" x14ac:dyDescent="0.4">
      <c r="A15">
        <v>20090430</v>
      </c>
      <c r="B15">
        <v>1.2034766273153601</v>
      </c>
      <c r="C15">
        <v>1.2087155124819799</v>
      </c>
      <c r="D15">
        <v>1.20332748358817</v>
      </c>
      <c r="E15">
        <v>1.2075788217927901</v>
      </c>
      <c r="F15">
        <f t="shared" si="5"/>
        <v>0</v>
      </c>
      <c r="G15">
        <f t="shared" si="5"/>
        <v>0</v>
      </c>
      <c r="H15">
        <f t="shared" si="5"/>
        <v>0</v>
      </c>
      <c r="I15">
        <f t="shared" si="5"/>
        <v>0</v>
      </c>
      <c r="J15">
        <f t="shared" si="6"/>
        <v>1.2034766273153601</v>
      </c>
      <c r="K15">
        <f t="shared" si="7"/>
        <v>1.2087155124819799</v>
      </c>
      <c r="L15">
        <f t="shared" si="8"/>
        <v>1.20332748358817</v>
      </c>
      <c r="M15">
        <f t="shared" si="9"/>
        <v>1.2075788217927901</v>
      </c>
      <c r="N15">
        <v>1.1391137737478412</v>
      </c>
      <c r="O15">
        <v>1.1290417449554775</v>
      </c>
      <c r="P15">
        <v>1.1649925818365479</v>
      </c>
      <c r="Q15">
        <v>1.1477782501380067</v>
      </c>
      <c r="AO15">
        <v>20110531</v>
      </c>
      <c r="AP15">
        <v>3.0000000000000001E-3</v>
      </c>
      <c r="AQ15">
        <v>2.9250000000000001E-3</v>
      </c>
      <c r="AR15">
        <v>2.5500000000000002E-3</v>
      </c>
      <c r="AS15">
        <v>2.3999999999999998E-3</v>
      </c>
      <c r="BP15">
        <v>20090430</v>
      </c>
      <c r="BQ15">
        <v>1.2034766273153601</v>
      </c>
      <c r="BR15">
        <v>1.2087155124819799</v>
      </c>
      <c r="BS15">
        <v>1.20332748358817</v>
      </c>
      <c r="BT15">
        <v>1.2075788217927901</v>
      </c>
      <c r="BU15">
        <v>1.1391137737478412</v>
      </c>
      <c r="BV15">
        <v>1.1290417449554775</v>
      </c>
      <c r="BW15">
        <v>1.1649925818365479</v>
      </c>
      <c r="BX15">
        <v>1.1477782501380067</v>
      </c>
      <c r="CD15">
        <v>20090430</v>
      </c>
      <c r="CE15">
        <f t="shared" si="15"/>
        <v>1.2034766273153601</v>
      </c>
      <c r="CF15">
        <f t="shared" si="16"/>
        <v>1.2087155124819799</v>
      </c>
      <c r="CG15">
        <f t="shared" si="17"/>
        <v>1.20332748358817</v>
      </c>
      <c r="CH15">
        <f t="shared" si="18"/>
        <v>1.2075788217927901</v>
      </c>
      <c r="CI15">
        <v>1.1391137737478412</v>
      </c>
      <c r="CJ15">
        <v>1.1290417449554775</v>
      </c>
      <c r="CK15">
        <v>1.1649925818365479</v>
      </c>
      <c r="CL15">
        <v>1.1477782501380067</v>
      </c>
      <c r="CN15">
        <v>20090331</v>
      </c>
      <c r="CO15">
        <f t="shared" si="39"/>
        <v>70.797080700736075</v>
      </c>
      <c r="CP15">
        <f t="shared" si="40"/>
        <v>70.016915973390155</v>
      </c>
      <c r="CQ15">
        <f t="shared" si="41"/>
        <v>68.725147009030565</v>
      </c>
      <c r="CR15">
        <f t="shared" si="42"/>
        <v>67.538067388165103</v>
      </c>
      <c r="CS15">
        <f t="shared" si="43"/>
        <v>73.459111379914035</v>
      </c>
      <c r="CT15">
        <f t="shared" si="44"/>
        <v>71.566798992066325</v>
      </c>
      <c r="CU15">
        <f t="shared" si="45"/>
        <v>74.799654324019272</v>
      </c>
      <c r="CV15">
        <f t="shared" si="46"/>
        <v>77.19862845946605</v>
      </c>
    </row>
    <row r="16" spans="1:100" x14ac:dyDescent="0.4">
      <c r="A16">
        <v>20090529</v>
      </c>
      <c r="B16">
        <v>1.01355354715742</v>
      </c>
      <c r="C16">
        <v>1.0169495989905499</v>
      </c>
      <c r="D16">
        <v>1.01993241032392</v>
      </c>
      <c r="E16">
        <v>1.0194214700461699</v>
      </c>
      <c r="F16">
        <f t="shared" si="5"/>
        <v>4.4249999999999897E-3</v>
      </c>
      <c r="G16">
        <f t="shared" si="5"/>
        <v>3.9750000000000002E-3</v>
      </c>
      <c r="H16">
        <f t="shared" si="5"/>
        <v>3.5249999999999899E-3</v>
      </c>
      <c r="I16">
        <f t="shared" si="5"/>
        <v>3.3E-3</v>
      </c>
      <c r="J16">
        <f t="shared" si="6"/>
        <v>1.0091285471574201</v>
      </c>
      <c r="K16">
        <f t="shared" si="7"/>
        <v>1.0129745989905499</v>
      </c>
      <c r="L16">
        <f t="shared" si="8"/>
        <v>1.01640741032392</v>
      </c>
      <c r="M16">
        <f t="shared" si="9"/>
        <v>1.0161214700461698</v>
      </c>
      <c r="N16">
        <v>1.0414583876240791</v>
      </c>
      <c r="O16">
        <v>1.0184579540685643</v>
      </c>
      <c r="P16">
        <v>1.0173793821025421</v>
      </c>
      <c r="Q16">
        <v>1.0222343842424444</v>
      </c>
      <c r="S16" t="s">
        <v>709</v>
      </c>
      <c r="AD16" t="s">
        <v>710</v>
      </c>
      <c r="AO16">
        <v>20110831</v>
      </c>
      <c r="AP16">
        <v>2.6999999999999902E-3</v>
      </c>
      <c r="AQ16">
        <v>2.8500000000000001E-3</v>
      </c>
      <c r="AR16">
        <v>2.3249999999999998E-3</v>
      </c>
      <c r="AS16">
        <v>2.3999999999999998E-3</v>
      </c>
      <c r="BP16">
        <v>20090529</v>
      </c>
      <c r="BQ16">
        <v>1.0091285471574201</v>
      </c>
      <c r="BR16">
        <v>1.0129745989905499</v>
      </c>
      <c r="BS16">
        <v>1.01640741032392</v>
      </c>
      <c r="BT16">
        <v>1.0161214700461698</v>
      </c>
      <c r="BU16">
        <v>1.0414583876240791</v>
      </c>
      <c r="BV16">
        <v>1.0184579540685643</v>
      </c>
      <c r="BW16">
        <v>1.0173793821025421</v>
      </c>
      <c r="BX16">
        <v>1.0222343842424444</v>
      </c>
      <c r="CD16">
        <v>20090529</v>
      </c>
      <c r="CE16">
        <f t="shared" si="15"/>
        <v>1.0091285471574201</v>
      </c>
      <c r="CF16">
        <f t="shared" si="16"/>
        <v>1.0129745989905499</v>
      </c>
      <c r="CG16">
        <f t="shared" si="17"/>
        <v>1.01640741032392</v>
      </c>
      <c r="CH16">
        <f t="shared" si="18"/>
        <v>1.0161214700461698</v>
      </c>
      <c r="CI16">
        <v>1.0414583876240791</v>
      </c>
      <c r="CJ16">
        <v>1.0184579540685643</v>
      </c>
      <c r="CK16">
        <v>1.0173793821025421</v>
      </c>
      <c r="CL16">
        <v>1.0222343842424444</v>
      </c>
      <c r="CN16">
        <v>20090430</v>
      </c>
      <c r="CO16">
        <f t="shared" si="39"/>
        <v>85.202631905495224</v>
      </c>
      <c r="CP16">
        <f t="shared" si="40"/>
        <v>84.630532473184005</v>
      </c>
      <c r="CQ16">
        <f t="shared" si="41"/>
        <v>82.698858209603799</v>
      </c>
      <c r="CR16">
        <f t="shared" si="42"/>
        <v>81.55753984276248</v>
      </c>
      <c r="CS16">
        <f t="shared" si="43"/>
        <v>83.678285580136858</v>
      </c>
      <c r="CT16">
        <f t="shared" si="44"/>
        <v>80.801903614880473</v>
      </c>
      <c r="CU16">
        <f t="shared" si="45"/>
        <v>87.141042411420514</v>
      </c>
      <c r="CV16">
        <f t="shared" si="46"/>
        <v>88.606906686260075</v>
      </c>
    </row>
    <row r="17" spans="1:108" x14ac:dyDescent="0.4">
      <c r="A17">
        <v>20090630</v>
      </c>
      <c r="B17">
        <v>0.98362009550862695</v>
      </c>
      <c r="C17">
        <v>0.98340371353852196</v>
      </c>
      <c r="D17">
        <v>0.98719928045625605</v>
      </c>
      <c r="E17">
        <v>0.98863635980605002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6"/>
        <v>0.98362009550862695</v>
      </c>
      <c r="K17">
        <f t="shared" si="7"/>
        <v>0.98340371353852196</v>
      </c>
      <c r="L17">
        <f t="shared" si="8"/>
        <v>0.98719928045625605</v>
      </c>
      <c r="M17">
        <f t="shared" si="9"/>
        <v>0.98863635980605002</v>
      </c>
      <c r="N17">
        <v>1.005402515866336</v>
      </c>
      <c r="O17">
        <v>0.99855779819120893</v>
      </c>
      <c r="P17">
        <v>1.0002769847019219</v>
      </c>
      <c r="Q17">
        <v>0.99916717591516002</v>
      </c>
      <c r="T17" t="s">
        <v>698</v>
      </c>
      <c r="U17" t="s">
        <v>699</v>
      </c>
      <c r="V17" t="s">
        <v>696</v>
      </c>
      <c r="W17" t="s">
        <v>697</v>
      </c>
      <c r="X17" t="s">
        <v>704</v>
      </c>
      <c r="Y17" s="10" t="s">
        <v>16</v>
      </c>
      <c r="Z17" s="10" t="s">
        <v>14</v>
      </c>
      <c r="AA17" s="10" t="s">
        <v>705</v>
      </c>
      <c r="AD17" t="s">
        <v>698</v>
      </c>
      <c r="AE17" t="s">
        <v>699</v>
      </c>
      <c r="AF17" t="s">
        <v>696</v>
      </c>
      <c r="AG17" t="s">
        <v>697</v>
      </c>
      <c r="AH17" t="s">
        <v>704</v>
      </c>
      <c r="AI17" s="10" t="s">
        <v>16</v>
      </c>
      <c r="AJ17" s="10" t="s">
        <v>14</v>
      </c>
      <c r="AK17" s="10" t="s">
        <v>705</v>
      </c>
      <c r="AO17">
        <v>20111130</v>
      </c>
      <c r="AP17">
        <v>2.3249999999999998E-3</v>
      </c>
      <c r="AQ17">
        <v>2.2499999999999998E-3</v>
      </c>
      <c r="AR17">
        <v>2.0999999999999999E-3</v>
      </c>
      <c r="AS17">
        <v>2.0249999999999999E-3</v>
      </c>
      <c r="BP17">
        <v>20090630</v>
      </c>
      <c r="BQ17">
        <v>0.98362009550862695</v>
      </c>
      <c r="BR17">
        <v>0.98340371353852196</v>
      </c>
      <c r="BS17">
        <v>0.98719928045625605</v>
      </c>
      <c r="BT17">
        <v>0.98863635980605002</v>
      </c>
      <c r="BU17">
        <v>1.005402515866336</v>
      </c>
      <c r="BV17">
        <v>0.99855779819120893</v>
      </c>
      <c r="BW17">
        <v>1.0002769847019219</v>
      </c>
      <c r="BX17">
        <v>0.99916717591516002</v>
      </c>
      <c r="CD17">
        <v>20090630</v>
      </c>
      <c r="CE17">
        <f t="shared" si="15"/>
        <v>0.98362009550862695</v>
      </c>
      <c r="CF17">
        <f t="shared" si="16"/>
        <v>0.98340371353852196</v>
      </c>
      <c r="CG17">
        <f t="shared" si="17"/>
        <v>0.98719928045625605</v>
      </c>
      <c r="CH17">
        <f t="shared" si="18"/>
        <v>0.98863635980605002</v>
      </c>
      <c r="CI17">
        <v>1.005402515866336</v>
      </c>
      <c r="CJ17">
        <v>0.99855779819120893</v>
      </c>
      <c r="CK17">
        <v>1.0002769847019219</v>
      </c>
      <c r="CL17">
        <v>0.99916717591516002</v>
      </c>
      <c r="CN17">
        <v>20090529</v>
      </c>
      <c r="CO17">
        <f t="shared" si="39"/>
        <v>85.980408148780839</v>
      </c>
      <c r="CP17">
        <f t="shared" si="40"/>
        <v>85.728579694380272</v>
      </c>
      <c r="CQ17">
        <f t="shared" si="41"/>
        <v>84.055732309568455</v>
      </c>
      <c r="CR17">
        <f t="shared" si="42"/>
        <v>82.872367278376871</v>
      </c>
      <c r="CS17">
        <f t="shared" si="43"/>
        <v>87.147452379436558</v>
      </c>
      <c r="CT17">
        <f t="shared" si="44"/>
        <v>82.293341440456501</v>
      </c>
      <c r="CU17">
        <f t="shared" si="45"/>
        <v>88.655499884302415</v>
      </c>
      <c r="CV17">
        <f t="shared" si="46"/>
        <v>90.577026696056791</v>
      </c>
    </row>
    <row r="18" spans="1:108" x14ac:dyDescent="0.4">
      <c r="A18">
        <v>20090731</v>
      </c>
      <c r="B18">
        <v>1.0621051779103801</v>
      </c>
      <c r="C18">
        <v>1.06276800560713</v>
      </c>
      <c r="D18">
        <v>1.07253703437863</v>
      </c>
      <c r="E18">
        <v>1.0768662547205601</v>
      </c>
      <c r="F18">
        <f t="shared" si="5"/>
        <v>0</v>
      </c>
      <c r="G18">
        <f t="shared" si="5"/>
        <v>0</v>
      </c>
      <c r="H18">
        <f t="shared" si="5"/>
        <v>0</v>
      </c>
      <c r="I18">
        <f t="shared" si="5"/>
        <v>0</v>
      </c>
      <c r="J18">
        <f t="shared" si="6"/>
        <v>1.0621051779103801</v>
      </c>
      <c r="K18">
        <f t="shared" si="7"/>
        <v>1.06276800560713</v>
      </c>
      <c r="L18">
        <f t="shared" si="8"/>
        <v>1.07253703437863</v>
      </c>
      <c r="M18">
        <f t="shared" si="9"/>
        <v>1.0768662547205601</v>
      </c>
      <c r="N18">
        <v>1.0322974761586932</v>
      </c>
      <c r="O18">
        <v>1.1275239409764219</v>
      </c>
      <c r="P18">
        <v>1.0985259974013248</v>
      </c>
      <c r="Q18">
        <v>1.1169794164289695</v>
      </c>
      <c r="S18">
        <v>20150731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100</v>
      </c>
      <c r="AA18">
        <v>100</v>
      </c>
      <c r="AC18">
        <v>20150731</v>
      </c>
      <c r="AD18">
        <v>100</v>
      </c>
      <c r="AE18">
        <v>100</v>
      </c>
      <c r="AF18">
        <v>100</v>
      </c>
      <c r="AG18">
        <v>100</v>
      </c>
      <c r="AH18">
        <v>100</v>
      </c>
      <c r="AI18">
        <v>100</v>
      </c>
      <c r="AJ18">
        <v>100</v>
      </c>
      <c r="AK18">
        <v>100</v>
      </c>
      <c r="AO18">
        <v>20120229</v>
      </c>
      <c r="AP18">
        <v>3.5999999999999999E-3</v>
      </c>
      <c r="AQ18">
        <v>3.5249999999999899E-3</v>
      </c>
      <c r="AR18">
        <v>3.0000000000000001E-3</v>
      </c>
      <c r="AS18">
        <v>2.9250000000000001E-3</v>
      </c>
      <c r="BP18">
        <v>20090731</v>
      </c>
      <c r="BQ18">
        <v>1.0621051779103801</v>
      </c>
      <c r="BR18">
        <v>1.06276800560713</v>
      </c>
      <c r="BS18">
        <v>1.07253703437863</v>
      </c>
      <c r="BT18">
        <v>1.0768662547205601</v>
      </c>
      <c r="BU18">
        <v>1.0322974761586932</v>
      </c>
      <c r="BV18">
        <v>1.1275239409764219</v>
      </c>
      <c r="BW18">
        <v>1.0985259974013248</v>
      </c>
      <c r="BX18">
        <v>1.1169794164289695</v>
      </c>
      <c r="CD18">
        <v>20090731</v>
      </c>
      <c r="CE18">
        <f t="shared" si="15"/>
        <v>1.0621051779103801</v>
      </c>
      <c r="CF18">
        <f t="shared" si="16"/>
        <v>1.06276800560713</v>
      </c>
      <c r="CG18">
        <f t="shared" si="17"/>
        <v>1.07253703437863</v>
      </c>
      <c r="CH18">
        <f t="shared" si="18"/>
        <v>1.0768662547205601</v>
      </c>
      <c r="CI18">
        <v>1.0322974761586932</v>
      </c>
      <c r="CJ18">
        <v>1.1275239409764219</v>
      </c>
      <c r="CK18">
        <v>1.0985259974013248</v>
      </c>
      <c r="CL18">
        <v>1.1169794164289695</v>
      </c>
      <c r="CN18">
        <v>20090630</v>
      </c>
      <c r="CO18">
        <f t="shared" si="39"/>
        <v>84.572057275174529</v>
      </c>
      <c r="CP18">
        <f t="shared" si="40"/>
        <v>84.305803627836681</v>
      </c>
      <c r="CQ18">
        <f t="shared" si="41"/>
        <v>82.979758454229653</v>
      </c>
      <c r="CR18">
        <f t="shared" si="42"/>
        <v>81.930635514604518</v>
      </c>
      <c r="CS18">
        <f t="shared" si="43"/>
        <v>87.618267873627218</v>
      </c>
      <c r="CT18">
        <f t="shared" si="44"/>
        <v>82.174657834579619</v>
      </c>
      <c r="CU18">
        <f t="shared" si="45"/>
        <v>88.68005610151161</v>
      </c>
      <c r="CV18">
        <f t="shared" si="46"/>
        <v>90.501591966691123</v>
      </c>
    </row>
    <row r="19" spans="1:108" x14ac:dyDescent="0.4">
      <c r="A19">
        <v>20090831</v>
      </c>
      <c r="B19">
        <v>1.0292542685870101</v>
      </c>
      <c r="C19">
        <v>1.02729752398104</v>
      </c>
      <c r="D19">
        <v>1.02426671704209</v>
      </c>
      <c r="E19">
        <v>1.0184723959792701</v>
      </c>
      <c r="F19">
        <f t="shared" si="5"/>
        <v>2.7749999999999901E-3</v>
      </c>
      <c r="G19">
        <f t="shared" si="5"/>
        <v>2.7749999999999901E-3</v>
      </c>
      <c r="H19">
        <f t="shared" si="5"/>
        <v>2.0249999999999999E-3</v>
      </c>
      <c r="I19">
        <f t="shared" si="5"/>
        <v>2.2499999999999998E-3</v>
      </c>
      <c r="J19">
        <f t="shared" si="6"/>
        <v>1.0264792685870101</v>
      </c>
      <c r="K19">
        <f t="shared" si="7"/>
        <v>1.02452252398104</v>
      </c>
      <c r="L19">
        <f t="shared" si="8"/>
        <v>1.0222417170420901</v>
      </c>
      <c r="M19">
        <f t="shared" si="9"/>
        <v>1.01622239597927</v>
      </c>
      <c r="N19">
        <v>1.0268596852671723</v>
      </c>
      <c r="O19">
        <v>1.0240348818132485</v>
      </c>
      <c r="P19">
        <v>1.0043191623442727</v>
      </c>
      <c r="Q19">
        <v>1.0255654836896479</v>
      </c>
      <c r="S19">
        <v>20150831</v>
      </c>
      <c r="T19">
        <f>T18*J91</f>
        <v>95.007469216549495</v>
      </c>
      <c r="U19">
        <f t="shared" ref="U19:AA19" si="54">U18*K91</f>
        <v>95.163330985914314</v>
      </c>
      <c r="V19">
        <f t="shared" si="54"/>
        <v>93.757715907127007</v>
      </c>
      <c r="W19">
        <f t="shared" si="54"/>
        <v>94.321707297484409</v>
      </c>
      <c r="X19">
        <f t="shared" si="54"/>
        <v>97.532521594338633</v>
      </c>
      <c r="Y19">
        <f t="shared" si="54"/>
        <v>95.339946891126814</v>
      </c>
      <c r="Z19">
        <f t="shared" si="54"/>
        <v>96.479858117855713</v>
      </c>
      <c r="AA19">
        <f t="shared" si="54"/>
        <v>95.675744542511083</v>
      </c>
      <c r="AC19">
        <v>20150831</v>
      </c>
      <c r="AD19">
        <f>AD18*J91</f>
        <v>95.007469216549495</v>
      </c>
      <c r="AE19">
        <f>AE18*K91</f>
        <v>95.163330985914314</v>
      </c>
      <c r="AF19">
        <f t="shared" ref="AF19:AK19" si="55">AF18*L91</f>
        <v>93.757715907127007</v>
      </c>
      <c r="AG19">
        <f t="shared" si="55"/>
        <v>94.321707297484409</v>
      </c>
      <c r="AH19">
        <f t="shared" si="55"/>
        <v>97.532521594338633</v>
      </c>
      <c r="AI19">
        <f t="shared" si="55"/>
        <v>95.339946891126814</v>
      </c>
      <c r="AJ19">
        <f t="shared" si="55"/>
        <v>96.479858117855713</v>
      </c>
      <c r="AK19">
        <f t="shared" si="55"/>
        <v>95.675744542511083</v>
      </c>
      <c r="AO19">
        <v>20120531</v>
      </c>
      <c r="AP19">
        <v>3.0000000000000001E-3</v>
      </c>
      <c r="AQ19">
        <v>2.8500000000000001E-3</v>
      </c>
      <c r="AR19">
        <v>2.6999999999999902E-3</v>
      </c>
      <c r="AS19">
        <v>2.6999999999999902E-3</v>
      </c>
      <c r="BP19">
        <v>20090831</v>
      </c>
      <c r="BQ19">
        <v>1.0264792685870101</v>
      </c>
      <c r="BR19">
        <v>1.02452252398104</v>
      </c>
      <c r="BS19">
        <v>1.0222417170420901</v>
      </c>
      <c r="BT19">
        <v>1.01622239597927</v>
      </c>
      <c r="BU19">
        <v>1.0268596852671723</v>
      </c>
      <c r="BV19">
        <v>1.0240348818132485</v>
      </c>
      <c r="BW19">
        <v>1.0043191623442727</v>
      </c>
      <c r="BX19">
        <v>1.0255654836896479</v>
      </c>
      <c r="CD19">
        <v>20090831</v>
      </c>
      <c r="CE19">
        <f t="shared" si="15"/>
        <v>1.0264792685870101</v>
      </c>
      <c r="CF19">
        <f t="shared" si="16"/>
        <v>1.02452252398104</v>
      </c>
      <c r="CG19">
        <f t="shared" si="17"/>
        <v>1.0222417170420901</v>
      </c>
      <c r="CH19">
        <f t="shared" si="18"/>
        <v>1.01622239597927</v>
      </c>
      <c r="CI19">
        <v>1.0268596852671723</v>
      </c>
      <c r="CJ19">
        <v>1.0240348818132485</v>
      </c>
      <c r="CK19">
        <v>1.0043191623442727</v>
      </c>
      <c r="CL19">
        <v>1.0255654836896479</v>
      </c>
      <c r="CN19">
        <v>20090731</v>
      </c>
      <c r="CO19">
        <f t="shared" si="39"/>
        <v>89.824419938496092</v>
      </c>
      <c r="CP19">
        <f t="shared" si="40"/>
        <v>89.59751078266234</v>
      </c>
      <c r="CQ19">
        <f t="shared" si="41"/>
        <v>88.998864045954519</v>
      </c>
      <c r="CR19">
        <f t="shared" si="42"/>
        <v>88.228336613487471</v>
      </c>
      <c r="CS19">
        <f t="shared" si="43"/>
        <v>90.44811679134169</v>
      </c>
      <c r="CT19">
        <f t="shared" si="44"/>
        <v>92.653894050034225</v>
      </c>
      <c r="CU19">
        <f t="shared" si="45"/>
        <v>97.417347078518489</v>
      </c>
      <c r="CV19">
        <f t="shared" si="46"/>
        <v>101.08841538084737</v>
      </c>
    </row>
    <row r="20" spans="1:108" x14ac:dyDescent="0.4">
      <c r="A20">
        <v>20090930</v>
      </c>
      <c r="B20">
        <v>1.0078389541042601</v>
      </c>
      <c r="C20">
        <v>1.0109731324128399</v>
      </c>
      <c r="D20">
        <v>1.0162038612459301</v>
      </c>
      <c r="E20">
        <v>1.0151778699449501</v>
      </c>
      <c r="F20">
        <f t="shared" si="5"/>
        <v>0</v>
      </c>
      <c r="G20">
        <f t="shared" si="5"/>
        <v>0</v>
      </c>
      <c r="H20">
        <f t="shared" si="5"/>
        <v>0</v>
      </c>
      <c r="I20">
        <f t="shared" si="5"/>
        <v>0</v>
      </c>
      <c r="J20">
        <f t="shared" si="6"/>
        <v>1.0078389541042601</v>
      </c>
      <c r="K20">
        <f t="shared" si="7"/>
        <v>1.0109731324128399</v>
      </c>
      <c r="L20">
        <f t="shared" si="8"/>
        <v>1.0162038612459301</v>
      </c>
      <c r="M20">
        <f t="shared" si="9"/>
        <v>1.0151778699449501</v>
      </c>
      <c r="N20">
        <v>1.0127744042346563</v>
      </c>
      <c r="O20">
        <v>1.0530110236802703</v>
      </c>
      <c r="P20">
        <v>1.0475815832532906</v>
      </c>
      <c r="Q20">
        <v>1.0402413441185365</v>
      </c>
      <c r="S20">
        <v>20150930</v>
      </c>
      <c r="T20">
        <f t="shared" ref="T20:T37" si="56">T19*J92</f>
        <v>97.80313411673913</v>
      </c>
      <c r="U20">
        <f t="shared" ref="U20:U37" si="57">U19*K92</f>
        <v>98.013894652813491</v>
      </c>
      <c r="V20">
        <f t="shared" ref="V20:V37" si="58">V19*L92</f>
        <v>96.295302148408197</v>
      </c>
      <c r="W20">
        <f t="shared" ref="W20:W37" si="59">W19*M92</f>
        <v>96.744054702698023</v>
      </c>
      <c r="X20">
        <f t="shared" ref="X20:X37" si="60">X19*N92</f>
        <v>97.733374960974089</v>
      </c>
      <c r="Y20">
        <f t="shared" ref="Y20:Y37" si="61">Y19*O92</f>
        <v>96.886116538904744</v>
      </c>
      <c r="Z20">
        <f t="shared" ref="Z20:Z37" si="62">Z19*P92</f>
        <v>99.910000132352749</v>
      </c>
      <c r="AA20">
        <f t="shared" ref="AA20:AA37" si="63">AA19*Q92</f>
        <v>99.149470835548257</v>
      </c>
      <c r="AC20">
        <v>20150930</v>
      </c>
      <c r="AD20">
        <f t="shared" ref="AD20:AE20" si="64">AD19*J92</f>
        <v>97.80313411673913</v>
      </c>
      <c r="AE20">
        <f t="shared" si="64"/>
        <v>98.013894652813491</v>
      </c>
      <c r="AF20">
        <f t="shared" ref="AF20:AF37" si="65">AF19*L92</f>
        <v>96.295302148408197</v>
      </c>
      <c r="AG20">
        <f t="shared" ref="AG20:AG37" si="66">AG19*M92</f>
        <v>96.744054702698023</v>
      </c>
      <c r="AH20">
        <f t="shared" ref="AH20:AH37" si="67">AH19*N92</f>
        <v>97.733374960974089</v>
      </c>
      <c r="AI20">
        <f t="shared" ref="AI20:AI37" si="68">AI19*O92</f>
        <v>96.886116538904744</v>
      </c>
      <c r="AJ20">
        <f t="shared" ref="AJ20:AJ37" si="69">AJ19*P92</f>
        <v>99.910000132352749</v>
      </c>
      <c r="AK20">
        <f t="shared" ref="AK20:AK37" si="70">AK19*Q92</f>
        <v>99.149470835548257</v>
      </c>
      <c r="AO20">
        <v>20120831</v>
      </c>
      <c r="AP20">
        <v>2.0249999999999999E-3</v>
      </c>
      <c r="AQ20">
        <v>2.0999999999999999E-3</v>
      </c>
      <c r="AR20">
        <v>1.8749999999999999E-3</v>
      </c>
      <c r="AS20">
        <v>1.4250000000000001E-3</v>
      </c>
      <c r="BP20">
        <v>20090930</v>
      </c>
      <c r="BQ20">
        <v>1.0078389541042601</v>
      </c>
      <c r="BR20">
        <v>1.0109731324128399</v>
      </c>
      <c r="BS20">
        <v>1.0162038612459301</v>
      </c>
      <c r="BT20">
        <v>1.0151778699449501</v>
      </c>
      <c r="BU20">
        <v>1.0127744042346563</v>
      </c>
      <c r="BV20">
        <v>1.0530110236802703</v>
      </c>
      <c r="BW20">
        <v>1.0475815832532906</v>
      </c>
      <c r="BX20">
        <v>1.0402413441185365</v>
      </c>
      <c r="CD20">
        <v>20090930</v>
      </c>
      <c r="CE20">
        <f t="shared" si="15"/>
        <v>1.0078389541042601</v>
      </c>
      <c r="CF20">
        <f t="shared" si="16"/>
        <v>1.0109731324128399</v>
      </c>
      <c r="CG20">
        <f t="shared" si="17"/>
        <v>1.0162038612459301</v>
      </c>
      <c r="CH20">
        <f t="shared" si="18"/>
        <v>1.0151778699449501</v>
      </c>
      <c r="CI20">
        <v>1.0127744042346563</v>
      </c>
      <c r="CJ20">
        <v>1.0530110236802703</v>
      </c>
      <c r="CK20">
        <v>1.0475815832532906</v>
      </c>
      <c r="CL20">
        <v>1.0402413441185365</v>
      </c>
      <c r="CN20">
        <v>20090831</v>
      </c>
      <c r="CO20">
        <f t="shared" si="39"/>
        <v>92.20290487971991</v>
      </c>
      <c r="CP20">
        <f t="shared" si="40"/>
        <v>91.794667889471668</v>
      </c>
      <c r="CQ20">
        <f t="shared" si="41"/>
        <v>90.97835159713209</v>
      </c>
      <c r="CR20">
        <f t="shared" si="42"/>
        <v>89.659611626623786</v>
      </c>
      <c r="CS20">
        <f t="shared" si="43"/>
        <v>92.877524741365576</v>
      </c>
      <c r="CT20">
        <f t="shared" si="44"/>
        <v>94.880819443064055</v>
      </c>
      <c r="CU20">
        <f t="shared" si="45"/>
        <v>97.838108415698969</v>
      </c>
      <c r="CV20">
        <f t="shared" si="46"/>
        <v>103.67278961547878</v>
      </c>
    </row>
    <row r="21" spans="1:108" x14ac:dyDescent="0.4">
      <c r="A21">
        <v>20091030</v>
      </c>
      <c r="B21">
        <v>0.965260100071204</v>
      </c>
      <c r="C21">
        <v>0.96381904882337999</v>
      </c>
      <c r="D21">
        <v>0.96331115441360804</v>
      </c>
      <c r="E21">
        <v>0.96239504869616299</v>
      </c>
      <c r="F21">
        <f t="shared" si="5"/>
        <v>0</v>
      </c>
      <c r="G21">
        <f t="shared" si="5"/>
        <v>0</v>
      </c>
      <c r="H21">
        <f t="shared" si="5"/>
        <v>0</v>
      </c>
      <c r="I21">
        <f t="shared" si="5"/>
        <v>0</v>
      </c>
      <c r="J21">
        <f t="shared" si="6"/>
        <v>0.965260100071204</v>
      </c>
      <c r="K21">
        <f t="shared" si="7"/>
        <v>0.96381904882337999</v>
      </c>
      <c r="L21">
        <f t="shared" si="8"/>
        <v>0.96331115441360804</v>
      </c>
      <c r="M21">
        <f t="shared" si="9"/>
        <v>0.96239504869616299</v>
      </c>
      <c r="N21">
        <v>0.98897787144362492</v>
      </c>
      <c r="O21">
        <v>0.94411609807478492</v>
      </c>
      <c r="P21">
        <v>0.96192850132925434</v>
      </c>
      <c r="Q21">
        <v>0.9502464061045125</v>
      </c>
      <c r="S21">
        <v>20151030</v>
      </c>
      <c r="T21">
        <f t="shared" si="56"/>
        <v>97.875469573736083</v>
      </c>
      <c r="U21">
        <f t="shared" si="57"/>
        <v>97.446798120690829</v>
      </c>
      <c r="V21">
        <f t="shared" si="58"/>
        <v>95.787182558452685</v>
      </c>
      <c r="W21">
        <f t="shared" si="59"/>
        <v>95.884383104457783</v>
      </c>
      <c r="X21">
        <f t="shared" si="60"/>
        <v>99.922988864606069</v>
      </c>
      <c r="Y21">
        <f t="shared" si="61"/>
        <v>101.19394759256474</v>
      </c>
      <c r="Z21">
        <f t="shared" si="62"/>
        <v>101.98485002227936</v>
      </c>
      <c r="AA21">
        <f t="shared" si="63"/>
        <v>104.39586509271909</v>
      </c>
      <c r="AC21">
        <v>20151030</v>
      </c>
      <c r="AD21">
        <f t="shared" ref="AD21:AE21" si="71">AD20*J93</f>
        <v>97.875469573736083</v>
      </c>
      <c r="AE21">
        <f t="shared" si="71"/>
        <v>97.446798120690829</v>
      </c>
      <c r="AF21">
        <f t="shared" si="65"/>
        <v>95.787182558452685</v>
      </c>
      <c r="AG21">
        <f t="shared" si="66"/>
        <v>95.884383104457783</v>
      </c>
      <c r="AH21">
        <f t="shared" si="67"/>
        <v>99.922988864606069</v>
      </c>
      <c r="AI21">
        <f t="shared" si="68"/>
        <v>101.19394759256474</v>
      </c>
      <c r="AJ21">
        <f t="shared" si="69"/>
        <v>101.98485002227936</v>
      </c>
      <c r="AK21">
        <f t="shared" si="70"/>
        <v>104.39586509271909</v>
      </c>
      <c r="AO21">
        <v>20121130</v>
      </c>
      <c r="AP21">
        <v>2.3249999999999998E-3</v>
      </c>
      <c r="AQ21">
        <v>2.6249999999999902E-3</v>
      </c>
      <c r="AR21">
        <v>2.1749999999999999E-3</v>
      </c>
      <c r="AS21">
        <v>2.0249999999999999E-3</v>
      </c>
      <c r="BP21">
        <v>20091030</v>
      </c>
      <c r="BQ21">
        <v>0.965260100071204</v>
      </c>
      <c r="BR21">
        <v>0.96381904882337999</v>
      </c>
      <c r="BS21">
        <v>0.96331115441360804</v>
      </c>
      <c r="BT21">
        <v>0.96239504869616299</v>
      </c>
      <c r="BU21">
        <v>0.98897787144362492</v>
      </c>
      <c r="BV21">
        <v>0.94411609807478492</v>
      </c>
      <c r="BW21">
        <v>0.96192850132925434</v>
      </c>
      <c r="BX21">
        <v>0.9502464061045125</v>
      </c>
      <c r="CD21">
        <v>20091030</v>
      </c>
      <c r="CE21">
        <f t="shared" si="15"/>
        <v>0.965260100071204</v>
      </c>
      <c r="CF21">
        <f t="shared" si="16"/>
        <v>0.96381904882337999</v>
      </c>
      <c r="CG21">
        <f t="shared" si="17"/>
        <v>0.96331115441360804</v>
      </c>
      <c r="CH21">
        <f t="shared" si="18"/>
        <v>0.96239504869616299</v>
      </c>
      <c r="CI21">
        <v>0.98897787144362492</v>
      </c>
      <c r="CJ21">
        <v>0.94411609807478492</v>
      </c>
      <c r="CK21">
        <v>0.96192850132925434</v>
      </c>
      <c r="CL21">
        <v>0.9502464061045125</v>
      </c>
      <c r="CN21">
        <v>20090930</v>
      </c>
      <c r="CO21">
        <f t="shared" si="39"/>
        <v>92.925679219351494</v>
      </c>
      <c r="CP21">
        <f t="shared" si="40"/>
        <v>92.801942935015504</v>
      </c>
      <c r="CQ21">
        <f t="shared" si="41"/>
        <v>92.452552182795458</v>
      </c>
      <c r="CR21">
        <f t="shared" si="42"/>
        <v>91.02045355120741</v>
      </c>
      <c r="CS21">
        <f t="shared" si="43"/>
        <v>94.063979786726065</v>
      </c>
      <c r="CT21">
        <f t="shared" si="44"/>
        <v>99.910548809363775</v>
      </c>
      <c r="CU21">
        <f t="shared" si="45"/>
        <v>102.49340051662503</v>
      </c>
      <c r="CV21">
        <f t="shared" si="46"/>
        <v>107.8447220181239</v>
      </c>
    </row>
    <row r="22" spans="1:108" x14ac:dyDescent="0.4">
      <c r="A22">
        <v>20091130</v>
      </c>
      <c r="B22">
        <v>0.97157917511067104</v>
      </c>
      <c r="C22">
        <v>0.97106251371863805</v>
      </c>
      <c r="D22">
        <v>0.97729520110441304</v>
      </c>
      <c r="E22">
        <v>0.97754572592431199</v>
      </c>
      <c r="F22">
        <f t="shared" si="5"/>
        <v>2.2499999999999998E-3</v>
      </c>
      <c r="G22">
        <f t="shared" si="5"/>
        <v>2.2499999999999998E-3</v>
      </c>
      <c r="H22">
        <f t="shared" si="5"/>
        <v>2.1749999999999999E-3</v>
      </c>
      <c r="I22">
        <f t="shared" si="5"/>
        <v>1.8749999999999999E-3</v>
      </c>
      <c r="J22">
        <f t="shared" si="6"/>
        <v>0.96932917511067107</v>
      </c>
      <c r="K22">
        <f t="shared" si="7"/>
        <v>0.96881251371863808</v>
      </c>
      <c r="L22">
        <f t="shared" si="8"/>
        <v>0.975120201104413</v>
      </c>
      <c r="M22">
        <f t="shared" si="9"/>
        <v>0.97567072592431203</v>
      </c>
      <c r="N22">
        <v>0.94868625737848145</v>
      </c>
      <c r="O22">
        <v>0.98743027147638518</v>
      </c>
      <c r="P22">
        <v>0.99199620646051268</v>
      </c>
      <c r="Q22">
        <v>0.99522969633527869</v>
      </c>
      <c r="S22">
        <v>20151130</v>
      </c>
      <c r="T22">
        <f t="shared" si="56"/>
        <v>94.656065546869954</v>
      </c>
      <c r="U22">
        <f t="shared" si="57"/>
        <v>93.773052241298117</v>
      </c>
      <c r="V22">
        <f t="shared" si="58"/>
        <v>92.559978599729803</v>
      </c>
      <c r="W22">
        <f t="shared" si="59"/>
        <v>92.468386716331167</v>
      </c>
      <c r="X22">
        <f t="shared" si="60"/>
        <v>96.534498907274411</v>
      </c>
      <c r="Y22">
        <f t="shared" si="61"/>
        <v>99.199358685304858</v>
      </c>
      <c r="Z22">
        <f t="shared" si="62"/>
        <v>98.61911967776517</v>
      </c>
      <c r="AA22">
        <f t="shared" si="63"/>
        <v>100.72488281061229</v>
      </c>
      <c r="AC22">
        <v>20151130</v>
      </c>
      <c r="AD22">
        <f t="shared" ref="AD22:AE22" si="72">AD21*J94</f>
        <v>94.656065546869954</v>
      </c>
      <c r="AE22">
        <f t="shared" si="72"/>
        <v>93.773052241298117</v>
      </c>
      <c r="AF22">
        <f t="shared" si="65"/>
        <v>92.559978599729803</v>
      </c>
      <c r="AG22">
        <f t="shared" si="66"/>
        <v>92.468386716331167</v>
      </c>
      <c r="AH22">
        <f t="shared" si="67"/>
        <v>96.534498907274411</v>
      </c>
      <c r="AI22">
        <f t="shared" si="68"/>
        <v>99.199358685304858</v>
      </c>
      <c r="AJ22">
        <f t="shared" si="69"/>
        <v>98.61911967776517</v>
      </c>
      <c r="AK22">
        <f t="shared" si="70"/>
        <v>100.72488281061229</v>
      </c>
      <c r="AO22">
        <v>20130228</v>
      </c>
      <c r="AP22">
        <v>3.375E-3</v>
      </c>
      <c r="AQ22">
        <v>3.5999999999999999E-3</v>
      </c>
      <c r="AR22">
        <v>2.8500000000000001E-3</v>
      </c>
      <c r="AS22">
        <v>2.6249999999999902E-3</v>
      </c>
      <c r="BP22">
        <v>20091130</v>
      </c>
      <c r="BQ22">
        <v>0.96932917511067107</v>
      </c>
      <c r="BR22">
        <v>0.96881251371863808</v>
      </c>
      <c r="BS22">
        <v>0.975120201104413</v>
      </c>
      <c r="BT22">
        <v>0.97567072592431203</v>
      </c>
      <c r="BU22">
        <v>0.94868625737848145</v>
      </c>
      <c r="BV22">
        <v>0.98743027147638518</v>
      </c>
      <c r="BW22">
        <v>0.99199620646051268</v>
      </c>
      <c r="BX22">
        <v>0.99522969633527869</v>
      </c>
      <c r="CD22">
        <v>20091130</v>
      </c>
      <c r="CE22">
        <f t="shared" si="15"/>
        <v>0.96932917511067107</v>
      </c>
      <c r="CF22">
        <f t="shared" si="16"/>
        <v>0.96881251371863808</v>
      </c>
      <c r="CG22">
        <f t="shared" si="17"/>
        <v>0.975120201104413</v>
      </c>
      <c r="CH22">
        <f t="shared" si="18"/>
        <v>0.97567072592431203</v>
      </c>
      <c r="CI22">
        <v>0.94868625737848145</v>
      </c>
      <c r="CJ22">
        <v>0.98743027147638518</v>
      </c>
      <c r="CK22">
        <v>0.99199620646051268</v>
      </c>
      <c r="CL22">
        <v>0.99522969633527869</v>
      </c>
      <c r="CN22">
        <v>20091030</v>
      </c>
      <c r="CO22">
        <f t="shared" si="39"/>
        <v>89.69745042245583</v>
      </c>
      <c r="CP22">
        <f t="shared" si="40"/>
        <v>89.444280368588238</v>
      </c>
      <c r="CQ22">
        <f t="shared" si="41"/>
        <v>89.060574771693027</v>
      </c>
      <c r="CR22">
        <f t="shared" si="42"/>
        <v>87.597633827761101</v>
      </c>
      <c r="CS22">
        <f t="shared" si="43"/>
        <v>93.027194508992508</v>
      </c>
      <c r="CT22">
        <f t="shared" si="44"/>
        <v>94.327157498406876</v>
      </c>
      <c r="CU22">
        <f t="shared" si="45"/>
        <v>98.591323155096134</v>
      </c>
      <c r="CV22">
        <f t="shared" si="46"/>
        <v>102.47905951506243</v>
      </c>
      <c r="CW22" t="s">
        <v>698</v>
      </c>
      <c r="CX22" t="s">
        <v>699</v>
      </c>
      <c r="CY22" t="s">
        <v>696</v>
      </c>
      <c r="CZ22" t="s">
        <v>697</v>
      </c>
      <c r="DA22" t="s">
        <v>769</v>
      </c>
      <c r="DB22" t="s">
        <v>734</v>
      </c>
      <c r="DC22" t="s">
        <v>736</v>
      </c>
      <c r="DD22" t="s">
        <v>738</v>
      </c>
    </row>
    <row r="23" spans="1:108" x14ac:dyDescent="0.4">
      <c r="A23">
        <v>20091230</v>
      </c>
      <c r="B23">
        <v>1.0782714012847101</v>
      </c>
      <c r="C23">
        <v>1.0816050705767799</v>
      </c>
      <c r="D23">
        <v>1.0837679760641601</v>
      </c>
      <c r="E23">
        <v>1.08370904886344</v>
      </c>
      <c r="F23">
        <f t="shared" ref="F23:I42" si="73">IFERROR(VLOOKUP($A23,$AO$2:$AS$38,F$1,FALSE),0)</f>
        <v>0</v>
      </c>
      <c r="G23">
        <f t="shared" si="73"/>
        <v>0</v>
      </c>
      <c r="H23">
        <f t="shared" si="73"/>
        <v>0</v>
      </c>
      <c r="I23">
        <f t="shared" si="73"/>
        <v>0</v>
      </c>
      <c r="J23">
        <f t="shared" si="6"/>
        <v>1.0782714012847101</v>
      </c>
      <c r="K23">
        <f t="shared" si="7"/>
        <v>1.0816050705767799</v>
      </c>
      <c r="L23">
        <f t="shared" si="8"/>
        <v>1.0837679760641601</v>
      </c>
      <c r="M23">
        <f t="shared" si="9"/>
        <v>1.08370904886344</v>
      </c>
      <c r="N23">
        <v>1.0948022192771625</v>
      </c>
      <c r="O23">
        <v>1.0811803253992167</v>
      </c>
      <c r="P23">
        <v>1.0897177760073393</v>
      </c>
      <c r="Q23">
        <v>1.0973378223261756</v>
      </c>
      <c r="S23">
        <v>20151230</v>
      </c>
      <c r="T23">
        <f t="shared" si="56"/>
        <v>93.560993205879981</v>
      </c>
      <c r="U23">
        <f t="shared" si="57"/>
        <v>92.396280249720562</v>
      </c>
      <c r="V23">
        <f t="shared" si="58"/>
        <v>91.123211355134089</v>
      </c>
      <c r="W23">
        <f t="shared" si="59"/>
        <v>91.343730974759566</v>
      </c>
      <c r="X23">
        <f t="shared" si="60"/>
        <v>96.737433655947527</v>
      </c>
      <c r="Y23">
        <f t="shared" si="61"/>
        <v>97.724835913622897</v>
      </c>
      <c r="Z23">
        <f t="shared" si="62"/>
        <v>97.693973979450035</v>
      </c>
      <c r="AA23">
        <f t="shared" si="63"/>
        <v>99.35727057459043</v>
      </c>
      <c r="AC23">
        <v>20151230</v>
      </c>
      <c r="AD23">
        <f>AD22*(J95+AD9)</f>
        <v>95.326565468492987</v>
      </c>
      <c r="AE23">
        <f>AE22*(K95+AE9)</f>
        <v>94.140271475304218</v>
      </c>
      <c r="AF23">
        <f>AF22*(L95+AF9)</f>
        <v>92.810163245103467</v>
      </c>
      <c r="AG23">
        <f>AG22*(M95+AG9)</f>
        <v>93.029013556858061</v>
      </c>
      <c r="AH23">
        <f t="shared" si="67"/>
        <v>96.737433655947527</v>
      </c>
      <c r="AI23">
        <f t="shared" si="68"/>
        <v>97.724835913622897</v>
      </c>
      <c r="AJ23">
        <f t="shared" si="69"/>
        <v>97.693973979450035</v>
      </c>
      <c r="AK23">
        <f t="shared" si="70"/>
        <v>99.35727057459043</v>
      </c>
      <c r="AO23">
        <v>20130531</v>
      </c>
      <c r="AP23">
        <v>2.7749999999999901E-3</v>
      </c>
      <c r="AQ23">
        <v>2.7749999999999901E-3</v>
      </c>
      <c r="AR23">
        <v>2.5500000000000002E-3</v>
      </c>
      <c r="AS23">
        <v>2.4750000000000002E-3</v>
      </c>
      <c r="BP23">
        <v>20091230</v>
      </c>
      <c r="BQ23">
        <v>1.0782714012847101</v>
      </c>
      <c r="BR23">
        <v>1.0816050705767799</v>
      </c>
      <c r="BS23">
        <v>1.0837679760641601</v>
      </c>
      <c r="BT23">
        <v>1.08370904886344</v>
      </c>
      <c r="BU23">
        <v>1.0948022192771625</v>
      </c>
      <c r="BV23">
        <v>1.0811803253992167</v>
      </c>
      <c r="BW23">
        <v>1.0897177760073393</v>
      </c>
      <c r="BX23">
        <v>1.0973378223261756</v>
      </c>
      <c r="BZ23" s="39">
        <v>1.89585E-2</v>
      </c>
      <c r="CA23" s="39">
        <v>1.89585E-2</v>
      </c>
      <c r="CB23" s="39">
        <v>1.9178000000000001E-2</v>
      </c>
      <c r="CC23" s="39">
        <v>1.9178000000000001E-2</v>
      </c>
      <c r="CD23">
        <v>20091230</v>
      </c>
      <c r="CE23">
        <f t="shared" si="15"/>
        <v>1.0972299012847102</v>
      </c>
      <c r="CF23">
        <f t="shared" si="16"/>
        <v>1.10056357057678</v>
      </c>
      <c r="CG23">
        <f t="shared" si="17"/>
        <v>1.10294597606416</v>
      </c>
      <c r="CH23">
        <f t="shared" si="18"/>
        <v>1.1028870488634399</v>
      </c>
      <c r="CI23">
        <v>1.0948022192771625</v>
      </c>
      <c r="CJ23">
        <v>1.0811803253992167</v>
      </c>
      <c r="CK23">
        <v>1.0897177760073393</v>
      </c>
      <c r="CL23">
        <v>1.0973378223261756</v>
      </c>
      <c r="CN23">
        <v>20091130</v>
      </c>
      <c r="CO23">
        <f t="shared" si="39"/>
        <v>86.946355627529428</v>
      </c>
      <c r="CP23">
        <f t="shared" si="40"/>
        <v>86.654738101646601</v>
      </c>
      <c r="CQ23">
        <f t="shared" si="41"/>
        <v>86.844765581847909</v>
      </c>
      <c r="CR23">
        <f t="shared" si="42"/>
        <v>85.466446985983751</v>
      </c>
      <c r="CS23">
        <f t="shared" si="43"/>
        <v>88.253620993156119</v>
      </c>
      <c r="CT23">
        <f t="shared" si="44"/>
        <v>93.141490736247647</v>
      </c>
      <c r="CU23">
        <f t="shared" si="45"/>
        <v>97.80221855977787</v>
      </c>
      <c r="CV23">
        <f t="shared" si="46"/>
        <v>101.99020328190053</v>
      </c>
      <c r="CW23">
        <v>100</v>
      </c>
      <c r="CX23">
        <v>100</v>
      </c>
      <c r="CY23">
        <v>100</v>
      </c>
      <c r="CZ23">
        <v>100</v>
      </c>
      <c r="DA23">
        <v>100</v>
      </c>
      <c r="DB23">
        <v>100</v>
      </c>
      <c r="DC23">
        <v>100</v>
      </c>
      <c r="DD23">
        <v>100</v>
      </c>
    </row>
    <row r="24" spans="1:108" x14ac:dyDescent="0.4">
      <c r="A24">
        <v>20100129</v>
      </c>
      <c r="B24">
        <v>0.93995693875163799</v>
      </c>
      <c r="C24">
        <v>0.94132519642220702</v>
      </c>
      <c r="D24">
        <v>0.94038046019154597</v>
      </c>
      <c r="E24">
        <v>0.93878385344638404</v>
      </c>
      <c r="F24">
        <f t="shared" si="73"/>
        <v>0</v>
      </c>
      <c r="G24">
        <f t="shared" si="73"/>
        <v>0</v>
      </c>
      <c r="H24">
        <f t="shared" si="73"/>
        <v>0</v>
      </c>
      <c r="I24">
        <f t="shared" si="73"/>
        <v>0</v>
      </c>
      <c r="J24">
        <f t="shared" si="6"/>
        <v>0.93995693875163799</v>
      </c>
      <c r="K24">
        <f t="shared" si="7"/>
        <v>0.94132519642220702</v>
      </c>
      <c r="L24">
        <f t="shared" si="8"/>
        <v>0.94038046019154597</v>
      </c>
      <c r="M24">
        <f t="shared" si="9"/>
        <v>0.93878385344638404</v>
      </c>
      <c r="N24">
        <v>0.98657146667487361</v>
      </c>
      <c r="O24">
        <v>0.94974019565154288</v>
      </c>
      <c r="P24">
        <v>0.97136286699219265</v>
      </c>
      <c r="Q24">
        <v>0.96788340336134449</v>
      </c>
      <c r="S24">
        <v>20160129</v>
      </c>
      <c r="T24">
        <f t="shared" si="56"/>
        <v>89.034336757676314</v>
      </c>
      <c r="U24">
        <f t="shared" si="57"/>
        <v>87.691550059895647</v>
      </c>
      <c r="V24">
        <f t="shared" si="58"/>
        <v>86.768761165270888</v>
      </c>
      <c r="W24">
        <f t="shared" si="59"/>
        <v>86.88822095678924</v>
      </c>
      <c r="X24">
        <f t="shared" si="60"/>
        <v>91.709855343948348</v>
      </c>
      <c r="Y24">
        <f t="shared" si="61"/>
        <v>94.627987374116913</v>
      </c>
      <c r="Z24">
        <f t="shared" si="62"/>
        <v>94.999272059894039</v>
      </c>
      <c r="AA24">
        <f t="shared" si="63"/>
        <v>95.16525131467381</v>
      </c>
      <c r="AC24">
        <v>20160129</v>
      </c>
      <c r="AD24">
        <f t="shared" ref="AD24:AE24" si="74">AD23*J96</f>
        <v>90.714487320567301</v>
      </c>
      <c r="AE24">
        <f t="shared" si="74"/>
        <v>89.346738920842782</v>
      </c>
      <c r="AF24">
        <f t="shared" si="65"/>
        <v>88.375099698134804</v>
      </c>
      <c r="AG24">
        <f t="shared" si="66"/>
        <v>88.491299830461102</v>
      </c>
      <c r="AH24">
        <f t="shared" si="67"/>
        <v>91.709855343948348</v>
      </c>
      <c r="AI24">
        <f t="shared" si="68"/>
        <v>94.627987374116913</v>
      </c>
      <c r="AJ24">
        <f t="shared" si="69"/>
        <v>94.999272059894039</v>
      </c>
      <c r="AK24">
        <f t="shared" si="70"/>
        <v>95.16525131467381</v>
      </c>
      <c r="AO24">
        <v>20130830</v>
      </c>
      <c r="AP24">
        <v>1.8E-3</v>
      </c>
      <c r="AQ24">
        <v>1.8749999999999999E-3</v>
      </c>
      <c r="AR24">
        <v>1.57499999999999E-3</v>
      </c>
      <c r="AS24">
        <v>1.8E-3</v>
      </c>
      <c r="BP24">
        <v>20100129</v>
      </c>
      <c r="BQ24">
        <v>0.93995693875163799</v>
      </c>
      <c r="BR24">
        <v>0.94132519642220702</v>
      </c>
      <c r="BS24">
        <v>0.94038046019154597</v>
      </c>
      <c r="BT24">
        <v>0.93878385344638404</v>
      </c>
      <c r="BU24">
        <v>0.98657146667487361</v>
      </c>
      <c r="BV24">
        <v>0.94974019565154288</v>
      </c>
      <c r="BW24">
        <v>0.97136286699219265</v>
      </c>
      <c r="BX24">
        <v>0.96788340336134449</v>
      </c>
      <c r="CD24">
        <v>20100129</v>
      </c>
      <c r="CE24">
        <f t="shared" si="15"/>
        <v>0.93995693875163799</v>
      </c>
      <c r="CF24">
        <f t="shared" si="16"/>
        <v>0.94132519642220702</v>
      </c>
      <c r="CG24">
        <f t="shared" si="17"/>
        <v>0.94038046019154597</v>
      </c>
      <c r="CH24">
        <f t="shared" si="18"/>
        <v>0.93878385344638404</v>
      </c>
      <c r="CI24">
        <v>0.98657146667487361</v>
      </c>
      <c r="CJ24">
        <v>0.94974019565154288</v>
      </c>
      <c r="CK24">
        <v>0.97136286699219265</v>
      </c>
      <c r="CL24">
        <v>0.96788340336134449</v>
      </c>
      <c r="CN24">
        <v>20091230</v>
      </c>
      <c r="CO24">
        <f t="shared" si="39"/>
        <v>95.40014120225942</v>
      </c>
      <c r="CP24">
        <f t="shared" si="40"/>
        <v>95.369047972543925</v>
      </c>
      <c r="CQ24">
        <f t="shared" si="41"/>
        <v>95.785084740734405</v>
      </c>
      <c r="CR24">
        <f t="shared" si="42"/>
        <v>94.259837493215258</v>
      </c>
      <c r="CS24">
        <f t="shared" si="43"/>
        <v>96.620260122552892</v>
      </c>
      <c r="CT24">
        <f t="shared" si="44"/>
        <v>100.70274726238436</v>
      </c>
      <c r="CU24">
        <f t="shared" si="45"/>
        <v>106.57681609754486</v>
      </c>
      <c r="CV24">
        <f t="shared" si="46"/>
        <v>111.9177075679647</v>
      </c>
      <c r="CW24">
        <f>CW23*CE24</f>
        <v>93.995693875163795</v>
      </c>
      <c r="CX24">
        <f t="shared" ref="CX24:DD24" si="75">CX23*CF24</f>
        <v>94.1325196422207</v>
      </c>
      <c r="CY24">
        <f t="shared" si="75"/>
        <v>94.038046019154592</v>
      </c>
      <c r="CZ24">
        <f t="shared" si="75"/>
        <v>93.878385344638403</v>
      </c>
      <c r="DA24">
        <f t="shared" si="75"/>
        <v>98.657146667487368</v>
      </c>
      <c r="DB24">
        <f t="shared" si="75"/>
        <v>94.974019565154293</v>
      </c>
      <c r="DC24">
        <f t="shared" si="75"/>
        <v>97.136286699219269</v>
      </c>
      <c r="DD24">
        <f t="shared" si="75"/>
        <v>96.788340336134453</v>
      </c>
    </row>
    <row r="25" spans="1:108" x14ac:dyDescent="0.4">
      <c r="A25">
        <v>20100226</v>
      </c>
      <c r="B25">
        <v>1.00168419373892</v>
      </c>
      <c r="C25">
        <v>1.0042128857202399</v>
      </c>
      <c r="D25">
        <v>1.0021216002754501</v>
      </c>
      <c r="E25">
        <v>1.0036281013758299</v>
      </c>
      <c r="F25">
        <f t="shared" si="73"/>
        <v>3.225E-3</v>
      </c>
      <c r="G25">
        <f t="shared" si="73"/>
        <v>3.0749999999999901E-3</v>
      </c>
      <c r="H25">
        <f t="shared" si="73"/>
        <v>2.7749999999999901E-3</v>
      </c>
      <c r="I25">
        <f t="shared" si="73"/>
        <v>2.2499999999999998E-3</v>
      </c>
      <c r="J25">
        <f t="shared" si="6"/>
        <v>0.99845919373892</v>
      </c>
      <c r="K25">
        <f t="shared" si="7"/>
        <v>1.00113788572024</v>
      </c>
      <c r="L25">
        <f t="shared" si="8"/>
        <v>0.99934660027545008</v>
      </c>
      <c r="M25">
        <f t="shared" si="9"/>
        <v>1.0013781013758298</v>
      </c>
      <c r="N25">
        <v>1.0051575335343661</v>
      </c>
      <c r="O25">
        <v>0.99119128542435875</v>
      </c>
      <c r="P25">
        <v>0.99506894805745749</v>
      </c>
      <c r="Q25">
        <v>0.99178808186595047</v>
      </c>
      <c r="S25">
        <v>20160229</v>
      </c>
      <c r="T25">
        <f t="shared" si="56"/>
        <v>91.673073499746337</v>
      </c>
      <c r="U25">
        <f t="shared" si="57"/>
        <v>90.526457614234872</v>
      </c>
      <c r="V25">
        <f t="shared" si="58"/>
        <v>89.519946747592257</v>
      </c>
      <c r="W25">
        <f t="shared" si="59"/>
        <v>89.458667575930605</v>
      </c>
      <c r="X25">
        <f t="shared" si="60"/>
        <v>94.10656676032886</v>
      </c>
      <c r="Y25">
        <f t="shared" si="61"/>
        <v>95.289343153464571</v>
      </c>
      <c r="Z25">
        <f t="shared" si="62"/>
        <v>100.36882298702503</v>
      </c>
      <c r="AA25">
        <f t="shared" si="63"/>
        <v>99.008448179665493</v>
      </c>
      <c r="AC25">
        <v>20160229</v>
      </c>
      <c r="AD25">
        <f t="shared" ref="AD25:AE25" si="76">AD24*J97</f>
        <v>93.403019177465623</v>
      </c>
      <c r="AE25">
        <f t="shared" si="76"/>
        <v>92.235155706146145</v>
      </c>
      <c r="AF25">
        <f t="shared" si="65"/>
        <v>91.177217613159698</v>
      </c>
      <c r="AG25">
        <f t="shared" si="66"/>
        <v>91.109170929303772</v>
      </c>
      <c r="AH25">
        <f t="shared" si="67"/>
        <v>94.10656676032886</v>
      </c>
      <c r="AI25">
        <f t="shared" si="68"/>
        <v>95.289343153464571</v>
      </c>
      <c r="AJ25">
        <f t="shared" si="69"/>
        <v>100.36882298702503</v>
      </c>
      <c r="AK25">
        <f t="shared" si="70"/>
        <v>99.008448179665493</v>
      </c>
      <c r="AO25">
        <v>20131129</v>
      </c>
      <c r="AP25">
        <v>1.8749999999999999E-3</v>
      </c>
      <c r="AQ25">
        <v>1.9499999999999999E-3</v>
      </c>
      <c r="AR25">
        <v>1.57499999999999E-3</v>
      </c>
      <c r="AS25">
        <v>1.57499999999999E-3</v>
      </c>
      <c r="BP25">
        <v>20100226</v>
      </c>
      <c r="BQ25">
        <v>0.99845919373892</v>
      </c>
      <c r="BR25">
        <v>1.00113788572024</v>
      </c>
      <c r="BS25">
        <v>0.99934660027545008</v>
      </c>
      <c r="BT25">
        <v>1.0013781013758298</v>
      </c>
      <c r="BU25">
        <v>1.0051575335343661</v>
      </c>
      <c r="BV25">
        <v>0.99119128542435875</v>
      </c>
      <c r="BW25">
        <v>0.99506894805745749</v>
      </c>
      <c r="BX25">
        <v>0.99178808186595047</v>
      </c>
      <c r="CD25">
        <v>20100226</v>
      </c>
      <c r="CE25">
        <f t="shared" si="15"/>
        <v>0.99845919373892</v>
      </c>
      <c r="CF25">
        <f t="shared" si="16"/>
        <v>1.00113788572024</v>
      </c>
      <c r="CG25">
        <f t="shared" si="17"/>
        <v>0.99934660027545008</v>
      </c>
      <c r="CH25">
        <f t="shared" si="18"/>
        <v>1.0013781013758298</v>
      </c>
      <c r="CI25">
        <v>1.0051575335343661</v>
      </c>
      <c r="CJ25">
        <v>0.99119128542435875</v>
      </c>
      <c r="CK25">
        <v>0.99506894805745749</v>
      </c>
      <c r="CL25">
        <v>0.99178808186595047</v>
      </c>
      <c r="CN25">
        <v>20100129</v>
      </c>
      <c r="CO25">
        <f t="shared" si="39"/>
        <v>89.672024680949775</v>
      </c>
      <c r="CP25">
        <f t="shared" si="40"/>
        <v>89.773287815353797</v>
      </c>
      <c r="CQ25">
        <f t="shared" si="41"/>
        <v>90.074422067978048</v>
      </c>
      <c r="CR25">
        <f t="shared" si="42"/>
        <v>88.489613467110573</v>
      </c>
      <c r="CS25">
        <f t="shared" si="43"/>
        <v>95.322791739614814</v>
      </c>
      <c r="CT25">
        <f t="shared" si="44"/>
        <v>95.641446887624795</v>
      </c>
      <c r="CU25">
        <f t="shared" si="45"/>
        <v>103.52476163941085</v>
      </c>
      <c r="CV25">
        <f t="shared" si="46"/>
        <v>108.32329169728138</v>
      </c>
      <c r="CW25">
        <f t="shared" ref="CW25:CW47" si="77">CW24*CE25</f>
        <v>93.850864721526378</v>
      </c>
      <c r="CX25">
        <f t="shared" ref="CX25:CX47" si="78">CX24*CF25</f>
        <v>94.239631692131795</v>
      </c>
      <c r="CY25">
        <f t="shared" ref="CY25:CY47" si="79">CY24*CG25</f>
        <v>93.976601585788458</v>
      </c>
      <c r="CZ25">
        <f t="shared" ref="CZ25:CZ47" si="80">CZ24*CH25</f>
        <v>94.007759276642531</v>
      </c>
      <c r="DA25">
        <f t="shared" ref="DA25:DA47" si="81">DA24*CI25</f>
        <v>99.165974209829812</v>
      </c>
      <c r="DB25">
        <f t="shared" ref="DB25:DB47" si="82">DB24*CJ25</f>
        <v>94.13742053470348</v>
      </c>
      <c r="DC25">
        <f t="shared" ref="DC25:DC47" si="83">DC24*CK25</f>
        <v>96.657302623999712</v>
      </c>
      <c r="DD25">
        <f t="shared" ref="DD25:DD47" si="84">DD24*CL25</f>
        <v>95.993522408963599</v>
      </c>
    </row>
    <row r="26" spans="1:108" x14ac:dyDescent="0.4">
      <c r="A26">
        <v>20100331</v>
      </c>
      <c r="B26">
        <v>1.0431892314175599</v>
      </c>
      <c r="C26">
        <v>1.0422112480628301</v>
      </c>
      <c r="D26">
        <v>1.0496654222505299</v>
      </c>
      <c r="E26">
        <v>1.04738445962356</v>
      </c>
      <c r="F26">
        <f t="shared" si="73"/>
        <v>0</v>
      </c>
      <c r="G26">
        <f t="shared" si="73"/>
        <v>0</v>
      </c>
      <c r="H26">
        <f t="shared" si="73"/>
        <v>0</v>
      </c>
      <c r="I26">
        <f t="shared" si="73"/>
        <v>0</v>
      </c>
      <c r="J26">
        <f t="shared" si="6"/>
        <v>1.0431892314175599</v>
      </c>
      <c r="K26">
        <f t="shared" si="7"/>
        <v>1.0422112480628301</v>
      </c>
      <c r="L26">
        <f t="shared" si="8"/>
        <v>1.0496654222505299</v>
      </c>
      <c r="M26">
        <f t="shared" si="9"/>
        <v>1.04738445962356</v>
      </c>
      <c r="N26">
        <v>1.0487761984565411</v>
      </c>
      <c r="O26">
        <v>1.0625358471017039</v>
      </c>
      <c r="P26">
        <v>1.04068450825609</v>
      </c>
      <c r="Q26">
        <v>1.0517494505895333</v>
      </c>
      <c r="S26">
        <v>20160331</v>
      </c>
      <c r="T26">
        <f t="shared" si="56"/>
        <v>98.280203707229177</v>
      </c>
      <c r="U26">
        <f t="shared" si="57"/>
        <v>96.614428234437995</v>
      </c>
      <c r="V26">
        <f t="shared" si="58"/>
        <v>95.248607367628168</v>
      </c>
      <c r="W26">
        <f t="shared" si="59"/>
        <v>94.513594699344409</v>
      </c>
      <c r="X26">
        <f t="shared" si="60"/>
        <v>96.013112706837319</v>
      </c>
      <c r="Y26">
        <f t="shared" si="61"/>
        <v>99.664812866376025</v>
      </c>
      <c r="Z26">
        <f t="shared" si="62"/>
        <v>104.72190482072818</v>
      </c>
      <c r="AA26">
        <f t="shared" si="63"/>
        <v>104.7240393106145</v>
      </c>
      <c r="AC26">
        <v>20160331</v>
      </c>
      <c r="AD26">
        <f t="shared" ref="AD26:AE26" si="85">AD25*J98</f>
        <v>100.13483132161981</v>
      </c>
      <c r="AE26">
        <f t="shared" si="85"/>
        <v>98.438037525312581</v>
      </c>
      <c r="AF26">
        <f t="shared" si="65"/>
        <v>97.011932165187744</v>
      </c>
      <c r="AG26">
        <f t="shared" si="66"/>
        <v>96.257360946010394</v>
      </c>
      <c r="AH26">
        <f t="shared" si="67"/>
        <v>96.013112706837319</v>
      </c>
      <c r="AI26">
        <f t="shared" si="68"/>
        <v>99.664812866376025</v>
      </c>
      <c r="AJ26">
        <f t="shared" si="69"/>
        <v>104.72190482072818</v>
      </c>
      <c r="AK26">
        <f t="shared" si="70"/>
        <v>104.7240393106145</v>
      </c>
      <c r="AO26">
        <v>20140228</v>
      </c>
      <c r="AP26">
        <v>3.3E-3</v>
      </c>
      <c r="AQ26">
        <v>3.3E-3</v>
      </c>
      <c r="AR26">
        <v>2.5500000000000002E-3</v>
      </c>
      <c r="AS26">
        <v>2.5500000000000002E-3</v>
      </c>
      <c r="BP26">
        <v>20100331</v>
      </c>
      <c r="BQ26">
        <v>1.0431892314175599</v>
      </c>
      <c r="BR26">
        <v>1.0422112480628301</v>
      </c>
      <c r="BS26">
        <v>1.0496654222505299</v>
      </c>
      <c r="BT26">
        <v>1.04738445962356</v>
      </c>
      <c r="BU26">
        <v>1.0487761984565411</v>
      </c>
      <c r="BV26">
        <v>1.0625358471017039</v>
      </c>
      <c r="BW26">
        <v>1.04068450825609</v>
      </c>
      <c r="BX26">
        <v>1.0517494505895333</v>
      </c>
      <c r="CD26">
        <v>20100331</v>
      </c>
      <c r="CE26">
        <f t="shared" si="15"/>
        <v>1.0431892314175599</v>
      </c>
      <c r="CF26">
        <f t="shared" si="16"/>
        <v>1.0422112480628301</v>
      </c>
      <c r="CG26">
        <f t="shared" si="17"/>
        <v>1.0496654222505299</v>
      </c>
      <c r="CH26">
        <f t="shared" si="18"/>
        <v>1.04738445962356</v>
      </c>
      <c r="CI26">
        <v>1.0487761984565411</v>
      </c>
      <c r="CJ26">
        <v>1.0625358471017039</v>
      </c>
      <c r="CK26">
        <v>1.04068450825609</v>
      </c>
      <c r="CL26">
        <v>1.0517494505895333</v>
      </c>
      <c r="CN26">
        <v>20100226</v>
      </c>
      <c r="CO26">
        <f t="shared" si="39"/>
        <v>89.533857463877652</v>
      </c>
      <c r="CP26">
        <f t="shared" si="40"/>
        <v>89.875439557617881</v>
      </c>
      <c r="CQ26">
        <f t="shared" si="41"/>
        <v>90.015567465409845</v>
      </c>
      <c r="CR26">
        <f t="shared" si="42"/>
        <v>88.611561125176252</v>
      </c>
      <c r="CS26">
        <f t="shared" si="43"/>
        <v>95.814422234601267</v>
      </c>
      <c r="CT26">
        <f t="shared" si="44"/>
        <v>94.79896868039036</v>
      </c>
      <c r="CU26">
        <f t="shared" si="45"/>
        <v>103.01427566242759</v>
      </c>
      <c r="CV26">
        <f t="shared" si="46"/>
        <v>107.43374969385253</v>
      </c>
      <c r="CW26">
        <f t="shared" si="77"/>
        <v>97.904211436722491</v>
      </c>
      <c r="CX26">
        <f t="shared" si="78"/>
        <v>98.217604162838114</v>
      </c>
      <c r="CY26">
        <f t="shared" si="79"/>
        <v>98.643989185216469</v>
      </c>
      <c r="CZ26">
        <f t="shared" si="80"/>
        <v>98.462266150387947</v>
      </c>
      <c r="DA26">
        <f t="shared" si="81"/>
        <v>104.00291344802471</v>
      </c>
      <c r="DB26">
        <f t="shared" si="82"/>
        <v>100.0243838718105</v>
      </c>
      <c r="DC26">
        <f t="shared" si="83"/>
        <v>100.58975745061723</v>
      </c>
      <c r="DD26">
        <f t="shared" si="84"/>
        <v>100.96113445378151</v>
      </c>
    </row>
    <row r="27" spans="1:108" x14ac:dyDescent="0.4">
      <c r="A27">
        <v>20100430</v>
      </c>
      <c r="B27">
        <v>1.0086340610057201</v>
      </c>
      <c r="C27">
        <v>1.00812536260215</v>
      </c>
      <c r="D27">
        <v>1.0103961583942001</v>
      </c>
      <c r="E27">
        <v>1.01196909738496</v>
      </c>
      <c r="F27">
        <f t="shared" si="73"/>
        <v>0</v>
      </c>
      <c r="G27">
        <f t="shared" si="73"/>
        <v>0</v>
      </c>
      <c r="H27">
        <f t="shared" si="73"/>
        <v>0</v>
      </c>
      <c r="I27">
        <f t="shared" si="73"/>
        <v>0</v>
      </c>
      <c r="J27">
        <f t="shared" si="6"/>
        <v>1.0086340610057201</v>
      </c>
      <c r="K27">
        <f t="shared" si="7"/>
        <v>1.00812536260215</v>
      </c>
      <c r="L27">
        <f t="shared" si="8"/>
        <v>1.0103961583942001</v>
      </c>
      <c r="M27">
        <f t="shared" si="9"/>
        <v>1.01196909738496</v>
      </c>
      <c r="N27">
        <v>1.0208461223503571</v>
      </c>
      <c r="O27">
        <v>1.0295611392618131</v>
      </c>
      <c r="P27">
        <v>1.0126730597268045</v>
      </c>
      <c r="Q27">
        <v>1.0165860340911059</v>
      </c>
      <c r="S27">
        <v>20160429</v>
      </c>
      <c r="T27">
        <f t="shared" si="56"/>
        <v>101.72203752392481</v>
      </c>
      <c r="U27">
        <f t="shared" si="57"/>
        <v>99.348662932656907</v>
      </c>
      <c r="V27">
        <f t="shared" si="58"/>
        <v>98.008931083985331</v>
      </c>
      <c r="W27">
        <f t="shared" si="59"/>
        <v>96.866077570370024</v>
      </c>
      <c r="X27">
        <f t="shared" si="60"/>
        <v>95.520865854927635</v>
      </c>
      <c r="Y27">
        <f t="shared" si="61"/>
        <v>99.665814920587167</v>
      </c>
      <c r="Z27">
        <f t="shared" si="62"/>
        <v>105.84293258392266</v>
      </c>
      <c r="AA27">
        <f t="shared" si="63"/>
        <v>104.07032681231686</v>
      </c>
      <c r="AC27">
        <v>20160429</v>
      </c>
      <c r="AD27">
        <f t="shared" ref="AD27:AE27" si="86">AD26*J99</f>
        <v>103.64161535005496</v>
      </c>
      <c r="AE27">
        <f t="shared" si="86"/>
        <v>101.22388124187609</v>
      </c>
      <c r="AF27">
        <f t="shared" si="65"/>
        <v>99.823357387308221</v>
      </c>
      <c r="AG27">
        <f t="shared" si="66"/>
        <v>98.653246887667322</v>
      </c>
      <c r="AH27">
        <f t="shared" si="67"/>
        <v>95.520865854927635</v>
      </c>
      <c r="AI27">
        <f t="shared" si="68"/>
        <v>99.665814920587167</v>
      </c>
      <c r="AJ27">
        <f t="shared" si="69"/>
        <v>105.84293258392266</v>
      </c>
      <c r="AK27">
        <f t="shared" si="70"/>
        <v>104.07032681231686</v>
      </c>
      <c r="AO27">
        <v>20140530</v>
      </c>
      <c r="AP27">
        <v>2.6999999999999902E-3</v>
      </c>
      <c r="AQ27">
        <v>2.6999999999999902E-3</v>
      </c>
      <c r="AR27">
        <v>2.1749999999999999E-3</v>
      </c>
      <c r="AS27">
        <v>2.1749999999999999E-3</v>
      </c>
      <c r="BP27">
        <v>20100430</v>
      </c>
      <c r="BQ27">
        <v>1.0086340610057201</v>
      </c>
      <c r="BR27">
        <v>1.00812536260215</v>
      </c>
      <c r="BS27">
        <v>1.0103961583942001</v>
      </c>
      <c r="BT27">
        <v>1.01196909738496</v>
      </c>
      <c r="BU27">
        <v>1.0208461223503571</v>
      </c>
      <c r="BV27">
        <v>1.0295611392618131</v>
      </c>
      <c r="BW27">
        <v>1.0126730597268045</v>
      </c>
      <c r="BX27">
        <v>1.0165860340911059</v>
      </c>
      <c r="CD27">
        <v>20100430</v>
      </c>
      <c r="CE27">
        <f t="shared" si="15"/>
        <v>1.0086340610057201</v>
      </c>
      <c r="CF27">
        <f t="shared" si="16"/>
        <v>1.00812536260215</v>
      </c>
      <c r="CG27">
        <f t="shared" si="17"/>
        <v>1.0103961583942001</v>
      </c>
      <c r="CH27">
        <f t="shared" si="18"/>
        <v>1.01196909738496</v>
      </c>
      <c r="CI27">
        <v>1.0208461223503571</v>
      </c>
      <c r="CJ27">
        <v>1.0295611392618131</v>
      </c>
      <c r="CK27">
        <v>1.0126730597268045</v>
      </c>
      <c r="CL27">
        <v>1.0165860340911059</v>
      </c>
      <c r="CN27">
        <v>20100331</v>
      </c>
      <c r="CO27">
        <f t="shared" si="39"/>
        <v>93.400755953591883</v>
      </c>
      <c r="CP27">
        <f t="shared" si="40"/>
        <v>93.669194031540371</v>
      </c>
      <c r="CQ27">
        <f t="shared" si="41"/>
        <v>94.486228632700488</v>
      </c>
      <c r="CR27">
        <f t="shared" si="42"/>
        <v>92.810372065492786</v>
      </c>
      <c r="CS27">
        <f t="shared" si="43"/>
        <v>100.48788550851501</v>
      </c>
      <c r="CT27">
        <f t="shared" si="44"/>
        <v>100.72730249118646</v>
      </c>
      <c r="CU27">
        <f t="shared" si="45"/>
        <v>107.20536081111076</v>
      </c>
      <c r="CV27">
        <f t="shared" si="46"/>
        <v>112.99338721528284</v>
      </c>
      <c r="CW27">
        <f t="shared" si="77"/>
        <v>98.749522370984067</v>
      </c>
      <c r="CX27">
        <f t="shared" si="78"/>
        <v>99.015657810575618</v>
      </c>
      <c r="CY27">
        <f t="shared" si="79"/>
        <v>99.669507721421738</v>
      </c>
      <c r="CZ27">
        <f t="shared" si="80"/>
        <v>99.640770602685791</v>
      </c>
      <c r="DA27">
        <f t="shared" si="81"/>
        <v>106.17097090655584</v>
      </c>
      <c r="DB27">
        <f t="shared" si="82"/>
        <v>102.98121861302215</v>
      </c>
      <c r="DC27">
        <f t="shared" si="83"/>
        <v>101.86453745469369</v>
      </c>
      <c r="DD27">
        <f t="shared" si="84"/>
        <v>102.63567927170867</v>
      </c>
    </row>
    <row r="28" spans="1:108" x14ac:dyDescent="0.4">
      <c r="A28">
        <v>20100531</v>
      </c>
      <c r="B28">
        <v>0.96270633773468695</v>
      </c>
      <c r="C28">
        <v>0.95657287215618403</v>
      </c>
      <c r="D28">
        <v>0.96188429963241595</v>
      </c>
      <c r="E28">
        <v>0.95821581554569901</v>
      </c>
      <c r="F28">
        <f t="shared" si="73"/>
        <v>3.0000000000000001E-3</v>
      </c>
      <c r="G28">
        <f t="shared" si="73"/>
        <v>2.8500000000000001E-3</v>
      </c>
      <c r="H28">
        <f t="shared" si="73"/>
        <v>2.5500000000000002E-3</v>
      </c>
      <c r="I28">
        <f t="shared" si="73"/>
        <v>2.5500000000000002E-3</v>
      </c>
      <c r="J28">
        <f t="shared" si="6"/>
        <v>0.95970633773468694</v>
      </c>
      <c r="K28">
        <f t="shared" si="7"/>
        <v>0.95372287215618401</v>
      </c>
      <c r="L28">
        <f t="shared" si="8"/>
        <v>0.9593342996324159</v>
      </c>
      <c r="M28">
        <f t="shared" si="9"/>
        <v>0.95566581554569896</v>
      </c>
      <c r="N28">
        <v>0.97387822238757771</v>
      </c>
      <c r="O28">
        <v>0.94250197316495654</v>
      </c>
      <c r="P28">
        <v>0.95235195350900848</v>
      </c>
      <c r="Q28">
        <v>0.94537360022515804</v>
      </c>
      <c r="S28">
        <v>20160531</v>
      </c>
      <c r="T28">
        <f t="shared" si="56"/>
        <v>97.367691432348053</v>
      </c>
      <c r="U28">
        <f t="shared" si="57"/>
        <v>95.42359478875764</v>
      </c>
      <c r="V28">
        <f t="shared" si="58"/>
        <v>93.542516205358766</v>
      </c>
      <c r="W28">
        <f t="shared" si="59"/>
        <v>93.004715314719988</v>
      </c>
      <c r="X28">
        <f t="shared" si="60"/>
        <v>94.719533770423553</v>
      </c>
      <c r="Y28">
        <f t="shared" si="61"/>
        <v>99.247457287439218</v>
      </c>
      <c r="Z28">
        <f t="shared" si="62"/>
        <v>102.56367270048132</v>
      </c>
      <c r="AA28">
        <f t="shared" si="63"/>
        <v>102.60079165989377</v>
      </c>
      <c r="AC28">
        <v>20160531</v>
      </c>
      <c r="AD28">
        <f t="shared" ref="AD28:AE28" si="87">AD27*J100</f>
        <v>99.205099195745021</v>
      </c>
      <c r="AE28">
        <f t="shared" si="87"/>
        <v>97.22472695095577</v>
      </c>
      <c r="AF28">
        <f t="shared" si="65"/>
        <v>95.274256364187451</v>
      </c>
      <c r="AG28">
        <f t="shared" si="66"/>
        <v>94.720642889610048</v>
      </c>
      <c r="AH28">
        <f t="shared" si="67"/>
        <v>94.719533770423553</v>
      </c>
      <c r="AI28">
        <f t="shared" si="68"/>
        <v>99.247457287439218</v>
      </c>
      <c r="AJ28">
        <f t="shared" si="69"/>
        <v>102.56367270048132</v>
      </c>
      <c r="AK28">
        <f t="shared" si="70"/>
        <v>102.60079165989377</v>
      </c>
      <c r="AO28">
        <v>20140829</v>
      </c>
      <c r="AP28">
        <v>2.5500000000000002E-3</v>
      </c>
      <c r="AQ28">
        <v>2.4750000000000002E-3</v>
      </c>
      <c r="AR28">
        <v>1.725E-3</v>
      </c>
      <c r="AS28">
        <v>1.8E-3</v>
      </c>
      <c r="BP28">
        <v>20100531</v>
      </c>
      <c r="BQ28">
        <v>0.95970633773468694</v>
      </c>
      <c r="BR28">
        <v>0.95372287215618401</v>
      </c>
      <c r="BS28">
        <v>0.9593342996324159</v>
      </c>
      <c r="BT28">
        <v>0.95566581554569896</v>
      </c>
      <c r="BU28">
        <v>0.97387822238757771</v>
      </c>
      <c r="BV28">
        <v>0.94250197316495654</v>
      </c>
      <c r="BW28">
        <v>0.95235195350900848</v>
      </c>
      <c r="BX28">
        <v>0.94537360022515804</v>
      </c>
      <c r="CD28">
        <v>20100531</v>
      </c>
      <c r="CE28">
        <f t="shared" si="15"/>
        <v>0.95970633773468694</v>
      </c>
      <c r="CF28">
        <f t="shared" si="16"/>
        <v>0.95372287215618401</v>
      </c>
      <c r="CG28">
        <f t="shared" si="17"/>
        <v>0.9593342996324159</v>
      </c>
      <c r="CH28">
        <f t="shared" si="18"/>
        <v>0.95566581554569896</v>
      </c>
      <c r="CI28">
        <v>0.97387822238757771</v>
      </c>
      <c r="CJ28">
        <v>0.94250197316495654</v>
      </c>
      <c r="CK28">
        <v>0.95235195350900848</v>
      </c>
      <c r="CL28">
        <v>0.94537360022515804</v>
      </c>
      <c r="CN28">
        <v>20100430</v>
      </c>
      <c r="CO28">
        <f t="shared" si="39"/>
        <v>94.207183778475567</v>
      </c>
      <c r="CP28">
        <f t="shared" si="40"/>
        <v>94.430290197697786</v>
      </c>
      <c r="CQ28">
        <f t="shared" si="41"/>
        <v>95.468522431636643</v>
      </c>
      <c r="CR28">
        <f t="shared" si="42"/>
        <v>93.921228447079045</v>
      </c>
      <c r="CS28">
        <f t="shared" si="43"/>
        <v>102.58266826455419</v>
      </c>
      <c r="CT28">
        <f t="shared" si="44"/>
        <v>103.7049163075952</v>
      </c>
      <c r="CU28">
        <f t="shared" si="45"/>
        <v>108.56398075170361</v>
      </c>
      <c r="CV28">
        <f t="shared" si="46"/>
        <v>114.86749938770505</v>
      </c>
      <c r="CW28">
        <f t="shared" si="77"/>
        <v>94.770542467706662</v>
      </c>
      <c r="CX28">
        <f t="shared" si="78"/>
        <v>94.433497555536078</v>
      </c>
      <c r="CY28">
        <f t="shared" si="79"/>
        <v>95.616377384637786</v>
      </c>
      <c r="CZ28">
        <f t="shared" si="80"/>
        <v>95.223278299617618</v>
      </c>
      <c r="DA28">
        <f t="shared" si="81"/>
        <v>103.39759641563982</v>
      </c>
      <c r="DB28">
        <f t="shared" si="82"/>
        <v>97.060001741705122</v>
      </c>
      <c r="DC28">
        <f t="shared" si="83"/>
        <v>97.010891238269096</v>
      </c>
      <c r="DD28">
        <f t="shared" si="84"/>
        <v>97.029061624649856</v>
      </c>
    </row>
    <row r="29" spans="1:108" x14ac:dyDescent="0.4">
      <c r="A29">
        <v>20100630</v>
      </c>
      <c r="B29">
        <v>1.0421513534503699</v>
      </c>
      <c r="C29">
        <v>1.03968809373407</v>
      </c>
      <c r="D29">
        <v>1.049013496166</v>
      </c>
      <c r="E29">
        <v>1.0491958730494999</v>
      </c>
      <c r="F29">
        <f t="shared" si="73"/>
        <v>0</v>
      </c>
      <c r="G29">
        <f t="shared" si="73"/>
        <v>0</v>
      </c>
      <c r="H29">
        <f t="shared" si="73"/>
        <v>0</v>
      </c>
      <c r="I29">
        <f t="shared" si="73"/>
        <v>0</v>
      </c>
      <c r="J29">
        <f t="shared" si="6"/>
        <v>1.0421513534503699</v>
      </c>
      <c r="K29">
        <f t="shared" si="7"/>
        <v>1.03968809373407</v>
      </c>
      <c r="L29">
        <f t="shared" si="8"/>
        <v>1.049013496166</v>
      </c>
      <c r="M29">
        <f t="shared" si="9"/>
        <v>1.0491958730494999</v>
      </c>
      <c r="N29">
        <v>1.0180156631714405</v>
      </c>
      <c r="O29">
        <v>1.0319175025870166</v>
      </c>
      <c r="P29">
        <v>1.0170411985018726</v>
      </c>
      <c r="Q29">
        <v>1.015047904299659</v>
      </c>
      <c r="S29">
        <v>20160630</v>
      </c>
      <c r="T29">
        <f t="shared" si="56"/>
        <v>94.817965669101355</v>
      </c>
      <c r="U29">
        <f t="shared" si="57"/>
        <v>92.873131555182695</v>
      </c>
      <c r="V29">
        <f t="shared" si="58"/>
        <v>91.075664274862532</v>
      </c>
      <c r="W29">
        <f t="shared" si="59"/>
        <v>90.380072116693782</v>
      </c>
      <c r="X29">
        <f t="shared" si="60"/>
        <v>92.465397023623652</v>
      </c>
      <c r="Y29">
        <f t="shared" si="61"/>
        <v>99.083120396813428</v>
      </c>
      <c r="Z29">
        <f t="shared" si="62"/>
        <v>99.065589609427022</v>
      </c>
      <c r="AA29">
        <f t="shared" si="63"/>
        <v>102.91358957574586</v>
      </c>
      <c r="AC29">
        <v>20160630</v>
      </c>
      <c r="AD29">
        <f t="shared" ref="AD29:AE29" si="88">AD28*J101</f>
        <v>96.607258027449646</v>
      </c>
      <c r="AE29">
        <f t="shared" si="88"/>
        <v>94.626123408176753</v>
      </c>
      <c r="AF29">
        <f t="shared" si="65"/>
        <v>92.761735932059878</v>
      </c>
      <c r="AG29">
        <f t="shared" si="66"/>
        <v>92.047575290492986</v>
      </c>
      <c r="AH29">
        <f t="shared" si="67"/>
        <v>92.465397023623652</v>
      </c>
      <c r="AI29">
        <f t="shared" si="68"/>
        <v>99.083120396813428</v>
      </c>
      <c r="AJ29">
        <f t="shared" si="69"/>
        <v>99.065589609427022</v>
      </c>
      <c r="AK29">
        <f t="shared" si="70"/>
        <v>102.91358957574586</v>
      </c>
      <c r="AO29">
        <v>20141128</v>
      </c>
      <c r="AP29">
        <v>2.6999999999999902E-3</v>
      </c>
      <c r="AQ29">
        <v>2.6999999999999902E-3</v>
      </c>
      <c r="AR29">
        <v>2.0249999999999999E-3</v>
      </c>
      <c r="AS29">
        <v>2.0249999999999999E-3</v>
      </c>
      <c r="BP29">
        <v>20100630</v>
      </c>
      <c r="BQ29">
        <v>1.0421513534503699</v>
      </c>
      <c r="BR29">
        <v>1.03968809373407</v>
      </c>
      <c r="BS29">
        <v>1.049013496166</v>
      </c>
      <c r="BT29">
        <v>1.0491958730494999</v>
      </c>
      <c r="BU29">
        <v>1.0180156631714405</v>
      </c>
      <c r="BV29">
        <v>1.0319175025870166</v>
      </c>
      <c r="BW29">
        <v>1.0170411985018726</v>
      </c>
      <c r="BX29">
        <v>1.015047904299659</v>
      </c>
      <c r="CD29">
        <v>20100630</v>
      </c>
      <c r="CE29">
        <f t="shared" si="15"/>
        <v>1.0421513534503699</v>
      </c>
      <c r="CF29">
        <f t="shared" si="16"/>
        <v>1.03968809373407</v>
      </c>
      <c r="CG29">
        <f t="shared" si="17"/>
        <v>1.049013496166</v>
      </c>
      <c r="CH29">
        <f t="shared" si="18"/>
        <v>1.0491958730494999</v>
      </c>
      <c r="CI29">
        <v>1.0180156631714405</v>
      </c>
      <c r="CJ29">
        <v>1.0319175025870166</v>
      </c>
      <c r="CK29">
        <v>1.0170411985018726</v>
      </c>
      <c r="CL29">
        <v>1.015047904299659</v>
      </c>
      <c r="CN29">
        <v>20100531</v>
      </c>
      <c r="CO29">
        <f t="shared" si="39"/>
        <v>90.411231332339398</v>
      </c>
      <c r="CP29">
        <f t="shared" si="40"/>
        <v>90.060327585890278</v>
      </c>
      <c r="CQ29">
        <f t="shared" si="41"/>
        <v>91.586228103895721</v>
      </c>
      <c r="CR29">
        <f t="shared" si="42"/>
        <v>89.757307380931692</v>
      </c>
      <c r="CS29">
        <f t="shared" si="43"/>
        <v>99.903026617258618</v>
      </c>
      <c r="CT29">
        <f t="shared" si="44"/>
        <v>97.742088246815158</v>
      </c>
      <c r="CU29">
        <f t="shared" si="45"/>
        <v>103.39111914959933</v>
      </c>
      <c r="CV29">
        <f t="shared" si="46"/>
        <v>108.59270144501586</v>
      </c>
      <c r="CW29">
        <f t="shared" si="77"/>
        <v>98.76524909994626</v>
      </c>
      <c r="CX29">
        <f t="shared" si="78"/>
        <v>98.181383058156271</v>
      </c>
      <c r="CY29">
        <f t="shared" si="79"/>
        <v>100.30287033098654</v>
      </c>
      <c r="CZ29">
        <f t="shared" si="80"/>
        <v>99.907870610202806</v>
      </c>
      <c r="DA29">
        <f t="shared" si="81"/>
        <v>105.26037268540054</v>
      </c>
      <c r="DB29">
        <f t="shared" si="82"/>
        <v>100.15791459839184</v>
      </c>
      <c r="DC29">
        <f t="shared" si="83"/>
        <v>98.664073092704015</v>
      </c>
      <c r="DD29">
        <f t="shared" si="84"/>
        <v>98.489145658263297</v>
      </c>
    </row>
    <row r="30" spans="1:108" x14ac:dyDescent="0.4">
      <c r="A30">
        <v>20100730</v>
      </c>
      <c r="B30">
        <v>1.0176346845039499</v>
      </c>
      <c r="C30">
        <v>1.0173928813298401</v>
      </c>
      <c r="D30">
        <v>1.0224437484348301</v>
      </c>
      <c r="E30">
        <v>1.0206519610088101</v>
      </c>
      <c r="F30">
        <f t="shared" si="73"/>
        <v>0</v>
      </c>
      <c r="G30">
        <f t="shared" si="73"/>
        <v>0</v>
      </c>
      <c r="H30">
        <f t="shared" si="73"/>
        <v>0</v>
      </c>
      <c r="I30">
        <f t="shared" si="73"/>
        <v>0</v>
      </c>
      <c r="J30">
        <f t="shared" si="6"/>
        <v>1.0176346845039499</v>
      </c>
      <c r="K30">
        <f t="shared" si="7"/>
        <v>1.0173928813298401</v>
      </c>
      <c r="L30">
        <f t="shared" si="8"/>
        <v>1.0224437484348301</v>
      </c>
      <c r="M30">
        <f t="shared" si="9"/>
        <v>1.0206519610088101</v>
      </c>
      <c r="N30">
        <v>0.98105884792763265</v>
      </c>
      <c r="O30">
        <v>1.0360718074160808</v>
      </c>
      <c r="P30">
        <v>1.0379393814192239</v>
      </c>
      <c r="Q30">
        <v>1.0360888422774053</v>
      </c>
      <c r="S30">
        <v>20160729</v>
      </c>
      <c r="T30">
        <f t="shared" si="56"/>
        <v>99.371278641097405</v>
      </c>
      <c r="U30">
        <f t="shared" si="57"/>
        <v>97.259910931144475</v>
      </c>
      <c r="V30">
        <f t="shared" si="58"/>
        <v>95.054608910447328</v>
      </c>
      <c r="W30">
        <f t="shared" si="59"/>
        <v>94.180278942558104</v>
      </c>
      <c r="X30">
        <f t="shared" si="60"/>
        <v>93.185555208658542</v>
      </c>
      <c r="Y30">
        <f t="shared" si="61"/>
        <v>101.8893732150909</v>
      </c>
      <c r="Z30">
        <f t="shared" si="62"/>
        <v>102.39779059148439</v>
      </c>
      <c r="AA30">
        <f t="shared" si="63"/>
        <v>107.31340857470465</v>
      </c>
      <c r="AC30">
        <v>20160729</v>
      </c>
      <c r="AD30">
        <f t="shared" ref="AD30:AE30" si="89">AD29*J102</f>
        <v>101.2464957295163</v>
      </c>
      <c r="AE30">
        <f t="shared" si="89"/>
        <v>99.095703787810663</v>
      </c>
      <c r="AF30">
        <f t="shared" si="65"/>
        <v>96.814342240376149</v>
      </c>
      <c r="AG30">
        <f t="shared" si="66"/>
        <v>95.917895547280892</v>
      </c>
      <c r="AH30">
        <f t="shared" si="67"/>
        <v>93.185555208658542</v>
      </c>
      <c r="AI30">
        <f t="shared" si="68"/>
        <v>101.8893732150909</v>
      </c>
      <c r="AJ30">
        <f t="shared" si="69"/>
        <v>102.39779059148439</v>
      </c>
      <c r="AK30">
        <f t="shared" si="70"/>
        <v>107.31340857470465</v>
      </c>
      <c r="AO30">
        <v>20150227</v>
      </c>
      <c r="AP30">
        <v>3.5249999999999899E-3</v>
      </c>
      <c r="AQ30">
        <v>3.6749999999999999E-3</v>
      </c>
      <c r="AR30">
        <v>2.5500000000000002E-3</v>
      </c>
      <c r="AS30">
        <v>2.4750000000000002E-3</v>
      </c>
      <c r="BP30">
        <v>20100730</v>
      </c>
      <c r="BQ30">
        <v>1.0176346845039499</v>
      </c>
      <c r="BR30">
        <v>1.0173928813298401</v>
      </c>
      <c r="BS30">
        <v>1.0224437484348301</v>
      </c>
      <c r="BT30">
        <v>1.0206519610088101</v>
      </c>
      <c r="BU30">
        <v>0.98105884792763265</v>
      </c>
      <c r="BV30">
        <v>1.0360718074160808</v>
      </c>
      <c r="BW30">
        <v>1.0379393814192239</v>
      </c>
      <c r="BX30">
        <v>1.0360888422774053</v>
      </c>
      <c r="CD30">
        <v>20100730</v>
      </c>
      <c r="CE30">
        <f t="shared" si="15"/>
        <v>1.0176346845039499</v>
      </c>
      <c r="CF30">
        <f t="shared" si="16"/>
        <v>1.0173928813298401</v>
      </c>
      <c r="CG30">
        <f t="shared" si="17"/>
        <v>1.0224437484348301</v>
      </c>
      <c r="CH30">
        <f t="shared" si="18"/>
        <v>1.0206519610088101</v>
      </c>
      <c r="CI30">
        <v>0.98105884792763265</v>
      </c>
      <c r="CJ30">
        <v>1.0360718074160808</v>
      </c>
      <c r="CK30">
        <v>1.0379393814192239</v>
      </c>
      <c r="CL30">
        <v>1.0360888422774053</v>
      </c>
      <c r="CN30">
        <v>20100630</v>
      </c>
      <c r="CO30">
        <f t="shared" si="39"/>
        <v>94.222187100111995</v>
      </c>
      <c r="CP30">
        <f t="shared" si="40"/>
        <v>93.634650308840136</v>
      </c>
      <c r="CQ30">
        <f t="shared" si="41"/>
        <v>96.075189343924421</v>
      </c>
      <c r="CR30">
        <f t="shared" si="42"/>
        <v>94.172996480108949</v>
      </c>
      <c r="CS30">
        <f t="shared" si="43"/>
        <v>101.7028458946026</v>
      </c>
      <c r="CT30">
        <f t="shared" si="44"/>
        <v>100.86177160129328</v>
      </c>
      <c r="CU30">
        <f t="shared" si="45"/>
        <v>105.15302773435842</v>
      </c>
      <c r="CV30">
        <f t="shared" si="46"/>
        <v>110.2267940240019</v>
      </c>
      <c r="CW30">
        <f t="shared" si="77"/>
        <v>100.50694310777783</v>
      </c>
      <c r="CX30">
        <f t="shared" si="78"/>
        <v>99.889040202486356</v>
      </c>
      <c r="CY30">
        <f t="shared" si="79"/>
        <v>102.55404271998658</v>
      </c>
      <c r="CZ30">
        <f t="shared" si="80"/>
        <v>101.97116405851796</v>
      </c>
      <c r="DA30">
        <f t="shared" si="81"/>
        <v>103.2666199591723</v>
      </c>
      <c r="DB30">
        <f t="shared" si="82"/>
        <v>103.7707916049813</v>
      </c>
      <c r="DC30">
        <f t="shared" si="83"/>
        <v>102.4073269941423</v>
      </c>
      <c r="DD30">
        <f t="shared" si="84"/>
        <v>102.04350490196076</v>
      </c>
    </row>
    <row r="31" spans="1:108" x14ac:dyDescent="0.4">
      <c r="A31">
        <v>20100831</v>
      </c>
      <c r="B31">
        <v>1.00204761980288</v>
      </c>
      <c r="C31">
        <v>1.00099372088243</v>
      </c>
      <c r="D31">
        <v>1.0022620031701299</v>
      </c>
      <c r="E31">
        <v>1.00383855218108</v>
      </c>
      <c r="F31">
        <f t="shared" si="73"/>
        <v>2.4750000000000002E-3</v>
      </c>
      <c r="G31">
        <f t="shared" si="73"/>
        <v>2.5500000000000002E-3</v>
      </c>
      <c r="H31">
        <f t="shared" si="73"/>
        <v>2.0249999999999999E-3</v>
      </c>
      <c r="I31">
        <f t="shared" si="73"/>
        <v>2.1749999999999999E-3</v>
      </c>
      <c r="J31">
        <f t="shared" si="6"/>
        <v>0.99957261980288004</v>
      </c>
      <c r="K31">
        <f t="shared" si="7"/>
        <v>0.99844372088242994</v>
      </c>
      <c r="L31">
        <f t="shared" si="8"/>
        <v>1.00023700317013</v>
      </c>
      <c r="M31">
        <f t="shared" si="9"/>
        <v>1.0016635521810799</v>
      </c>
      <c r="N31">
        <v>0.97747199098074322</v>
      </c>
      <c r="O31">
        <v>0.98796016560367017</v>
      </c>
      <c r="P31">
        <v>0.99645637096041428</v>
      </c>
      <c r="Q31">
        <v>0.98578162462631214</v>
      </c>
      <c r="S31">
        <v>20160831</v>
      </c>
      <c r="T31">
        <f t="shared" si="56"/>
        <v>98.826618057302198</v>
      </c>
      <c r="U31">
        <f t="shared" si="57"/>
        <v>96.619930198680322</v>
      </c>
      <c r="V31">
        <f t="shared" si="58"/>
        <v>94.312506753951581</v>
      </c>
      <c r="W31">
        <f t="shared" si="59"/>
        <v>93.719722263006545</v>
      </c>
      <c r="X31">
        <f t="shared" si="60"/>
        <v>92.022062649599306</v>
      </c>
      <c r="Y31">
        <f t="shared" si="61"/>
        <v>103.44456135076904</v>
      </c>
      <c r="Z31">
        <f t="shared" si="62"/>
        <v>103.48661251968743</v>
      </c>
      <c r="AA31">
        <f t="shared" si="63"/>
        <v>109.3694398193504</v>
      </c>
      <c r="AC31">
        <v>20160831</v>
      </c>
      <c r="AD31">
        <f t="shared" ref="AD31:AE31" si="90">AD30*J103</f>
        <v>100.69155695620709</v>
      </c>
      <c r="AE31">
        <f t="shared" si="90"/>
        <v>98.443643339810961</v>
      </c>
      <c r="AF31">
        <f t="shared" si="65"/>
        <v>96.058501645376822</v>
      </c>
      <c r="AG31">
        <f t="shared" si="66"/>
        <v>95.448841643652372</v>
      </c>
      <c r="AH31">
        <f t="shared" si="67"/>
        <v>92.022062649599306</v>
      </c>
      <c r="AI31">
        <f t="shared" si="68"/>
        <v>103.44456135076904</v>
      </c>
      <c r="AJ31">
        <f t="shared" si="69"/>
        <v>103.48661251968743</v>
      </c>
      <c r="AK31">
        <f t="shared" si="70"/>
        <v>109.3694398193504</v>
      </c>
      <c r="AO31">
        <v>20150529</v>
      </c>
      <c r="AP31">
        <v>4.1999999999999997E-3</v>
      </c>
      <c r="AQ31">
        <v>3.8249999999999998E-3</v>
      </c>
      <c r="AR31">
        <v>2.9250000000000001E-3</v>
      </c>
      <c r="AS31">
        <v>2.7749999999999901E-3</v>
      </c>
      <c r="BP31">
        <v>20100831</v>
      </c>
      <c r="BQ31">
        <v>0.99957261980288004</v>
      </c>
      <c r="BR31">
        <v>0.99844372088242994</v>
      </c>
      <c r="BS31">
        <v>1.00023700317013</v>
      </c>
      <c r="BT31">
        <v>1.0016635521810799</v>
      </c>
      <c r="BU31">
        <v>0.97747199098074322</v>
      </c>
      <c r="BV31">
        <v>0.98796016560367017</v>
      </c>
      <c r="BW31">
        <v>0.99645637096041428</v>
      </c>
      <c r="BX31">
        <v>0.98578162462631214</v>
      </c>
      <c r="CD31">
        <v>20100831</v>
      </c>
      <c r="CE31">
        <f t="shared" si="15"/>
        <v>0.99957261980288004</v>
      </c>
      <c r="CF31">
        <f t="shared" si="16"/>
        <v>0.99844372088242994</v>
      </c>
      <c r="CG31">
        <f t="shared" si="17"/>
        <v>1.00023700317013</v>
      </c>
      <c r="CH31">
        <f t="shared" si="18"/>
        <v>1.0016635521810799</v>
      </c>
      <c r="CI31">
        <v>0.97747199098074322</v>
      </c>
      <c r="CJ31">
        <v>0.98796016560367017</v>
      </c>
      <c r="CK31">
        <v>0.99645637096041428</v>
      </c>
      <c r="CL31">
        <v>0.98578162462631214</v>
      </c>
      <c r="CN31">
        <v>20100730</v>
      </c>
      <c r="CO31">
        <f t="shared" si="39"/>
        <v>95.883765642894602</v>
      </c>
      <c r="CP31">
        <f t="shared" si="40"/>
        <v>95.26322667002286</v>
      </c>
      <c r="CQ31">
        <f t="shared" si="41"/>
        <v>98.231476724388131</v>
      </c>
      <c r="CR31">
        <f t="shared" si="42"/>
        <v>96.117853531498966</v>
      </c>
      <c r="CS31">
        <f t="shared" si="43"/>
        <v>99.776476824320397</v>
      </c>
      <c r="CT31">
        <f t="shared" si="44"/>
        <v>104.50003800213987</v>
      </c>
      <c r="CU31">
        <f t="shared" si="45"/>
        <v>109.14246856095848</v>
      </c>
      <c r="CV31">
        <f t="shared" si="46"/>
        <v>114.20475140827814</v>
      </c>
      <c r="CW31">
        <f t="shared" si="77"/>
        <v>100.4639884306205</v>
      </c>
      <c r="CX31">
        <f t="shared" si="78"/>
        <v>99.733584975145106</v>
      </c>
      <c r="CY31">
        <f t="shared" si="79"/>
        <v>102.57834835322086</v>
      </c>
      <c r="CZ31">
        <f t="shared" si="80"/>
        <v>102.14079841089476</v>
      </c>
      <c r="DA31">
        <f t="shared" si="81"/>
        <v>100.9402286133439</v>
      </c>
      <c r="DB31">
        <f t="shared" si="82"/>
        <v>102.52140845888127</v>
      </c>
      <c r="DC31">
        <f t="shared" si="83"/>
        <v>102.0444334163395</v>
      </c>
      <c r="DD31">
        <f t="shared" si="84"/>
        <v>100.59261204481793</v>
      </c>
    </row>
    <row r="32" spans="1:108" x14ac:dyDescent="0.4">
      <c r="A32">
        <v>20100930</v>
      </c>
      <c r="B32">
        <v>1.0850063736284801</v>
      </c>
      <c r="C32">
        <v>1.0833450013688699</v>
      </c>
      <c r="D32">
        <v>1.08950883026635</v>
      </c>
      <c r="E32">
        <v>1.0895709672940099</v>
      </c>
      <c r="F32">
        <f t="shared" si="73"/>
        <v>0</v>
      </c>
      <c r="G32">
        <f t="shared" si="73"/>
        <v>0</v>
      </c>
      <c r="H32">
        <f t="shared" si="73"/>
        <v>0</v>
      </c>
      <c r="I32">
        <f t="shared" si="73"/>
        <v>0</v>
      </c>
      <c r="J32">
        <f t="shared" si="6"/>
        <v>1.0850063736284801</v>
      </c>
      <c r="K32">
        <f t="shared" si="7"/>
        <v>1.0833450013688699</v>
      </c>
      <c r="L32">
        <f t="shared" si="8"/>
        <v>1.08950883026635</v>
      </c>
      <c r="M32">
        <f t="shared" si="9"/>
        <v>1.0895709672940099</v>
      </c>
      <c r="N32">
        <v>1.0602646619638538</v>
      </c>
      <c r="O32">
        <v>1.0690647156092146</v>
      </c>
      <c r="P32">
        <v>1.0852149370386452</v>
      </c>
      <c r="Q32">
        <v>1.0755588816276094</v>
      </c>
      <c r="S32">
        <v>20160930</v>
      </c>
      <c r="T32">
        <f t="shared" si="56"/>
        <v>99.707396844337836</v>
      </c>
      <c r="U32">
        <f t="shared" si="57"/>
        <v>97.458323371922759</v>
      </c>
      <c r="V32">
        <f t="shared" si="58"/>
        <v>94.608782320921989</v>
      </c>
      <c r="W32">
        <f t="shared" si="59"/>
        <v>94.146102185487948</v>
      </c>
      <c r="X32">
        <f t="shared" si="60"/>
        <v>92.293683005515632</v>
      </c>
      <c r="Y32">
        <f t="shared" si="61"/>
        <v>103.80079162282676</v>
      </c>
      <c r="Z32">
        <f t="shared" si="62"/>
        <v>103.81043557288882</v>
      </c>
      <c r="AA32">
        <f t="shared" si="63"/>
        <v>109.34132315275697</v>
      </c>
      <c r="AC32">
        <v>20160930</v>
      </c>
      <c r="AD32">
        <f t="shared" ref="AD32:AE32" si="91">AD31*J104</f>
        <v>101.58895675743469</v>
      </c>
      <c r="AE32">
        <f t="shared" si="91"/>
        <v>99.297861287966114</v>
      </c>
      <c r="AF32">
        <f t="shared" si="65"/>
        <v>96.360262122505901</v>
      </c>
      <c r="AG32">
        <f t="shared" si="66"/>
        <v>95.883088232505358</v>
      </c>
      <c r="AH32">
        <f t="shared" si="67"/>
        <v>92.293683005515632</v>
      </c>
      <c r="AI32">
        <f t="shared" si="68"/>
        <v>103.80079162282676</v>
      </c>
      <c r="AJ32">
        <f t="shared" si="69"/>
        <v>103.81043557288882</v>
      </c>
      <c r="AK32">
        <f t="shared" si="70"/>
        <v>109.34132315275697</v>
      </c>
      <c r="AO32">
        <v>20150831</v>
      </c>
      <c r="AP32">
        <v>3.4499999999999999E-3</v>
      </c>
      <c r="AQ32">
        <v>3.0749999999999901E-3</v>
      </c>
      <c r="AR32">
        <v>2.2499999999999998E-3</v>
      </c>
      <c r="AS32">
        <v>2.2499999999999998E-3</v>
      </c>
      <c r="BP32">
        <v>20100930</v>
      </c>
      <c r="BQ32">
        <v>1.0850063736284801</v>
      </c>
      <c r="BR32">
        <v>1.0833450013688699</v>
      </c>
      <c r="BS32">
        <v>1.08950883026635</v>
      </c>
      <c r="BT32">
        <v>1.0895709672940099</v>
      </c>
      <c r="BU32">
        <v>1.0602646619638538</v>
      </c>
      <c r="BV32">
        <v>1.0690647156092146</v>
      </c>
      <c r="BW32">
        <v>1.0852149370386452</v>
      </c>
      <c r="BX32">
        <v>1.0755588816276094</v>
      </c>
      <c r="CD32">
        <v>20100930</v>
      </c>
      <c r="CE32">
        <f t="shared" si="15"/>
        <v>1.0850063736284801</v>
      </c>
      <c r="CF32">
        <f t="shared" si="16"/>
        <v>1.0833450013688699</v>
      </c>
      <c r="CG32">
        <f t="shared" si="17"/>
        <v>1.08950883026635</v>
      </c>
      <c r="CH32">
        <f t="shared" si="18"/>
        <v>1.0895709672940099</v>
      </c>
      <c r="CI32">
        <v>1.0602646619638538</v>
      </c>
      <c r="CJ32">
        <v>1.0690647156092146</v>
      </c>
      <c r="CK32">
        <v>1.0852149370386452</v>
      </c>
      <c r="CL32">
        <v>1.0755588816276094</v>
      </c>
      <c r="CN32">
        <v>20100831</v>
      </c>
      <c r="CO32">
        <f t="shared" si="39"/>
        <v>95.842786820233542</v>
      </c>
      <c r="CP32">
        <f t="shared" si="40"/>
        <v>95.114970499683963</v>
      </c>
      <c r="CQ32">
        <f t="shared" si="41"/>
        <v>98.254757895778354</v>
      </c>
      <c r="CR32">
        <f t="shared" si="42"/>
        <v>96.27775059638202</v>
      </c>
      <c r="CS32">
        <f t="shared" si="43"/>
        <v>97.528711454512447</v>
      </c>
      <c r="CT32">
        <f t="shared" si="44"/>
        <v>103.24187485018393</v>
      </c>
      <c r="CU32">
        <f t="shared" si="45"/>
        <v>108.75570813991379</v>
      </c>
      <c r="CV32">
        <f t="shared" si="46"/>
        <v>112.58094538329654</v>
      </c>
      <c r="CW32">
        <f t="shared" si="77"/>
        <v>109.00406776736114</v>
      </c>
      <c r="CX32">
        <f t="shared" si="78"/>
        <v>108.04588075142088</v>
      </c>
      <c r="CY32">
        <f t="shared" si="79"/>
        <v>111.76001632497183</v>
      </c>
      <c r="CZ32">
        <f t="shared" si="80"/>
        <v>111.28964852474108</v>
      </c>
      <c r="DA32">
        <f t="shared" si="81"/>
        <v>107.0233573692812</v>
      </c>
      <c r="DB32">
        <f t="shared" si="82"/>
        <v>109.60202037795003</v>
      </c>
      <c r="DC32">
        <f t="shared" si="83"/>
        <v>110.7401433850571</v>
      </c>
      <c r="DD32">
        <f t="shared" si="84"/>
        <v>108.19327731092436</v>
      </c>
    </row>
    <row r="33" spans="1:116" x14ac:dyDescent="0.4">
      <c r="A33">
        <v>20101029</v>
      </c>
      <c r="B33">
        <v>1.07120408604176</v>
      </c>
      <c r="C33">
        <v>1.0665322678339599</v>
      </c>
      <c r="D33">
        <v>1.0599795766031399</v>
      </c>
      <c r="E33">
        <v>1.05963776894013</v>
      </c>
      <c r="F33">
        <f t="shared" si="73"/>
        <v>0</v>
      </c>
      <c r="G33">
        <f t="shared" si="73"/>
        <v>0</v>
      </c>
      <c r="H33">
        <f t="shared" si="73"/>
        <v>0</v>
      </c>
      <c r="I33">
        <f t="shared" si="73"/>
        <v>0</v>
      </c>
      <c r="J33">
        <f t="shared" si="6"/>
        <v>1.07120408604176</v>
      </c>
      <c r="K33">
        <f t="shared" si="7"/>
        <v>1.0665322678339599</v>
      </c>
      <c r="L33">
        <f t="shared" si="8"/>
        <v>1.0599795766031399</v>
      </c>
      <c r="M33">
        <f t="shared" si="9"/>
        <v>1.05963776894013</v>
      </c>
      <c r="N33">
        <v>1.0768087648241498</v>
      </c>
      <c r="O33">
        <v>1.0038403678277821</v>
      </c>
      <c r="P33">
        <v>0.99151345403621083</v>
      </c>
      <c r="Q33">
        <v>0.99362864077669899</v>
      </c>
      <c r="S33">
        <v>20161031</v>
      </c>
      <c r="T33">
        <f t="shared" si="56"/>
        <v>97.931033099863214</v>
      </c>
      <c r="U33">
        <f t="shared" si="57"/>
        <v>95.884702308171398</v>
      </c>
      <c r="V33">
        <f t="shared" si="58"/>
        <v>92.967640674398297</v>
      </c>
      <c r="W33">
        <f t="shared" si="59"/>
        <v>92.787775319496518</v>
      </c>
      <c r="X33">
        <f t="shared" si="60"/>
        <v>90.50889790821104</v>
      </c>
      <c r="Y33">
        <f t="shared" si="61"/>
        <v>102.52467558494911</v>
      </c>
      <c r="Z33">
        <f t="shared" si="62"/>
        <v>103.64808287046633</v>
      </c>
      <c r="AA33">
        <f t="shared" si="63"/>
        <v>109.64928851653831</v>
      </c>
      <c r="AC33">
        <v>20161031</v>
      </c>
      <c r="AD33">
        <f t="shared" ref="AD33:AE33" si="92">AD32*J105</f>
        <v>99.779071580062762</v>
      </c>
      <c r="AE33">
        <f t="shared" si="92"/>
        <v>97.694537931869675</v>
      </c>
      <c r="AF33">
        <f t="shared" si="65"/>
        <v>94.68873823899628</v>
      </c>
      <c r="AG33">
        <f t="shared" si="66"/>
        <v>94.49970037345372</v>
      </c>
      <c r="AH33">
        <f t="shared" si="67"/>
        <v>90.50889790821104</v>
      </c>
      <c r="AI33">
        <f t="shared" si="68"/>
        <v>102.52467558494911</v>
      </c>
      <c r="AJ33">
        <f t="shared" si="69"/>
        <v>103.64808287046633</v>
      </c>
      <c r="AK33">
        <f t="shared" si="70"/>
        <v>109.64928851653831</v>
      </c>
      <c r="AO33">
        <v>20151130</v>
      </c>
      <c r="AP33">
        <v>2.6249999999999902E-3</v>
      </c>
      <c r="AQ33">
        <v>2.2499999999999998E-3</v>
      </c>
      <c r="AR33">
        <v>1.8749999999999999E-3</v>
      </c>
      <c r="AS33">
        <v>1.725E-3</v>
      </c>
      <c r="BP33">
        <v>20101029</v>
      </c>
      <c r="BQ33">
        <v>1.07120408604176</v>
      </c>
      <c r="BR33">
        <v>1.0665322678339599</v>
      </c>
      <c r="BS33">
        <v>1.0599795766031399</v>
      </c>
      <c r="BT33">
        <v>1.05963776894013</v>
      </c>
      <c r="BU33">
        <v>1.0768087648241498</v>
      </c>
      <c r="BV33">
        <v>1.0038403678277821</v>
      </c>
      <c r="BW33">
        <v>0.99151345403621083</v>
      </c>
      <c r="BX33">
        <v>0.99362864077669899</v>
      </c>
      <c r="CD33">
        <v>20101029</v>
      </c>
      <c r="CE33">
        <f t="shared" si="15"/>
        <v>1.07120408604176</v>
      </c>
      <c r="CF33">
        <f t="shared" si="16"/>
        <v>1.0665322678339599</v>
      </c>
      <c r="CG33">
        <f t="shared" si="17"/>
        <v>1.0599795766031399</v>
      </c>
      <c r="CH33">
        <f t="shared" si="18"/>
        <v>1.05963776894013</v>
      </c>
      <c r="CI33">
        <v>1.0768087648241498</v>
      </c>
      <c r="CJ33">
        <v>1.0038403678277821</v>
      </c>
      <c r="CK33">
        <v>0.99151345403621083</v>
      </c>
      <c r="CL33">
        <v>0.99362864077669899</v>
      </c>
      <c r="CN33">
        <v>20100930</v>
      </c>
      <c r="CO33">
        <f t="shared" si="39"/>
        <v>103.99003456626907</v>
      </c>
      <c r="CP33">
        <f t="shared" si="40"/>
        <v>103.04232784618014</v>
      </c>
      <c r="CQ33">
        <f t="shared" si="41"/>
        <v>107.04942634313289</v>
      </c>
      <c r="CR33">
        <f t="shared" si="42"/>
        <v>104.9014418461914</v>
      </c>
      <c r="CS33">
        <f t="shared" si="43"/>
        <v>103.40624628208887</v>
      </c>
      <c r="CT33">
        <f t="shared" si="44"/>
        <v>110.37224557567401</v>
      </c>
      <c r="CU33">
        <f t="shared" si="45"/>
        <v>118.02331896164982</v>
      </c>
      <c r="CV33">
        <f t="shared" si="46"/>
        <v>121.08743570903739</v>
      </c>
      <c r="CW33">
        <f t="shared" si="77"/>
        <v>116.76560278757016</v>
      </c>
      <c r="CX33">
        <f t="shared" si="78"/>
        <v>115.23441822793052</v>
      </c>
      <c r="CY33">
        <f t="shared" si="79"/>
        <v>118.46333478530364</v>
      </c>
      <c r="CZ33">
        <f t="shared" si="80"/>
        <v>117.92671486888787</v>
      </c>
      <c r="DA33">
        <f t="shared" si="81"/>
        <v>115.24368925614925</v>
      </c>
      <c r="DB33">
        <f t="shared" si="82"/>
        <v>110.02293245086942</v>
      </c>
      <c r="DC33">
        <f t="shared" si="83"/>
        <v>109.8003420681832</v>
      </c>
      <c r="DD33">
        <f t="shared" si="84"/>
        <v>107.50393907563024</v>
      </c>
    </row>
    <row r="34" spans="1:116" x14ac:dyDescent="0.4">
      <c r="A34">
        <v>20101130</v>
      </c>
      <c r="B34">
        <v>0.961035610115067</v>
      </c>
      <c r="C34">
        <v>0.96311803429255705</v>
      </c>
      <c r="D34">
        <v>0.954373594989671</v>
      </c>
      <c r="E34">
        <v>0.95474450245896803</v>
      </c>
      <c r="F34">
        <f t="shared" si="73"/>
        <v>1.9499999999999999E-3</v>
      </c>
      <c r="G34">
        <f t="shared" si="73"/>
        <v>1.9499999999999999E-3</v>
      </c>
      <c r="H34">
        <f t="shared" si="73"/>
        <v>1.8749999999999999E-3</v>
      </c>
      <c r="I34">
        <f t="shared" si="73"/>
        <v>1.8E-3</v>
      </c>
      <c r="J34">
        <f t="shared" si="6"/>
        <v>0.95908561011506699</v>
      </c>
      <c r="K34">
        <f t="shared" si="7"/>
        <v>0.96116803429255704</v>
      </c>
      <c r="L34">
        <f t="shared" si="8"/>
        <v>0.95249859498967104</v>
      </c>
      <c r="M34">
        <f t="shared" si="9"/>
        <v>0.952944502458968</v>
      </c>
      <c r="N34">
        <v>0.95757903756821372</v>
      </c>
      <c r="O34">
        <v>1.0185004406123193</v>
      </c>
      <c r="P34">
        <v>0.99628335297251047</v>
      </c>
      <c r="Q34">
        <v>1.009156234096692</v>
      </c>
      <c r="S34">
        <v>20161130</v>
      </c>
      <c r="T34">
        <f t="shared" si="56"/>
        <v>97.399434090413052</v>
      </c>
      <c r="U34">
        <f t="shared" si="57"/>
        <v>95.529885660007551</v>
      </c>
      <c r="V34">
        <f t="shared" si="58"/>
        <v>92.107339016161163</v>
      </c>
      <c r="W34">
        <f t="shared" si="59"/>
        <v>92.595350817627235</v>
      </c>
      <c r="X34">
        <f t="shared" si="60"/>
        <v>89.57747944635237</v>
      </c>
      <c r="Y34">
        <f t="shared" si="61"/>
        <v>101.51109775038826</v>
      </c>
      <c r="Z34">
        <f t="shared" si="62"/>
        <v>102.28926133932151</v>
      </c>
      <c r="AA34">
        <f t="shared" si="63"/>
        <v>110.36714216050224</v>
      </c>
      <c r="AC34">
        <v>20161130</v>
      </c>
      <c r="AD34">
        <f t="shared" ref="AD34:AE34" si="93">AD33*J106</f>
        <v>99.237440863661263</v>
      </c>
      <c r="AE34">
        <f t="shared" si="93"/>
        <v>97.333024075556139</v>
      </c>
      <c r="AF34">
        <f t="shared" si="65"/>
        <v>93.812509930603568</v>
      </c>
      <c r="AG34">
        <f t="shared" si="66"/>
        <v>94.303725659020216</v>
      </c>
      <c r="AH34">
        <f t="shared" si="67"/>
        <v>89.57747944635237</v>
      </c>
      <c r="AI34">
        <f t="shared" si="68"/>
        <v>101.51109775038826</v>
      </c>
      <c r="AJ34">
        <f t="shared" si="69"/>
        <v>102.28926133932151</v>
      </c>
      <c r="AK34">
        <f t="shared" si="70"/>
        <v>110.36714216050224</v>
      </c>
      <c r="AO34">
        <v>20160229</v>
      </c>
      <c r="AP34">
        <v>3.5999999999999999E-3</v>
      </c>
      <c r="AQ34">
        <v>3.0000000000000001E-3</v>
      </c>
      <c r="AR34">
        <v>2.2499999999999998E-3</v>
      </c>
      <c r="AS34">
        <v>2.3999999999999998E-3</v>
      </c>
      <c r="BP34">
        <v>20101130</v>
      </c>
      <c r="BQ34">
        <v>0.95908561011506699</v>
      </c>
      <c r="BR34">
        <v>0.96116803429255704</v>
      </c>
      <c r="BS34">
        <v>0.95249859498967104</v>
      </c>
      <c r="BT34">
        <v>0.952944502458968</v>
      </c>
      <c r="BU34">
        <v>0.95757903756821372</v>
      </c>
      <c r="BV34">
        <v>1.0185004406123193</v>
      </c>
      <c r="BW34">
        <v>0.99628335297251047</v>
      </c>
      <c r="BX34">
        <v>1.009156234096692</v>
      </c>
      <c r="CD34">
        <v>20101130</v>
      </c>
      <c r="CE34">
        <f t="shared" si="15"/>
        <v>0.95908561011506699</v>
      </c>
      <c r="CF34">
        <f t="shared" si="16"/>
        <v>0.96116803429255704</v>
      </c>
      <c r="CG34">
        <f t="shared" si="17"/>
        <v>0.95249859498967104</v>
      </c>
      <c r="CH34">
        <f t="shared" si="18"/>
        <v>0.952944502458968</v>
      </c>
      <c r="CI34">
        <v>0.95757903756821372</v>
      </c>
      <c r="CJ34">
        <v>1.0185004406123193</v>
      </c>
      <c r="CK34">
        <v>0.99628335297251047</v>
      </c>
      <c r="CL34">
        <v>1.009156234096692</v>
      </c>
      <c r="CN34">
        <v>20101029</v>
      </c>
      <c r="CO34">
        <f t="shared" si="39"/>
        <v>111.3945499350113</v>
      </c>
      <c r="CP34">
        <f t="shared" si="40"/>
        <v>109.89796760067691</v>
      </c>
      <c r="CQ34">
        <f t="shared" si="41"/>
        <v>113.47020561080302</v>
      </c>
      <c r="CR34">
        <f t="shared" si="42"/>
        <v>111.15752979650105</v>
      </c>
      <c r="CS34">
        <f t="shared" si="43"/>
        <v>111.34875233411795</v>
      </c>
      <c r="CT34">
        <f t="shared" si="44"/>
        <v>110.7961155966629</v>
      </c>
      <c r="CU34">
        <f t="shared" si="45"/>
        <v>117.02170864048283</v>
      </c>
      <c r="CV34">
        <f t="shared" si="46"/>
        <v>120.31594415870676</v>
      </c>
      <c r="CW34">
        <f t="shared" si="77"/>
        <v>111.98820938997029</v>
      </c>
      <c r="CX34">
        <f t="shared" si="78"/>
        <v>110.75963925098638</v>
      </c>
      <c r="CY34">
        <f t="shared" si="79"/>
        <v>112.83615994079274</v>
      </c>
      <c r="CZ34">
        <f t="shared" si="80"/>
        <v>112.37761462735294</v>
      </c>
      <c r="DA34">
        <f t="shared" si="81"/>
        <v>110.35494104371369</v>
      </c>
      <c r="DB34">
        <f t="shared" si="82"/>
        <v>112.05840517866994</v>
      </c>
      <c r="DC34">
        <f t="shared" si="83"/>
        <v>109.39225295321815</v>
      </c>
      <c r="DD34">
        <f t="shared" si="84"/>
        <v>108.48827030812322</v>
      </c>
    </row>
    <row r="35" spans="1:116" x14ac:dyDescent="0.4">
      <c r="A35">
        <v>20101230</v>
      </c>
      <c r="B35">
        <v>1.0432594999909801</v>
      </c>
      <c r="C35">
        <v>1.0434820180153901</v>
      </c>
      <c r="D35">
        <v>1.04536622932991</v>
      </c>
      <c r="E35">
        <v>1.0459829946730299</v>
      </c>
      <c r="F35">
        <f t="shared" si="73"/>
        <v>0</v>
      </c>
      <c r="G35">
        <f t="shared" si="73"/>
        <v>0</v>
      </c>
      <c r="H35">
        <f t="shared" si="73"/>
        <v>0</v>
      </c>
      <c r="I35">
        <f t="shared" si="73"/>
        <v>0</v>
      </c>
      <c r="J35">
        <f t="shared" si="6"/>
        <v>1.0432594999909801</v>
      </c>
      <c r="K35">
        <f t="shared" si="7"/>
        <v>1.0434820180153901</v>
      </c>
      <c r="L35">
        <f t="shared" si="8"/>
        <v>1.04536622932991</v>
      </c>
      <c r="M35">
        <f t="shared" si="9"/>
        <v>1.0459829946730299</v>
      </c>
      <c r="N35">
        <v>1.0486426404928317</v>
      </c>
      <c r="O35">
        <v>1.081216485765355</v>
      </c>
      <c r="P35">
        <v>1.0728644742651376</v>
      </c>
      <c r="Q35">
        <v>1.0828364410950726</v>
      </c>
      <c r="S35">
        <v>20161229</v>
      </c>
      <c r="T35">
        <f t="shared" si="56"/>
        <v>99.716767464273985</v>
      </c>
      <c r="U35">
        <f t="shared" si="57"/>
        <v>97.729264690487213</v>
      </c>
      <c r="V35">
        <f t="shared" si="58"/>
        <v>94.429703860694886</v>
      </c>
      <c r="W35">
        <f t="shared" si="59"/>
        <v>94.773361135300405</v>
      </c>
      <c r="X35">
        <f t="shared" si="60"/>
        <v>92.093870329899033</v>
      </c>
      <c r="Y35">
        <f t="shared" si="61"/>
        <v>103.93957613106866</v>
      </c>
      <c r="Z35">
        <f t="shared" si="62"/>
        <v>105.15116889533979</v>
      </c>
      <c r="AA35">
        <f t="shared" si="63"/>
        <v>113.59748355833987</v>
      </c>
      <c r="AC35">
        <v>20161229</v>
      </c>
      <c r="AD35">
        <f>AD34*(J107+AD10)</f>
        <v>103.30791874620995</v>
      </c>
      <c r="AE35">
        <f>AE34*(K107+AE10)</f>
        <v>101.2460006780468</v>
      </c>
      <c r="AF35">
        <f>AF34*(L107+AF10)</f>
        <v>97.86377302252977</v>
      </c>
      <c r="AG35">
        <f>AG34*(M107+AG10)</f>
        <v>98.211088380396191</v>
      </c>
      <c r="AH35">
        <f t="shared" si="67"/>
        <v>92.093870329899033</v>
      </c>
      <c r="AI35">
        <f t="shared" si="68"/>
        <v>103.93957613106866</v>
      </c>
      <c r="AJ35">
        <f t="shared" si="69"/>
        <v>105.15116889533979</v>
      </c>
      <c r="AK35">
        <f t="shared" si="70"/>
        <v>113.59748355833987</v>
      </c>
      <c r="AO35">
        <v>20160531</v>
      </c>
      <c r="AP35">
        <v>2.8500000000000001E-3</v>
      </c>
      <c r="AQ35">
        <v>2.3249999999999998E-3</v>
      </c>
      <c r="AR35">
        <v>1.8E-3</v>
      </c>
      <c r="AS35">
        <v>1.8E-3</v>
      </c>
      <c r="BP35">
        <v>20101230</v>
      </c>
      <c r="BQ35">
        <v>1.0432594999909801</v>
      </c>
      <c r="BR35">
        <v>1.0434820180153901</v>
      </c>
      <c r="BS35">
        <v>1.04536622932991</v>
      </c>
      <c r="BT35">
        <v>1.0459829946730299</v>
      </c>
      <c r="BU35">
        <v>1.0486426404928317</v>
      </c>
      <c r="BV35">
        <v>1.081216485765355</v>
      </c>
      <c r="BW35">
        <v>1.0728644742651376</v>
      </c>
      <c r="BX35">
        <v>1.0828364410950726</v>
      </c>
      <c r="BZ35" s="39">
        <v>2.03225E-2</v>
      </c>
      <c r="CA35" s="39">
        <v>2.03225E-2</v>
      </c>
      <c r="CB35" s="39">
        <v>2.02639999999999E-2</v>
      </c>
      <c r="CC35" s="39">
        <v>2.02639999999999E-2</v>
      </c>
      <c r="CD35">
        <v>20101230</v>
      </c>
      <c r="CE35">
        <f t="shared" si="15"/>
        <v>1.0635819999909801</v>
      </c>
      <c r="CF35">
        <f t="shared" si="16"/>
        <v>1.0638045180153901</v>
      </c>
      <c r="CG35">
        <f t="shared" si="17"/>
        <v>1.0656302293299098</v>
      </c>
      <c r="CH35">
        <f t="shared" si="18"/>
        <v>1.0662469946730297</v>
      </c>
      <c r="CI35">
        <v>1.0486426404928317</v>
      </c>
      <c r="CJ35">
        <v>1.081216485765355</v>
      </c>
      <c r="CK35">
        <v>1.0728644742651376</v>
      </c>
      <c r="CL35">
        <v>1.0828364410950726</v>
      </c>
      <c r="CN35">
        <v>20101130</v>
      </c>
      <c r="CO35">
        <f t="shared" si="39"/>
        <v>106.83690988791361</v>
      </c>
      <c r="CP35">
        <f t="shared" si="40"/>
        <v>105.63041349148975</v>
      </c>
      <c r="CQ35">
        <f t="shared" si="41"/>
        <v>108.08021141747896</v>
      </c>
      <c r="CR35">
        <f t="shared" si="42"/>
        <v>105.92695692649461</v>
      </c>
      <c r="CS35">
        <f t="shared" si="43"/>
        <v>106.62523109452606</v>
      </c>
      <c r="CT35">
        <f t="shared" si="44"/>
        <v>112.84589255333462</v>
      </c>
      <c r="CU35">
        <f t="shared" si="45"/>
        <v>116.58678025491243</v>
      </c>
      <c r="CV35">
        <f t="shared" si="46"/>
        <v>121.41758510898839</v>
      </c>
      <c r="CW35">
        <f t="shared" si="77"/>
        <v>119.10864371839327</v>
      </c>
      <c r="CX35">
        <f t="shared" si="78"/>
        <v>117.82660464895405</v>
      </c>
      <c r="CY35">
        <f t="shared" si="79"/>
        <v>120.24162299441335</v>
      </c>
      <c r="CZ35">
        <f t="shared" si="80"/>
        <v>119.82229386493898</v>
      </c>
      <c r="DA35">
        <f t="shared" si="81"/>
        <v>115.7228967675107</v>
      </c>
      <c r="DB35">
        <f t="shared" si="82"/>
        <v>121.15939504775177</v>
      </c>
      <c r="DC35">
        <f t="shared" si="83"/>
        <v>117.36306195333334</v>
      </c>
      <c r="DD35">
        <f t="shared" si="84"/>
        <v>117.47505252100838</v>
      </c>
    </row>
    <row r="36" spans="1:116" x14ac:dyDescent="0.4">
      <c r="A36">
        <v>20110131</v>
      </c>
      <c r="B36">
        <v>0.99024497915937904</v>
      </c>
      <c r="C36">
        <v>0.99144894061934197</v>
      </c>
      <c r="D36">
        <v>0.98647154150545802</v>
      </c>
      <c r="E36">
        <v>0.98693007255320198</v>
      </c>
      <c r="F36">
        <f t="shared" si="73"/>
        <v>0</v>
      </c>
      <c r="G36">
        <f t="shared" si="73"/>
        <v>0</v>
      </c>
      <c r="H36">
        <f t="shared" si="73"/>
        <v>0</v>
      </c>
      <c r="I36">
        <f t="shared" si="73"/>
        <v>0</v>
      </c>
      <c r="J36">
        <f t="shared" si="6"/>
        <v>0.99024497915937904</v>
      </c>
      <c r="K36">
        <f t="shared" si="7"/>
        <v>0.99144894061934197</v>
      </c>
      <c r="L36">
        <f t="shared" si="8"/>
        <v>0.98647154150545802</v>
      </c>
      <c r="M36">
        <f t="shared" si="9"/>
        <v>0.98693007255320198</v>
      </c>
      <c r="N36">
        <v>1.0092161759157787</v>
      </c>
      <c r="O36">
        <v>1.0082274750707985</v>
      </c>
      <c r="P36">
        <v>0.99440484460418632</v>
      </c>
      <c r="Q36">
        <v>1.0030401591612736</v>
      </c>
      <c r="S36">
        <v>20170131</v>
      </c>
      <c r="T36">
        <f t="shared" si="56"/>
        <v>99.231511774877987</v>
      </c>
      <c r="U36">
        <f t="shared" si="57"/>
        <v>97.180942773615882</v>
      </c>
      <c r="V36">
        <f t="shared" si="58"/>
        <v>93.668840407072338</v>
      </c>
      <c r="W36">
        <f t="shared" si="59"/>
        <v>93.872296766821123</v>
      </c>
      <c r="X36">
        <f t="shared" si="60"/>
        <v>90.251847226558425</v>
      </c>
      <c r="Y36">
        <f t="shared" si="61"/>
        <v>106.73029710907356</v>
      </c>
      <c r="Z36">
        <f t="shared" si="62"/>
        <v>105.03381612674093</v>
      </c>
      <c r="AA36">
        <f t="shared" si="63"/>
        <v>115.79761271927705</v>
      </c>
      <c r="AC36">
        <v>20170131</v>
      </c>
      <c r="AD36">
        <f t="shared" ref="AD36:AE36" si="94">AD35*J108</f>
        <v>102.80518729385699</v>
      </c>
      <c r="AE36">
        <f t="shared" si="94"/>
        <v>100.67794768651798</v>
      </c>
      <c r="AF36">
        <f t="shared" si="65"/>
        <v>97.075239697927771</v>
      </c>
      <c r="AG36">
        <f t="shared" si="66"/>
        <v>97.277339579371727</v>
      </c>
      <c r="AH36">
        <f t="shared" si="67"/>
        <v>90.251847226558425</v>
      </c>
      <c r="AI36">
        <f t="shared" si="68"/>
        <v>106.73029710907356</v>
      </c>
      <c r="AJ36">
        <f t="shared" si="69"/>
        <v>105.03381612674093</v>
      </c>
      <c r="AK36">
        <f t="shared" si="70"/>
        <v>115.79761271927705</v>
      </c>
      <c r="AO36">
        <v>20160831</v>
      </c>
      <c r="AP36">
        <v>1.9499999999999999E-3</v>
      </c>
      <c r="AQ36">
        <v>2.0249999999999999E-3</v>
      </c>
      <c r="AR36">
        <v>1.5E-3</v>
      </c>
      <c r="AS36">
        <v>1.65E-3</v>
      </c>
      <c r="BP36">
        <v>20110131</v>
      </c>
      <c r="BQ36">
        <v>0.99024497915937904</v>
      </c>
      <c r="BR36">
        <v>0.99144894061934197</v>
      </c>
      <c r="BS36">
        <v>0.98647154150545802</v>
      </c>
      <c r="BT36">
        <v>0.98693007255320198</v>
      </c>
      <c r="BU36">
        <v>1.0092161759157787</v>
      </c>
      <c r="BV36">
        <v>1.0082274750707985</v>
      </c>
      <c r="BW36">
        <v>0.99440484460418632</v>
      </c>
      <c r="BX36">
        <v>1.0030401591612736</v>
      </c>
      <c r="CD36">
        <v>20110131</v>
      </c>
      <c r="CE36">
        <f t="shared" si="15"/>
        <v>0.99024497915937904</v>
      </c>
      <c r="CF36">
        <f t="shared" si="16"/>
        <v>0.99144894061934197</v>
      </c>
      <c r="CG36">
        <f t="shared" si="17"/>
        <v>0.98647154150545802</v>
      </c>
      <c r="CH36">
        <f t="shared" si="18"/>
        <v>0.98693007255320198</v>
      </c>
      <c r="CI36">
        <v>1.0092161759157787</v>
      </c>
      <c r="CJ36">
        <v>1.0082274750707985</v>
      </c>
      <c r="CK36">
        <v>0.99440484460418632</v>
      </c>
      <c r="CL36">
        <v>1.0030401591612736</v>
      </c>
      <c r="CN36">
        <v>20101230</v>
      </c>
      <c r="CO36">
        <f t="shared" si="39"/>
        <v>113.62981429144327</v>
      </c>
      <c r="CP36">
        <f t="shared" si="40"/>
        <v>112.37011111208061</v>
      </c>
      <c r="CQ36">
        <f t="shared" si="41"/>
        <v>115.17354047883325</v>
      </c>
      <c r="CR36">
        <f t="shared" si="42"/>
        <v>112.94429947773435</v>
      </c>
      <c r="CS36">
        <f t="shared" si="43"/>
        <v>111.81176387812219</v>
      </c>
      <c r="CT36">
        <f t="shared" si="44"/>
        <v>122.01083937957131</v>
      </c>
      <c r="CU36">
        <f t="shared" si="45"/>
        <v>125.08181470445174</v>
      </c>
      <c r="CV36">
        <f t="shared" si="46"/>
        <v>131.47538574577507</v>
      </c>
      <c r="CW36">
        <f t="shared" si="77"/>
        <v>117.94673641662224</v>
      </c>
      <c r="CX36">
        <f t="shared" si="78"/>
        <v>116.81906235597953</v>
      </c>
      <c r="CY36">
        <f t="shared" si="79"/>
        <v>118.61493918841707</v>
      </c>
      <c r="CZ36">
        <f t="shared" si="80"/>
        <v>118.25622517761532</v>
      </c>
      <c r="DA36">
        <f t="shared" si="81"/>
        <v>116.78941934160359</v>
      </c>
      <c r="DB36">
        <f t="shared" si="82"/>
        <v>122.15623095010017</v>
      </c>
      <c r="DC36">
        <f t="shared" si="83"/>
        <v>116.70639738397594</v>
      </c>
      <c r="DD36">
        <f t="shared" si="84"/>
        <v>117.83219537815123</v>
      </c>
    </row>
    <row r="37" spans="1:116" x14ac:dyDescent="0.4">
      <c r="A37">
        <v>20110228</v>
      </c>
      <c r="B37">
        <v>0.94323751221605701</v>
      </c>
      <c r="C37">
        <v>0.942394443976175</v>
      </c>
      <c r="D37">
        <v>0.93495849155699895</v>
      </c>
      <c r="E37">
        <v>0.93466095890523504</v>
      </c>
      <c r="F37">
        <f t="shared" si="73"/>
        <v>2.7749999999999901E-3</v>
      </c>
      <c r="G37">
        <f t="shared" si="73"/>
        <v>2.3999999999999998E-3</v>
      </c>
      <c r="H37">
        <f t="shared" si="73"/>
        <v>2.0249999999999999E-3</v>
      </c>
      <c r="I37">
        <f t="shared" si="73"/>
        <v>2.0999999999999999E-3</v>
      </c>
      <c r="J37">
        <f t="shared" si="6"/>
        <v>0.94046251221605703</v>
      </c>
      <c r="K37">
        <f t="shared" si="7"/>
        <v>0.93999444397617504</v>
      </c>
      <c r="L37">
        <f t="shared" si="8"/>
        <v>0.9329334915569989</v>
      </c>
      <c r="M37">
        <f t="shared" si="9"/>
        <v>0.93256095890523505</v>
      </c>
      <c r="N37">
        <v>0.96329393335232127</v>
      </c>
      <c r="O37">
        <v>0.93924660659290526</v>
      </c>
      <c r="P37">
        <v>0.93918144196818409</v>
      </c>
      <c r="Q37">
        <v>0.93362379885819569</v>
      </c>
      <c r="S37">
        <v>20170228</v>
      </c>
      <c r="T37">
        <f t="shared" si="56"/>
        <v>100.22094534161388</v>
      </c>
      <c r="U37">
        <f t="shared" si="57"/>
        <v>98.074586843025514</v>
      </c>
      <c r="V37">
        <f t="shared" si="58"/>
        <v>95.169729497933275</v>
      </c>
      <c r="W37">
        <f t="shared" si="59"/>
        <v>95.389619430985746</v>
      </c>
      <c r="X37">
        <f t="shared" si="60"/>
        <v>94.152357165157682</v>
      </c>
      <c r="Y37">
        <f t="shared" si="61"/>
        <v>107.77443759707397</v>
      </c>
      <c r="Z37">
        <f t="shared" si="62"/>
        <v>109.09660426969955</v>
      </c>
      <c r="AA37">
        <f t="shared" si="63"/>
        <v>118.19939109843907</v>
      </c>
      <c r="AC37">
        <v>20170228</v>
      </c>
      <c r="AD37">
        <f t="shared" ref="AD37:AE37" si="95">AD36*J109</f>
        <v>103.83025384100259</v>
      </c>
      <c r="AE37">
        <f t="shared" si="95"/>
        <v>101.60374906590958</v>
      </c>
      <c r="AF37">
        <f t="shared" si="65"/>
        <v>98.630710734209856</v>
      </c>
      <c r="AG37">
        <f t="shared" si="66"/>
        <v>98.849700298531076</v>
      </c>
      <c r="AH37">
        <f t="shared" si="67"/>
        <v>94.152357165157682</v>
      </c>
      <c r="AI37">
        <f t="shared" si="68"/>
        <v>107.77443759707397</v>
      </c>
      <c r="AJ37">
        <f t="shared" si="69"/>
        <v>109.09660426969955</v>
      </c>
      <c r="AK37">
        <f t="shared" si="70"/>
        <v>118.19939109843907</v>
      </c>
      <c r="AO37">
        <v>20161130</v>
      </c>
      <c r="AP37">
        <v>2.5500000000000002E-3</v>
      </c>
      <c r="AQ37">
        <v>2.0249999999999999E-3</v>
      </c>
      <c r="AR37">
        <v>2.0249999999999999E-3</v>
      </c>
      <c r="AS37">
        <v>1.57499999999999E-3</v>
      </c>
      <c r="BP37">
        <v>20110228</v>
      </c>
      <c r="BQ37">
        <v>0.94046251221605703</v>
      </c>
      <c r="BR37">
        <v>0.93999444397617504</v>
      </c>
      <c r="BS37">
        <v>0.9329334915569989</v>
      </c>
      <c r="BT37">
        <v>0.93256095890523505</v>
      </c>
      <c r="BU37">
        <v>0.96329393335232127</v>
      </c>
      <c r="BV37">
        <v>0.93924660659290526</v>
      </c>
      <c r="BW37">
        <v>0.93918144196818409</v>
      </c>
      <c r="BX37">
        <v>0.93362379885819569</v>
      </c>
      <c r="CD37">
        <v>20110228</v>
      </c>
      <c r="CE37">
        <f t="shared" si="15"/>
        <v>0.94046251221605703</v>
      </c>
      <c r="CF37">
        <f t="shared" si="16"/>
        <v>0.93999444397617504</v>
      </c>
      <c r="CG37">
        <f t="shared" si="17"/>
        <v>0.9329334915569989</v>
      </c>
      <c r="CH37">
        <f t="shared" si="18"/>
        <v>0.93256095890523505</v>
      </c>
      <c r="CI37">
        <v>0.96329393335232127</v>
      </c>
      <c r="CJ37">
        <v>0.93924660659290526</v>
      </c>
      <c r="CK37">
        <v>0.93918144196818409</v>
      </c>
      <c r="CL37">
        <v>0.93362379885819569</v>
      </c>
      <c r="CN37">
        <v>20110131</v>
      </c>
      <c r="CO37">
        <f t="shared" si="39"/>
        <v>112.52135308491435</v>
      </c>
      <c r="CP37">
        <f t="shared" si="40"/>
        <v>111.40922761935006</v>
      </c>
      <c r="CQ37">
        <f t="shared" si="41"/>
        <v>113.61542001679589</v>
      </c>
      <c r="CR37">
        <f t="shared" si="42"/>
        <v>111.46812567803093</v>
      </c>
      <c r="CS37">
        <f t="shared" si="43"/>
        <v>112.84224076347648</v>
      </c>
      <c r="CT37">
        <f t="shared" si="44"/>
        <v>123.01468051893393</v>
      </c>
      <c r="CU37">
        <f t="shared" si="45"/>
        <v>124.38196251398996</v>
      </c>
      <c r="CV37">
        <f t="shared" si="46"/>
        <v>131.87509184423209</v>
      </c>
      <c r="CW37">
        <f t="shared" si="77"/>
        <v>110.92448403806165</v>
      </c>
      <c r="CX37">
        <f t="shared" si="78"/>
        <v>109.8092695651271</v>
      </c>
      <c r="CY37">
        <f t="shared" si="79"/>
        <v>110.65984936787103</v>
      </c>
      <c r="CZ37">
        <f t="shared" si="80"/>
        <v>110.28113874815034</v>
      </c>
      <c r="DA37">
        <f t="shared" si="81"/>
        <v>112.50253913150699</v>
      </c>
      <c r="DB37">
        <f t="shared" si="82"/>
        <v>114.73482539406081</v>
      </c>
      <c r="DC37">
        <f t="shared" si="83"/>
        <v>109.60848258199444</v>
      </c>
      <c r="DD37">
        <f t="shared" si="84"/>
        <v>110.01094187675068</v>
      </c>
    </row>
    <row r="38" spans="1:116" x14ac:dyDescent="0.4">
      <c r="A38">
        <v>20110331</v>
      </c>
      <c r="B38">
        <v>1.0653224307722899</v>
      </c>
      <c r="C38">
        <v>1.06780105616608</v>
      </c>
      <c r="D38">
        <v>1.0675292723166001</v>
      </c>
      <c r="E38">
        <v>1.06840715429394</v>
      </c>
      <c r="F38">
        <f t="shared" si="73"/>
        <v>0</v>
      </c>
      <c r="G38">
        <f t="shared" si="73"/>
        <v>0</v>
      </c>
      <c r="H38">
        <f t="shared" si="73"/>
        <v>0</v>
      </c>
      <c r="I38">
        <f t="shared" si="73"/>
        <v>0</v>
      </c>
      <c r="J38">
        <f t="shared" si="6"/>
        <v>1.0653224307722899</v>
      </c>
      <c r="K38">
        <f t="shared" si="7"/>
        <v>1.06780105616608</v>
      </c>
      <c r="L38">
        <f t="shared" si="8"/>
        <v>1.0675292723166001</v>
      </c>
      <c r="M38">
        <f t="shared" si="9"/>
        <v>1.06840715429394</v>
      </c>
      <c r="N38">
        <v>1.0489891710093509</v>
      </c>
      <c r="O38">
        <v>1.0829753320683113</v>
      </c>
      <c r="P38">
        <v>1.0684680095888361</v>
      </c>
      <c r="Q38">
        <v>1.0696948116791922</v>
      </c>
      <c r="AO38">
        <v>20170228</v>
      </c>
      <c r="AP38">
        <v>3.5249999999999899E-3</v>
      </c>
      <c r="AQ38">
        <v>3.0749999999999901E-3</v>
      </c>
      <c r="AR38">
        <v>2.6999999999999902E-3</v>
      </c>
      <c r="AS38">
        <v>2.5500000000000002E-3</v>
      </c>
      <c r="BP38">
        <v>20110331</v>
      </c>
      <c r="BQ38">
        <v>1.0653224307722899</v>
      </c>
      <c r="BR38">
        <v>1.06780105616608</v>
      </c>
      <c r="BS38">
        <v>1.0675292723166001</v>
      </c>
      <c r="BT38">
        <v>1.06840715429394</v>
      </c>
      <c r="BU38">
        <v>1.0489891710093509</v>
      </c>
      <c r="BV38">
        <v>1.0829753320683113</v>
      </c>
      <c r="BW38">
        <v>1.0684680095888361</v>
      </c>
      <c r="BX38">
        <v>1.0696948116791922</v>
      </c>
      <c r="CD38">
        <v>20110331</v>
      </c>
      <c r="CE38">
        <f t="shared" si="15"/>
        <v>1.0653224307722899</v>
      </c>
      <c r="CF38">
        <f t="shared" si="16"/>
        <v>1.06780105616608</v>
      </c>
      <c r="CG38">
        <f t="shared" si="17"/>
        <v>1.0675292723166001</v>
      </c>
      <c r="CH38">
        <f t="shared" si="18"/>
        <v>1.06840715429394</v>
      </c>
      <c r="CI38">
        <v>1.0489891710093509</v>
      </c>
      <c r="CJ38">
        <v>1.0829753320683113</v>
      </c>
      <c r="CK38">
        <v>1.0684680095888361</v>
      </c>
      <c r="CL38">
        <v>1.0696948116791922</v>
      </c>
      <c r="CN38">
        <v>20110228</v>
      </c>
      <c r="CO38">
        <f t="shared" si="39"/>
        <v>105.82211440018852</v>
      </c>
      <c r="CP38">
        <f t="shared" si="40"/>
        <v>104.72405496986609</v>
      </c>
      <c r="CQ38">
        <f t="shared" si="41"/>
        <v>105.99563049098434</v>
      </c>
      <c r="CR38">
        <f t="shared" si="42"/>
        <v>103.95082216967377</v>
      </c>
      <c r="CS38">
        <f t="shared" si="43"/>
        <v>108.70024595333891</v>
      </c>
      <c r="CT38">
        <f t="shared" si="44"/>
        <v>115.54112123851907</v>
      </c>
      <c r="CU38">
        <f t="shared" si="45"/>
        <v>116.81723090872171</v>
      </c>
      <c r="CV38">
        <f t="shared" si="46"/>
        <v>123.12172422238542</v>
      </c>
      <c r="CW38">
        <f t="shared" si="77"/>
        <v>118.17034096758991</v>
      </c>
      <c r="CX38">
        <f t="shared" si="78"/>
        <v>117.25445401846849</v>
      </c>
      <c r="CY38">
        <f t="shared" si="79"/>
        <v>118.13262847034794</v>
      </c>
      <c r="CZ38">
        <f t="shared" si="80"/>
        <v>117.82515762220646</v>
      </c>
      <c r="DA38">
        <f t="shared" si="81"/>
        <v>118.01394526000658</v>
      </c>
      <c r="DB38">
        <f t="shared" si="82"/>
        <v>124.25498563093272</v>
      </c>
      <c r="DC38">
        <f t="shared" si="83"/>
        <v>117.11315721843621</v>
      </c>
      <c r="DD38">
        <f t="shared" si="84"/>
        <v>117.67813375350138</v>
      </c>
    </row>
    <row r="39" spans="1:116" x14ac:dyDescent="0.4">
      <c r="A39">
        <v>20110429</v>
      </c>
      <c r="B39">
        <v>1.03157098889773</v>
      </c>
      <c r="C39">
        <v>1.02871765067166</v>
      </c>
      <c r="D39">
        <v>1.0286787685866901</v>
      </c>
      <c r="E39">
        <v>1.02834354879734</v>
      </c>
      <c r="F39">
        <f t="shared" si="73"/>
        <v>0</v>
      </c>
      <c r="G39">
        <f t="shared" si="73"/>
        <v>0</v>
      </c>
      <c r="H39">
        <f t="shared" si="73"/>
        <v>0</v>
      </c>
      <c r="I39">
        <f t="shared" si="73"/>
        <v>0</v>
      </c>
      <c r="J39">
        <f t="shared" si="6"/>
        <v>1.03157098889773</v>
      </c>
      <c r="K39">
        <f t="shared" si="7"/>
        <v>1.02871765067166</v>
      </c>
      <c r="L39">
        <f t="shared" si="8"/>
        <v>1.0286787685866901</v>
      </c>
      <c r="M39">
        <f t="shared" si="9"/>
        <v>1.02834354879734</v>
      </c>
      <c r="N39">
        <v>1.0172037974103891</v>
      </c>
      <c r="O39">
        <v>1.040397527368554</v>
      </c>
      <c r="P39">
        <v>1.017430422083327</v>
      </c>
      <c r="Q39">
        <v>1.0259790010823033</v>
      </c>
      <c r="BP39">
        <v>20110429</v>
      </c>
      <c r="BQ39">
        <v>1.03157098889773</v>
      </c>
      <c r="BR39">
        <v>1.02871765067166</v>
      </c>
      <c r="BS39">
        <v>1.0286787685866901</v>
      </c>
      <c r="BT39">
        <v>1.02834354879734</v>
      </c>
      <c r="BU39">
        <v>1.0172037974103891</v>
      </c>
      <c r="BV39">
        <v>1.040397527368554</v>
      </c>
      <c r="BW39">
        <v>1.017430422083327</v>
      </c>
      <c r="BX39">
        <v>1.0259790010823033</v>
      </c>
      <c r="CD39">
        <v>20110429</v>
      </c>
      <c r="CE39">
        <f t="shared" si="15"/>
        <v>1.03157098889773</v>
      </c>
      <c r="CF39">
        <f t="shared" si="16"/>
        <v>1.02871765067166</v>
      </c>
      <c r="CG39">
        <f t="shared" si="17"/>
        <v>1.0286787685866901</v>
      </c>
      <c r="CH39">
        <f t="shared" si="18"/>
        <v>1.02834354879734</v>
      </c>
      <c r="CI39">
        <v>1.0172037974103891</v>
      </c>
      <c r="CJ39">
        <v>1.040397527368554</v>
      </c>
      <c r="CK39">
        <v>1.017430422083327</v>
      </c>
      <c r="CL39">
        <v>1.0259790010823033</v>
      </c>
      <c r="CN39">
        <v>20110331</v>
      </c>
      <c r="CO39">
        <f t="shared" si="39"/>
        <v>112.73467214227219</v>
      </c>
      <c r="CP39">
        <f t="shared" si="40"/>
        <v>111.82445650281763</v>
      </c>
      <c r="CQ39">
        <f t="shared" si="41"/>
        <v>113.15343828677975</v>
      </c>
      <c r="CR39">
        <f t="shared" si="42"/>
        <v>111.06180210081656</v>
      </c>
      <c r="CS39">
        <f t="shared" si="43"/>
        <v>114.02538089110553</v>
      </c>
      <c r="CT39">
        <f t="shared" si="44"/>
        <v>125.1281841408302</v>
      </c>
      <c r="CU39">
        <f t="shared" si="45"/>
        <v>124.81547419472136</v>
      </c>
      <c r="CV39">
        <f t="shared" si="46"/>
        <v>131.70266960568202</v>
      </c>
      <c r="CW39">
        <f t="shared" si="77"/>
        <v>121.90109549031867</v>
      </c>
      <c r="CX39">
        <f t="shared" si="78"/>
        <v>120.62172646866709</v>
      </c>
      <c r="CY39">
        <f t="shared" si="79"/>
        <v>121.52052678478648</v>
      </c>
      <c r="CZ39">
        <f t="shared" si="80"/>
        <v>121.16474072682576</v>
      </c>
      <c r="DA39">
        <f t="shared" si="81"/>
        <v>120.04423326586048</v>
      </c>
      <c r="DB39">
        <f t="shared" si="82"/>
        <v>129.27457981363762</v>
      </c>
      <c r="DC39">
        <f t="shared" si="83"/>
        <v>119.15448898026459</v>
      </c>
      <c r="DD39">
        <f t="shared" si="84"/>
        <v>120.73529411764703</v>
      </c>
    </row>
    <row r="40" spans="1:116" x14ac:dyDescent="0.4">
      <c r="A40">
        <v>20110531</v>
      </c>
      <c r="B40">
        <v>0.96976064388667504</v>
      </c>
      <c r="C40">
        <v>0.97038797470438498</v>
      </c>
      <c r="D40">
        <v>0.97162711856598305</v>
      </c>
      <c r="E40">
        <v>0.97247144799451202</v>
      </c>
      <c r="F40">
        <f t="shared" si="73"/>
        <v>3.0000000000000001E-3</v>
      </c>
      <c r="G40">
        <f t="shared" si="73"/>
        <v>2.9250000000000001E-3</v>
      </c>
      <c r="H40">
        <f t="shared" si="73"/>
        <v>2.5500000000000002E-3</v>
      </c>
      <c r="I40">
        <f t="shared" si="73"/>
        <v>2.3999999999999998E-3</v>
      </c>
      <c r="J40">
        <f t="shared" si="6"/>
        <v>0.96676064388667504</v>
      </c>
      <c r="K40">
        <f t="shared" si="7"/>
        <v>0.96746297470438503</v>
      </c>
      <c r="L40">
        <f t="shared" si="8"/>
        <v>0.969077118565983</v>
      </c>
      <c r="M40">
        <f t="shared" si="9"/>
        <v>0.97007144799451206</v>
      </c>
      <c r="N40">
        <v>0.98869560007190116</v>
      </c>
      <c r="O40">
        <v>0.97269489690976285</v>
      </c>
      <c r="P40">
        <v>0.96135581875313758</v>
      </c>
      <c r="Q40">
        <v>0.96863943506757155</v>
      </c>
      <c r="BP40">
        <v>20110531</v>
      </c>
      <c r="BQ40">
        <v>0.96676064388667504</v>
      </c>
      <c r="BR40">
        <v>0.96746297470438503</v>
      </c>
      <c r="BS40">
        <v>0.969077118565983</v>
      </c>
      <c r="BT40">
        <v>0.97007144799451206</v>
      </c>
      <c r="BU40">
        <v>0.98869560007190116</v>
      </c>
      <c r="BV40">
        <v>0.97269489690976285</v>
      </c>
      <c r="BW40">
        <v>0.96135581875313758</v>
      </c>
      <c r="BX40">
        <v>0.96863943506757155</v>
      </c>
      <c r="CD40">
        <v>20110531</v>
      </c>
      <c r="CE40">
        <f t="shared" si="15"/>
        <v>0.96676064388667504</v>
      </c>
      <c r="CF40">
        <f t="shared" si="16"/>
        <v>0.96746297470438503</v>
      </c>
      <c r="CG40">
        <f t="shared" si="17"/>
        <v>0.969077118565983</v>
      </c>
      <c r="CH40">
        <f t="shared" si="18"/>
        <v>0.97007144799451206</v>
      </c>
      <c r="CI40">
        <v>0.98869560007190116</v>
      </c>
      <c r="CJ40">
        <v>0.97269489690976285</v>
      </c>
      <c r="CK40">
        <v>0.96135581875313758</v>
      </c>
      <c r="CL40">
        <v>0.96863943506757155</v>
      </c>
      <c r="CN40">
        <v>20110429</v>
      </c>
      <c r="CO40">
        <f t="shared" si="39"/>
        <v>116.29381722486509</v>
      </c>
      <c r="CP40">
        <f t="shared" si="40"/>
        <v>115.03579218121378</v>
      </c>
      <c r="CQ40">
        <f t="shared" si="41"/>
        <v>116.39853955819461</v>
      </c>
      <c r="CR40">
        <f t="shared" si="42"/>
        <v>114.20968770818158</v>
      </c>
      <c r="CS40">
        <f t="shared" si="43"/>
        <v>115.98705044359856</v>
      </c>
      <c r="CT40">
        <f t="shared" si="44"/>
        <v>130.18305338423684</v>
      </c>
      <c r="CU40">
        <f t="shared" si="45"/>
        <v>126.99106059246597</v>
      </c>
      <c r="CV40">
        <f t="shared" si="46"/>
        <v>135.12417340191027</v>
      </c>
      <c r="CW40">
        <f t="shared" si="77"/>
        <v>117.84918156671154</v>
      </c>
      <c r="CX40">
        <f t="shared" si="78"/>
        <v>116.69705430335532</v>
      </c>
      <c r="CY40">
        <f t="shared" si="79"/>
        <v>117.76276194322125</v>
      </c>
      <c r="CZ40">
        <f t="shared" si="80"/>
        <v>117.53845548275149</v>
      </c>
      <c r="DA40">
        <f t="shared" si="81"/>
        <v>118.68720524396122</v>
      </c>
      <c r="DB40">
        <f t="shared" si="82"/>
        <v>125.74472408487915</v>
      </c>
      <c r="DC40">
        <f t="shared" si="83"/>
        <v>114.54986131173398</v>
      </c>
      <c r="DD40">
        <f t="shared" si="84"/>
        <v>116.94896708683471</v>
      </c>
    </row>
    <row r="41" spans="1:116" x14ac:dyDescent="0.4">
      <c r="A41">
        <v>20110630</v>
      </c>
      <c r="B41">
        <v>1.00833908920264</v>
      </c>
      <c r="C41">
        <v>1.0110940471176899</v>
      </c>
      <c r="D41">
        <v>1.0160814910598599</v>
      </c>
      <c r="E41">
        <v>1.0142763781445701</v>
      </c>
      <c r="F41">
        <f t="shared" si="73"/>
        <v>0</v>
      </c>
      <c r="G41">
        <f t="shared" si="73"/>
        <v>0</v>
      </c>
      <c r="H41">
        <f t="shared" si="73"/>
        <v>0</v>
      </c>
      <c r="I41">
        <f t="shared" si="73"/>
        <v>0</v>
      </c>
      <c r="J41">
        <f t="shared" si="6"/>
        <v>1.00833908920264</v>
      </c>
      <c r="K41">
        <f t="shared" si="7"/>
        <v>1.0110940471176899</v>
      </c>
      <c r="L41">
        <f t="shared" si="8"/>
        <v>1.0160814910598599</v>
      </c>
      <c r="M41">
        <f t="shared" si="9"/>
        <v>1.0142763781445701</v>
      </c>
      <c r="N41">
        <v>0.99819202876593316</v>
      </c>
      <c r="O41">
        <v>0.97842457373181457</v>
      </c>
      <c r="P41">
        <v>1.010544516348642</v>
      </c>
      <c r="Q41">
        <v>0.99197994049512539</v>
      </c>
      <c r="BP41">
        <v>20110630</v>
      </c>
      <c r="BQ41">
        <v>1.00833908920264</v>
      </c>
      <c r="BR41">
        <v>1.0110940471176899</v>
      </c>
      <c r="BS41">
        <v>1.0160814910598599</v>
      </c>
      <c r="BT41">
        <v>1.0142763781445701</v>
      </c>
      <c r="BU41">
        <v>0.99819202876593316</v>
      </c>
      <c r="BV41">
        <v>0.97842457373181457</v>
      </c>
      <c r="BW41">
        <v>1.010544516348642</v>
      </c>
      <c r="BX41">
        <v>0.99197994049512539</v>
      </c>
      <c r="CD41">
        <v>20110630</v>
      </c>
      <c r="CE41">
        <f t="shared" si="15"/>
        <v>1.00833908920264</v>
      </c>
      <c r="CF41">
        <f t="shared" si="16"/>
        <v>1.0110940471176899</v>
      </c>
      <c r="CG41">
        <f t="shared" si="17"/>
        <v>1.0160814910598599</v>
      </c>
      <c r="CH41">
        <f t="shared" si="18"/>
        <v>1.0142763781445701</v>
      </c>
      <c r="CI41">
        <v>0.99819202876593316</v>
      </c>
      <c r="CJ41">
        <v>0.97842457373181457</v>
      </c>
      <c r="CK41">
        <v>1.010544516348642</v>
      </c>
      <c r="CL41">
        <v>0.99197994049512539</v>
      </c>
      <c r="CN41">
        <v>20110531</v>
      </c>
      <c r="CO41">
        <f t="shared" si="39"/>
        <v>112.42828562034988</v>
      </c>
      <c r="CP41">
        <f t="shared" si="40"/>
        <v>111.29286970111252</v>
      </c>
      <c r="CQ41">
        <f t="shared" si="41"/>
        <v>112.79916132034383</v>
      </c>
      <c r="CR41">
        <f t="shared" si="42"/>
        <v>110.79155713007673</v>
      </c>
      <c r="CS41">
        <f t="shared" si="43"/>
        <v>114.67588643890355</v>
      </c>
      <c r="CT41">
        <f t="shared" si="44"/>
        <v>126.6283916909784</v>
      </c>
      <c r="CU41">
        <f t="shared" si="45"/>
        <v>122.08359503019943</v>
      </c>
      <c r="CV41">
        <f t="shared" si="46"/>
        <v>130.88660298799894</v>
      </c>
      <c r="CW41">
        <f t="shared" si="77"/>
        <v>118.83193640425446</v>
      </c>
      <c r="CX41">
        <f t="shared" si="78"/>
        <v>117.99169692229236</v>
      </c>
      <c r="CY41">
        <f t="shared" si="79"/>
        <v>119.65656274659557</v>
      </c>
      <c r="CZ41">
        <f t="shared" si="80"/>
        <v>119.21647891975196</v>
      </c>
      <c r="DA41">
        <f t="shared" si="81"/>
        <v>118.47262219102835</v>
      </c>
      <c r="DB41">
        <f t="shared" si="82"/>
        <v>123.03172806177253</v>
      </c>
      <c r="DC41">
        <f t="shared" si="83"/>
        <v>115.75773419707022</v>
      </c>
      <c r="DD41">
        <f t="shared" si="84"/>
        <v>116.01102941176468</v>
      </c>
    </row>
    <row r="42" spans="1:116" x14ac:dyDescent="0.4">
      <c r="A42">
        <v>20110729</v>
      </c>
      <c r="B42">
        <v>1.0865824866964899</v>
      </c>
      <c r="C42">
        <v>1.0852495706141501</v>
      </c>
      <c r="D42">
        <v>1.0857729095792501</v>
      </c>
      <c r="E42">
        <v>1.08549145083862</v>
      </c>
      <c r="F42">
        <f t="shared" si="73"/>
        <v>0</v>
      </c>
      <c r="G42">
        <f t="shared" si="73"/>
        <v>0</v>
      </c>
      <c r="H42">
        <f t="shared" si="73"/>
        <v>0</v>
      </c>
      <c r="I42">
        <f t="shared" si="73"/>
        <v>0</v>
      </c>
      <c r="J42">
        <f t="shared" si="6"/>
        <v>1.0865824866964899</v>
      </c>
      <c r="K42">
        <f t="shared" si="7"/>
        <v>1.0852495706141501</v>
      </c>
      <c r="L42">
        <f t="shared" si="8"/>
        <v>1.0857729095792501</v>
      </c>
      <c r="M42">
        <f t="shared" si="9"/>
        <v>1.08549145083862</v>
      </c>
      <c r="N42">
        <v>1.0360124257540957</v>
      </c>
      <c r="O42">
        <v>1.012887181713509</v>
      </c>
      <c r="P42">
        <v>1.0132670364288476</v>
      </c>
      <c r="Q42">
        <v>1.0102919316989989</v>
      </c>
      <c r="BP42">
        <v>20110729</v>
      </c>
      <c r="BQ42">
        <v>1.0865824866964899</v>
      </c>
      <c r="BR42">
        <v>1.0852495706141501</v>
      </c>
      <c r="BS42">
        <v>1.0857729095792501</v>
      </c>
      <c r="BT42">
        <v>1.08549145083862</v>
      </c>
      <c r="BU42">
        <v>1.0360124257540957</v>
      </c>
      <c r="BV42">
        <v>1.012887181713509</v>
      </c>
      <c r="BW42">
        <v>1.0132670364288476</v>
      </c>
      <c r="BX42">
        <v>1.0102919316989989</v>
      </c>
      <c r="CD42">
        <v>20110729</v>
      </c>
      <c r="CE42">
        <f t="shared" si="15"/>
        <v>1.0865824866964899</v>
      </c>
      <c r="CF42">
        <f t="shared" si="16"/>
        <v>1.0852495706141501</v>
      </c>
      <c r="CG42">
        <f t="shared" si="17"/>
        <v>1.0857729095792501</v>
      </c>
      <c r="CH42">
        <f t="shared" si="18"/>
        <v>1.08549145083862</v>
      </c>
      <c r="CI42">
        <v>1.0360124257540957</v>
      </c>
      <c r="CJ42">
        <v>1.012887181713509</v>
      </c>
      <c r="CK42">
        <v>1.0132670364288476</v>
      </c>
      <c r="CL42">
        <v>1.0102919316989989</v>
      </c>
      <c r="CN42">
        <v>20110630</v>
      </c>
      <c r="CO42">
        <f t="shared" si="39"/>
        <v>113.36583512303787</v>
      </c>
      <c r="CP42">
        <f t="shared" si="40"/>
        <v>112.52755804143959</v>
      </c>
      <c r="CQ42">
        <f t="shared" si="41"/>
        <v>114.61314002467662</v>
      </c>
      <c r="CR42">
        <f t="shared" si="42"/>
        <v>112.37325929489144</v>
      </c>
      <c r="CS42">
        <f t="shared" si="43"/>
        <v>114.4685557349809</v>
      </c>
      <c r="CT42">
        <f t="shared" si="44"/>
        <v>123.8963301625908</v>
      </c>
      <c r="CU42">
        <f t="shared" si="45"/>
        <v>123.37090749389635</v>
      </c>
      <c r="CV42">
        <f t="shared" si="46"/>
        <v>129.83688464364428</v>
      </c>
      <c r="CW42">
        <f t="shared" si="77"/>
        <v>129.12070095709396</v>
      </c>
      <c r="CX42">
        <f t="shared" si="78"/>
        <v>128.05043842095273</v>
      </c>
      <c r="CY42">
        <f t="shared" si="79"/>
        <v>129.91985428362318</v>
      </c>
      <c r="CZ42">
        <f t="shared" si="80"/>
        <v>129.40846866647331</v>
      </c>
      <c r="DA42">
        <f t="shared" si="81"/>
        <v>122.73910870157579</v>
      </c>
      <c r="DB42">
        <f t="shared" si="82"/>
        <v>124.61726029783161</v>
      </c>
      <c r="DC42">
        <f t="shared" si="83"/>
        <v>117.29349627358361</v>
      </c>
      <c r="DD42">
        <f t="shared" si="84"/>
        <v>117.20500700280111</v>
      </c>
    </row>
    <row r="43" spans="1:116" x14ac:dyDescent="0.4">
      <c r="A43">
        <v>20110831</v>
      </c>
      <c r="B43">
        <v>0.90069659581943196</v>
      </c>
      <c r="C43">
        <v>0.901181365337278</v>
      </c>
      <c r="D43">
        <v>0.90083230987277196</v>
      </c>
      <c r="E43">
        <v>0.90027025813627704</v>
      </c>
      <c r="F43">
        <f t="shared" ref="F43:I62" si="96">IFERROR(VLOOKUP($A43,$AO$2:$AS$38,F$1,FALSE),0)</f>
        <v>2.6999999999999902E-3</v>
      </c>
      <c r="G43">
        <f t="shared" si="96"/>
        <v>2.8500000000000001E-3</v>
      </c>
      <c r="H43">
        <f t="shared" si="96"/>
        <v>2.3249999999999998E-3</v>
      </c>
      <c r="I43">
        <f t="shared" si="96"/>
        <v>2.3999999999999998E-3</v>
      </c>
      <c r="J43">
        <f t="shared" si="6"/>
        <v>0.89799659581943192</v>
      </c>
      <c r="K43">
        <f t="shared" si="7"/>
        <v>0.89833136533727798</v>
      </c>
      <c r="L43">
        <f t="shared" si="8"/>
        <v>0.89850730987277194</v>
      </c>
      <c r="M43">
        <f t="shared" si="9"/>
        <v>0.89787025813627708</v>
      </c>
      <c r="N43">
        <v>0.91940304338483791</v>
      </c>
      <c r="O43">
        <v>0.87983992322277982</v>
      </c>
      <c r="P43">
        <v>0.88386377802542349</v>
      </c>
      <c r="Q43">
        <v>0.87947645543149489</v>
      </c>
      <c r="BP43">
        <v>20110831</v>
      </c>
      <c r="BQ43">
        <v>0.89799659581943192</v>
      </c>
      <c r="BR43">
        <v>0.89833136533727798</v>
      </c>
      <c r="BS43">
        <v>0.89850730987277194</v>
      </c>
      <c r="BT43">
        <v>0.89787025813627708</v>
      </c>
      <c r="BU43">
        <v>0.91940304338483791</v>
      </c>
      <c r="BV43">
        <v>0.87983992322277982</v>
      </c>
      <c r="BW43">
        <v>0.88386377802542349</v>
      </c>
      <c r="BX43">
        <v>0.87947645543149489</v>
      </c>
      <c r="CD43">
        <v>20110831</v>
      </c>
      <c r="CE43">
        <f t="shared" si="15"/>
        <v>0.89799659581943192</v>
      </c>
      <c r="CF43">
        <f t="shared" si="16"/>
        <v>0.89833136533727798</v>
      </c>
      <c r="CG43">
        <f t="shared" si="17"/>
        <v>0.89850730987277194</v>
      </c>
      <c r="CH43">
        <f t="shared" si="18"/>
        <v>0.89787025813627708</v>
      </c>
      <c r="CI43">
        <v>0.91940304338483791</v>
      </c>
      <c r="CJ43">
        <v>0.87983992322277982</v>
      </c>
      <c r="CK43">
        <v>0.88386377802542349</v>
      </c>
      <c r="CL43">
        <v>0.87947645543149489</v>
      </c>
      <c r="CN43">
        <v>20110729</v>
      </c>
      <c r="CO43">
        <f t="shared" si="39"/>
        <v>123.18133103441477</v>
      </c>
      <c r="CP43">
        <f t="shared" si="40"/>
        <v>122.12048404673116</v>
      </c>
      <c r="CQ43">
        <f t="shared" si="41"/>
        <v>124.44384252060715</v>
      </c>
      <c r="CR43">
        <f t="shared" si="42"/>
        <v>121.98021226747615</v>
      </c>
      <c r="CS43">
        <f t="shared" si="43"/>
        <v>118.59084609956545</v>
      </c>
      <c r="CT43">
        <f t="shared" si="44"/>
        <v>125.49300468303301</v>
      </c>
      <c r="CU43">
        <f t="shared" si="45"/>
        <v>125.00767381787787</v>
      </c>
      <c r="CV43">
        <f t="shared" si="46"/>
        <v>131.17315699240746</v>
      </c>
      <c r="CW43">
        <f t="shared" si="77"/>
        <v>115.94994990928924</v>
      </c>
      <c r="CX43">
        <f t="shared" si="78"/>
        <v>115.03172517873151</v>
      </c>
      <c r="CY43">
        <f t="shared" si="79"/>
        <v>116.73393877144079</v>
      </c>
      <c r="CZ43">
        <f t="shared" si="80"/>
        <v>116.19201516658671</v>
      </c>
      <c r="DA43">
        <f t="shared" si="81"/>
        <v>112.84671008257122</v>
      </c>
      <c r="DB43">
        <f t="shared" si="82"/>
        <v>109.64324073267733</v>
      </c>
      <c r="DC43">
        <f t="shared" si="83"/>
        <v>103.67147275418054</v>
      </c>
      <c r="DD43">
        <f t="shared" si="84"/>
        <v>103.07904411764706</v>
      </c>
    </row>
    <row r="44" spans="1:116" x14ac:dyDescent="0.4">
      <c r="A44">
        <v>20110930</v>
      </c>
      <c r="B44">
        <v>0.882621386623621</v>
      </c>
      <c r="C44">
        <v>0.88307608041969199</v>
      </c>
      <c r="D44">
        <v>0.87562449049872604</v>
      </c>
      <c r="E44">
        <v>0.87576559950254595</v>
      </c>
      <c r="F44">
        <f t="shared" si="96"/>
        <v>0</v>
      </c>
      <c r="G44">
        <f t="shared" si="96"/>
        <v>0</v>
      </c>
      <c r="H44">
        <f t="shared" si="96"/>
        <v>0</v>
      </c>
      <c r="I44">
        <f t="shared" si="96"/>
        <v>0</v>
      </c>
      <c r="J44">
        <f t="shared" si="6"/>
        <v>0.882621386623621</v>
      </c>
      <c r="K44">
        <f t="shared" si="7"/>
        <v>0.88307608041969199</v>
      </c>
      <c r="L44">
        <f t="shared" si="8"/>
        <v>0.87562449049872604</v>
      </c>
      <c r="M44">
        <f t="shared" si="9"/>
        <v>0.87576559950254595</v>
      </c>
      <c r="N44">
        <v>0.93415769010134475</v>
      </c>
      <c r="O44">
        <v>0.94964920176855261</v>
      </c>
      <c r="P44">
        <v>0.90997213341767391</v>
      </c>
      <c r="Q44">
        <v>0.94644077871897758</v>
      </c>
      <c r="BP44">
        <v>20110930</v>
      </c>
      <c r="BQ44">
        <v>0.882621386623621</v>
      </c>
      <c r="BR44">
        <v>0.88307608041969199</v>
      </c>
      <c r="BS44">
        <v>0.87562449049872604</v>
      </c>
      <c r="BT44">
        <v>0.87576559950254595</v>
      </c>
      <c r="BU44">
        <v>0.93415769010134475</v>
      </c>
      <c r="BV44">
        <v>0.94964920176855261</v>
      </c>
      <c r="BW44">
        <v>0.90997213341767391</v>
      </c>
      <c r="BX44">
        <v>0.94644077871897758</v>
      </c>
      <c r="CD44">
        <v>20110930</v>
      </c>
      <c r="CE44">
        <f t="shared" si="15"/>
        <v>0.882621386623621</v>
      </c>
      <c r="CF44">
        <f t="shared" si="16"/>
        <v>0.88307608041969199</v>
      </c>
      <c r="CG44">
        <f t="shared" si="17"/>
        <v>0.87562449049872604</v>
      </c>
      <c r="CH44">
        <f t="shared" si="18"/>
        <v>0.87576559950254595</v>
      </c>
      <c r="CI44">
        <v>0.93415769010134475</v>
      </c>
      <c r="CJ44">
        <v>0.94964920176855261</v>
      </c>
      <c r="CK44">
        <v>0.90997213341767391</v>
      </c>
      <c r="CL44">
        <v>0.94644077871897758</v>
      </c>
      <c r="CN44">
        <v>20110831</v>
      </c>
      <c r="CO44">
        <f t="shared" si="39"/>
        <v>110.61641593741101</v>
      </c>
      <c r="CP44">
        <f t="shared" si="40"/>
        <v>109.70466116934928</v>
      </c>
      <c r="CQ44">
        <f t="shared" si="41"/>
        <v>111.8137021734216</v>
      </c>
      <c r="CR44">
        <f t="shared" si="42"/>
        <v>109.52240467611668</v>
      </c>
      <c r="CS44">
        <f t="shared" si="43"/>
        <v>109.03278482152341</v>
      </c>
      <c r="CT44">
        <f t="shared" si="44"/>
        <v>110.41375560531571</v>
      </c>
      <c r="CU44">
        <f t="shared" si="45"/>
        <v>110.48975486283935</v>
      </c>
      <c r="CV44">
        <f t="shared" si="46"/>
        <v>115.36370315944151</v>
      </c>
      <c r="CW44">
        <f t="shared" si="77"/>
        <v>102.33990556787627</v>
      </c>
      <c r="CX44">
        <f t="shared" si="78"/>
        <v>101.58176499474941</v>
      </c>
      <c r="CY44">
        <f t="shared" si="79"/>
        <v>102.21509566065232</v>
      </c>
      <c r="CZ44">
        <f t="shared" si="80"/>
        <v>101.75696981977472</v>
      </c>
      <c r="DA44">
        <f t="shared" si="81"/>
        <v>105.41662202627086</v>
      </c>
      <c r="DB44">
        <f t="shared" si="82"/>
        <v>104.12261604110428</v>
      </c>
      <c r="DC44">
        <f t="shared" si="83"/>
        <v>94.338151236673923</v>
      </c>
      <c r="DD44">
        <f t="shared" si="84"/>
        <v>97.558210784313729</v>
      </c>
    </row>
    <row r="45" spans="1:116" x14ac:dyDescent="0.4">
      <c r="A45">
        <v>20111031</v>
      </c>
      <c r="B45">
        <v>1.06146099026865</v>
      </c>
      <c r="C45">
        <v>1.0610072228854399</v>
      </c>
      <c r="D45">
        <v>1.0633318462332699</v>
      </c>
      <c r="E45">
        <v>1.06470592362365</v>
      </c>
      <c r="F45">
        <f t="shared" si="96"/>
        <v>0</v>
      </c>
      <c r="G45">
        <f t="shared" si="96"/>
        <v>0</v>
      </c>
      <c r="H45">
        <f t="shared" si="96"/>
        <v>0</v>
      </c>
      <c r="I45">
        <f t="shared" si="96"/>
        <v>0</v>
      </c>
      <c r="J45">
        <f t="shared" si="6"/>
        <v>1.06146099026865</v>
      </c>
      <c r="K45">
        <f t="shared" si="7"/>
        <v>1.0610072228854399</v>
      </c>
      <c r="L45">
        <f t="shared" si="8"/>
        <v>1.0633318462332699</v>
      </c>
      <c r="M45">
        <f t="shared" si="9"/>
        <v>1.06470592362365</v>
      </c>
      <c r="N45">
        <v>1.051366903202329</v>
      </c>
      <c r="O45">
        <v>1.080219241020151</v>
      </c>
      <c r="P45">
        <v>1.0714487008473144</v>
      </c>
      <c r="Q45">
        <v>1.0900085688265193</v>
      </c>
      <c r="BP45">
        <v>20111031</v>
      </c>
      <c r="BQ45">
        <v>1.06146099026865</v>
      </c>
      <c r="BR45">
        <v>1.0610072228854399</v>
      </c>
      <c r="BS45">
        <v>1.0633318462332699</v>
      </c>
      <c r="BT45">
        <v>1.06470592362365</v>
      </c>
      <c r="BU45">
        <v>1.051366903202329</v>
      </c>
      <c r="BV45">
        <v>1.080219241020151</v>
      </c>
      <c r="BW45">
        <v>1.0714487008473144</v>
      </c>
      <c r="BX45">
        <v>1.0900085688265193</v>
      </c>
      <c r="CD45">
        <v>20111031</v>
      </c>
      <c r="CE45">
        <f t="shared" si="15"/>
        <v>1.06146099026865</v>
      </c>
      <c r="CF45">
        <f t="shared" si="16"/>
        <v>1.0610072228854399</v>
      </c>
      <c r="CG45">
        <f t="shared" si="17"/>
        <v>1.0633318462332699</v>
      </c>
      <c r="CH45">
        <f t="shared" si="18"/>
        <v>1.06470592362365</v>
      </c>
      <c r="CI45">
        <v>1.051366903202329</v>
      </c>
      <c r="CJ45">
        <v>1.080219241020151</v>
      </c>
      <c r="CK45">
        <v>1.0714487008473144</v>
      </c>
      <c r="CL45">
        <v>1.0900085688265193</v>
      </c>
      <c r="CN45">
        <v>20110930</v>
      </c>
      <c r="CO45">
        <f t="shared" si="39"/>
        <v>97.632414418012914</v>
      </c>
      <c r="CP45">
        <f t="shared" si="40"/>
        <v>96.877562189199338</v>
      </c>
      <c r="CQ45">
        <f t="shared" si="41"/>
        <v>97.906815996378583</v>
      </c>
      <c r="CR45">
        <f t="shared" si="42"/>
        <v>95.91595439013976</v>
      </c>
      <c r="CS45">
        <f t="shared" si="43"/>
        <v>101.85381441419126</v>
      </c>
      <c r="CT45">
        <f t="shared" si="44"/>
        <v>104.85433487485612</v>
      </c>
      <c r="CU45">
        <f t="shared" si="45"/>
        <v>100.54259795333373</v>
      </c>
      <c r="CV45">
        <f t="shared" si="46"/>
        <v>109.1849130541268</v>
      </c>
      <c r="CW45">
        <f t="shared" si="77"/>
        <v>108.62981750807808</v>
      </c>
      <c r="CX45">
        <f t="shared" si="78"/>
        <v>107.77898637288047</v>
      </c>
      <c r="CY45">
        <f t="shared" si="79"/>
        <v>108.68856638175173</v>
      </c>
      <c r="CZ45">
        <f t="shared" si="80"/>
        <v>108.34124853710713</v>
      </c>
      <c r="DA45">
        <f t="shared" si="81"/>
        <v>110.83154744581081</v>
      </c>
      <c r="DB45">
        <f t="shared" si="82"/>
        <v>112.47525327295426</v>
      </c>
      <c r="DC45">
        <f t="shared" si="83"/>
        <v>101.07848958287174</v>
      </c>
      <c r="DD45">
        <f t="shared" si="84"/>
        <v>106.33928571428571</v>
      </c>
    </row>
    <row r="46" spans="1:116" x14ac:dyDescent="0.4">
      <c r="A46">
        <v>20111130</v>
      </c>
      <c r="B46">
        <v>0.97571216922344794</v>
      </c>
      <c r="C46">
        <v>0.97309597369612</v>
      </c>
      <c r="D46">
        <v>0.96295483274154103</v>
      </c>
      <c r="E46">
        <v>0.96096735298728098</v>
      </c>
      <c r="F46">
        <f t="shared" si="96"/>
        <v>2.3249999999999998E-3</v>
      </c>
      <c r="G46">
        <f t="shared" si="96"/>
        <v>2.2499999999999998E-3</v>
      </c>
      <c r="H46">
        <f t="shared" si="96"/>
        <v>2.0999999999999999E-3</v>
      </c>
      <c r="I46">
        <f t="shared" si="96"/>
        <v>2.0249999999999999E-3</v>
      </c>
      <c r="J46">
        <f t="shared" si="6"/>
        <v>0.97338716922344792</v>
      </c>
      <c r="K46">
        <f t="shared" si="7"/>
        <v>0.97084597369612002</v>
      </c>
      <c r="L46">
        <f t="shared" si="8"/>
        <v>0.96085483274154104</v>
      </c>
      <c r="M46">
        <f t="shared" si="9"/>
        <v>0.95894235298728092</v>
      </c>
      <c r="N46">
        <v>1.0259807686067515</v>
      </c>
      <c r="O46">
        <v>0.96704226951526073</v>
      </c>
      <c r="P46">
        <v>0.96800368227248823</v>
      </c>
      <c r="Q46">
        <v>0.98030572430483531</v>
      </c>
      <c r="BP46">
        <v>20111130</v>
      </c>
      <c r="BQ46">
        <v>0.97338716922344792</v>
      </c>
      <c r="BR46">
        <v>0.97084597369612002</v>
      </c>
      <c r="BS46">
        <v>0.96085483274154104</v>
      </c>
      <c r="BT46">
        <v>0.95894235298728092</v>
      </c>
      <c r="BU46">
        <v>1.0259807686067515</v>
      </c>
      <c r="BV46">
        <v>0.96704226951526073</v>
      </c>
      <c r="BW46">
        <v>0.96800368227248823</v>
      </c>
      <c r="BX46">
        <v>0.98030572430483531</v>
      </c>
      <c r="CD46">
        <v>20111130</v>
      </c>
      <c r="CE46">
        <f t="shared" si="15"/>
        <v>0.97338716922344792</v>
      </c>
      <c r="CF46">
        <f t="shared" si="16"/>
        <v>0.97084597369612002</v>
      </c>
      <c r="CG46">
        <f t="shared" si="17"/>
        <v>0.96085483274154104</v>
      </c>
      <c r="CH46">
        <f t="shared" si="18"/>
        <v>0.95894235298728092</v>
      </c>
      <c r="CI46">
        <v>1.0259807686067515</v>
      </c>
      <c r="CJ46">
        <v>0.96704226951526073</v>
      </c>
      <c r="CK46">
        <v>0.96800368227248823</v>
      </c>
      <c r="CL46">
        <v>0.98030572430483531</v>
      </c>
      <c r="CN46">
        <v>20111031</v>
      </c>
      <c r="CO46">
        <f t="shared" si="39"/>
        <v>103.63299929046322</v>
      </c>
      <c r="CP46">
        <f t="shared" si="40"/>
        <v>102.78779321827389</v>
      </c>
      <c r="CQ46">
        <f t="shared" si="41"/>
        <v>104.10743541225028</v>
      </c>
      <c r="CR46">
        <f t="shared" si="42"/>
        <v>102.12228480919764</v>
      </c>
      <c r="CS46">
        <f t="shared" si="43"/>
        <v>107.085729439993</v>
      </c>
      <c r="CT46">
        <f t="shared" si="44"/>
        <v>113.26567003618983</v>
      </c>
      <c r="CU46">
        <f t="shared" si="45"/>
        <v>107.72623595691327</v>
      </c>
      <c r="CV46">
        <f t="shared" si="46"/>
        <v>119.0124908155767</v>
      </c>
      <c r="CW46">
        <f t="shared" si="77"/>
        <v>105.73887055744787</v>
      </c>
      <c r="CX46">
        <f t="shared" si="78"/>
        <v>104.63679496915999</v>
      </c>
      <c r="CY46">
        <f t="shared" si="79"/>
        <v>104.43393427165594</v>
      </c>
      <c r="CZ46">
        <f t="shared" si="80"/>
        <v>103.89301179775332</v>
      </c>
      <c r="DA46">
        <f t="shared" si="81"/>
        <v>113.71103623432862</v>
      </c>
      <c r="DB46">
        <f t="shared" si="82"/>
        <v>108.76832418938145</v>
      </c>
      <c r="DC46">
        <f t="shared" si="83"/>
        <v>97.844350114761184</v>
      </c>
      <c r="DD46">
        <f t="shared" si="84"/>
        <v>104.24501050420167</v>
      </c>
      <c r="DE46" t="s">
        <v>698</v>
      </c>
      <c r="DF46" t="s">
        <v>699</v>
      </c>
      <c r="DG46" t="s">
        <v>696</v>
      </c>
      <c r="DH46" t="s">
        <v>697</v>
      </c>
      <c r="DI46" t="s">
        <v>769</v>
      </c>
      <c r="DJ46" t="s">
        <v>734</v>
      </c>
      <c r="DK46" t="s">
        <v>736</v>
      </c>
      <c r="DL46" t="s">
        <v>738</v>
      </c>
    </row>
    <row r="47" spans="1:116" x14ac:dyDescent="0.4">
      <c r="A47">
        <v>20111229</v>
      </c>
      <c r="B47">
        <v>1.02770376460053</v>
      </c>
      <c r="C47">
        <v>1.02998547272184</v>
      </c>
      <c r="D47">
        <v>1.0111560241278801</v>
      </c>
      <c r="E47">
        <v>1.00835001986218</v>
      </c>
      <c r="F47">
        <f t="shared" si="96"/>
        <v>0</v>
      </c>
      <c r="G47">
        <f t="shared" si="96"/>
        <v>0</v>
      </c>
      <c r="H47">
        <f t="shared" si="96"/>
        <v>0</v>
      </c>
      <c r="I47">
        <f t="shared" si="96"/>
        <v>0</v>
      </c>
      <c r="J47">
        <f t="shared" si="6"/>
        <v>1.02770376460053</v>
      </c>
      <c r="K47">
        <f t="shared" si="7"/>
        <v>1.02998547272184</v>
      </c>
      <c r="L47">
        <f t="shared" si="8"/>
        <v>1.0111560241278801</v>
      </c>
      <c r="M47">
        <f t="shared" si="9"/>
        <v>1.00835001986218</v>
      </c>
      <c r="N47">
        <v>1.0312055242211799</v>
      </c>
      <c r="O47">
        <v>0.98998121143540363</v>
      </c>
      <c r="P47">
        <v>0.99129158911516568</v>
      </c>
      <c r="Q47">
        <v>0.99283312130792378</v>
      </c>
      <c r="BP47">
        <v>20111229</v>
      </c>
      <c r="BQ47">
        <v>1.02770376460053</v>
      </c>
      <c r="BR47">
        <v>1.02998547272184</v>
      </c>
      <c r="BS47">
        <v>1.0111560241278801</v>
      </c>
      <c r="BT47">
        <v>1.00835001986218</v>
      </c>
      <c r="BU47">
        <v>1.0312055242211799</v>
      </c>
      <c r="BV47">
        <v>0.98998121143540363</v>
      </c>
      <c r="BW47">
        <v>0.99129158911516568</v>
      </c>
      <c r="BX47">
        <v>0.99283312130792378</v>
      </c>
      <c r="BZ47" s="39">
        <v>1.9761999999999998E-2</v>
      </c>
      <c r="CA47" s="39">
        <v>1.9678500000000002E-2</v>
      </c>
      <c r="CB47" s="39">
        <v>2.0022000000000002E-2</v>
      </c>
      <c r="CC47" s="39">
        <v>2.01765E-2</v>
      </c>
      <c r="CD47">
        <v>20111229</v>
      </c>
      <c r="CE47">
        <f t="shared" si="15"/>
        <v>1.0474657646005301</v>
      </c>
      <c r="CF47">
        <f t="shared" si="16"/>
        <v>1.04966397272184</v>
      </c>
      <c r="CG47">
        <f t="shared" si="17"/>
        <v>1.0311780241278801</v>
      </c>
      <c r="CH47">
        <f t="shared" si="18"/>
        <v>1.02852651986218</v>
      </c>
      <c r="CI47">
        <v>1.0312055242211799</v>
      </c>
      <c r="CJ47">
        <v>0.98998121143540363</v>
      </c>
      <c r="CK47">
        <v>0.99129158911516568</v>
      </c>
      <c r="CL47">
        <v>0.99283312130792378</v>
      </c>
      <c r="CN47">
        <v>20111130</v>
      </c>
      <c r="CO47">
        <f t="shared" si="39"/>
        <v>100.87503181747958</v>
      </c>
      <c r="CP47">
        <f t="shared" si="40"/>
        <v>99.79111519107056</v>
      </c>
      <c r="CQ47">
        <f t="shared" si="41"/>
        <v>100.03213244018853</v>
      </c>
      <c r="CR47">
        <f t="shared" si="42"/>
        <v>97.929384087369243</v>
      </c>
      <c r="CS47">
        <f t="shared" si="43"/>
        <v>109.86789899765866</v>
      </c>
      <c r="CT47">
        <f t="shared" si="44"/>
        <v>109.53269060996368</v>
      </c>
      <c r="CU47">
        <f t="shared" si="45"/>
        <v>104.27939308364697</v>
      </c>
      <c r="CV47">
        <f t="shared" si="46"/>
        <v>116.66862601028647</v>
      </c>
      <c r="CW47">
        <f t="shared" si="77"/>
        <v>110.75784689645361</v>
      </c>
      <c r="CX47">
        <f t="shared" si="78"/>
        <v>109.83347390020911</v>
      </c>
      <c r="CY47">
        <f t="shared" si="79"/>
        <v>107.68997799414707</v>
      </c>
      <c r="CZ47">
        <f t="shared" si="80"/>
        <v>106.85671786234363</v>
      </c>
      <c r="DA47">
        <f t="shared" si="81"/>
        <v>117.25944872975442</v>
      </c>
      <c r="DB47">
        <f t="shared" si="82"/>
        <v>107.67859734680256</v>
      </c>
      <c r="DC47">
        <f t="shared" si="83"/>
        <v>96.992281311202262</v>
      </c>
      <c r="DD47">
        <f t="shared" si="84"/>
        <v>103.49789915966385</v>
      </c>
      <c r="DE47">
        <v>100</v>
      </c>
      <c r="DF47">
        <v>100</v>
      </c>
      <c r="DG47">
        <v>100</v>
      </c>
      <c r="DH47">
        <v>100</v>
      </c>
      <c r="DI47">
        <v>100</v>
      </c>
      <c r="DJ47">
        <v>100</v>
      </c>
      <c r="DK47">
        <v>100</v>
      </c>
      <c r="DL47">
        <v>100</v>
      </c>
    </row>
    <row r="48" spans="1:116" x14ac:dyDescent="0.4">
      <c r="A48">
        <v>20120131</v>
      </c>
      <c r="B48">
        <v>1.07054684612365</v>
      </c>
      <c r="C48">
        <v>1.07065891032656</v>
      </c>
      <c r="D48">
        <v>1.0717088928883101</v>
      </c>
      <c r="E48">
        <v>1.07202810564927</v>
      </c>
      <c r="F48">
        <f t="shared" si="96"/>
        <v>0</v>
      </c>
      <c r="G48">
        <f t="shared" si="96"/>
        <v>0</v>
      </c>
      <c r="H48">
        <f t="shared" si="96"/>
        <v>0</v>
      </c>
      <c r="I48">
        <f t="shared" si="96"/>
        <v>0</v>
      </c>
      <c r="J48">
        <f t="shared" si="6"/>
        <v>1.07054684612365</v>
      </c>
      <c r="K48">
        <f t="shared" si="7"/>
        <v>1.07065891032656</v>
      </c>
      <c r="L48">
        <f t="shared" si="8"/>
        <v>1.0717088928883101</v>
      </c>
      <c r="M48">
        <f t="shared" si="9"/>
        <v>1.07202810564927</v>
      </c>
      <c r="N48">
        <v>1.0124929714256505</v>
      </c>
      <c r="O48">
        <v>1.0724803338527318</v>
      </c>
      <c r="P48">
        <v>1.0911063600398359</v>
      </c>
      <c r="Q48">
        <v>1.0942268006360161</v>
      </c>
      <c r="BP48">
        <v>20120131</v>
      </c>
      <c r="BQ48">
        <v>1.07054684612365</v>
      </c>
      <c r="BR48">
        <v>1.07065891032656</v>
      </c>
      <c r="BS48">
        <v>1.0717088928883101</v>
      </c>
      <c r="BT48">
        <v>1.07202810564927</v>
      </c>
      <c r="BU48">
        <v>1.0124929714256505</v>
      </c>
      <c r="BV48">
        <v>1.0724803338527318</v>
      </c>
      <c r="BW48">
        <v>1.0911063600398359</v>
      </c>
      <c r="BX48">
        <v>1.0942268006360161</v>
      </c>
      <c r="CD48">
        <v>20120131</v>
      </c>
      <c r="CE48">
        <f t="shared" si="15"/>
        <v>1.07054684612365</v>
      </c>
      <c r="CF48">
        <f t="shared" si="16"/>
        <v>1.07065891032656</v>
      </c>
      <c r="CG48">
        <f t="shared" si="17"/>
        <v>1.0717088928883101</v>
      </c>
      <c r="CH48">
        <f t="shared" si="18"/>
        <v>1.07202810564927</v>
      </c>
      <c r="CI48">
        <v>1.0124929714256505</v>
      </c>
      <c r="CJ48">
        <v>1.0724803338527318</v>
      </c>
      <c r="CK48">
        <v>1.0911063600398359</v>
      </c>
      <c r="CL48">
        <v>1.0942268006360161</v>
      </c>
      <c r="CN48">
        <v>20111229</v>
      </c>
      <c r="CO48">
        <f t="shared" si="39"/>
        <v>105.66314233179905</v>
      </c>
      <c r="CP48">
        <f t="shared" si="40"/>
        <v>104.74713841380188</v>
      </c>
      <c r="CQ48">
        <f t="shared" si="41"/>
        <v>103.15093667897203</v>
      </c>
      <c r="CR48">
        <f t="shared" si="42"/>
        <v>100.72296860762864</v>
      </c>
      <c r="CS48">
        <f t="shared" si="43"/>
        <v>113.29638438096025</v>
      </c>
      <c r="CT48">
        <f t="shared" si="44"/>
        <v>108.4353057418311</v>
      </c>
      <c r="CU48">
        <f t="shared" si="45"/>
        <v>103.37128528185342</v>
      </c>
      <c r="CV48">
        <f t="shared" si="46"/>
        <v>115.83247612049954</v>
      </c>
      <c r="DE48">
        <f>DE47*CE48</f>
        <v>107.05468461236501</v>
      </c>
      <c r="DF48">
        <f t="shared" ref="DF48:DL48" si="97">DF47*CF48</f>
        <v>107.065891032656</v>
      </c>
      <c r="DG48">
        <f t="shared" si="97"/>
        <v>107.17088928883101</v>
      </c>
      <c r="DH48">
        <f t="shared" si="97"/>
        <v>107.20281056492699</v>
      </c>
      <c r="DI48">
        <f t="shared" si="97"/>
        <v>101.24929714256506</v>
      </c>
      <c r="DJ48">
        <f t="shared" si="97"/>
        <v>107.24803338527317</v>
      </c>
      <c r="DK48">
        <f t="shared" si="97"/>
        <v>109.11063600398359</v>
      </c>
      <c r="DL48">
        <f t="shared" si="97"/>
        <v>109.4226800636016</v>
      </c>
    </row>
    <row r="49" spans="1:116" x14ac:dyDescent="0.4">
      <c r="A49">
        <v>20120229</v>
      </c>
      <c r="B49">
        <v>1.0608441492177401</v>
      </c>
      <c r="C49">
        <v>1.0565924162667499</v>
      </c>
      <c r="D49">
        <v>1.05695840327348</v>
      </c>
      <c r="E49">
        <v>1.0589837750992199</v>
      </c>
      <c r="F49">
        <f t="shared" si="96"/>
        <v>3.5999999999999999E-3</v>
      </c>
      <c r="G49">
        <f t="shared" si="96"/>
        <v>3.5249999999999899E-3</v>
      </c>
      <c r="H49">
        <f t="shared" si="96"/>
        <v>3.0000000000000001E-3</v>
      </c>
      <c r="I49">
        <f t="shared" si="96"/>
        <v>2.9250000000000001E-3</v>
      </c>
      <c r="J49">
        <f t="shared" si="6"/>
        <v>1.05724414921774</v>
      </c>
      <c r="K49">
        <f t="shared" si="7"/>
        <v>1.0530674162667499</v>
      </c>
      <c r="L49">
        <f t="shared" si="8"/>
        <v>1.0539584032734801</v>
      </c>
      <c r="M49">
        <f t="shared" si="9"/>
        <v>1.0560587750992199</v>
      </c>
      <c r="N49">
        <v>1.0390561103425988</v>
      </c>
      <c r="O49">
        <v>1.0390470253476376</v>
      </c>
      <c r="P49">
        <v>1.0129960936355149</v>
      </c>
      <c r="Q49">
        <v>1.0255802808845467</v>
      </c>
      <c r="BP49">
        <v>20120229</v>
      </c>
      <c r="BQ49">
        <v>1.05724414921774</v>
      </c>
      <c r="BR49">
        <v>1.0530674162667499</v>
      </c>
      <c r="BS49">
        <v>1.0539584032734801</v>
      </c>
      <c r="BT49">
        <v>1.0560587750992199</v>
      </c>
      <c r="BU49">
        <v>1.0390561103425988</v>
      </c>
      <c r="BV49">
        <v>1.0390470253476376</v>
      </c>
      <c r="BW49">
        <v>1.0129960936355149</v>
      </c>
      <c r="BX49">
        <v>1.0255802808845467</v>
      </c>
      <c r="CD49">
        <v>20120229</v>
      </c>
      <c r="CE49">
        <f t="shared" si="15"/>
        <v>1.05724414921774</v>
      </c>
      <c r="CF49">
        <f t="shared" si="16"/>
        <v>1.0530674162667499</v>
      </c>
      <c r="CG49">
        <f t="shared" si="17"/>
        <v>1.0539584032734801</v>
      </c>
      <c r="CH49">
        <f t="shared" si="18"/>
        <v>1.0560587750992199</v>
      </c>
      <c r="CI49">
        <v>1.0390561103425988</v>
      </c>
      <c r="CJ49">
        <v>1.0390470253476376</v>
      </c>
      <c r="CK49">
        <v>1.0129960936355149</v>
      </c>
      <c r="CL49">
        <v>1.0255802808845467</v>
      </c>
      <c r="CN49">
        <v>20120131</v>
      </c>
      <c r="CO49">
        <f t="shared" si="39"/>
        <v>113.1173437748218</v>
      </c>
      <c r="CP49">
        <f t="shared" si="40"/>
        <v>112.14845707394647</v>
      </c>
      <c r="CQ49">
        <f t="shared" si="41"/>
        <v>110.54777614861329</v>
      </c>
      <c r="CR49">
        <f t="shared" si="42"/>
        <v>107.97785323180702</v>
      </c>
      <c r="CS49">
        <f t="shared" si="43"/>
        <v>114.71179287366111</v>
      </c>
      <c r="CT49">
        <f t="shared" si="44"/>
        <v>116.29473290342206</v>
      </c>
      <c r="CU49">
        <f t="shared" si="45"/>
        <v>112.78906681652253</v>
      </c>
      <c r="CV49">
        <f t="shared" si="46"/>
        <v>126.74699975508194</v>
      </c>
      <c r="DE49">
        <f t="shared" ref="DE49:DE71" si="98">DE48*CE49</f>
        <v>113.18293895277333</v>
      </c>
      <c r="DF49">
        <f t="shared" ref="DF49:DF71" si="99">DF48*CF49</f>
        <v>112.74760124005644</v>
      </c>
      <c r="DG49">
        <f t="shared" ref="DG49:DG71" si="100">DG48*CG49</f>
        <v>112.95365935225524</v>
      </c>
      <c r="DH49">
        <f t="shared" ref="DH49:DH71" si="101">DH48*CH49</f>
        <v>113.21246881239051</v>
      </c>
      <c r="DI49">
        <f t="shared" ref="DI49:DI71" si="102">DI48*CI49</f>
        <v>105.20370086387565</v>
      </c>
      <c r="DJ49">
        <f t="shared" ref="DJ49:DJ71" si="103">DJ48*CJ49</f>
        <v>111.43575006335222</v>
      </c>
      <c r="DK49">
        <f t="shared" ref="DK49:DK71" si="104">DK48*CK49</f>
        <v>110.52864804612194</v>
      </c>
      <c r="DL49">
        <f t="shared" ref="DL49:DL71" si="105">DL48*CL49</f>
        <v>112.22174295476842</v>
      </c>
    </row>
    <row r="50" spans="1:116" x14ac:dyDescent="0.4">
      <c r="A50">
        <v>20120330</v>
      </c>
      <c r="B50">
        <v>0.96083954507746805</v>
      </c>
      <c r="C50">
        <v>0.961638517736075</v>
      </c>
      <c r="D50">
        <v>0.96405779832489402</v>
      </c>
      <c r="E50">
        <v>0.96537588666806995</v>
      </c>
      <c r="F50">
        <f t="shared" si="96"/>
        <v>0</v>
      </c>
      <c r="G50">
        <f t="shared" si="96"/>
        <v>0</v>
      </c>
      <c r="H50">
        <f t="shared" si="96"/>
        <v>0</v>
      </c>
      <c r="I50">
        <f t="shared" si="96"/>
        <v>0</v>
      </c>
      <c r="J50">
        <f t="shared" si="6"/>
        <v>0.96083954507746805</v>
      </c>
      <c r="K50">
        <f t="shared" si="7"/>
        <v>0.961638517736075</v>
      </c>
      <c r="L50">
        <f t="shared" si="8"/>
        <v>0.96405779832489402</v>
      </c>
      <c r="M50">
        <f t="shared" si="9"/>
        <v>0.96537588666806995</v>
      </c>
      <c r="N50">
        <v>0.98450998493756381</v>
      </c>
      <c r="O50">
        <v>0.99608575534277455</v>
      </c>
      <c r="P50">
        <v>0.97106780466634979</v>
      </c>
      <c r="Q50">
        <v>0.97274779272947887</v>
      </c>
      <c r="BP50">
        <v>20120330</v>
      </c>
      <c r="BQ50">
        <v>0.96083954507746805</v>
      </c>
      <c r="BR50">
        <v>0.961638517736075</v>
      </c>
      <c r="BS50">
        <v>0.96405779832489402</v>
      </c>
      <c r="BT50">
        <v>0.96537588666806995</v>
      </c>
      <c r="BU50">
        <v>0.98450998493756381</v>
      </c>
      <c r="BV50">
        <v>0.99608575534277455</v>
      </c>
      <c r="BW50">
        <v>0.97106780466634979</v>
      </c>
      <c r="BX50">
        <v>0.97274779272947887</v>
      </c>
      <c r="CD50">
        <v>20120330</v>
      </c>
      <c r="CE50">
        <f t="shared" si="15"/>
        <v>0.96083954507746805</v>
      </c>
      <c r="CF50">
        <f t="shared" si="16"/>
        <v>0.961638517736075</v>
      </c>
      <c r="CG50">
        <f t="shared" si="17"/>
        <v>0.96405779832489402</v>
      </c>
      <c r="CH50">
        <f t="shared" si="18"/>
        <v>0.96537588666806995</v>
      </c>
      <c r="CI50">
        <v>0.98450998493756381</v>
      </c>
      <c r="CJ50">
        <v>0.99608575534277455</v>
      </c>
      <c r="CK50">
        <v>0.97106780466634979</v>
      </c>
      <c r="CL50">
        <v>0.97274779272947887</v>
      </c>
      <c r="CN50">
        <v>20120229</v>
      </c>
      <c r="CO50">
        <f t="shared" si="39"/>
        <v>119.59264988098209</v>
      </c>
      <c r="CP50">
        <f t="shared" si="40"/>
        <v>118.09988592916334</v>
      </c>
      <c r="CQ50">
        <f t="shared" si="41"/>
        <v>116.51275763502657</v>
      </c>
      <c r="CR50">
        <f t="shared" si="42"/>
        <v>114.03095942182546</v>
      </c>
      <c r="CS50">
        <f t="shared" si="43"/>
        <v>119.19198931373217</v>
      </c>
      <c r="CT50">
        <f t="shared" si="44"/>
        <v>120.83569628689872</v>
      </c>
      <c r="CU50">
        <f t="shared" si="45"/>
        <v>114.2548840899324</v>
      </c>
      <c r="CV50">
        <f t="shared" si="46"/>
        <v>129.98922361009051</v>
      </c>
      <c r="DE50">
        <f t="shared" si="98"/>
        <v>108.75064357391356</v>
      </c>
      <c r="DF50">
        <f t="shared" si="99"/>
        <v>108.42243613478593</v>
      </c>
      <c r="DG50">
        <f t="shared" si="100"/>
        <v>108.89385614787527</v>
      </c>
      <c r="DH50">
        <f t="shared" si="101"/>
        <v>109.29258746164271</v>
      </c>
      <c r="DI50">
        <f t="shared" si="102"/>
        <v>103.57409395287019</v>
      </c>
      <c r="DJ50">
        <f t="shared" si="103"/>
        <v>110.99956327404283</v>
      </c>
      <c r="DK50">
        <f t="shared" si="104"/>
        <v>107.33081161088727</v>
      </c>
      <c r="DL50">
        <f t="shared" si="105"/>
        <v>109.16345275550593</v>
      </c>
    </row>
    <row r="51" spans="1:116" x14ac:dyDescent="0.4">
      <c r="A51">
        <v>20120430</v>
      </c>
      <c r="B51">
        <v>0.93856913090446503</v>
      </c>
      <c r="C51">
        <v>0.93886585161722202</v>
      </c>
      <c r="D51">
        <v>0.93788307488973299</v>
      </c>
      <c r="E51">
        <v>0.93727124425875297</v>
      </c>
      <c r="F51">
        <f t="shared" si="96"/>
        <v>0</v>
      </c>
      <c r="G51">
        <f t="shared" si="96"/>
        <v>0</v>
      </c>
      <c r="H51">
        <f t="shared" si="96"/>
        <v>0</v>
      </c>
      <c r="I51">
        <f t="shared" si="96"/>
        <v>0</v>
      </c>
      <c r="J51">
        <f t="shared" si="6"/>
        <v>0.93856913090446503</v>
      </c>
      <c r="K51">
        <f t="shared" si="7"/>
        <v>0.93886585161722202</v>
      </c>
      <c r="L51">
        <f t="shared" si="8"/>
        <v>0.93788307488973299</v>
      </c>
      <c r="M51">
        <f t="shared" si="9"/>
        <v>0.93727124425875297</v>
      </c>
      <c r="N51">
        <v>0.9522065718431364</v>
      </c>
      <c r="O51">
        <v>0.99218932152016803</v>
      </c>
      <c r="P51">
        <v>0.94291855540658465</v>
      </c>
      <c r="Q51">
        <v>0.95330846320421792</v>
      </c>
      <c r="BP51">
        <v>20120430</v>
      </c>
      <c r="BQ51">
        <v>0.93856913090446503</v>
      </c>
      <c r="BR51">
        <v>0.93886585161722202</v>
      </c>
      <c r="BS51">
        <v>0.93788307488973299</v>
      </c>
      <c r="BT51">
        <v>0.93727124425875297</v>
      </c>
      <c r="BU51">
        <v>0.9522065718431364</v>
      </c>
      <c r="BV51">
        <v>0.99218932152016803</v>
      </c>
      <c r="BW51">
        <v>0.94291855540658465</v>
      </c>
      <c r="BX51">
        <v>0.95330846320421792</v>
      </c>
      <c r="CD51">
        <v>20120430</v>
      </c>
      <c r="CE51">
        <f t="shared" si="15"/>
        <v>0.93856913090446503</v>
      </c>
      <c r="CF51">
        <f t="shared" si="16"/>
        <v>0.93886585161722202</v>
      </c>
      <c r="CG51">
        <f t="shared" si="17"/>
        <v>0.93788307488973299</v>
      </c>
      <c r="CH51">
        <f t="shared" si="18"/>
        <v>0.93727124425875297</v>
      </c>
      <c r="CI51">
        <v>0.9522065718431364</v>
      </c>
      <c r="CJ51">
        <v>0.99218932152016803</v>
      </c>
      <c r="CK51">
        <v>0.94291855540658465</v>
      </c>
      <c r="CL51">
        <v>0.95330846320421792</v>
      </c>
      <c r="CN51">
        <v>20120330</v>
      </c>
      <c r="CO51">
        <f t="shared" si="39"/>
        <v>114.90934730625175</v>
      </c>
      <c r="CP51">
        <f t="shared" si="40"/>
        <v>113.56939924972018</v>
      </c>
      <c r="CQ51">
        <f t="shared" si="41"/>
        <v>112.3250326023857</v>
      </c>
      <c r="CR51">
        <f t="shared" si="42"/>
        <v>110.08273855945545</v>
      </c>
      <c r="CS51">
        <f t="shared" si="43"/>
        <v>117.34570360394072</v>
      </c>
      <c r="CT51">
        <f t="shared" si="44"/>
        <v>120.36271580830561</v>
      </c>
      <c r="CU51">
        <f t="shared" si="45"/>
        <v>110.94923946561892</v>
      </c>
      <c r="CV51">
        <f t="shared" si="46"/>
        <v>126.4467303453342</v>
      </c>
      <c r="DE51">
        <f t="shared" si="98"/>
        <v>102.0699970244693</v>
      </c>
      <c r="DF51">
        <f t="shared" si="99"/>
        <v>101.79412283609966</v>
      </c>
      <c r="DG51">
        <f t="shared" si="100"/>
        <v>102.12970464056951</v>
      </c>
      <c r="DH51">
        <f t="shared" si="101"/>
        <v>102.43679943843244</v>
      </c>
      <c r="DI51">
        <f t="shared" si="102"/>
        <v>98.62393293462145</v>
      </c>
      <c r="DJ51">
        <f t="shared" si="103"/>
        <v>110.13258137390751</v>
      </c>
      <c r="DK51">
        <f t="shared" si="104"/>
        <v>101.2042138347541</v>
      </c>
      <c r="DL51">
        <f t="shared" si="105"/>
        <v>104.06644338441761</v>
      </c>
    </row>
    <row r="52" spans="1:116" x14ac:dyDescent="0.4">
      <c r="A52">
        <v>20120531</v>
      </c>
      <c r="B52">
        <v>0.93663849257613396</v>
      </c>
      <c r="C52">
        <v>0.93520489673853702</v>
      </c>
      <c r="D52">
        <v>0.93765041636323299</v>
      </c>
      <c r="E52">
        <v>0.93595534751616405</v>
      </c>
      <c r="F52">
        <f t="shared" si="96"/>
        <v>3.0000000000000001E-3</v>
      </c>
      <c r="G52">
        <f t="shared" si="96"/>
        <v>2.8500000000000001E-3</v>
      </c>
      <c r="H52">
        <f t="shared" si="96"/>
        <v>2.6999999999999902E-3</v>
      </c>
      <c r="I52">
        <f t="shared" si="96"/>
        <v>2.6999999999999902E-3</v>
      </c>
      <c r="J52">
        <f t="shared" si="6"/>
        <v>0.93363849257613396</v>
      </c>
      <c r="K52">
        <f t="shared" si="7"/>
        <v>0.932354896738537</v>
      </c>
      <c r="L52">
        <f t="shared" si="8"/>
        <v>0.93495041636323295</v>
      </c>
      <c r="M52">
        <f t="shared" si="9"/>
        <v>0.93325534751616401</v>
      </c>
      <c r="N52">
        <v>0.96781349449045817</v>
      </c>
      <c r="O52">
        <v>0.92776015352680841</v>
      </c>
      <c r="P52">
        <v>0.94857222819070652</v>
      </c>
      <c r="Q52">
        <v>0.94031403400409608</v>
      </c>
      <c r="BP52">
        <v>20120531</v>
      </c>
      <c r="BQ52">
        <v>0.93363849257613396</v>
      </c>
      <c r="BR52">
        <v>0.932354896738537</v>
      </c>
      <c r="BS52">
        <v>0.93495041636323295</v>
      </c>
      <c r="BT52">
        <v>0.93325534751616401</v>
      </c>
      <c r="BU52">
        <v>0.96781349449045817</v>
      </c>
      <c r="BV52">
        <v>0.92776015352680841</v>
      </c>
      <c r="BW52">
        <v>0.94857222819070652</v>
      </c>
      <c r="BX52">
        <v>0.94031403400409608</v>
      </c>
      <c r="CD52">
        <v>20120531</v>
      </c>
      <c r="CE52">
        <f t="shared" si="15"/>
        <v>0.93363849257613396</v>
      </c>
      <c r="CF52">
        <f t="shared" si="16"/>
        <v>0.932354896738537</v>
      </c>
      <c r="CG52">
        <f t="shared" si="17"/>
        <v>0.93495041636323295</v>
      </c>
      <c r="CH52">
        <f t="shared" si="18"/>
        <v>0.93325534751616401</v>
      </c>
      <c r="CI52">
        <v>0.96781349449045817</v>
      </c>
      <c r="CJ52">
        <v>0.92776015352680841</v>
      </c>
      <c r="CK52">
        <v>0.94857222819070652</v>
      </c>
      <c r="CL52">
        <v>0.94031403400409608</v>
      </c>
      <c r="CN52">
        <v>20120430</v>
      </c>
      <c r="CO52">
        <f t="shared" si="39"/>
        <v>107.85036623402803</v>
      </c>
      <c r="CP52">
        <f t="shared" si="40"/>
        <v>106.62643074424483</v>
      </c>
      <c r="CQ52">
        <f t="shared" si="41"/>
        <v>105.34774696421501</v>
      </c>
      <c r="CR52">
        <f t="shared" si="42"/>
        <v>103.17738534103181</v>
      </c>
      <c r="CS52">
        <f t="shared" si="43"/>
        <v>111.73735014922917</v>
      </c>
      <c r="CT52">
        <f t="shared" si="44"/>
        <v>119.42260133416754</v>
      </c>
      <c r="CU52">
        <f t="shared" si="45"/>
        <v>104.61609660038062</v>
      </c>
      <c r="CV52">
        <f t="shared" si="46"/>
        <v>120.54273818270869</v>
      </c>
      <c r="DE52">
        <f t="shared" si="98"/>
        <v>95.296478159176004</v>
      </c>
      <c r="DF52">
        <f t="shared" si="99"/>
        <v>94.908248885441651</v>
      </c>
      <c r="DG52">
        <f t="shared" si="100"/>
        <v>95.486209876754472</v>
      </c>
      <c r="DH52">
        <f t="shared" si="101"/>
        <v>95.59969085835786</v>
      </c>
      <c r="DI52">
        <f t="shared" si="102"/>
        <v>95.449573173848577</v>
      </c>
      <c r="DJ52">
        <f t="shared" si="103"/>
        <v>102.17662060376016</v>
      </c>
      <c r="DK52">
        <f t="shared" si="104"/>
        <v>95.999506619521426</v>
      </c>
      <c r="DL52">
        <f t="shared" si="105"/>
        <v>97.855137183260595</v>
      </c>
    </row>
    <row r="53" spans="1:116" x14ac:dyDescent="0.4">
      <c r="A53">
        <v>20120629</v>
      </c>
      <c r="B53">
        <v>1.02027666592859</v>
      </c>
      <c r="C53">
        <v>1.02118935524112</v>
      </c>
      <c r="D53">
        <v>1.0200919538564599</v>
      </c>
      <c r="E53">
        <v>1.01936252375791</v>
      </c>
      <c r="F53">
        <f t="shared" si="96"/>
        <v>0</v>
      </c>
      <c r="G53">
        <f t="shared" si="96"/>
        <v>0</v>
      </c>
      <c r="H53">
        <f t="shared" si="96"/>
        <v>0</v>
      </c>
      <c r="I53">
        <f t="shared" si="96"/>
        <v>0</v>
      </c>
      <c r="J53">
        <f t="shared" si="6"/>
        <v>1.02027666592859</v>
      </c>
      <c r="K53">
        <f t="shared" si="7"/>
        <v>1.02118935524112</v>
      </c>
      <c r="L53">
        <f t="shared" si="8"/>
        <v>1.0200919538564599</v>
      </c>
      <c r="M53">
        <f t="shared" si="9"/>
        <v>1.01936252375791</v>
      </c>
      <c r="N53">
        <v>1.0362773660083118</v>
      </c>
      <c r="O53">
        <v>1.0034615952888533</v>
      </c>
      <c r="P53">
        <v>1.0185018630348195</v>
      </c>
      <c r="Q53">
        <v>1.0146456352636128</v>
      </c>
      <c r="BP53">
        <v>20120629</v>
      </c>
      <c r="BQ53">
        <v>1.02027666592859</v>
      </c>
      <c r="BR53">
        <v>1.02118935524112</v>
      </c>
      <c r="BS53">
        <v>1.0200919538564599</v>
      </c>
      <c r="BT53">
        <v>1.01936252375791</v>
      </c>
      <c r="BU53">
        <v>1.0362773660083118</v>
      </c>
      <c r="BV53">
        <v>1.0034615952888533</v>
      </c>
      <c r="BW53">
        <v>1.0185018630348195</v>
      </c>
      <c r="BX53">
        <v>1.0146456352636128</v>
      </c>
      <c r="CD53">
        <v>20120629</v>
      </c>
      <c r="CE53">
        <f t="shared" si="15"/>
        <v>1.02027666592859</v>
      </c>
      <c r="CF53">
        <f t="shared" si="16"/>
        <v>1.02118935524112</v>
      </c>
      <c r="CG53">
        <f t="shared" si="17"/>
        <v>1.0200919538564599</v>
      </c>
      <c r="CH53">
        <f t="shared" si="18"/>
        <v>1.01936252375791</v>
      </c>
      <c r="CI53">
        <v>1.0362773660083118</v>
      </c>
      <c r="CJ53">
        <v>1.0034615952888533</v>
      </c>
      <c r="CK53">
        <v>1.0185018630348195</v>
      </c>
      <c r="CL53">
        <v>1.0146456352636128</v>
      </c>
      <c r="CN53">
        <v>20120531</v>
      </c>
      <c r="CO53">
        <f t="shared" si="39"/>
        <v>100.69325335452191</v>
      </c>
      <c r="CP53">
        <f t="shared" si="40"/>
        <v>99.413674826149148</v>
      </c>
      <c r="CQ53">
        <f t="shared" si="41"/>
        <v>98.494919887121327</v>
      </c>
      <c r="CR53">
        <f t="shared" si="42"/>
        <v>96.290846612253802</v>
      </c>
      <c r="CS53">
        <f t="shared" si="43"/>
        <v>108.14091531302941</v>
      </c>
      <c r="CT53">
        <f t="shared" si="44"/>
        <v>110.79553094835811</v>
      </c>
      <c r="CU53">
        <f t="shared" si="45"/>
        <v>99.235923856837232</v>
      </c>
      <c r="CV53">
        <f t="shared" si="46"/>
        <v>113.34802841048239</v>
      </c>
      <c r="DE53">
        <f t="shared" si="98"/>
        <v>97.228773010980788</v>
      </c>
      <c r="DF53">
        <f t="shared" si="99"/>
        <v>96.9192934863879</v>
      </c>
      <c r="DG53">
        <f t="shared" si="100"/>
        <v>97.404714399526469</v>
      </c>
      <c r="DH53">
        <f t="shared" si="101"/>
        <v>97.45074214385167</v>
      </c>
      <c r="DI53">
        <f t="shared" si="102"/>
        <v>98.912232275213412</v>
      </c>
      <c r="DJ53">
        <f t="shared" si="103"/>
        <v>102.53031471227308</v>
      </c>
      <c r="DK53">
        <f t="shared" si="104"/>
        <v>97.775676342406058</v>
      </c>
      <c r="DL53">
        <f t="shared" si="105"/>
        <v>99.28828783111743</v>
      </c>
    </row>
    <row r="54" spans="1:116" x14ac:dyDescent="0.4">
      <c r="A54">
        <v>20120731</v>
      </c>
      <c r="B54">
        <v>0.99402248096047796</v>
      </c>
      <c r="C54">
        <v>0.99304160141512798</v>
      </c>
      <c r="D54">
        <v>0.99489302671650204</v>
      </c>
      <c r="E54">
        <v>0.99464177063560999</v>
      </c>
      <c r="F54">
        <f t="shared" si="96"/>
        <v>0</v>
      </c>
      <c r="G54">
        <f t="shared" si="96"/>
        <v>0</v>
      </c>
      <c r="H54">
        <f t="shared" si="96"/>
        <v>0</v>
      </c>
      <c r="I54">
        <f t="shared" si="96"/>
        <v>0</v>
      </c>
      <c r="J54">
        <f t="shared" si="6"/>
        <v>0.99402248096047796</v>
      </c>
      <c r="K54">
        <f t="shared" si="7"/>
        <v>0.99304160141512798</v>
      </c>
      <c r="L54">
        <f t="shared" si="8"/>
        <v>0.99489302671650204</v>
      </c>
      <c r="M54">
        <f t="shared" si="9"/>
        <v>0.99464177063560999</v>
      </c>
      <c r="N54">
        <v>1.0126303604097115</v>
      </c>
      <c r="O54">
        <v>1.0175427525714646</v>
      </c>
      <c r="P54">
        <v>1.0014951244924752</v>
      </c>
      <c r="Q54">
        <v>0.9978661691987275</v>
      </c>
      <c r="BP54">
        <v>20120731</v>
      </c>
      <c r="BQ54">
        <v>0.99402248096047796</v>
      </c>
      <c r="BR54">
        <v>0.99304160141512798</v>
      </c>
      <c r="BS54">
        <v>0.99489302671650204</v>
      </c>
      <c r="BT54">
        <v>0.99464177063560999</v>
      </c>
      <c r="BU54">
        <v>1.0126303604097115</v>
      </c>
      <c r="BV54">
        <v>1.0175427525714646</v>
      </c>
      <c r="BW54">
        <v>1.0014951244924752</v>
      </c>
      <c r="BX54">
        <v>0.9978661691987275</v>
      </c>
      <c r="CD54">
        <v>20120731</v>
      </c>
      <c r="CE54">
        <f t="shared" si="15"/>
        <v>0.99402248096047796</v>
      </c>
      <c r="CF54">
        <f t="shared" si="16"/>
        <v>0.99304160141512798</v>
      </c>
      <c r="CG54">
        <f t="shared" si="17"/>
        <v>0.99489302671650204</v>
      </c>
      <c r="CH54">
        <f t="shared" si="18"/>
        <v>0.99464177063560999</v>
      </c>
      <c r="CI54">
        <v>1.0126303604097115</v>
      </c>
      <c r="CJ54">
        <v>1.0175427525714646</v>
      </c>
      <c r="CK54">
        <v>1.0014951244924752</v>
      </c>
      <c r="CL54">
        <v>0.9978661691987275</v>
      </c>
      <c r="CN54">
        <v>20120629</v>
      </c>
      <c r="CO54">
        <f t="shared" si="39"/>
        <v>102.73497681405443</v>
      </c>
      <c r="CP54">
        <f t="shared" si="40"/>
        <v>101.52018649786561</v>
      </c>
      <c r="CQ54">
        <f t="shared" si="41"/>
        <v>100.47387527258908</v>
      </c>
      <c r="CR54">
        <f t="shared" si="42"/>
        <v>98.155280417452843</v>
      </c>
      <c r="CS54">
        <f t="shared" si="43"/>
        <v>112.06398287831402</v>
      </c>
      <c r="CT54">
        <f t="shared" si="44"/>
        <v>111.17906023631494</v>
      </c>
      <c r="CU54">
        <f t="shared" si="45"/>
        <v>101.07197332817022</v>
      </c>
      <c r="CV54">
        <f t="shared" si="46"/>
        <v>115.00808229243194</v>
      </c>
      <c r="DE54">
        <f t="shared" si="98"/>
        <v>96.647586169118284</v>
      </c>
      <c r="DF54">
        <f t="shared" si="99"/>
        <v>96.244890411745416</v>
      </c>
      <c r="DG54">
        <f t="shared" si="100"/>
        <v>96.907271125401337</v>
      </c>
      <c r="DH54">
        <f t="shared" si="101"/>
        <v>96.928578715714892</v>
      </c>
      <c r="DI54">
        <f t="shared" si="102"/>
        <v>100.16152941777847</v>
      </c>
      <c r="DJ54">
        <f t="shared" si="103"/>
        <v>104.32897865434489</v>
      </c>
      <c r="DK54">
        <f t="shared" si="104"/>
        <v>97.921863150873918</v>
      </c>
      <c r="DL54">
        <f t="shared" si="105"/>
        <v>99.076423424337776</v>
      </c>
    </row>
    <row r="55" spans="1:116" x14ac:dyDescent="0.4">
      <c r="A55">
        <v>20120831</v>
      </c>
      <c r="B55">
        <v>1.0450241392917401</v>
      </c>
      <c r="C55">
        <v>1.0448383973950801</v>
      </c>
      <c r="D55">
        <v>1.0453137040031599</v>
      </c>
      <c r="E55">
        <v>1.04463132720708</v>
      </c>
      <c r="F55">
        <f t="shared" si="96"/>
        <v>2.0249999999999999E-3</v>
      </c>
      <c r="G55">
        <f t="shared" si="96"/>
        <v>2.0999999999999999E-3</v>
      </c>
      <c r="H55">
        <f t="shared" si="96"/>
        <v>1.8749999999999999E-3</v>
      </c>
      <c r="I55">
        <f t="shared" si="96"/>
        <v>1.4250000000000001E-3</v>
      </c>
      <c r="J55">
        <f t="shared" si="6"/>
        <v>1.0429991392917402</v>
      </c>
      <c r="K55">
        <f t="shared" si="7"/>
        <v>1.0427383973950801</v>
      </c>
      <c r="L55">
        <f t="shared" si="8"/>
        <v>1.0434387040031599</v>
      </c>
      <c r="M55">
        <f t="shared" si="9"/>
        <v>1.04320632720708</v>
      </c>
      <c r="N55">
        <v>1.0313964051320257</v>
      </c>
      <c r="O55">
        <v>1.0063979328165376</v>
      </c>
      <c r="P55">
        <v>1.0312574353041069</v>
      </c>
      <c r="Q55">
        <v>1.0275814382298709</v>
      </c>
      <c r="BP55">
        <v>20120831</v>
      </c>
      <c r="BQ55">
        <v>1.0429991392917402</v>
      </c>
      <c r="BR55">
        <v>1.0427383973950801</v>
      </c>
      <c r="BS55">
        <v>1.0434387040031599</v>
      </c>
      <c r="BT55">
        <v>1.04320632720708</v>
      </c>
      <c r="BU55">
        <v>1.0313964051320257</v>
      </c>
      <c r="BV55">
        <v>1.0063979328165376</v>
      </c>
      <c r="BW55">
        <v>1.0312574353041069</v>
      </c>
      <c r="BX55">
        <v>1.0275814382298709</v>
      </c>
      <c r="CD55">
        <v>20120831</v>
      </c>
      <c r="CE55">
        <f t="shared" si="15"/>
        <v>1.0429991392917402</v>
      </c>
      <c r="CF55">
        <f t="shared" si="16"/>
        <v>1.0427383973950801</v>
      </c>
      <c r="CG55">
        <f t="shared" si="17"/>
        <v>1.0434387040031599</v>
      </c>
      <c r="CH55">
        <f t="shared" si="18"/>
        <v>1.04320632720708</v>
      </c>
      <c r="CI55">
        <v>1.0313964051320257</v>
      </c>
      <c r="CJ55">
        <v>1.0063979328165376</v>
      </c>
      <c r="CK55">
        <v>1.0312574353041069</v>
      </c>
      <c r="CL55">
        <v>1.0275814382298709</v>
      </c>
      <c r="CN55">
        <v>20120731</v>
      </c>
      <c r="CO55">
        <f t="shared" si="39"/>
        <v>102.12087653412357</v>
      </c>
      <c r="CP55">
        <f t="shared" si="40"/>
        <v>100.81376857580291</v>
      </c>
      <c r="CQ55">
        <f t="shared" si="41"/>
        <v>99.960757875882464</v>
      </c>
      <c r="CR55">
        <f t="shared" si="42"/>
        <v>97.629341911650116</v>
      </c>
      <c r="CS55">
        <f t="shared" si="43"/>
        <v>113.47939137101487</v>
      </c>
      <c r="CT55">
        <f t="shared" si="44"/>
        <v>113.12944698116857</v>
      </c>
      <c r="CU55">
        <f t="shared" si="45"/>
        <v>101.22308851099596</v>
      </c>
      <c r="CV55">
        <f t="shared" si="46"/>
        <v>114.76267450404106</v>
      </c>
      <c r="DE55">
        <f t="shared" si="98"/>
        <v>100.80334918901465</v>
      </c>
      <c r="DF55">
        <f t="shared" si="99"/>
        <v>100.35824278540852</v>
      </c>
      <c r="DG55">
        <f t="shared" si="100"/>
        <v>101.11679739157161</v>
      </c>
      <c r="DH55">
        <f t="shared" si="101"/>
        <v>101.11650660342328</v>
      </c>
      <c r="DI55">
        <f t="shared" si="102"/>
        <v>103.30624137402235</v>
      </c>
      <c r="DJ55">
        <f t="shared" si="103"/>
        <v>104.99646845059337</v>
      </c>
      <c r="DK55">
        <f t="shared" si="104"/>
        <v>100.98264945316997</v>
      </c>
      <c r="DL55">
        <f t="shared" si="105"/>
        <v>101.80909367705269</v>
      </c>
    </row>
    <row r="56" spans="1:116" x14ac:dyDescent="0.4">
      <c r="A56">
        <v>20120928</v>
      </c>
      <c r="B56">
        <v>1.07117266439624</v>
      </c>
      <c r="C56">
        <v>1.0701602272317801</v>
      </c>
      <c r="D56">
        <v>1.06959035611883</v>
      </c>
      <c r="E56">
        <v>1.06899293299981</v>
      </c>
      <c r="F56">
        <f t="shared" si="96"/>
        <v>0</v>
      </c>
      <c r="G56">
        <f t="shared" si="96"/>
        <v>0</v>
      </c>
      <c r="H56">
        <f t="shared" si="96"/>
        <v>0</v>
      </c>
      <c r="I56">
        <f t="shared" si="96"/>
        <v>0</v>
      </c>
      <c r="J56">
        <f t="shared" si="6"/>
        <v>1.07117266439624</v>
      </c>
      <c r="K56">
        <f t="shared" si="7"/>
        <v>1.0701602272317801</v>
      </c>
      <c r="L56">
        <f t="shared" si="8"/>
        <v>1.06959035611883</v>
      </c>
      <c r="M56">
        <f t="shared" si="9"/>
        <v>1.06899293299981</v>
      </c>
      <c r="N56">
        <v>1.0818018980890463</v>
      </c>
      <c r="O56">
        <v>1.0476024196612883</v>
      </c>
      <c r="P56">
        <v>1.0440716764156364</v>
      </c>
      <c r="Q56">
        <v>1.0416407061266875</v>
      </c>
      <c r="BP56">
        <v>20120928</v>
      </c>
      <c r="BQ56">
        <v>1.07117266439624</v>
      </c>
      <c r="BR56">
        <v>1.0701602272317801</v>
      </c>
      <c r="BS56">
        <v>1.06959035611883</v>
      </c>
      <c r="BT56">
        <v>1.06899293299981</v>
      </c>
      <c r="BU56">
        <v>1.0818018980890463</v>
      </c>
      <c r="BV56">
        <v>1.0476024196612883</v>
      </c>
      <c r="BW56">
        <v>1.0440716764156364</v>
      </c>
      <c r="BX56">
        <v>1.0416407061266875</v>
      </c>
      <c r="CD56">
        <v>20120928</v>
      </c>
      <c r="CE56">
        <f t="shared" si="15"/>
        <v>1.07117266439624</v>
      </c>
      <c r="CF56">
        <f t="shared" si="16"/>
        <v>1.0701602272317801</v>
      </c>
      <c r="CG56">
        <f t="shared" si="17"/>
        <v>1.06959035611883</v>
      </c>
      <c r="CH56">
        <f t="shared" si="18"/>
        <v>1.06899293299981</v>
      </c>
      <c r="CI56">
        <v>1.0818018980890463</v>
      </c>
      <c r="CJ56">
        <v>1.0476024196612883</v>
      </c>
      <c r="CK56">
        <v>1.0440716764156364</v>
      </c>
      <c r="CL56">
        <v>1.0416407061266875</v>
      </c>
      <c r="CN56">
        <v>20120831</v>
      </c>
      <c r="CO56">
        <f t="shared" si="39"/>
        <v>106.51198632880894</v>
      </c>
      <c r="CP56">
        <f t="shared" si="40"/>
        <v>105.12238748009122</v>
      </c>
      <c r="CQ56">
        <f t="shared" si="41"/>
        <v>104.30292364918445</v>
      </c>
      <c r="CR56">
        <f t="shared" si="42"/>
        <v>101.84754720329676</v>
      </c>
      <c r="CS56">
        <f t="shared" si="43"/>
        <v>117.04223631663496</v>
      </c>
      <c r="CT56">
        <f t="shared" si="44"/>
        <v>113.85324158252614</v>
      </c>
      <c r="CU56">
        <f t="shared" si="45"/>
        <v>104.3870626514103</v>
      </c>
      <c r="CV56">
        <f t="shared" si="46"/>
        <v>117.92799412196905</v>
      </c>
      <c r="DE56">
        <f t="shared" si="98"/>
        <v>107.97779213086139</v>
      </c>
      <c r="DF56">
        <f t="shared" si="99"/>
        <v>107.39939990381494</v>
      </c>
      <c r="DG56">
        <f t="shared" si="100"/>
        <v>108.15355133164665</v>
      </c>
      <c r="DH56">
        <f t="shared" si="101"/>
        <v>108.09283096868811</v>
      </c>
      <c r="DI56">
        <f t="shared" si="102"/>
        <v>111.75688800286254</v>
      </c>
      <c r="DJ56">
        <f t="shared" si="103"/>
        <v>109.99455440473173</v>
      </c>
      <c r="DK56">
        <f t="shared" si="104"/>
        <v>105.43312410346371</v>
      </c>
      <c r="DL56">
        <f t="shared" si="105"/>
        <v>106.04849622788323</v>
      </c>
    </row>
    <row r="57" spans="1:116" x14ac:dyDescent="0.4">
      <c r="A57">
        <v>20121031</v>
      </c>
      <c r="B57">
        <v>0.98816627282476299</v>
      </c>
      <c r="C57">
        <v>0.99106699599387404</v>
      </c>
      <c r="D57">
        <v>0.98452590188946698</v>
      </c>
      <c r="E57">
        <v>0.98573090166732302</v>
      </c>
      <c r="F57">
        <f t="shared" si="96"/>
        <v>0</v>
      </c>
      <c r="G57">
        <f t="shared" si="96"/>
        <v>0</v>
      </c>
      <c r="H57">
        <f t="shared" si="96"/>
        <v>0</v>
      </c>
      <c r="I57">
        <f t="shared" si="96"/>
        <v>0</v>
      </c>
      <c r="J57">
        <f t="shared" si="6"/>
        <v>0.98816627282476299</v>
      </c>
      <c r="K57">
        <f t="shared" si="7"/>
        <v>0.99106699599387404</v>
      </c>
      <c r="L57">
        <f t="shared" si="8"/>
        <v>0.98452590188946698</v>
      </c>
      <c r="M57">
        <f t="shared" si="9"/>
        <v>0.98573090166732302</v>
      </c>
      <c r="N57">
        <v>1.0180487581759134</v>
      </c>
      <c r="O57">
        <v>0.95603603780243918</v>
      </c>
      <c r="P57">
        <v>0.97586127708619486</v>
      </c>
      <c r="Q57">
        <v>0.965702322799322</v>
      </c>
      <c r="BP57">
        <v>20121031</v>
      </c>
      <c r="BQ57">
        <v>0.98816627282476299</v>
      </c>
      <c r="BR57">
        <v>0.99106699599387404</v>
      </c>
      <c r="BS57">
        <v>0.98452590188946698</v>
      </c>
      <c r="BT57">
        <v>0.98573090166732302</v>
      </c>
      <c r="BU57">
        <v>1.0180487581759134</v>
      </c>
      <c r="BV57">
        <v>0.95603603780243918</v>
      </c>
      <c r="BW57">
        <v>0.97586127708619486</v>
      </c>
      <c r="BX57">
        <v>0.965702322799322</v>
      </c>
      <c r="CD57">
        <v>20121031</v>
      </c>
      <c r="CE57">
        <f t="shared" si="15"/>
        <v>0.98816627282476299</v>
      </c>
      <c r="CF57">
        <f t="shared" si="16"/>
        <v>0.99106699599387404</v>
      </c>
      <c r="CG57">
        <f t="shared" si="17"/>
        <v>0.98452590188946698</v>
      </c>
      <c r="CH57">
        <f t="shared" si="18"/>
        <v>0.98573090166732302</v>
      </c>
      <c r="CI57">
        <v>1.0180487581759134</v>
      </c>
      <c r="CJ57">
        <v>0.95603603780243918</v>
      </c>
      <c r="CK57">
        <v>0.97586127708619486</v>
      </c>
      <c r="CL57">
        <v>0.965702322799322</v>
      </c>
      <c r="CN57">
        <v>20120928</v>
      </c>
      <c r="CO57">
        <f t="shared" si="39"/>
        <v>114.09272818596617</v>
      </c>
      <c r="CP57">
        <f t="shared" si="40"/>
        <v>112.49779807284165</v>
      </c>
      <c r="CQ57">
        <f t="shared" si="41"/>
        <v>111.56140125016633</v>
      </c>
      <c r="CR57">
        <f t="shared" si="42"/>
        <v>108.8743082036888</v>
      </c>
      <c r="CS57">
        <f t="shared" si="43"/>
        <v>126.6165134039224</v>
      </c>
      <c r="CT57">
        <f t="shared" si="44"/>
        <v>119.27293136813559</v>
      </c>
      <c r="CU57">
        <f t="shared" si="45"/>
        <v>108.98757549856202</v>
      </c>
      <c r="CV57">
        <f t="shared" si="46"/>
        <v>122.83859906931168</v>
      </c>
      <c r="DE57">
        <f t="shared" si="98"/>
        <v>106.70001239780032</v>
      </c>
      <c r="DF57">
        <f t="shared" si="99"/>
        <v>106.44000063421863</v>
      </c>
      <c r="DG57">
        <f t="shared" si="100"/>
        <v>106.47997266733819</v>
      </c>
      <c r="DH57">
        <f t="shared" si="101"/>
        <v>106.55044373453846</v>
      </c>
      <c r="DI57">
        <f t="shared" si="102"/>
        <v>113.77396104891885</v>
      </c>
      <c r="DJ57">
        <f t="shared" si="103"/>
        <v>105.15875797294456</v>
      </c>
      <c r="DK57">
        <f t="shared" si="104"/>
        <v>102.88810313479337</v>
      </c>
      <c r="DL57">
        <f t="shared" si="105"/>
        <v>102.41127913664198</v>
      </c>
    </row>
    <row r="58" spans="1:116" x14ac:dyDescent="0.4">
      <c r="A58">
        <v>20121130</v>
      </c>
      <c r="B58">
        <v>1.0076763214991</v>
      </c>
      <c r="C58">
        <v>1.0063828680401301</v>
      </c>
      <c r="D58">
        <v>1.00047413190184</v>
      </c>
      <c r="E58">
        <v>1.0006060840901201</v>
      </c>
      <c r="F58">
        <f t="shared" si="96"/>
        <v>2.3249999999999998E-3</v>
      </c>
      <c r="G58">
        <f t="shared" si="96"/>
        <v>2.6249999999999902E-3</v>
      </c>
      <c r="H58">
        <f t="shared" si="96"/>
        <v>2.1749999999999999E-3</v>
      </c>
      <c r="I58">
        <f t="shared" si="96"/>
        <v>2.0249999999999999E-3</v>
      </c>
      <c r="J58">
        <f t="shared" si="6"/>
        <v>1.0053513214991001</v>
      </c>
      <c r="K58">
        <f t="shared" si="7"/>
        <v>1.00375786804013</v>
      </c>
      <c r="L58">
        <f t="shared" si="8"/>
        <v>0.99829913190183994</v>
      </c>
      <c r="M58">
        <f t="shared" si="9"/>
        <v>0.99858108409012003</v>
      </c>
      <c r="N58">
        <v>1.0271098411329165</v>
      </c>
      <c r="O58">
        <v>1.013535754387584</v>
      </c>
      <c r="P58">
        <v>0.98428203534322012</v>
      </c>
      <c r="Q58">
        <v>0.99298025386705424</v>
      </c>
      <c r="BP58">
        <v>20121130</v>
      </c>
      <c r="BQ58">
        <v>1.0053513214991001</v>
      </c>
      <c r="BR58">
        <v>1.00375786804013</v>
      </c>
      <c r="BS58">
        <v>0.99829913190183994</v>
      </c>
      <c r="BT58">
        <v>0.99858108409012003</v>
      </c>
      <c r="BU58">
        <v>1.0271098411329165</v>
      </c>
      <c r="BV58">
        <v>1.013535754387584</v>
      </c>
      <c r="BW58">
        <v>0.98428203534322012</v>
      </c>
      <c r="BX58">
        <v>0.99298025386705424</v>
      </c>
      <c r="CD58">
        <v>20121130</v>
      </c>
      <c r="CE58">
        <f t="shared" si="15"/>
        <v>1.0053513214991001</v>
      </c>
      <c r="CF58">
        <f t="shared" si="16"/>
        <v>1.00375786804013</v>
      </c>
      <c r="CG58">
        <f t="shared" si="17"/>
        <v>0.99829913190183994</v>
      </c>
      <c r="CH58">
        <f t="shared" si="18"/>
        <v>0.99858108409012003</v>
      </c>
      <c r="CI58">
        <v>1.0271098411329165</v>
      </c>
      <c r="CJ58">
        <v>1.013535754387584</v>
      </c>
      <c r="CK58">
        <v>0.98428203534322012</v>
      </c>
      <c r="CL58">
        <v>0.99298025386705424</v>
      </c>
      <c r="CN58">
        <v>20121031</v>
      </c>
      <c r="CO58">
        <f t="shared" si="39"/>
        <v>112.74258596793497</v>
      </c>
      <c r="CP58">
        <f t="shared" si="40"/>
        <v>111.4928547919766</v>
      </c>
      <c r="CQ58">
        <f t="shared" si="41"/>
        <v>109.83508918187272</v>
      </c>
      <c r="CR58">
        <f t="shared" si="42"/>
        <v>107.32076999402818</v>
      </c>
      <c r="CS58">
        <f t="shared" si="43"/>
        <v>128.9017842354271</v>
      </c>
      <c r="CT58">
        <f t="shared" si="44"/>
        <v>114.0292207222746</v>
      </c>
      <c r="CU58">
        <f t="shared" si="45"/>
        <v>106.35675461255481</v>
      </c>
      <c r="CV58">
        <f t="shared" si="46"/>
        <v>118.62552045064892</v>
      </c>
      <c r="DE58">
        <f t="shared" si="98"/>
        <v>107.27099846809892</v>
      </c>
      <c r="DF58">
        <f t="shared" si="99"/>
        <v>106.83998811079339</v>
      </c>
      <c r="DG58">
        <f t="shared" si="100"/>
        <v>106.29886427873535</v>
      </c>
      <c r="DH58">
        <f t="shared" si="101"/>
        <v>106.39925761471875</v>
      </c>
      <c r="DI58">
        <f t="shared" si="102"/>
        <v>116.85835505801766</v>
      </c>
      <c r="DJ58">
        <f t="shared" si="103"/>
        <v>106.58216109256973</v>
      </c>
      <c r="DK58">
        <f t="shared" si="104"/>
        <v>101.27091156611756</v>
      </c>
      <c r="DL58">
        <f t="shared" si="105"/>
        <v>101.69237795595251</v>
      </c>
    </row>
    <row r="59" spans="1:116" x14ac:dyDescent="0.4">
      <c r="A59">
        <v>20121228</v>
      </c>
      <c r="B59">
        <v>1.03703054187459</v>
      </c>
      <c r="C59">
        <v>1.03331901081426</v>
      </c>
      <c r="D59">
        <v>1.03467989017342</v>
      </c>
      <c r="E59">
        <v>1.0352119874480099</v>
      </c>
      <c r="F59">
        <f t="shared" si="96"/>
        <v>0</v>
      </c>
      <c r="G59">
        <f t="shared" si="96"/>
        <v>0</v>
      </c>
      <c r="H59">
        <f t="shared" si="96"/>
        <v>0</v>
      </c>
      <c r="I59">
        <f t="shared" si="96"/>
        <v>0</v>
      </c>
      <c r="J59">
        <f t="shared" si="6"/>
        <v>1.03703054187459</v>
      </c>
      <c r="K59">
        <f t="shared" si="7"/>
        <v>1.03331901081426</v>
      </c>
      <c r="L59">
        <f t="shared" si="8"/>
        <v>1.03467989017342</v>
      </c>
      <c r="M59">
        <f t="shared" si="9"/>
        <v>1.0352119874480099</v>
      </c>
      <c r="N59">
        <v>1.0337255588119505</v>
      </c>
      <c r="O59">
        <v>1.0342474415592957</v>
      </c>
      <c r="P59">
        <v>1.0404141104294478</v>
      </c>
      <c r="Q59">
        <v>1.0345068489732778</v>
      </c>
      <c r="BP59">
        <v>20121228</v>
      </c>
      <c r="BQ59">
        <v>1.03703054187459</v>
      </c>
      <c r="BR59">
        <v>1.03331901081426</v>
      </c>
      <c r="BS59">
        <v>1.03467989017342</v>
      </c>
      <c r="BT59">
        <v>1.0352119874480099</v>
      </c>
      <c r="BU59">
        <v>1.0337255588119505</v>
      </c>
      <c r="BV59">
        <v>1.0342474415592957</v>
      </c>
      <c r="BW59">
        <v>1.0404141104294478</v>
      </c>
      <c r="BX59">
        <v>1.0345068489732778</v>
      </c>
      <c r="BZ59" s="39">
        <v>1.7784499999999901E-2</v>
      </c>
      <c r="CA59" s="39">
        <v>1.7784499999999901E-2</v>
      </c>
      <c r="CB59" s="39">
        <v>1.8035999999999899E-2</v>
      </c>
      <c r="CC59" s="39">
        <v>1.8035999999999899E-2</v>
      </c>
      <c r="CD59">
        <v>20121228</v>
      </c>
      <c r="CE59">
        <f t="shared" si="15"/>
        <v>1.0548150418745899</v>
      </c>
      <c r="CF59">
        <f t="shared" si="16"/>
        <v>1.0511035108142599</v>
      </c>
      <c r="CG59">
        <f t="shared" si="17"/>
        <v>1.0527158901734199</v>
      </c>
      <c r="CH59">
        <f t="shared" si="18"/>
        <v>1.0532479874480098</v>
      </c>
      <c r="CI59">
        <v>1.0337255588119505</v>
      </c>
      <c r="CJ59">
        <v>1.0342474415592957</v>
      </c>
      <c r="CK59">
        <v>1.0404141104294478</v>
      </c>
      <c r="CL59">
        <v>1.0345068489732778</v>
      </c>
      <c r="CN59">
        <v>20121130</v>
      </c>
      <c r="CO59">
        <f t="shared" si="39"/>
        <v>113.34590779208932</v>
      </c>
      <c r="CP59">
        <f t="shared" si="40"/>
        <v>111.91183022770223</v>
      </c>
      <c r="CQ59">
        <f t="shared" si="41"/>
        <v>109.6482741826247</v>
      </c>
      <c r="CR59">
        <f t="shared" si="42"/>
        <v>107.16849084602309</v>
      </c>
      <c r="CS59">
        <f t="shared" si="43"/>
        <v>132.396291127799</v>
      </c>
      <c r="CT59">
        <f t="shared" si="44"/>
        <v>115.57269224697892</v>
      </c>
      <c r="CU59">
        <f t="shared" si="45"/>
        <v>104.68504290254486</v>
      </c>
      <c r="CV59">
        <f t="shared" si="46"/>
        <v>117.7927994121968</v>
      </c>
      <c r="DE59">
        <f t="shared" si="98"/>
        <v>113.15106274105683</v>
      </c>
      <c r="DF59">
        <f t="shared" si="99"/>
        <v>112.29988659860871</v>
      </c>
      <c r="DG59">
        <f t="shared" si="100"/>
        <v>111.90250353361243</v>
      </c>
      <c r="DH59">
        <f t="shared" si="101"/>
        <v>112.06480394866486</v>
      </c>
      <c r="DI59">
        <f t="shared" si="102"/>
        <v>120.79946838419463</v>
      </c>
      <c r="DJ59">
        <f t="shared" si="103"/>
        <v>110.23232742585095</v>
      </c>
      <c r="DK59">
        <f t="shared" si="104"/>
        <v>105.36368536944147</v>
      </c>
      <c r="DL59">
        <f t="shared" si="105"/>
        <v>105.20146148381205</v>
      </c>
    </row>
    <row r="60" spans="1:116" x14ac:dyDescent="0.4">
      <c r="A60">
        <v>20130131</v>
      </c>
      <c r="B60">
        <v>1.0156390285951999</v>
      </c>
      <c r="C60">
        <v>1.01912463238785</v>
      </c>
      <c r="D60">
        <v>1.0187800557968101</v>
      </c>
      <c r="E60">
        <v>1.0155681427013299</v>
      </c>
      <c r="F60">
        <f t="shared" si="96"/>
        <v>0</v>
      </c>
      <c r="G60">
        <f t="shared" si="96"/>
        <v>0</v>
      </c>
      <c r="H60">
        <f t="shared" si="96"/>
        <v>0</v>
      </c>
      <c r="I60">
        <f t="shared" si="96"/>
        <v>0</v>
      </c>
      <c r="J60">
        <f t="shared" si="6"/>
        <v>1.0156390285951999</v>
      </c>
      <c r="K60">
        <f t="shared" si="7"/>
        <v>1.01912463238785</v>
      </c>
      <c r="L60">
        <f t="shared" si="8"/>
        <v>1.0187800557968101</v>
      </c>
      <c r="M60">
        <f t="shared" si="9"/>
        <v>1.0155681427013299</v>
      </c>
      <c r="N60">
        <v>1.0166638456330404</v>
      </c>
      <c r="O60">
        <v>0.98134498089988209</v>
      </c>
      <c r="P60">
        <v>1.0057405729299902</v>
      </c>
      <c r="Q60">
        <v>0.99765648867235868</v>
      </c>
      <c r="BP60">
        <v>20130131</v>
      </c>
      <c r="BQ60">
        <v>1.0156390285951999</v>
      </c>
      <c r="BR60">
        <v>1.01912463238785</v>
      </c>
      <c r="BS60">
        <v>1.0187800557968101</v>
      </c>
      <c r="BT60">
        <v>1.0155681427013299</v>
      </c>
      <c r="BU60">
        <v>1.0166638456330404</v>
      </c>
      <c r="BV60">
        <v>0.98134498089988209</v>
      </c>
      <c r="BW60">
        <v>1.0057405729299902</v>
      </c>
      <c r="BX60">
        <v>0.99765648867235868</v>
      </c>
      <c r="CD60">
        <v>20130131</v>
      </c>
      <c r="CE60">
        <f t="shared" si="15"/>
        <v>1.0156390285951999</v>
      </c>
      <c r="CF60">
        <f t="shared" si="16"/>
        <v>1.01912463238785</v>
      </c>
      <c r="CG60">
        <f t="shared" si="17"/>
        <v>1.0187800557968101</v>
      </c>
      <c r="CH60">
        <f t="shared" si="18"/>
        <v>1.0155681427013299</v>
      </c>
      <c r="CI60">
        <v>1.0166638456330404</v>
      </c>
      <c r="CJ60">
        <v>0.98134498089988209</v>
      </c>
      <c r="CK60">
        <v>1.0057405729299902</v>
      </c>
      <c r="CL60">
        <v>0.99765648867235868</v>
      </c>
      <c r="CN60">
        <v>20121228</v>
      </c>
      <c r="CO60">
        <f t="shared" si="39"/>
        <v>119.5589684740261</v>
      </c>
      <c r="CP60">
        <f t="shared" si="40"/>
        <v>117.63091765398723</v>
      </c>
      <c r="CQ60">
        <f t="shared" si="41"/>
        <v>115.42848056214099</v>
      </c>
      <c r="CR60">
        <f t="shared" si="42"/>
        <v>112.87499730141428</v>
      </c>
      <c r="CS60">
        <f t="shared" si="43"/>
        <v>136.86143003071371</v>
      </c>
      <c r="CT60">
        <f t="shared" si="44"/>
        <v>119.53076127055779</v>
      </c>
      <c r="CU60">
        <f t="shared" si="45"/>
        <v>108.91579578671978</v>
      </c>
      <c r="CV60">
        <f t="shared" si="46"/>
        <v>121.85745775165309</v>
      </c>
      <c r="DE60">
        <f t="shared" si="98"/>
        <v>114.92063544684149</v>
      </c>
      <c r="DF60">
        <f t="shared" si="99"/>
        <v>114.44758064700434</v>
      </c>
      <c r="DG60">
        <f t="shared" si="100"/>
        <v>114.00403879377642</v>
      </c>
      <c r="DH60">
        <f t="shared" si="101"/>
        <v>113.80944480833423</v>
      </c>
      <c r="DI60">
        <f t="shared" si="102"/>
        <v>122.81245207790218</v>
      </c>
      <c r="DJ60">
        <f t="shared" si="103"/>
        <v>108.17594125227126</v>
      </c>
      <c r="DK60">
        <f t="shared" si="104"/>
        <v>105.96853328947729</v>
      </c>
      <c r="DL60">
        <f t="shared" si="105"/>
        <v>104.95492066714031</v>
      </c>
    </row>
    <row r="61" spans="1:116" x14ac:dyDescent="0.4">
      <c r="A61">
        <v>20130228</v>
      </c>
      <c r="B61">
        <v>1.0292282749392301</v>
      </c>
      <c r="C61">
        <v>1.02886101737768</v>
      </c>
      <c r="D61">
        <v>1.0268864381862399</v>
      </c>
      <c r="E61">
        <v>1.02598737177957</v>
      </c>
      <c r="F61">
        <f t="shared" si="96"/>
        <v>3.375E-3</v>
      </c>
      <c r="G61">
        <f t="shared" si="96"/>
        <v>3.5999999999999999E-3</v>
      </c>
      <c r="H61">
        <f t="shared" si="96"/>
        <v>2.8500000000000001E-3</v>
      </c>
      <c r="I61">
        <f t="shared" si="96"/>
        <v>2.6249999999999902E-3</v>
      </c>
      <c r="J61">
        <f t="shared" si="6"/>
        <v>1.0258532749392302</v>
      </c>
      <c r="K61">
        <f t="shared" si="7"/>
        <v>1.0252610173776799</v>
      </c>
      <c r="L61">
        <f t="shared" si="8"/>
        <v>1.0240364381862399</v>
      </c>
      <c r="M61">
        <f t="shared" si="9"/>
        <v>1.0233623717795699</v>
      </c>
      <c r="N61">
        <v>1.0343547353261908</v>
      </c>
      <c r="O61">
        <v>1.0357365364966233</v>
      </c>
      <c r="P61">
        <v>1.0168173372477507</v>
      </c>
      <c r="Q61">
        <v>1.0195657341783881</v>
      </c>
      <c r="BP61">
        <v>20130228</v>
      </c>
      <c r="BQ61">
        <v>1.0258532749392302</v>
      </c>
      <c r="BR61">
        <v>1.0252610173776799</v>
      </c>
      <c r="BS61">
        <v>1.0240364381862399</v>
      </c>
      <c r="BT61">
        <v>1.0233623717795699</v>
      </c>
      <c r="BU61">
        <v>1.0343547353261908</v>
      </c>
      <c r="BV61">
        <v>1.0357365364966233</v>
      </c>
      <c r="BW61">
        <v>1.0168173372477507</v>
      </c>
      <c r="BX61">
        <v>1.0195657341783881</v>
      </c>
      <c r="CD61">
        <v>20130228</v>
      </c>
      <c r="CE61">
        <f t="shared" si="15"/>
        <v>1.0258532749392302</v>
      </c>
      <c r="CF61">
        <f t="shared" si="16"/>
        <v>1.0252610173776799</v>
      </c>
      <c r="CG61">
        <f t="shared" si="17"/>
        <v>1.0240364381862399</v>
      </c>
      <c r="CH61">
        <f t="shared" si="18"/>
        <v>1.0233623717795699</v>
      </c>
      <c r="CI61">
        <v>1.0343547353261908</v>
      </c>
      <c r="CJ61">
        <v>1.0357365364966233</v>
      </c>
      <c r="CK61">
        <v>1.0168173372477507</v>
      </c>
      <c r="CL61">
        <v>1.0195657341783881</v>
      </c>
      <c r="CN61">
        <v>20130131</v>
      </c>
      <c r="CO61">
        <f t="shared" si="39"/>
        <v>121.428754600804</v>
      </c>
      <c r="CP61">
        <f t="shared" si="40"/>
        <v>119.88056571156518</v>
      </c>
      <c r="CQ61">
        <f t="shared" si="41"/>
        <v>117.596233867639</v>
      </c>
      <c r="CR61">
        <f t="shared" si="42"/>
        <v>114.63225136681493</v>
      </c>
      <c r="CS61">
        <f t="shared" si="43"/>
        <v>139.14206777386266</v>
      </c>
      <c r="CT61">
        <f t="shared" si="44"/>
        <v>117.3009126360039</v>
      </c>
      <c r="CU61">
        <f t="shared" si="45"/>
        <v>109.54103485566137</v>
      </c>
      <c r="CV61">
        <f t="shared" si="46"/>
        <v>121.57188341905452</v>
      </c>
      <c r="DE61">
        <f t="shared" si="98"/>
        <v>117.89171023123973</v>
      </c>
      <c r="DF61">
        <f t="shared" si="99"/>
        <v>117.33864297056175</v>
      </c>
      <c r="DG61">
        <f t="shared" si="100"/>
        <v>116.74428982522473</v>
      </c>
      <c r="DH61">
        <f t="shared" si="101"/>
        <v>116.46830336997299</v>
      </c>
      <c r="DI61">
        <f t="shared" si="102"/>
        <v>127.031641363799</v>
      </c>
      <c r="DJ61">
        <f t="shared" si="103"/>
        <v>112.04177472488963</v>
      </c>
      <c r="DK61">
        <f t="shared" si="104"/>
        <v>107.75064185145592</v>
      </c>
      <c r="DL61">
        <f t="shared" si="105"/>
        <v>107.0084407456274</v>
      </c>
    </row>
    <row r="62" spans="1:116" x14ac:dyDescent="0.4">
      <c r="A62">
        <v>20130329</v>
      </c>
      <c r="B62">
        <v>1.0408144293731001</v>
      </c>
      <c r="C62">
        <v>1.04280729652493</v>
      </c>
      <c r="D62">
        <v>1.0375754402459201</v>
      </c>
      <c r="E62">
        <v>1.0382447207301</v>
      </c>
      <c r="F62">
        <f t="shared" si="96"/>
        <v>0</v>
      </c>
      <c r="G62">
        <f t="shared" si="96"/>
        <v>0</v>
      </c>
      <c r="H62">
        <f t="shared" si="96"/>
        <v>0</v>
      </c>
      <c r="I62">
        <f t="shared" si="96"/>
        <v>0</v>
      </c>
      <c r="J62">
        <f t="shared" si="6"/>
        <v>1.0408144293731001</v>
      </c>
      <c r="K62">
        <f t="shared" si="7"/>
        <v>1.04280729652493</v>
      </c>
      <c r="L62">
        <f t="shared" si="8"/>
        <v>1.0375754402459201</v>
      </c>
      <c r="M62">
        <f t="shared" si="9"/>
        <v>1.0382447207301</v>
      </c>
      <c r="N62">
        <v>1.0387828354365181</v>
      </c>
      <c r="O62">
        <v>0.98782993671952068</v>
      </c>
      <c r="P62">
        <v>0.97659668283417567</v>
      </c>
      <c r="Q62">
        <v>0.98059633661996881</v>
      </c>
      <c r="BP62">
        <v>20130329</v>
      </c>
      <c r="BQ62">
        <v>1.0408144293731001</v>
      </c>
      <c r="BR62">
        <v>1.04280729652493</v>
      </c>
      <c r="BS62">
        <v>1.0375754402459201</v>
      </c>
      <c r="BT62">
        <v>1.0382447207301</v>
      </c>
      <c r="BU62">
        <v>1.0387828354365181</v>
      </c>
      <c r="BV62">
        <v>0.98782993671952068</v>
      </c>
      <c r="BW62">
        <v>0.97659668283417567</v>
      </c>
      <c r="BX62">
        <v>0.98059633661996881</v>
      </c>
      <c r="CD62">
        <v>20130329</v>
      </c>
      <c r="CE62">
        <f t="shared" si="15"/>
        <v>1.0408144293731001</v>
      </c>
      <c r="CF62">
        <f t="shared" si="16"/>
        <v>1.04280729652493</v>
      </c>
      <c r="CG62">
        <f t="shared" si="17"/>
        <v>1.0375754402459201</v>
      </c>
      <c r="CH62">
        <f t="shared" si="18"/>
        <v>1.0382447207301</v>
      </c>
      <c r="CI62">
        <v>1.0387828354365181</v>
      </c>
      <c r="CJ62">
        <v>0.98782993671952068</v>
      </c>
      <c r="CK62">
        <v>0.97659668283417567</v>
      </c>
      <c r="CL62">
        <v>0.98059633661996881</v>
      </c>
      <c r="CN62">
        <v>20130228</v>
      </c>
      <c r="CO62">
        <f t="shared" si="39"/>
        <v>124.5680855790269</v>
      </c>
      <c r="CP62">
        <f t="shared" si="40"/>
        <v>122.90887076525114</v>
      </c>
      <c r="CQ62">
        <f t="shared" si="41"/>
        <v>120.42282847393312</v>
      </c>
      <c r="CR62">
        <f t="shared" si="42"/>
        <v>117.31033264117556</v>
      </c>
      <c r="CS62">
        <f t="shared" si="43"/>
        <v>143.92225668497261</v>
      </c>
      <c r="CT62">
        <f t="shared" si="44"/>
        <v>121.49284098150768</v>
      </c>
      <c r="CU62">
        <f t="shared" si="45"/>
        <v>111.38322338129663</v>
      </c>
      <c r="CV62">
        <f t="shared" si="46"/>
        <v>123.95052657359773</v>
      </c>
      <c r="DE62">
        <f t="shared" si="98"/>
        <v>122.70339311214664</v>
      </c>
      <c r="DF62">
        <f t="shared" si="99"/>
        <v>122.36159305403548</v>
      </c>
      <c r="DG62">
        <f t="shared" si="100"/>
        <v>121.13100791160484</v>
      </c>
      <c r="DH62">
        <f t="shared" si="101"/>
        <v>120.92260110626617</v>
      </c>
      <c r="DI62">
        <f t="shared" si="102"/>
        <v>131.958288606042</v>
      </c>
      <c r="DJ62">
        <f t="shared" si="103"/>
        <v>110.67821923643052</v>
      </c>
      <c r="DK62">
        <f t="shared" si="104"/>
        <v>105.22891940538516</v>
      </c>
      <c r="DL62">
        <f t="shared" si="105"/>
        <v>104.93208498257722</v>
      </c>
    </row>
    <row r="63" spans="1:116" x14ac:dyDescent="0.4">
      <c r="A63">
        <v>20130430</v>
      </c>
      <c r="B63">
        <v>1.0490487774742201</v>
      </c>
      <c r="C63">
        <v>1.05061140787028</v>
      </c>
      <c r="D63">
        <v>1.0511573193199</v>
      </c>
      <c r="E63">
        <v>1.0503207259335801</v>
      </c>
      <c r="F63">
        <f t="shared" ref="F63:I82" si="106">IFERROR(VLOOKUP($A63,$AO$2:$AS$38,F$1,FALSE),0)</f>
        <v>0</v>
      </c>
      <c r="G63">
        <f t="shared" si="106"/>
        <v>0</v>
      </c>
      <c r="H63">
        <f t="shared" si="106"/>
        <v>0</v>
      </c>
      <c r="I63">
        <f t="shared" si="106"/>
        <v>0</v>
      </c>
      <c r="J63">
        <f t="shared" si="6"/>
        <v>1.0490487774742201</v>
      </c>
      <c r="K63">
        <f t="shared" si="7"/>
        <v>1.05061140787028</v>
      </c>
      <c r="L63">
        <f t="shared" si="8"/>
        <v>1.0511573193199</v>
      </c>
      <c r="M63">
        <f t="shared" si="9"/>
        <v>1.0503207259335801</v>
      </c>
      <c r="N63">
        <v>1.0226463804764483</v>
      </c>
      <c r="O63">
        <v>0.97608585514137058</v>
      </c>
      <c r="P63">
        <v>0.97698225263084781</v>
      </c>
      <c r="Q63">
        <v>0.9776573236343119</v>
      </c>
      <c r="BP63">
        <v>20130430</v>
      </c>
      <c r="BQ63">
        <v>1.0490487774742201</v>
      </c>
      <c r="BR63">
        <v>1.05061140787028</v>
      </c>
      <c r="BS63">
        <v>1.0511573193199</v>
      </c>
      <c r="BT63">
        <v>1.0503207259335801</v>
      </c>
      <c r="BU63">
        <v>1.0226463804764483</v>
      </c>
      <c r="BV63">
        <v>0.97608585514137058</v>
      </c>
      <c r="BW63">
        <v>0.97698225263084781</v>
      </c>
      <c r="BX63">
        <v>0.9776573236343119</v>
      </c>
      <c r="CD63">
        <v>20130430</v>
      </c>
      <c r="CE63">
        <f t="shared" si="15"/>
        <v>1.0490487774742201</v>
      </c>
      <c r="CF63">
        <f t="shared" si="16"/>
        <v>1.05061140787028</v>
      </c>
      <c r="CG63">
        <f t="shared" si="17"/>
        <v>1.0511573193199</v>
      </c>
      <c r="CH63">
        <f t="shared" si="18"/>
        <v>1.0503207259335801</v>
      </c>
      <c r="CI63">
        <v>1.0226463804764483</v>
      </c>
      <c r="CJ63">
        <v>0.97608585514137058</v>
      </c>
      <c r="CK63">
        <v>0.97698225263084781</v>
      </c>
      <c r="CL63">
        <v>0.9776573236343119</v>
      </c>
      <c r="CN63">
        <v>20130329</v>
      </c>
      <c r="CO63">
        <f t="shared" si="39"/>
        <v>129.65226091003439</v>
      </c>
      <c r="CP63">
        <f t="shared" si="40"/>
        <v>128.17026724164353</v>
      </c>
      <c r="CQ63">
        <f t="shared" si="41"/>
        <v>124.94776926950009</v>
      </c>
      <c r="CR63">
        <f t="shared" si="42"/>
        <v>121.79683355179246</v>
      </c>
      <c r="CS63">
        <f t="shared" si="43"/>
        <v>149.50396988163823</v>
      </c>
      <c r="CT63">
        <f t="shared" si="44"/>
        <v>120.01426541863752</v>
      </c>
      <c r="CU63">
        <f t="shared" si="45"/>
        <v>108.77648647755228</v>
      </c>
      <c r="CV63">
        <f t="shared" si="46"/>
        <v>121.54543228018602</v>
      </c>
      <c r="DE63">
        <f t="shared" si="98"/>
        <v>128.72184453623606</v>
      </c>
      <c r="DF63">
        <f t="shared" si="99"/>
        <v>128.55448554775049</v>
      </c>
      <c r="DG63">
        <f t="shared" si="100"/>
        <v>127.32774556288014</v>
      </c>
      <c r="DH63">
        <f t="shared" si="101"/>
        <v>127.00751417571021</v>
      </c>
      <c r="DI63">
        <f t="shared" si="102"/>
        <v>134.94666621683541</v>
      </c>
      <c r="DJ63">
        <f t="shared" si="103"/>
        <v>108.03144426891538</v>
      </c>
      <c r="DK63">
        <f t="shared" si="104"/>
        <v>102.80678672258313</v>
      </c>
      <c r="DL63">
        <f t="shared" si="105"/>
        <v>102.58762136743462</v>
      </c>
    </row>
    <row r="64" spans="1:116" x14ac:dyDescent="0.4">
      <c r="A64">
        <v>20130531</v>
      </c>
      <c r="B64">
        <v>1.0175737267795399</v>
      </c>
      <c r="C64">
        <v>1.0167743662111901</v>
      </c>
      <c r="D64">
        <v>1.0172190128782701</v>
      </c>
      <c r="E64">
        <v>1.0141776244196601</v>
      </c>
      <c r="F64">
        <f t="shared" si="106"/>
        <v>2.7749999999999901E-3</v>
      </c>
      <c r="G64">
        <f t="shared" si="106"/>
        <v>2.7749999999999901E-3</v>
      </c>
      <c r="H64">
        <f t="shared" si="106"/>
        <v>2.5500000000000002E-3</v>
      </c>
      <c r="I64">
        <f t="shared" si="106"/>
        <v>2.4750000000000002E-3</v>
      </c>
      <c r="J64">
        <f t="shared" si="6"/>
        <v>1.01479872677954</v>
      </c>
      <c r="K64">
        <f t="shared" si="7"/>
        <v>1.0139993662111901</v>
      </c>
      <c r="L64">
        <f t="shared" si="8"/>
        <v>1.01466901287827</v>
      </c>
      <c r="M64">
        <f t="shared" si="9"/>
        <v>1.0117026244196601</v>
      </c>
      <c r="N64">
        <v>1.0229594585329065</v>
      </c>
      <c r="O64">
        <v>1.0225885500107301</v>
      </c>
      <c r="P64">
        <v>1.0193030634281601</v>
      </c>
      <c r="Q64">
        <v>1.0204871573966059</v>
      </c>
      <c r="BP64">
        <v>20130531</v>
      </c>
      <c r="BQ64">
        <v>1.01479872677954</v>
      </c>
      <c r="BR64">
        <v>1.0139993662111901</v>
      </c>
      <c r="BS64">
        <v>1.01466901287827</v>
      </c>
      <c r="BT64">
        <v>1.0117026244196601</v>
      </c>
      <c r="BU64">
        <v>1.0229594585329065</v>
      </c>
      <c r="BV64">
        <v>1.0225885500107301</v>
      </c>
      <c r="BW64">
        <v>1.0193030634281601</v>
      </c>
      <c r="BX64">
        <v>1.0204871573966059</v>
      </c>
      <c r="CD64">
        <v>20130531</v>
      </c>
      <c r="CE64">
        <f t="shared" si="15"/>
        <v>1.01479872677954</v>
      </c>
      <c r="CF64">
        <f t="shared" si="16"/>
        <v>1.0139993662111901</v>
      </c>
      <c r="CG64">
        <f t="shared" si="17"/>
        <v>1.01466901287827</v>
      </c>
      <c r="CH64">
        <f t="shared" si="18"/>
        <v>1.0117026244196601</v>
      </c>
      <c r="CI64">
        <v>1.0229594585329065</v>
      </c>
      <c r="CJ64">
        <v>1.0225885500107301</v>
      </c>
      <c r="CK64">
        <v>1.0193030634281601</v>
      </c>
      <c r="CL64">
        <v>1.0204871573966059</v>
      </c>
      <c r="CN64">
        <v>20130430</v>
      </c>
      <c r="CO64">
        <f t="shared" si="39"/>
        <v>136.01154580444017</v>
      </c>
      <c r="CP64">
        <f t="shared" si="40"/>
        <v>134.65714491385313</v>
      </c>
      <c r="CQ64">
        <f t="shared" si="41"/>
        <v>131.33976220032909</v>
      </c>
      <c r="CR64">
        <f t="shared" si="42"/>
        <v>127.92573863253007</v>
      </c>
      <c r="CS64">
        <f t="shared" si="43"/>
        <v>152.88969366631727</v>
      </c>
      <c r="CT64">
        <f t="shared" si="44"/>
        <v>117.14422689031423</v>
      </c>
      <c r="CU64">
        <f t="shared" si="45"/>
        <v>106.27269679210798</v>
      </c>
      <c r="CV64">
        <f t="shared" si="46"/>
        <v>118.82978202302216</v>
      </c>
      <c r="DE64">
        <f t="shared" si="98"/>
        <v>130.62676394408624</v>
      </c>
      <c r="DF64">
        <f t="shared" si="99"/>
        <v>130.3541668690246</v>
      </c>
      <c r="DG64">
        <f t="shared" si="100"/>
        <v>129.19551790230312</v>
      </c>
      <c r="DH64">
        <f t="shared" si="101"/>
        <v>128.49383541258319</v>
      </c>
      <c r="DI64">
        <f t="shared" si="102"/>
        <v>138.04496860399482</v>
      </c>
      <c r="DJ64">
        <f t="shared" si="103"/>
        <v>110.47171795051518</v>
      </c>
      <c r="DK64">
        <f t="shared" si="104"/>
        <v>104.79127264753448</v>
      </c>
      <c r="DL64">
        <f t="shared" si="105"/>
        <v>104.68935011333267</v>
      </c>
    </row>
    <row r="65" spans="1:124" x14ac:dyDescent="0.4">
      <c r="A65">
        <v>20130628</v>
      </c>
      <c r="B65">
        <v>0.92826104866164005</v>
      </c>
      <c r="C65">
        <v>0.93085617064410897</v>
      </c>
      <c r="D65">
        <v>0.92608897315486405</v>
      </c>
      <c r="E65">
        <v>0.92743294795742603</v>
      </c>
      <c r="F65">
        <f t="shared" si="106"/>
        <v>0</v>
      </c>
      <c r="G65">
        <f t="shared" si="106"/>
        <v>0</v>
      </c>
      <c r="H65">
        <f t="shared" si="106"/>
        <v>0</v>
      </c>
      <c r="I65">
        <f t="shared" si="106"/>
        <v>0</v>
      </c>
      <c r="J65">
        <f t="shared" si="6"/>
        <v>0.92826104866164005</v>
      </c>
      <c r="K65">
        <f t="shared" si="7"/>
        <v>0.93085617064410897</v>
      </c>
      <c r="L65">
        <f t="shared" si="8"/>
        <v>0.92608897315486405</v>
      </c>
      <c r="M65">
        <f t="shared" si="9"/>
        <v>0.92743294795742603</v>
      </c>
      <c r="N65">
        <v>0.93959995020921683</v>
      </c>
      <c r="O65">
        <v>0.92867496693396068</v>
      </c>
      <c r="P65">
        <v>0.93161744831855475</v>
      </c>
      <c r="Q65">
        <v>0.94475704977763053</v>
      </c>
      <c r="BP65">
        <v>20130628</v>
      </c>
      <c r="BQ65">
        <v>0.92826104866164005</v>
      </c>
      <c r="BR65">
        <v>0.93085617064410897</v>
      </c>
      <c r="BS65">
        <v>0.92608897315486405</v>
      </c>
      <c r="BT65">
        <v>0.92743294795742603</v>
      </c>
      <c r="BU65">
        <v>0.93959995020921683</v>
      </c>
      <c r="BV65">
        <v>0.92867496693396068</v>
      </c>
      <c r="BW65">
        <v>0.93161744831855475</v>
      </c>
      <c r="BX65">
        <v>0.94475704977763053</v>
      </c>
      <c r="CD65">
        <v>20130628</v>
      </c>
      <c r="CE65">
        <f t="shared" si="15"/>
        <v>0.92826104866164005</v>
      </c>
      <c r="CF65">
        <f t="shared" si="16"/>
        <v>0.93085617064410897</v>
      </c>
      <c r="CG65">
        <f t="shared" si="17"/>
        <v>0.92608897315486405</v>
      </c>
      <c r="CH65">
        <f t="shared" si="18"/>
        <v>0.92743294795742603</v>
      </c>
      <c r="CI65">
        <v>0.93959995020921683</v>
      </c>
      <c r="CJ65">
        <v>0.92867496693396068</v>
      </c>
      <c r="CK65">
        <v>0.93161744831855475</v>
      </c>
      <c r="CL65">
        <v>0.94475704977763053</v>
      </c>
      <c r="CN65">
        <v>20130531</v>
      </c>
      <c r="CO65">
        <f t="shared" si="39"/>
        <v>138.02434350966297</v>
      </c>
      <c r="CP65">
        <f t="shared" si="40"/>
        <v>136.54225959845547</v>
      </c>
      <c r="CQ65">
        <f t="shared" si="41"/>
        <v>133.26638686347465</v>
      </c>
      <c r="CR65">
        <f t="shared" si="42"/>
        <v>129.42280550535418</v>
      </c>
      <c r="CS65">
        <f t="shared" si="43"/>
        <v>156.39995824815784</v>
      </c>
      <c r="CT65">
        <f t="shared" si="44"/>
        <v>119.7903451178944</v>
      </c>
      <c r="CU65">
        <f t="shared" si="45"/>
        <v>108.32408539896767</v>
      </c>
      <c r="CV65">
        <f t="shared" si="46"/>
        <v>121.26426647073218</v>
      </c>
      <c r="DE65">
        <f t="shared" si="98"/>
        <v>121.25573688201401</v>
      </c>
      <c r="DF65">
        <f t="shared" si="99"/>
        <v>121.34098059920342</v>
      </c>
      <c r="DG65">
        <f t="shared" si="100"/>
        <v>119.64654451035476</v>
      </c>
      <c r="DH65">
        <f t="shared" si="101"/>
        <v>119.16941657104833</v>
      </c>
      <c r="DI65">
        <f t="shared" si="102"/>
        <v>129.70704562694644</v>
      </c>
      <c r="DJ65">
        <f t="shared" si="103"/>
        <v>102.59231901483253</v>
      </c>
      <c r="DK65">
        <f t="shared" si="104"/>
        <v>97.625378029950042</v>
      </c>
      <c r="DL65">
        <f t="shared" si="105"/>
        <v>98.906001556209617</v>
      </c>
    </row>
    <row r="66" spans="1:124" x14ac:dyDescent="0.4">
      <c r="A66">
        <v>20130731</v>
      </c>
      <c r="B66">
        <v>1.0522218102610701</v>
      </c>
      <c r="C66">
        <v>1.0510448724011601</v>
      </c>
      <c r="D66">
        <v>1.04992385723787</v>
      </c>
      <c r="E66">
        <v>1.05298113888214</v>
      </c>
      <c r="F66">
        <f t="shared" si="106"/>
        <v>0</v>
      </c>
      <c r="G66">
        <f t="shared" si="106"/>
        <v>0</v>
      </c>
      <c r="H66">
        <f t="shared" si="106"/>
        <v>0</v>
      </c>
      <c r="I66">
        <f t="shared" si="106"/>
        <v>0</v>
      </c>
      <c r="J66">
        <f t="shared" si="6"/>
        <v>1.0522218102610701</v>
      </c>
      <c r="K66">
        <f t="shared" si="7"/>
        <v>1.0510448724011601</v>
      </c>
      <c r="L66">
        <f t="shared" si="8"/>
        <v>1.04992385723787</v>
      </c>
      <c r="M66">
        <f t="shared" si="9"/>
        <v>1.05298113888214</v>
      </c>
      <c r="N66">
        <v>1.0162439238145706</v>
      </c>
      <c r="O66">
        <v>1.0248319572837781</v>
      </c>
      <c r="P66">
        <v>1.0621385119326159</v>
      </c>
      <c r="Q66">
        <v>1.0542788122367832</v>
      </c>
      <c r="BP66">
        <v>20130731</v>
      </c>
      <c r="BQ66">
        <v>1.0522218102610701</v>
      </c>
      <c r="BR66">
        <v>1.0510448724011601</v>
      </c>
      <c r="BS66">
        <v>1.04992385723787</v>
      </c>
      <c r="BT66">
        <v>1.05298113888214</v>
      </c>
      <c r="BU66">
        <v>1.0162439238145706</v>
      </c>
      <c r="BV66">
        <v>1.0248319572837781</v>
      </c>
      <c r="BW66">
        <v>1.0621385119326159</v>
      </c>
      <c r="BX66">
        <v>1.0542788122367832</v>
      </c>
      <c r="CD66">
        <v>20130731</v>
      </c>
      <c r="CE66">
        <f t="shared" si="15"/>
        <v>1.0522218102610701</v>
      </c>
      <c r="CF66">
        <f t="shared" si="16"/>
        <v>1.0510448724011601</v>
      </c>
      <c r="CG66">
        <f t="shared" si="17"/>
        <v>1.04992385723787</v>
      </c>
      <c r="CH66">
        <f t="shared" si="18"/>
        <v>1.05298113888214</v>
      </c>
      <c r="CI66">
        <v>1.0162439238145706</v>
      </c>
      <c r="CJ66">
        <v>1.0248319572837781</v>
      </c>
      <c r="CK66">
        <v>1.0621385119326159</v>
      </c>
      <c r="CL66">
        <v>1.0542788122367832</v>
      </c>
      <c r="CN66">
        <v>20130628</v>
      </c>
      <c r="CO66">
        <f t="shared" si="39"/>
        <v>128.12262184711417</v>
      </c>
      <c r="CP66">
        <f t="shared" si="40"/>
        <v>127.10120490091209</v>
      </c>
      <c r="CQ66">
        <f t="shared" si="41"/>
        <v>123.41653136645411</v>
      </c>
      <c r="CR66">
        <f t="shared" si="42"/>
        <v>120.03097404275121</v>
      </c>
      <c r="CS66">
        <f t="shared" si="43"/>
        <v>146.95339298269269</v>
      </c>
      <c r="CT66">
        <f t="shared" si="44"/>
        <v>111.24629479136833</v>
      </c>
      <c r="CU66">
        <f t="shared" si="45"/>
        <v>100.91660803082748</v>
      </c>
      <c r="CV66">
        <f t="shared" si="46"/>
        <v>114.56527063433738</v>
      </c>
      <c r="DE66">
        <f t="shared" si="98"/>
        <v>127.58793096653278</v>
      </c>
      <c r="DF66">
        <f t="shared" si="99"/>
        <v>127.5348154709214</v>
      </c>
      <c r="DG66">
        <f t="shared" si="100"/>
        <v>125.61976151749417</v>
      </c>
      <c r="DH66">
        <f t="shared" si="101"/>
        <v>125.48314798090263</v>
      </c>
      <c r="DI66">
        <f t="shared" si="102"/>
        <v>131.81399699432359</v>
      </c>
      <c r="DJ66">
        <f t="shared" si="103"/>
        <v>105.13988709825259</v>
      </c>
      <c r="DK66">
        <f t="shared" si="104"/>
        <v>103.69167374759023</v>
      </c>
      <c r="DL66">
        <f t="shared" si="105"/>
        <v>104.27450184377011</v>
      </c>
    </row>
    <row r="67" spans="1:124" x14ac:dyDescent="0.4">
      <c r="A67">
        <v>20130830</v>
      </c>
      <c r="B67">
        <v>0.99148316153932103</v>
      </c>
      <c r="C67">
        <v>0.99194251201945405</v>
      </c>
      <c r="D67">
        <v>0.99020020738612102</v>
      </c>
      <c r="E67">
        <v>0.99091095451229105</v>
      </c>
      <c r="F67">
        <f t="shared" si="106"/>
        <v>1.8E-3</v>
      </c>
      <c r="G67">
        <f t="shared" si="106"/>
        <v>1.8749999999999999E-3</v>
      </c>
      <c r="H67">
        <f t="shared" si="106"/>
        <v>1.57499999999999E-3</v>
      </c>
      <c r="I67">
        <f t="shared" si="106"/>
        <v>1.8E-3</v>
      </c>
      <c r="J67">
        <f t="shared" ref="J67:J112" si="107">B67-F67</f>
        <v>0.98968316153932101</v>
      </c>
      <c r="K67">
        <f t="shared" ref="K67:K112" si="108">C67-G67</f>
        <v>0.99006751201945409</v>
      </c>
      <c r="L67">
        <f t="shared" ref="L67:L112" si="109">D67-H67</f>
        <v>0.98862520738612103</v>
      </c>
      <c r="M67">
        <f t="shared" ref="M67:M112" si="110">E67-I67</f>
        <v>0.98911095451229103</v>
      </c>
      <c r="N67">
        <v>1.018721859550956</v>
      </c>
      <c r="O67">
        <v>1.0104613238702795</v>
      </c>
      <c r="P67">
        <v>1.0036831601161342</v>
      </c>
      <c r="Q67">
        <v>1.0019344634601346</v>
      </c>
      <c r="BP67">
        <v>20130830</v>
      </c>
      <c r="BQ67">
        <v>0.98968316153932101</v>
      </c>
      <c r="BR67">
        <v>0.99006751201945409</v>
      </c>
      <c r="BS67">
        <v>0.98862520738612103</v>
      </c>
      <c r="BT67">
        <v>0.98911095451229103</v>
      </c>
      <c r="BU67">
        <v>1.018721859550956</v>
      </c>
      <c r="BV67">
        <v>1.0104613238702795</v>
      </c>
      <c r="BW67">
        <v>1.0036831601161342</v>
      </c>
      <c r="BX67">
        <v>1.0019344634601346</v>
      </c>
      <c r="CD67">
        <v>20130830</v>
      </c>
      <c r="CE67">
        <f t="shared" ref="CE67:CE109" si="111">BQ67+BZ67</f>
        <v>0.98968316153932101</v>
      </c>
      <c r="CF67">
        <f t="shared" ref="CF67:CF109" si="112">BR67+CA67</f>
        <v>0.99006751201945409</v>
      </c>
      <c r="CG67">
        <f t="shared" ref="CG67:CG109" si="113">BS67+CB67</f>
        <v>0.98862520738612103</v>
      </c>
      <c r="CH67">
        <f t="shared" ref="CH67:CH109" si="114">BT67+CC67</f>
        <v>0.98911095451229103</v>
      </c>
      <c r="CI67">
        <v>1.018721859550956</v>
      </c>
      <c r="CJ67">
        <v>1.0104613238702795</v>
      </c>
      <c r="CK67">
        <v>1.0036831601161342</v>
      </c>
      <c r="CL67">
        <v>1.0019344634601346</v>
      </c>
      <c r="CN67">
        <v>20130731</v>
      </c>
      <c r="CO67">
        <f t="shared" si="39"/>
        <v>134.813417095365</v>
      </c>
      <c r="CP67">
        <f t="shared" si="40"/>
        <v>133.58906968711284</v>
      </c>
      <c r="CQ67">
        <f t="shared" si="41"/>
        <v>129.57796065918606</v>
      </c>
      <c r="CR67">
        <f t="shared" si="42"/>
        <v>126.39035174866875</v>
      </c>
      <c r="CS67">
        <f t="shared" si="43"/>
        <v>149.34049270259621</v>
      </c>
      <c r="CT67">
        <f t="shared" si="44"/>
        <v>114.00875803160616</v>
      </c>
      <c r="CU67">
        <f t="shared" si="45"/>
        <v>107.18741588315017</v>
      </c>
      <c r="CV67">
        <f t="shared" si="46"/>
        <v>120.78373744795483</v>
      </c>
      <c r="DE67">
        <f t="shared" si="98"/>
        <v>126.27162689321879</v>
      </c>
      <c r="DF67">
        <f t="shared" si="99"/>
        <v>126.26807744915533</v>
      </c>
      <c r="DG67">
        <f t="shared" si="100"/>
        <v>124.19086278202774</v>
      </c>
      <c r="DH67">
        <f t="shared" si="101"/>
        <v>124.11675627459766</v>
      </c>
      <c r="DI67">
        <f t="shared" si="102"/>
        <v>134.28180013290145</v>
      </c>
      <c r="DJ67">
        <f t="shared" si="103"/>
        <v>106.23978950887204</v>
      </c>
      <c r="DK67">
        <f t="shared" si="104"/>
        <v>104.07358678471256</v>
      </c>
      <c r="DL67">
        <f t="shared" si="105"/>
        <v>104.47621705741062</v>
      </c>
    </row>
    <row r="68" spans="1:124" x14ac:dyDescent="0.4">
      <c r="A68">
        <v>20130930</v>
      </c>
      <c r="B68">
        <v>1.04155180088246</v>
      </c>
      <c r="C68">
        <v>1.0411157521326999</v>
      </c>
      <c r="D68">
        <v>1.04545788604321</v>
      </c>
      <c r="E68">
        <v>1.0462909910837801</v>
      </c>
      <c r="F68">
        <f t="shared" si="106"/>
        <v>0</v>
      </c>
      <c r="G68">
        <f t="shared" si="106"/>
        <v>0</v>
      </c>
      <c r="H68">
        <f t="shared" si="106"/>
        <v>0</v>
      </c>
      <c r="I68">
        <f t="shared" si="106"/>
        <v>0</v>
      </c>
      <c r="J68">
        <f t="shared" si="107"/>
        <v>1.04155180088246</v>
      </c>
      <c r="K68">
        <f t="shared" si="108"/>
        <v>1.0411157521326999</v>
      </c>
      <c r="L68">
        <f t="shared" si="109"/>
        <v>1.04545788604321</v>
      </c>
      <c r="M68">
        <f t="shared" si="110"/>
        <v>1.0462909910837801</v>
      </c>
      <c r="N68">
        <v>1.0285165862781773</v>
      </c>
      <c r="O68">
        <v>1.0357280607377033</v>
      </c>
      <c r="P68">
        <v>1.0381888813291487</v>
      </c>
      <c r="Q68">
        <v>1.0398329130524535</v>
      </c>
      <c r="BP68">
        <v>20130930</v>
      </c>
      <c r="BQ68">
        <v>1.04155180088246</v>
      </c>
      <c r="BR68">
        <v>1.0411157521326999</v>
      </c>
      <c r="BS68">
        <v>1.04545788604321</v>
      </c>
      <c r="BT68">
        <v>1.0462909910837801</v>
      </c>
      <c r="BU68">
        <v>1.0285165862781773</v>
      </c>
      <c r="BV68">
        <v>1.0357280607377033</v>
      </c>
      <c r="BW68">
        <v>1.0381888813291487</v>
      </c>
      <c r="BX68">
        <v>1.0398329130524535</v>
      </c>
      <c r="CD68">
        <v>20130930</v>
      </c>
      <c r="CE68">
        <f t="shared" si="111"/>
        <v>1.04155180088246</v>
      </c>
      <c r="CF68">
        <f t="shared" si="112"/>
        <v>1.0411157521326999</v>
      </c>
      <c r="CG68">
        <f t="shared" si="113"/>
        <v>1.04545788604321</v>
      </c>
      <c r="CH68">
        <f t="shared" si="114"/>
        <v>1.0462909910837801</v>
      </c>
      <c r="CI68">
        <v>1.0285165862781773</v>
      </c>
      <c r="CJ68">
        <v>1.0357280607377033</v>
      </c>
      <c r="CK68">
        <v>1.0381888813291487</v>
      </c>
      <c r="CL68">
        <v>1.0398329130524535</v>
      </c>
      <c r="CN68">
        <v>20130830</v>
      </c>
      <c r="CO68">
        <f t="shared" ref="CO68:CO110" si="115">CO67*CE67</f>
        <v>133.42256884885998</v>
      </c>
      <c r="CP68">
        <f t="shared" ref="CP68:CP110" si="116">CP67*CF67</f>
        <v>132.26219785811327</v>
      </c>
      <c r="CQ68">
        <f t="shared" ref="CQ68:CQ110" si="117">CQ67*CG67</f>
        <v>128.10403822935845</v>
      </c>
      <c r="CR68">
        <f t="shared" ref="CR68:CR110" si="118">CR67*CH67</f>
        <v>125.01408145926996</v>
      </c>
      <c r="CS68">
        <f t="shared" ref="CS68:CS110" si="119">CS67*CI67</f>
        <v>152.13642443224478</v>
      </c>
      <c r="CT68">
        <f t="shared" ref="CT68:CT110" si="120">CT67*CJ67</f>
        <v>115.20144057342313</v>
      </c>
      <c r="CU68">
        <f t="shared" ref="CU68:CU110" si="121">CU67*CK67</f>
        <v>107.58220429828248</v>
      </c>
      <c r="CV68">
        <f t="shared" ref="CV68:CV110" si="122">CV67*CL67</f>
        <v>121.01738917462639</v>
      </c>
      <c r="DE68">
        <f t="shared" si="98"/>
        <v>131.51844039099009</v>
      </c>
      <c r="DF68">
        <f t="shared" si="99"/>
        <v>131.45968442382735</v>
      </c>
      <c r="DG68">
        <f t="shared" si="100"/>
        <v>129.83631686998109</v>
      </c>
      <c r="DH68">
        <f t="shared" si="101"/>
        <v>129.86224393265277</v>
      </c>
      <c r="DI68">
        <f t="shared" si="102"/>
        <v>138.11105867198029</v>
      </c>
      <c r="DJ68">
        <f t="shared" si="103"/>
        <v>110.03553116120582</v>
      </c>
      <c r="DK68">
        <f t="shared" si="104"/>
        <v>108.04804063993281</v>
      </c>
      <c r="DL68">
        <f t="shared" si="105"/>
        <v>108.63780912750772</v>
      </c>
    </row>
    <row r="69" spans="1:124" x14ac:dyDescent="0.4">
      <c r="A69">
        <v>20131031</v>
      </c>
      <c r="B69">
        <v>1.0046814480406601</v>
      </c>
      <c r="C69">
        <v>1.00451311948292</v>
      </c>
      <c r="D69">
        <v>1.0023501346491701</v>
      </c>
      <c r="E69">
        <v>1.0027779465802</v>
      </c>
      <c r="F69">
        <f t="shared" si="106"/>
        <v>0</v>
      </c>
      <c r="G69">
        <f t="shared" si="106"/>
        <v>0</v>
      </c>
      <c r="H69">
        <f t="shared" si="106"/>
        <v>0</v>
      </c>
      <c r="I69">
        <f t="shared" si="106"/>
        <v>0</v>
      </c>
      <c r="J69">
        <f t="shared" si="107"/>
        <v>1.0046814480406601</v>
      </c>
      <c r="K69">
        <f t="shared" si="108"/>
        <v>1.00451311948292</v>
      </c>
      <c r="L69">
        <f t="shared" si="109"/>
        <v>1.0023501346491701</v>
      </c>
      <c r="M69">
        <f t="shared" si="110"/>
        <v>1.0027779465802</v>
      </c>
      <c r="N69">
        <v>1.020911692363643</v>
      </c>
      <c r="O69">
        <v>1.0215891495658651</v>
      </c>
      <c r="P69">
        <v>0.99954336934232502</v>
      </c>
      <c r="Q69">
        <v>0.99928376242711114</v>
      </c>
      <c r="BP69">
        <v>20131031</v>
      </c>
      <c r="BQ69">
        <v>1.0046814480406601</v>
      </c>
      <c r="BR69">
        <v>1.00451311948292</v>
      </c>
      <c r="BS69">
        <v>1.0023501346491701</v>
      </c>
      <c r="BT69">
        <v>1.0027779465802</v>
      </c>
      <c r="BU69">
        <v>1.020911692363643</v>
      </c>
      <c r="BV69">
        <v>1.0215891495658651</v>
      </c>
      <c r="BW69">
        <v>0.99954336934232502</v>
      </c>
      <c r="BX69">
        <v>0.99928376242711114</v>
      </c>
      <c r="CD69">
        <v>20131031</v>
      </c>
      <c r="CE69">
        <f t="shared" si="111"/>
        <v>1.0046814480406601</v>
      </c>
      <c r="CF69">
        <f t="shared" si="112"/>
        <v>1.00451311948292</v>
      </c>
      <c r="CG69">
        <f t="shared" si="113"/>
        <v>1.0023501346491701</v>
      </c>
      <c r="CH69">
        <f t="shared" si="114"/>
        <v>1.0027779465802</v>
      </c>
      <c r="CI69">
        <v>1.020911692363643</v>
      </c>
      <c r="CJ69">
        <v>1.0215891495658651</v>
      </c>
      <c r="CK69">
        <v>0.99954336934232502</v>
      </c>
      <c r="CL69">
        <v>0.99928376242711114</v>
      </c>
      <c r="CN69">
        <v>20130930</v>
      </c>
      <c r="CO69">
        <f t="shared" si="115"/>
        <v>138.96651686289414</v>
      </c>
      <c r="CP69">
        <f t="shared" si="116"/>
        <v>137.70025760177356</v>
      </c>
      <c r="CQ69">
        <f t="shared" si="117"/>
        <v>133.92737700086366</v>
      </c>
      <c r="CR69">
        <f t="shared" si="118"/>
        <v>130.80110718944798</v>
      </c>
      <c r="CS69">
        <f t="shared" si="119"/>
        <v>156.4748359056203</v>
      </c>
      <c r="CT69">
        <f t="shared" si="120"/>
        <v>119.3173646393013</v>
      </c>
      <c r="CU69">
        <f t="shared" si="121"/>
        <v>111.69064833135781</v>
      </c>
      <c r="CV69">
        <f t="shared" si="122"/>
        <v>125.83786431545421</v>
      </c>
      <c r="DE69">
        <f t="shared" si="98"/>
        <v>132.13413713606917</v>
      </c>
      <c r="DF69">
        <f t="shared" si="99"/>
        <v>132.05297768681905</v>
      </c>
      <c r="DG69">
        <f t="shared" si="100"/>
        <v>130.14144969697787</v>
      </c>
      <c r="DH69">
        <f t="shared" si="101"/>
        <v>130.22299430908259</v>
      </c>
      <c r="DI69">
        <f t="shared" si="102"/>
        <v>140.99919464294578</v>
      </c>
      <c r="DJ69">
        <f t="shared" si="103"/>
        <v>112.4111047010045</v>
      </c>
      <c r="DK69">
        <f t="shared" si="104"/>
        <v>107.99870259207491</v>
      </c>
      <c r="DL69">
        <f t="shared" si="105"/>
        <v>108.55999864677428</v>
      </c>
    </row>
    <row r="70" spans="1:124" x14ac:dyDescent="0.4">
      <c r="A70">
        <v>20131129</v>
      </c>
      <c r="B70">
        <v>0.99657405630740303</v>
      </c>
      <c r="C70">
        <v>0.99552355654129299</v>
      </c>
      <c r="D70">
        <v>1.00171996507495</v>
      </c>
      <c r="E70">
        <v>1.00220907476097</v>
      </c>
      <c r="F70">
        <f t="shared" si="106"/>
        <v>1.8749999999999999E-3</v>
      </c>
      <c r="G70">
        <f t="shared" si="106"/>
        <v>1.9499999999999999E-3</v>
      </c>
      <c r="H70">
        <f t="shared" si="106"/>
        <v>1.57499999999999E-3</v>
      </c>
      <c r="I70">
        <f t="shared" si="106"/>
        <v>1.57499999999999E-3</v>
      </c>
      <c r="J70">
        <f t="shared" si="107"/>
        <v>0.99469905630740307</v>
      </c>
      <c r="K70">
        <f t="shared" si="108"/>
        <v>0.99357355654129298</v>
      </c>
      <c r="L70">
        <f t="shared" si="109"/>
        <v>1.0001449650749501</v>
      </c>
      <c r="M70">
        <f t="shared" si="110"/>
        <v>1.0006340747609701</v>
      </c>
      <c r="N70">
        <v>1.0155898455077248</v>
      </c>
      <c r="O70">
        <v>1.0088301597198905</v>
      </c>
      <c r="P70">
        <v>0.99819802290118309</v>
      </c>
      <c r="Q70">
        <v>0.99919365519605485</v>
      </c>
      <c r="BP70">
        <v>20131129</v>
      </c>
      <c r="BQ70">
        <v>0.99469905630740307</v>
      </c>
      <c r="BR70">
        <v>0.99357355654129298</v>
      </c>
      <c r="BS70">
        <v>1.0001449650749501</v>
      </c>
      <c r="BT70">
        <v>1.0006340747609701</v>
      </c>
      <c r="BU70">
        <v>1.0155898455077248</v>
      </c>
      <c r="BV70">
        <v>1.0088301597198905</v>
      </c>
      <c r="BW70">
        <v>0.99819802290118309</v>
      </c>
      <c r="BX70">
        <v>0.99919365519605485</v>
      </c>
      <c r="CD70">
        <v>20131129</v>
      </c>
      <c r="CE70">
        <f t="shared" si="111"/>
        <v>0.99469905630740307</v>
      </c>
      <c r="CF70">
        <f t="shared" si="112"/>
        <v>0.99357355654129298</v>
      </c>
      <c r="CG70">
        <f t="shared" si="113"/>
        <v>1.0001449650749501</v>
      </c>
      <c r="CH70">
        <f t="shared" si="114"/>
        <v>1.0006340747609701</v>
      </c>
      <c r="CI70">
        <v>1.0155898455077248</v>
      </c>
      <c r="CJ70">
        <v>1.0088301597198905</v>
      </c>
      <c r="CK70">
        <v>0.99819802290118309</v>
      </c>
      <c r="CL70">
        <v>0.99919365519605485</v>
      </c>
      <c r="CN70">
        <v>20131031</v>
      </c>
      <c r="CO70">
        <f t="shared" si="115"/>
        <v>139.61708139097928</v>
      </c>
      <c r="CP70">
        <f t="shared" si="116"/>
        <v>138.32171531715923</v>
      </c>
      <c r="CQ70">
        <f t="shared" si="117"/>
        <v>134.24212437002586</v>
      </c>
      <c r="CR70">
        <f t="shared" si="118"/>
        <v>131.16446567785127</v>
      </c>
      <c r="CS70">
        <f t="shared" si="119"/>
        <v>159.74698953673015</v>
      </c>
      <c r="CT70">
        <f t="shared" si="120"/>
        <v>121.89332507030404</v>
      </c>
      <c r="CU70">
        <f t="shared" si="121"/>
        <v>111.63964695715411</v>
      </c>
      <c r="CV70">
        <f t="shared" si="122"/>
        <v>125.74773450893939</v>
      </c>
      <c r="DE70">
        <f t="shared" si="98"/>
        <v>131.43370151524098</v>
      </c>
      <c r="DF70">
        <f t="shared" si="99"/>
        <v>131.20434669216081</v>
      </c>
      <c r="DG70">
        <f t="shared" si="100"/>
        <v>130.16031566198731</v>
      </c>
      <c r="DH70">
        <f t="shared" si="101"/>
        <v>130.30556542307193</v>
      </c>
      <c r="DI70">
        <f t="shared" si="102"/>
        <v>143.19735030414293</v>
      </c>
      <c r="DJ70">
        <f t="shared" si="103"/>
        <v>113.40371270980371</v>
      </c>
      <c r="DK70">
        <f t="shared" si="104"/>
        <v>107.80409140330205</v>
      </c>
      <c r="DL70">
        <f t="shared" si="105"/>
        <v>108.47246185594916</v>
      </c>
      <c r="DM70" t="s">
        <v>698</v>
      </c>
      <c r="DN70" t="s">
        <v>699</v>
      </c>
      <c r="DO70" t="s">
        <v>696</v>
      </c>
      <c r="DP70" t="s">
        <v>697</v>
      </c>
      <c r="DQ70" t="s">
        <v>769</v>
      </c>
      <c r="DR70" t="s">
        <v>734</v>
      </c>
      <c r="DS70" t="s">
        <v>736</v>
      </c>
      <c r="DT70" t="s">
        <v>738</v>
      </c>
    </row>
    <row r="71" spans="1:124" x14ac:dyDescent="0.4">
      <c r="A71">
        <v>20131230</v>
      </c>
      <c r="B71">
        <v>0.995050270687309</v>
      </c>
      <c r="C71">
        <v>0.99531183956473601</v>
      </c>
      <c r="D71">
        <v>0.99221312869336997</v>
      </c>
      <c r="E71">
        <v>0.99273962157696005</v>
      </c>
      <c r="F71">
        <f t="shared" si="106"/>
        <v>0</v>
      </c>
      <c r="G71">
        <f t="shared" si="106"/>
        <v>0</v>
      </c>
      <c r="H71">
        <f t="shared" si="106"/>
        <v>0</v>
      </c>
      <c r="I71">
        <f t="shared" si="106"/>
        <v>0</v>
      </c>
      <c r="J71">
        <f t="shared" si="107"/>
        <v>0.995050270687309</v>
      </c>
      <c r="K71">
        <f t="shared" si="108"/>
        <v>0.99531183956473601</v>
      </c>
      <c r="L71">
        <f t="shared" si="109"/>
        <v>0.99221312869336997</v>
      </c>
      <c r="M71">
        <f t="shared" si="110"/>
        <v>0.99273962157696005</v>
      </c>
      <c r="N71">
        <v>1.0070891217058202</v>
      </c>
      <c r="O71">
        <v>0.98093481227208545</v>
      </c>
      <c r="P71">
        <v>1.0052504227035226</v>
      </c>
      <c r="Q71">
        <v>0.99687727820293393</v>
      </c>
      <c r="BP71">
        <v>20131230</v>
      </c>
      <c r="BQ71">
        <v>0.995050270687309</v>
      </c>
      <c r="BR71">
        <v>0.99531183956473601</v>
      </c>
      <c r="BS71">
        <v>0.99221312869336997</v>
      </c>
      <c r="BT71">
        <v>0.99273962157696005</v>
      </c>
      <c r="BU71">
        <v>1.0070891217058202</v>
      </c>
      <c r="BV71">
        <v>0.98093481227208545</v>
      </c>
      <c r="BW71">
        <v>1.0052504227035226</v>
      </c>
      <c r="BX71">
        <v>0.99687727820293393</v>
      </c>
      <c r="BZ71" s="39">
        <v>1.4196500000000001E-2</v>
      </c>
      <c r="CA71" s="39">
        <v>1.41225E-2</v>
      </c>
      <c r="CB71" s="39">
        <v>1.4121999999999999E-2</v>
      </c>
      <c r="CC71" s="39">
        <v>1.4048E-2</v>
      </c>
      <c r="CD71">
        <v>20131230</v>
      </c>
      <c r="CE71">
        <f t="shared" si="111"/>
        <v>1.0092467706873089</v>
      </c>
      <c r="CF71">
        <f t="shared" si="112"/>
        <v>1.009434339564736</v>
      </c>
      <c r="CG71">
        <f t="shared" si="113"/>
        <v>1.0063351286933699</v>
      </c>
      <c r="CH71">
        <f t="shared" si="114"/>
        <v>1.00678762157696</v>
      </c>
      <c r="CI71">
        <v>1.0070891217058202</v>
      </c>
      <c r="CJ71">
        <v>0.98093481227208545</v>
      </c>
      <c r="CK71">
        <v>1.0052504227035226</v>
      </c>
      <c r="CL71">
        <v>0.99687727820293393</v>
      </c>
      <c r="CN71">
        <v>20131129</v>
      </c>
      <c r="CO71">
        <f t="shared" si="115"/>
        <v>138.87697910400098</v>
      </c>
      <c r="CP71">
        <f t="shared" si="116"/>
        <v>137.43279863456215</v>
      </c>
      <c r="CQ71">
        <f t="shared" si="117"/>
        <v>134.26158478964663</v>
      </c>
      <c r="CR71">
        <f t="shared" si="118"/>
        <v>131.24763375507374</v>
      </c>
      <c r="CS71">
        <f t="shared" si="119"/>
        <v>162.23742042393189</v>
      </c>
      <c r="CT71">
        <f t="shared" si="120"/>
        <v>122.96966259946336</v>
      </c>
      <c r="CU71">
        <f t="shared" si="121"/>
        <v>111.43847487001732</v>
      </c>
      <c r="CV71">
        <f t="shared" si="122"/>
        <v>125.64633847661023</v>
      </c>
      <c r="DE71">
        <f t="shared" si="98"/>
        <v>132.64903881373664</v>
      </c>
      <c r="DF71">
        <f t="shared" si="99"/>
        <v>132.44217305122402</v>
      </c>
      <c r="DG71">
        <f t="shared" si="100"/>
        <v>130.98489801247567</v>
      </c>
      <c r="DH71">
        <f t="shared" si="101"/>
        <v>131.19003029053553</v>
      </c>
      <c r="DI71">
        <f t="shared" si="102"/>
        <v>144.21249374839996</v>
      </c>
      <c r="DJ71">
        <f t="shared" si="103"/>
        <v>111.24164963794881</v>
      </c>
      <c r="DK71">
        <f t="shared" si="104"/>
        <v>108.37010845233857</v>
      </c>
      <c r="DL71">
        <f t="shared" si="105"/>
        <v>108.13373253493018</v>
      </c>
      <c r="DM71">
        <v>100</v>
      </c>
      <c r="DN71">
        <v>100</v>
      </c>
      <c r="DO71">
        <v>100</v>
      </c>
      <c r="DP71">
        <v>100</v>
      </c>
      <c r="DQ71">
        <v>100</v>
      </c>
      <c r="DR71">
        <v>100</v>
      </c>
      <c r="DS71">
        <v>100</v>
      </c>
      <c r="DT71">
        <v>100</v>
      </c>
    </row>
    <row r="72" spans="1:124" x14ac:dyDescent="0.4">
      <c r="A72">
        <v>20140129</v>
      </c>
      <c r="B72">
        <v>0.99596283546550302</v>
      </c>
      <c r="C72">
        <v>0.99578757275364005</v>
      </c>
      <c r="D72">
        <v>1.0002198300248899</v>
      </c>
      <c r="E72">
        <v>1.0010154913818801</v>
      </c>
      <c r="F72">
        <f t="shared" si="106"/>
        <v>0</v>
      </c>
      <c r="G72">
        <f t="shared" si="106"/>
        <v>0</v>
      </c>
      <c r="H72">
        <f t="shared" si="106"/>
        <v>0</v>
      </c>
      <c r="I72">
        <f t="shared" si="106"/>
        <v>0</v>
      </c>
      <c r="J72">
        <f t="shared" si="107"/>
        <v>0.99596283546550302</v>
      </c>
      <c r="K72">
        <f t="shared" si="108"/>
        <v>0.99578757275364005</v>
      </c>
      <c r="L72">
        <f t="shared" si="109"/>
        <v>1.0002198300248899</v>
      </c>
      <c r="M72">
        <f t="shared" si="110"/>
        <v>1.0010154913818801</v>
      </c>
      <c r="N72">
        <v>0.99147594474945666</v>
      </c>
      <c r="O72">
        <v>0.96169076342204629</v>
      </c>
      <c r="P72">
        <v>0.95864176713599203</v>
      </c>
      <c r="Q72">
        <v>0.96340328345834669</v>
      </c>
      <c r="BP72">
        <v>20140129</v>
      </c>
      <c r="BQ72">
        <v>0.99596283546550302</v>
      </c>
      <c r="BR72">
        <v>0.99578757275364005</v>
      </c>
      <c r="BS72">
        <v>1.0002198300248899</v>
      </c>
      <c r="BT72">
        <v>1.0010154913818801</v>
      </c>
      <c r="BU72">
        <v>0.99147594474945666</v>
      </c>
      <c r="BV72">
        <v>0.96169076342204629</v>
      </c>
      <c r="BW72">
        <v>0.95864176713599203</v>
      </c>
      <c r="BX72">
        <v>0.96340328345834669</v>
      </c>
      <c r="CD72">
        <v>20140129</v>
      </c>
      <c r="CE72">
        <f t="shared" si="111"/>
        <v>0.99596283546550302</v>
      </c>
      <c r="CF72">
        <f t="shared" si="112"/>
        <v>0.99578757275364005</v>
      </c>
      <c r="CG72">
        <f t="shared" si="113"/>
        <v>1.0002198300248899</v>
      </c>
      <c r="CH72">
        <f t="shared" si="114"/>
        <v>1.0010154913818801</v>
      </c>
      <c r="CI72">
        <v>0.99147594474945666</v>
      </c>
      <c r="CJ72">
        <v>0.96169076342204629</v>
      </c>
      <c r="CK72">
        <v>0.95864176713599203</v>
      </c>
      <c r="CL72">
        <v>0.96340328345834669</v>
      </c>
      <c r="CN72">
        <v>20131230</v>
      </c>
      <c r="CO72">
        <f t="shared" si="115"/>
        <v>140.16114268352189</v>
      </c>
      <c r="CP72">
        <f t="shared" si="116"/>
        <v>138.72938632421261</v>
      </c>
      <c r="CQ72">
        <f t="shared" si="117"/>
        <v>135.11214920786483</v>
      </c>
      <c r="CR72">
        <f t="shared" si="118"/>
        <v>132.13849302587462</v>
      </c>
      <c r="CS72">
        <f t="shared" si="119"/>
        <v>163.38754124255547</v>
      </c>
      <c r="CT72">
        <f t="shared" si="120"/>
        <v>120.62522289716628</v>
      </c>
      <c r="CU72">
        <f t="shared" si="121"/>
        <v>112.02357396852079</v>
      </c>
      <c r="CV72">
        <f t="shared" si="122"/>
        <v>125.25397991672777</v>
      </c>
      <c r="DM72">
        <f>DM71*CE72</f>
        <v>99.596283546550296</v>
      </c>
      <c r="DN72">
        <f t="shared" ref="DN72:DT72" si="123">DN71*CF72</f>
        <v>99.578757275364012</v>
      </c>
      <c r="DO72">
        <f t="shared" si="123"/>
        <v>100.02198300248899</v>
      </c>
      <c r="DP72">
        <f t="shared" si="123"/>
        <v>100.10154913818801</v>
      </c>
      <c r="DQ72">
        <f t="shared" si="123"/>
        <v>99.147594474945663</v>
      </c>
      <c r="DR72">
        <f t="shared" si="123"/>
        <v>96.169076342204633</v>
      </c>
      <c r="DS72">
        <f t="shared" si="123"/>
        <v>95.864176713599207</v>
      </c>
      <c r="DT72">
        <f t="shared" si="123"/>
        <v>96.340328345834664</v>
      </c>
    </row>
    <row r="73" spans="1:124" x14ac:dyDescent="0.4">
      <c r="A73">
        <v>20140228</v>
      </c>
      <c r="B73">
        <v>1.0502793547067</v>
      </c>
      <c r="C73">
        <v>1.04966697724307</v>
      </c>
      <c r="D73">
        <v>1.0458183577420399</v>
      </c>
      <c r="E73">
        <v>1.04690412732438</v>
      </c>
      <c r="F73">
        <f t="shared" si="106"/>
        <v>3.3E-3</v>
      </c>
      <c r="G73">
        <f t="shared" si="106"/>
        <v>3.3E-3</v>
      </c>
      <c r="H73">
        <f t="shared" si="106"/>
        <v>2.5500000000000002E-3</v>
      </c>
      <c r="I73">
        <f t="shared" si="106"/>
        <v>2.5500000000000002E-3</v>
      </c>
      <c r="J73">
        <f t="shared" si="107"/>
        <v>1.0469793547066999</v>
      </c>
      <c r="K73">
        <f t="shared" si="108"/>
        <v>1.0463669772430699</v>
      </c>
      <c r="L73">
        <f t="shared" si="109"/>
        <v>1.0432683577420399</v>
      </c>
      <c r="M73">
        <f t="shared" si="110"/>
        <v>1.0443541273243799</v>
      </c>
      <c r="N73">
        <v>1.02676268569791</v>
      </c>
      <c r="O73">
        <v>1.0223619951919443</v>
      </c>
      <c r="P73">
        <v>0.99571696810592358</v>
      </c>
      <c r="Q73">
        <v>1.001221848766785</v>
      </c>
      <c r="BP73">
        <v>20140228</v>
      </c>
      <c r="BQ73">
        <v>1.0469793547066999</v>
      </c>
      <c r="BR73">
        <v>1.0463669772430699</v>
      </c>
      <c r="BS73">
        <v>1.0432683577420399</v>
      </c>
      <c r="BT73">
        <v>1.0443541273243799</v>
      </c>
      <c r="BU73">
        <v>1.02676268569791</v>
      </c>
      <c r="BV73">
        <v>1.0223619951919443</v>
      </c>
      <c r="BW73">
        <v>0.99571696810592358</v>
      </c>
      <c r="BX73">
        <v>1.001221848766785</v>
      </c>
      <c r="CD73">
        <v>20140228</v>
      </c>
      <c r="CE73">
        <f t="shared" si="111"/>
        <v>1.0469793547066999</v>
      </c>
      <c r="CF73">
        <f t="shared" si="112"/>
        <v>1.0463669772430699</v>
      </c>
      <c r="CG73">
        <f t="shared" si="113"/>
        <v>1.0432683577420399</v>
      </c>
      <c r="CH73">
        <f t="shared" si="114"/>
        <v>1.0443541273243799</v>
      </c>
      <c r="CI73">
        <v>1.02676268569791</v>
      </c>
      <c r="CJ73">
        <v>1.0223619951919443</v>
      </c>
      <c r="CK73">
        <v>0.99571696810592358</v>
      </c>
      <c r="CL73">
        <v>1.001221848766785</v>
      </c>
      <c r="CN73">
        <v>20140129</v>
      </c>
      <c r="CO73">
        <f t="shared" si="115"/>
        <v>139.59528908916539</v>
      </c>
      <c r="CP73">
        <f t="shared" si="116"/>
        <v>138.1449988773897</v>
      </c>
      <c r="CQ73">
        <f t="shared" si="117"/>
        <v>135.14185091498811</v>
      </c>
      <c r="CR73">
        <f t="shared" si="118"/>
        <v>132.27267852675701</v>
      </c>
      <c r="CS73">
        <f t="shared" si="119"/>
        <v>161.99481681375349</v>
      </c>
      <c r="CT73">
        <f t="shared" si="120"/>
        <v>116.00416269593033</v>
      </c>
      <c r="CU73">
        <f t="shared" si="121"/>
        <v>107.39047691007229</v>
      </c>
      <c r="CV73">
        <f t="shared" si="122"/>
        <v>120.67009551800135</v>
      </c>
      <c r="DM73">
        <f t="shared" ref="DM73:DM95" si="124">DM72*CE73</f>
        <v>104.27525267875274</v>
      </c>
      <c r="DN73">
        <f t="shared" ref="DN73:DN95" si="125">DN72*CF73</f>
        <v>104.19592324784399</v>
      </c>
      <c r="DO73">
        <f t="shared" ref="DO73:DO95" si="126">DO72*CG73</f>
        <v>104.34976994510892</v>
      </c>
      <c r="DP73">
        <f t="shared" ref="DP73:DP95" si="127">DP72*CH73</f>
        <v>104.54146599403087</v>
      </c>
      <c r="DQ73">
        <f t="shared" ref="DQ73:DQ95" si="128">DQ72*CI73</f>
        <v>101.80105038358246</v>
      </c>
      <c r="DR73">
        <f t="shared" ref="DR73:DR95" si="129">DR72*CJ73</f>
        <v>98.319608764982732</v>
      </c>
      <c r="DS73">
        <f t="shared" ref="DS73:DS95" si="130">DS72*CK73</f>
        <v>95.453587387235487</v>
      </c>
      <c r="DT73">
        <f t="shared" ref="DT73:DT95" si="131">DT72*CL73</f>
        <v>96.458041657215688</v>
      </c>
    </row>
    <row r="74" spans="1:124" x14ac:dyDescent="0.4">
      <c r="A74">
        <v>20140331</v>
      </c>
      <c r="B74">
        <v>1.0352579564903499</v>
      </c>
      <c r="C74">
        <v>1.03512538271699</v>
      </c>
      <c r="D74">
        <v>1.0386749972050799</v>
      </c>
      <c r="E74">
        <v>1.0398747498432299</v>
      </c>
      <c r="F74">
        <f t="shared" si="106"/>
        <v>0</v>
      </c>
      <c r="G74">
        <f t="shared" si="106"/>
        <v>0</v>
      </c>
      <c r="H74">
        <f t="shared" si="106"/>
        <v>0</v>
      </c>
      <c r="I74">
        <f t="shared" si="106"/>
        <v>0</v>
      </c>
      <c r="J74">
        <f t="shared" si="107"/>
        <v>1.0352579564903499</v>
      </c>
      <c r="K74">
        <f t="shared" si="108"/>
        <v>1.03512538271699</v>
      </c>
      <c r="L74">
        <f t="shared" si="109"/>
        <v>1.0386749972050799</v>
      </c>
      <c r="M74">
        <f t="shared" si="110"/>
        <v>1.0398747498432299</v>
      </c>
      <c r="N74">
        <v>1.00458277811791</v>
      </c>
      <c r="O74">
        <v>1.0008725487296282</v>
      </c>
      <c r="P74">
        <v>1.004380948174973</v>
      </c>
      <c r="Q74">
        <v>1.0058950168052578</v>
      </c>
      <c r="BP74">
        <v>20140331</v>
      </c>
      <c r="BQ74">
        <v>1.0352579564903499</v>
      </c>
      <c r="BR74">
        <v>1.03512538271699</v>
      </c>
      <c r="BS74">
        <v>1.0386749972050799</v>
      </c>
      <c r="BT74">
        <v>1.0398747498432299</v>
      </c>
      <c r="BU74">
        <v>1.00458277811791</v>
      </c>
      <c r="BV74">
        <v>1.0008725487296282</v>
      </c>
      <c r="BW74">
        <v>1.004380948174973</v>
      </c>
      <c r="BX74">
        <v>1.0058950168052578</v>
      </c>
      <c r="CD74">
        <v>20140331</v>
      </c>
      <c r="CE74">
        <f t="shared" si="111"/>
        <v>1.0352579564903499</v>
      </c>
      <c r="CF74">
        <f t="shared" si="112"/>
        <v>1.03512538271699</v>
      </c>
      <c r="CG74">
        <f t="shared" si="113"/>
        <v>1.0386749972050799</v>
      </c>
      <c r="CH74">
        <f t="shared" si="114"/>
        <v>1.0398747498432299</v>
      </c>
      <c r="CI74">
        <v>1.00458277811791</v>
      </c>
      <c r="CJ74">
        <v>1.0008725487296282</v>
      </c>
      <c r="CK74">
        <v>1.004380948174973</v>
      </c>
      <c r="CL74">
        <v>1.0058950168052578</v>
      </c>
      <c r="CN74">
        <v>20140228</v>
      </c>
      <c r="CO74">
        <f t="shared" si="115"/>
        <v>146.15338569066961</v>
      </c>
      <c r="CP74">
        <f t="shared" si="116"/>
        <v>144.55036489658156</v>
      </c>
      <c r="CQ74">
        <f t="shared" si="117"/>
        <v>140.98921686629924</v>
      </c>
      <c r="CR74">
        <f t="shared" si="118"/>
        <v>138.13951775166956</v>
      </c>
      <c r="CS74">
        <f t="shared" si="119"/>
        <v>166.33023318083048</v>
      </c>
      <c r="CT74">
        <f t="shared" si="120"/>
        <v>118.59824722438225</v>
      </c>
      <c r="CU74">
        <f t="shared" si="121"/>
        <v>106.93052007234638</v>
      </c>
      <c r="CV74">
        <f t="shared" si="122"/>
        <v>120.81753612539785</v>
      </c>
      <c r="DM74">
        <f t="shared" si="124"/>
        <v>107.95178500072045</v>
      </c>
      <c r="DN74">
        <f t="shared" si="125"/>
        <v>107.85584492947463</v>
      </c>
      <c r="DO74">
        <f t="shared" si="126"/>
        <v>108.38549700608674</v>
      </c>
      <c r="DP74">
        <f t="shared" si="127"/>
        <v>108.71003079878739</v>
      </c>
      <c r="DQ74">
        <f t="shared" si="128"/>
        <v>102.2675820096606</v>
      </c>
      <c r="DR74">
        <f t="shared" si="129"/>
        <v>98.405397414708162</v>
      </c>
      <c r="DS74">
        <f t="shared" si="130"/>
        <v>95.871764606694228</v>
      </c>
      <c r="DT74">
        <f t="shared" si="131"/>
        <v>97.026663433787235</v>
      </c>
    </row>
    <row r="75" spans="1:124" x14ac:dyDescent="0.4">
      <c r="A75">
        <v>20140430</v>
      </c>
      <c r="B75">
        <v>1.0188302461754799</v>
      </c>
      <c r="C75">
        <v>1.0191939417823801</v>
      </c>
      <c r="D75">
        <v>1.0175950204409201</v>
      </c>
      <c r="E75">
        <v>1.0172780548173801</v>
      </c>
      <c r="F75">
        <f t="shared" si="106"/>
        <v>0</v>
      </c>
      <c r="G75">
        <f t="shared" si="106"/>
        <v>0</v>
      </c>
      <c r="H75">
        <f t="shared" si="106"/>
        <v>0</v>
      </c>
      <c r="I75">
        <f t="shared" si="106"/>
        <v>0</v>
      </c>
      <c r="J75">
        <f t="shared" si="107"/>
        <v>1.0188302461754799</v>
      </c>
      <c r="K75">
        <f t="shared" si="108"/>
        <v>1.0191939417823801</v>
      </c>
      <c r="L75">
        <f t="shared" si="109"/>
        <v>1.0175950204409201</v>
      </c>
      <c r="M75">
        <f t="shared" si="110"/>
        <v>1.0172780548173801</v>
      </c>
      <c r="N75">
        <v>1.0020026457065574</v>
      </c>
      <c r="O75">
        <v>0.99135599982268718</v>
      </c>
      <c r="P75">
        <v>1.00419914961724</v>
      </c>
      <c r="Q75">
        <v>0.9923338290951742</v>
      </c>
      <c r="BP75">
        <v>20140430</v>
      </c>
      <c r="BQ75">
        <v>1.0188302461754799</v>
      </c>
      <c r="BR75">
        <v>1.0191939417823801</v>
      </c>
      <c r="BS75">
        <v>1.0175950204409201</v>
      </c>
      <c r="BT75">
        <v>1.0172780548173801</v>
      </c>
      <c r="BU75">
        <v>1.0020026457065574</v>
      </c>
      <c r="BV75">
        <v>0.99135599982268718</v>
      </c>
      <c r="BW75">
        <v>1.00419914961724</v>
      </c>
      <c r="BX75">
        <v>0.9923338290951742</v>
      </c>
      <c r="CD75">
        <v>20140430</v>
      </c>
      <c r="CE75">
        <f t="shared" si="111"/>
        <v>1.0188302461754799</v>
      </c>
      <c r="CF75">
        <f t="shared" si="112"/>
        <v>1.0191939417823801</v>
      </c>
      <c r="CG75">
        <f t="shared" si="113"/>
        <v>1.0175950204409201</v>
      </c>
      <c r="CH75">
        <f t="shared" si="114"/>
        <v>1.0172780548173801</v>
      </c>
      <c r="CI75">
        <v>1.0020026457065574</v>
      </c>
      <c r="CJ75">
        <v>0.99135599982268718</v>
      </c>
      <c r="CK75">
        <v>1.00419914961724</v>
      </c>
      <c r="CL75">
        <v>0.9923338290951742</v>
      </c>
      <c r="CN75">
        <v>20140331</v>
      </c>
      <c r="CO75">
        <f t="shared" si="115"/>
        <v>151.30645540426858</v>
      </c>
      <c r="CP75">
        <f t="shared" si="116"/>
        <v>149.62775178545454</v>
      </c>
      <c r="CQ75">
        <f t="shared" si="117"/>
        <v>146.44197443454979</v>
      </c>
      <c r="CR75">
        <f t="shared" si="118"/>
        <v>143.6477964654818</v>
      </c>
      <c r="CS75">
        <f t="shared" si="119"/>
        <v>167.09248773379844</v>
      </c>
      <c r="CT75">
        <f t="shared" si="120"/>
        <v>118.70172997433401</v>
      </c>
      <c r="CU75">
        <f t="shared" si="121"/>
        <v>107.39897713910625</v>
      </c>
      <c r="CV75">
        <f t="shared" si="122"/>
        <v>121.52975753122692</v>
      </c>
      <c r="DM75">
        <f t="shared" si="124"/>
        <v>109.9845436873665</v>
      </c>
      <c r="DN75">
        <f t="shared" si="125"/>
        <v>109.92602373794038</v>
      </c>
      <c r="DO75">
        <f t="shared" si="126"/>
        <v>110.29254204140811</v>
      </c>
      <c r="DP75">
        <f t="shared" si="127"/>
        <v>110.58832867012791</v>
      </c>
      <c r="DQ75">
        <f t="shared" si="128"/>
        <v>102.47238774369225</v>
      </c>
      <c r="DR75">
        <f t="shared" si="129"/>
        <v>97.554781142006888</v>
      </c>
      <c r="DS75">
        <f t="shared" si="130"/>
        <v>96.27434449034655</v>
      </c>
      <c r="DT75">
        <f t="shared" si="131"/>
        <v>96.282840449578813</v>
      </c>
    </row>
    <row r="76" spans="1:124" x14ac:dyDescent="0.4">
      <c r="A76">
        <v>20140530</v>
      </c>
      <c r="B76">
        <v>1.01143602819789</v>
      </c>
      <c r="C76">
        <v>1.0116280092797201</v>
      </c>
      <c r="D76">
        <v>1.0186180440972199</v>
      </c>
      <c r="E76">
        <v>1.02062471164782</v>
      </c>
      <c r="F76">
        <f t="shared" si="106"/>
        <v>2.6999999999999902E-3</v>
      </c>
      <c r="G76">
        <f t="shared" si="106"/>
        <v>2.6999999999999902E-3</v>
      </c>
      <c r="H76">
        <f t="shared" si="106"/>
        <v>2.1749999999999999E-3</v>
      </c>
      <c r="I76">
        <f t="shared" si="106"/>
        <v>2.1749999999999999E-3</v>
      </c>
      <c r="J76">
        <f t="shared" si="107"/>
        <v>1.0087360281978901</v>
      </c>
      <c r="K76">
        <f t="shared" si="108"/>
        <v>1.0089280092797202</v>
      </c>
      <c r="L76">
        <f t="shared" si="109"/>
        <v>1.0164430440972199</v>
      </c>
      <c r="M76">
        <f t="shared" si="110"/>
        <v>1.0184497116478199</v>
      </c>
      <c r="N76">
        <v>1.0159870484670646</v>
      </c>
      <c r="O76">
        <v>1.0178163318030962</v>
      </c>
      <c r="P76">
        <v>0.99303360159732368</v>
      </c>
      <c r="Q76">
        <v>0.99405770082168632</v>
      </c>
      <c r="BP76">
        <v>20140530</v>
      </c>
      <c r="BQ76">
        <v>1.0087360281978901</v>
      </c>
      <c r="BR76">
        <v>1.0089280092797202</v>
      </c>
      <c r="BS76">
        <v>1.0164430440972199</v>
      </c>
      <c r="BT76">
        <v>1.0184497116478199</v>
      </c>
      <c r="BU76">
        <v>1.0159870484670646</v>
      </c>
      <c r="BV76">
        <v>1.0178163318030962</v>
      </c>
      <c r="BW76">
        <v>0.99303360159732368</v>
      </c>
      <c r="BX76">
        <v>0.99405770082168632</v>
      </c>
      <c r="CD76">
        <v>20140530</v>
      </c>
      <c r="CE76">
        <f t="shared" si="111"/>
        <v>1.0087360281978901</v>
      </c>
      <c r="CF76">
        <f t="shared" si="112"/>
        <v>1.0089280092797202</v>
      </c>
      <c r="CG76">
        <f t="shared" si="113"/>
        <v>1.0164430440972199</v>
      </c>
      <c r="CH76">
        <f t="shared" si="114"/>
        <v>1.0184497116478199</v>
      </c>
      <c r="CI76">
        <v>1.0159870484670646</v>
      </c>
      <c r="CJ76">
        <v>1.0178163318030962</v>
      </c>
      <c r="CK76">
        <v>0.99303360159732368</v>
      </c>
      <c r="CL76">
        <v>0.99405770082168632</v>
      </c>
      <c r="CN76">
        <v>20140430</v>
      </c>
      <c r="CO76">
        <f t="shared" si="115"/>
        <v>154.15559320747022</v>
      </c>
      <c r="CP76">
        <f t="shared" si="116"/>
        <v>152.49969814225298</v>
      </c>
      <c r="CQ76">
        <f t="shared" si="117"/>
        <v>149.01862396813439</v>
      </c>
      <c r="CR76">
        <f t="shared" si="118"/>
        <v>146.12975096720825</v>
      </c>
      <c r="CS76">
        <f t="shared" si="119"/>
        <v>167.42711478695651</v>
      </c>
      <c r="CT76">
        <f t="shared" si="120"/>
        <v>117.67567219938853</v>
      </c>
      <c r="CU76">
        <f t="shared" si="121"/>
        <v>107.84996151285189</v>
      </c>
      <c r="CV76">
        <f t="shared" si="122"/>
        <v>120.5980896399705</v>
      </c>
      <c r="DM76">
        <f t="shared" si="124"/>
        <v>110.9453717623514</v>
      </c>
      <c r="DN76">
        <f t="shared" si="125"/>
        <v>110.90744429795545</v>
      </c>
      <c r="DO76">
        <f t="shared" si="126"/>
        <v>112.10608717378946</v>
      </c>
      <c r="DP76">
        <f t="shared" si="127"/>
        <v>112.62865144570611</v>
      </c>
      <c r="DQ76">
        <f t="shared" si="128"/>
        <v>104.11061877308649</v>
      </c>
      <c r="DR76">
        <f t="shared" si="129"/>
        <v>99.29284949181131</v>
      </c>
      <c r="DS76">
        <f t="shared" si="130"/>
        <v>95.603659050670288</v>
      </c>
      <c r="DT76">
        <f t="shared" si="131"/>
        <v>95.71069900588958</v>
      </c>
    </row>
    <row r="77" spans="1:124" x14ac:dyDescent="0.4">
      <c r="A77">
        <v>20140630</v>
      </c>
      <c r="B77">
        <v>0.99634995199379806</v>
      </c>
      <c r="C77">
        <v>0.99939393525303299</v>
      </c>
      <c r="D77">
        <v>1.00555774631761</v>
      </c>
      <c r="E77">
        <v>1.0057978428449901</v>
      </c>
      <c r="F77">
        <f t="shared" si="106"/>
        <v>0</v>
      </c>
      <c r="G77">
        <f t="shared" si="106"/>
        <v>0</v>
      </c>
      <c r="H77">
        <f t="shared" si="106"/>
        <v>0</v>
      </c>
      <c r="I77">
        <f t="shared" si="106"/>
        <v>0</v>
      </c>
      <c r="J77">
        <f t="shared" si="107"/>
        <v>0.99634995199379806</v>
      </c>
      <c r="K77">
        <f t="shared" si="108"/>
        <v>0.99939393525303299</v>
      </c>
      <c r="L77">
        <f t="shared" si="109"/>
        <v>1.00555774631761</v>
      </c>
      <c r="M77">
        <f t="shared" si="110"/>
        <v>1.0057978428449901</v>
      </c>
      <c r="N77">
        <v>0.99100687182551572</v>
      </c>
      <c r="O77">
        <v>1.0026066327576613</v>
      </c>
      <c r="P77">
        <v>1.0278626576892382</v>
      </c>
      <c r="Q77">
        <v>1.0178394854906063</v>
      </c>
      <c r="BP77">
        <v>20140630</v>
      </c>
      <c r="BQ77">
        <v>0.99634995199379806</v>
      </c>
      <c r="BR77">
        <v>0.99939393525303299</v>
      </c>
      <c r="BS77">
        <v>1.00555774631761</v>
      </c>
      <c r="BT77">
        <v>1.0057978428449901</v>
      </c>
      <c r="BU77">
        <v>0.99100687182551572</v>
      </c>
      <c r="BV77">
        <v>1.0026066327576613</v>
      </c>
      <c r="BW77">
        <v>1.0278626576892382</v>
      </c>
      <c r="BX77">
        <v>1.0178394854906063</v>
      </c>
      <c r="CD77">
        <v>20140630</v>
      </c>
      <c r="CE77">
        <f t="shared" si="111"/>
        <v>0.99634995199379806</v>
      </c>
      <c r="CF77">
        <f t="shared" si="112"/>
        <v>0.99939393525303299</v>
      </c>
      <c r="CG77">
        <f t="shared" si="113"/>
        <v>1.00555774631761</v>
      </c>
      <c r="CH77">
        <f t="shared" si="114"/>
        <v>1.0057978428449901</v>
      </c>
      <c r="CI77">
        <v>0.99100687182551572</v>
      </c>
      <c r="CJ77">
        <v>1.0026066327576613</v>
      </c>
      <c r="CK77">
        <v>1.0278626576892382</v>
      </c>
      <c r="CL77">
        <v>1.0178394854906063</v>
      </c>
      <c r="CN77">
        <v>20140530</v>
      </c>
      <c r="CO77">
        <f t="shared" si="115"/>
        <v>155.50230081659316</v>
      </c>
      <c r="CP77">
        <f t="shared" si="116"/>
        <v>153.86121686242154</v>
      </c>
      <c r="CQ77">
        <f t="shared" si="117"/>
        <v>151.46894377334945</v>
      </c>
      <c r="CR77">
        <f t="shared" si="118"/>
        <v>148.82580273572097</v>
      </c>
      <c r="CS77">
        <f t="shared" si="119"/>
        <v>170.10378018575636</v>
      </c>
      <c r="CT77">
        <f t="shared" si="120"/>
        <v>119.77222102044522</v>
      </c>
      <c r="CU77">
        <f t="shared" si="121"/>
        <v>107.09863571324006</v>
      </c>
      <c r="CV77">
        <f t="shared" si="122"/>
        <v>119.88145971099669</v>
      </c>
      <c r="DM77">
        <f t="shared" si="124"/>
        <v>110.5404158293529</v>
      </c>
      <c r="DN77">
        <f t="shared" si="125"/>
        <v>110.84022720579026</v>
      </c>
      <c r="DO77">
        <f t="shared" si="126"/>
        <v>112.72914436696125</v>
      </c>
      <c r="DP77">
        <f t="shared" si="127"/>
        <v>113.28165466663148</v>
      </c>
      <c r="DQ77">
        <f t="shared" si="128"/>
        <v>103.17433863413525</v>
      </c>
      <c r="DR77">
        <f t="shared" si="129"/>
        <v>99.551669485898202</v>
      </c>
      <c r="DS77">
        <f t="shared" si="130"/>
        <v>98.267431076637763</v>
      </c>
      <c r="DT77">
        <f t="shared" si="131"/>
        <v>97.418128632100931</v>
      </c>
    </row>
    <row r="78" spans="1:124" x14ac:dyDescent="0.4">
      <c r="A78">
        <v>20140731</v>
      </c>
      <c r="B78">
        <v>1.05898519016585</v>
      </c>
      <c r="C78">
        <v>1.0574957073859199</v>
      </c>
      <c r="D78">
        <v>1.0643622705704101</v>
      </c>
      <c r="E78">
        <v>1.0629297863479401</v>
      </c>
      <c r="F78">
        <f t="shared" si="106"/>
        <v>0</v>
      </c>
      <c r="G78">
        <f t="shared" si="106"/>
        <v>0</v>
      </c>
      <c r="H78">
        <f t="shared" si="106"/>
        <v>0</v>
      </c>
      <c r="I78">
        <f t="shared" si="106"/>
        <v>0</v>
      </c>
      <c r="J78">
        <f t="shared" si="107"/>
        <v>1.05898519016585</v>
      </c>
      <c r="K78">
        <f t="shared" si="108"/>
        <v>1.0574957073859199</v>
      </c>
      <c r="L78">
        <f t="shared" si="109"/>
        <v>1.0643622705704101</v>
      </c>
      <c r="M78">
        <f t="shared" si="110"/>
        <v>1.0629297863479401</v>
      </c>
      <c r="N78">
        <v>1.0523983237360184</v>
      </c>
      <c r="O78">
        <v>1.0353463553331126</v>
      </c>
      <c r="P78">
        <v>1.0597228776114282</v>
      </c>
      <c r="Q78">
        <v>1.0507779883101036</v>
      </c>
      <c r="BP78">
        <v>20140731</v>
      </c>
      <c r="BQ78">
        <v>1.05898519016585</v>
      </c>
      <c r="BR78">
        <v>1.0574957073859199</v>
      </c>
      <c r="BS78">
        <v>1.0643622705704101</v>
      </c>
      <c r="BT78">
        <v>1.0629297863479401</v>
      </c>
      <c r="BU78">
        <v>1.0523983237360184</v>
      </c>
      <c r="BV78">
        <v>1.0353463553331126</v>
      </c>
      <c r="BW78">
        <v>1.0597228776114282</v>
      </c>
      <c r="BX78">
        <v>1.0507779883101036</v>
      </c>
      <c r="CD78">
        <v>20140731</v>
      </c>
      <c r="CE78">
        <f t="shared" si="111"/>
        <v>1.05898519016585</v>
      </c>
      <c r="CF78">
        <f t="shared" si="112"/>
        <v>1.0574957073859199</v>
      </c>
      <c r="CG78">
        <f t="shared" si="113"/>
        <v>1.0643622705704101</v>
      </c>
      <c r="CH78">
        <f t="shared" si="114"/>
        <v>1.0629297863479401</v>
      </c>
      <c r="CI78">
        <v>1.0523983237360184</v>
      </c>
      <c r="CJ78">
        <v>1.0353463553331126</v>
      </c>
      <c r="CK78">
        <v>1.0597228776114282</v>
      </c>
      <c r="CL78">
        <v>1.0507779883101036</v>
      </c>
      <c r="CN78">
        <v>20140630</v>
      </c>
      <c r="CO78">
        <f t="shared" si="115"/>
        <v>154.93470995353775</v>
      </c>
      <c r="CP78">
        <f t="shared" si="116"/>
        <v>153.76796700295577</v>
      </c>
      <c r="CQ78">
        <f t="shared" si="117"/>
        <v>152.31076973783806</v>
      </c>
      <c r="CR78">
        <f t="shared" si="118"/>
        <v>149.68867135126217</v>
      </c>
      <c r="CS78">
        <f t="shared" si="119"/>
        <v>168.57401508758156</v>
      </c>
      <c r="CT78">
        <f t="shared" si="120"/>
        <v>120.08442321521495</v>
      </c>
      <c r="CU78">
        <f t="shared" si="121"/>
        <v>110.08268833910249</v>
      </c>
      <c r="CV78">
        <f t="shared" si="122"/>
        <v>122.02008327210372</v>
      </c>
      <c r="DM78">
        <f t="shared" si="124"/>
        <v>117.06066327805941</v>
      </c>
      <c r="DN78">
        <f t="shared" si="125"/>
        <v>117.21306447580325</v>
      </c>
      <c r="DO78">
        <f t="shared" si="126"/>
        <v>119.98464805787843</v>
      </c>
      <c r="DP78">
        <f t="shared" si="127"/>
        <v>120.41044499194373</v>
      </c>
      <c r="DQ78">
        <f t="shared" si="128"/>
        <v>108.58050103113627</v>
      </c>
      <c r="DR78">
        <f t="shared" si="129"/>
        <v>103.07045816955134</v>
      </c>
      <c r="DS78">
        <f t="shared" si="130"/>
        <v>104.13624483601726</v>
      </c>
      <c r="DT78">
        <f t="shared" si="131"/>
        <v>102.36482522897393</v>
      </c>
    </row>
    <row r="79" spans="1:124" x14ac:dyDescent="0.4">
      <c r="A79">
        <v>20140829</v>
      </c>
      <c r="B79">
        <v>1.0313988553315301</v>
      </c>
      <c r="C79">
        <v>1.0345737437660401</v>
      </c>
      <c r="D79">
        <v>1.03010143455241</v>
      </c>
      <c r="E79">
        <v>1.0320184524932301</v>
      </c>
      <c r="F79">
        <f t="shared" si="106"/>
        <v>2.5500000000000002E-3</v>
      </c>
      <c r="G79">
        <f t="shared" si="106"/>
        <v>2.4750000000000002E-3</v>
      </c>
      <c r="H79">
        <f t="shared" si="106"/>
        <v>1.725E-3</v>
      </c>
      <c r="I79">
        <f t="shared" si="106"/>
        <v>1.8E-3</v>
      </c>
      <c r="J79">
        <f t="shared" si="107"/>
        <v>1.02884885533153</v>
      </c>
      <c r="K79">
        <f t="shared" si="108"/>
        <v>1.03209874376604</v>
      </c>
      <c r="L79">
        <f t="shared" si="109"/>
        <v>1.02837643455241</v>
      </c>
      <c r="M79">
        <f t="shared" si="110"/>
        <v>1.0302184524932301</v>
      </c>
      <c r="N79">
        <v>1.0011172544188844</v>
      </c>
      <c r="O79">
        <v>0.98959822436235056</v>
      </c>
      <c r="P79">
        <v>0.99402506557854842</v>
      </c>
      <c r="Q79">
        <v>0.98915771739005853</v>
      </c>
      <c r="BP79">
        <v>20140829</v>
      </c>
      <c r="BQ79">
        <v>1.02884885533153</v>
      </c>
      <c r="BR79">
        <v>1.03209874376604</v>
      </c>
      <c r="BS79">
        <v>1.02837643455241</v>
      </c>
      <c r="BT79">
        <v>1.0302184524932301</v>
      </c>
      <c r="BU79">
        <v>1.0011172544188844</v>
      </c>
      <c r="BV79">
        <v>0.98959822436235056</v>
      </c>
      <c r="BW79">
        <v>0.99402506557854842</v>
      </c>
      <c r="BX79">
        <v>0.98915771739005853</v>
      </c>
      <c r="CD79">
        <v>20140829</v>
      </c>
      <c r="CE79">
        <f t="shared" si="111"/>
        <v>1.02884885533153</v>
      </c>
      <c r="CF79">
        <f t="shared" si="112"/>
        <v>1.03209874376604</v>
      </c>
      <c r="CG79">
        <f t="shared" si="113"/>
        <v>1.02837643455241</v>
      </c>
      <c r="CH79">
        <f t="shared" si="114"/>
        <v>1.0302184524932301</v>
      </c>
      <c r="CI79">
        <v>1.0011172544188844</v>
      </c>
      <c r="CJ79">
        <v>0.98959822436235056</v>
      </c>
      <c r="CK79">
        <v>0.99402506557854842</v>
      </c>
      <c r="CL79">
        <v>0.98915771739005853</v>
      </c>
      <c r="CN79">
        <v>20140731</v>
      </c>
      <c r="CO79">
        <f t="shared" si="115"/>
        <v>164.07356328343798</v>
      </c>
      <c r="CP79">
        <f t="shared" si="116"/>
        <v>162.60896503908552</v>
      </c>
      <c r="CQ79">
        <f t="shared" si="117"/>
        <v>162.11383671049222</v>
      </c>
      <c r="CR79">
        <f t="shared" si="118"/>
        <v>159.10854745810411</v>
      </c>
      <c r="CS79">
        <f t="shared" si="119"/>
        <v>177.40701090362111</v>
      </c>
      <c r="CT79">
        <f t="shared" si="120"/>
        <v>124.32896990815182</v>
      </c>
      <c r="CU79">
        <f t="shared" si="121"/>
        <v>116.65714326191571</v>
      </c>
      <c r="CV79">
        <f t="shared" si="122"/>
        <v>128.21601763409248</v>
      </c>
      <c r="DM79">
        <f t="shared" si="124"/>
        <v>120.43772941798109</v>
      </c>
      <c r="DN79">
        <f t="shared" si="125"/>
        <v>120.9754565984444</v>
      </c>
      <c r="DO79">
        <f t="shared" si="126"/>
        <v>123.38938457078677</v>
      </c>
      <c r="DP79">
        <f t="shared" si="127"/>
        <v>124.04906230362148</v>
      </c>
      <c r="DQ79">
        <f t="shared" si="128"/>
        <v>108.70181307571799</v>
      </c>
      <c r="DR79">
        <f t="shared" si="129"/>
        <v>101.99834238880194</v>
      </c>
      <c r="DS79">
        <f t="shared" si="130"/>
        <v>103.51403760222583</v>
      </c>
      <c r="DT79">
        <f t="shared" si="131"/>
        <v>101.25495686452413</v>
      </c>
    </row>
    <row r="80" spans="1:124" x14ac:dyDescent="0.4">
      <c r="A80">
        <v>20140930</v>
      </c>
      <c r="B80">
        <v>0.99434998936878205</v>
      </c>
      <c r="C80">
        <v>0.99671706955204997</v>
      </c>
      <c r="D80">
        <v>0.99493684050143705</v>
      </c>
      <c r="E80">
        <v>0.99993694351155504</v>
      </c>
      <c r="F80">
        <f t="shared" si="106"/>
        <v>0</v>
      </c>
      <c r="G80">
        <f t="shared" si="106"/>
        <v>0</v>
      </c>
      <c r="H80">
        <f t="shared" si="106"/>
        <v>0</v>
      </c>
      <c r="I80">
        <f t="shared" si="106"/>
        <v>0</v>
      </c>
      <c r="J80">
        <f t="shared" si="107"/>
        <v>0.99434998936878205</v>
      </c>
      <c r="K80">
        <f t="shared" si="108"/>
        <v>0.99671706955204997</v>
      </c>
      <c r="L80">
        <f t="shared" si="109"/>
        <v>0.99493684050143705</v>
      </c>
      <c r="M80">
        <f t="shared" si="110"/>
        <v>0.99993694351155504</v>
      </c>
      <c r="N80">
        <v>0.98461435738949632</v>
      </c>
      <c r="O80">
        <v>0.97042443595445815</v>
      </c>
      <c r="P80">
        <v>0.97675479320399428</v>
      </c>
      <c r="Q80">
        <v>0.96311144584129915</v>
      </c>
      <c r="BP80">
        <v>20140930</v>
      </c>
      <c r="BQ80">
        <v>0.99434998936878205</v>
      </c>
      <c r="BR80">
        <v>0.99671706955204997</v>
      </c>
      <c r="BS80">
        <v>0.99493684050143705</v>
      </c>
      <c r="BT80">
        <v>0.99993694351155504</v>
      </c>
      <c r="BU80">
        <v>0.98461435738949632</v>
      </c>
      <c r="BV80">
        <v>0.97042443595445815</v>
      </c>
      <c r="BW80">
        <v>0.97675479320399428</v>
      </c>
      <c r="BX80">
        <v>0.96311144584129915</v>
      </c>
      <c r="CD80">
        <v>20140930</v>
      </c>
      <c r="CE80">
        <f t="shared" si="111"/>
        <v>0.99434998936878205</v>
      </c>
      <c r="CF80">
        <f t="shared" si="112"/>
        <v>0.99671706955204997</v>
      </c>
      <c r="CG80">
        <f t="shared" si="113"/>
        <v>0.99493684050143705</v>
      </c>
      <c r="CH80">
        <f t="shared" si="114"/>
        <v>0.99993694351155504</v>
      </c>
      <c r="CI80">
        <v>0.98461435738949632</v>
      </c>
      <c r="CJ80">
        <v>0.97042443595445815</v>
      </c>
      <c r="CK80">
        <v>0.97675479320399428</v>
      </c>
      <c r="CL80">
        <v>0.96311144584129915</v>
      </c>
      <c r="CN80">
        <v>20140829</v>
      </c>
      <c r="CO80">
        <f t="shared" si="115"/>
        <v>168.80689777433051</v>
      </c>
      <c r="CP80">
        <f t="shared" si="116"/>
        <v>167.82850854193609</v>
      </c>
      <c r="CQ80">
        <f t="shared" si="117"/>
        <v>166.7140493879476</v>
      </c>
      <c r="CR80">
        <f t="shared" si="118"/>
        <v>163.91656154073368</v>
      </c>
      <c r="CS80">
        <f t="shared" si="119"/>
        <v>177.60521967049425</v>
      </c>
      <c r="CT80">
        <f t="shared" si="120"/>
        <v>123.03572785790716</v>
      </c>
      <c r="CU80">
        <f t="shared" si="121"/>
        <v>115.96012448113187</v>
      </c>
      <c r="CV80">
        <f t="shared" si="122"/>
        <v>126.82586333578242</v>
      </c>
      <c r="DM80">
        <f t="shared" si="124"/>
        <v>119.75725496636974</v>
      </c>
      <c r="DN80">
        <f t="shared" si="125"/>
        <v>120.5783025885227</v>
      </c>
      <c r="DO80">
        <f t="shared" si="126"/>
        <v>122.76464443627536</v>
      </c>
      <c r="DP80">
        <f t="shared" si="127"/>
        <v>124.04124020535772</v>
      </c>
      <c r="DQ80">
        <f t="shared" si="128"/>
        <v>107.02936582862122</v>
      </c>
      <c r="DR80">
        <f t="shared" si="129"/>
        <v>98.981683880942825</v>
      </c>
      <c r="DS80">
        <f t="shared" si="130"/>
        <v>101.10783239187258</v>
      </c>
      <c r="DT80">
        <f t="shared" si="131"/>
        <v>97.51980790439022</v>
      </c>
    </row>
    <row r="81" spans="1:132" x14ac:dyDescent="0.4">
      <c r="A81">
        <v>20141031</v>
      </c>
      <c r="B81">
        <v>0.96919383849916096</v>
      </c>
      <c r="C81">
        <v>0.96941774088417298</v>
      </c>
      <c r="D81">
        <v>0.96695381409245795</v>
      </c>
      <c r="E81">
        <v>0.969658749674566</v>
      </c>
      <c r="F81">
        <f t="shared" si="106"/>
        <v>0</v>
      </c>
      <c r="G81">
        <f t="shared" si="106"/>
        <v>0</v>
      </c>
      <c r="H81">
        <f t="shared" si="106"/>
        <v>0</v>
      </c>
      <c r="I81">
        <f t="shared" si="106"/>
        <v>0</v>
      </c>
      <c r="J81">
        <f t="shared" si="107"/>
        <v>0.96919383849916096</v>
      </c>
      <c r="K81">
        <f t="shared" si="108"/>
        <v>0.96941774088417298</v>
      </c>
      <c r="L81">
        <f t="shared" si="109"/>
        <v>0.96695381409245795</v>
      </c>
      <c r="M81">
        <f t="shared" si="110"/>
        <v>0.969658749674566</v>
      </c>
      <c r="N81">
        <v>0.97543230806490655</v>
      </c>
      <c r="O81">
        <v>0.97427284301243755</v>
      </c>
      <c r="P81">
        <v>0.95354974817384353</v>
      </c>
      <c r="Q81">
        <v>0.95926837875555426</v>
      </c>
      <c r="BP81">
        <v>20141031</v>
      </c>
      <c r="BQ81">
        <v>0.96919383849916096</v>
      </c>
      <c r="BR81">
        <v>0.96941774088417298</v>
      </c>
      <c r="BS81">
        <v>0.96695381409245795</v>
      </c>
      <c r="BT81">
        <v>0.969658749674566</v>
      </c>
      <c r="BU81">
        <v>0.97543230806490655</v>
      </c>
      <c r="BV81">
        <v>0.97427284301243755</v>
      </c>
      <c r="BW81">
        <v>0.95354974817384353</v>
      </c>
      <c r="BX81">
        <v>0.95926837875555426</v>
      </c>
      <c r="CD81">
        <v>20141031</v>
      </c>
      <c r="CE81">
        <f t="shared" si="111"/>
        <v>0.96919383849916096</v>
      </c>
      <c r="CF81">
        <f t="shared" si="112"/>
        <v>0.96941774088417298</v>
      </c>
      <c r="CG81">
        <f t="shared" si="113"/>
        <v>0.96695381409245795</v>
      </c>
      <c r="CH81">
        <f t="shared" si="114"/>
        <v>0.969658749674566</v>
      </c>
      <c r="CI81">
        <v>0.97543230806490655</v>
      </c>
      <c r="CJ81">
        <v>0.97427284301243755</v>
      </c>
      <c r="CK81">
        <v>0.95354974817384353</v>
      </c>
      <c r="CL81">
        <v>0.95926837875555426</v>
      </c>
      <c r="CN81">
        <v>20140930</v>
      </c>
      <c r="CO81">
        <f t="shared" si="115"/>
        <v>167.85313700728261</v>
      </c>
      <c r="CP81">
        <f t="shared" si="116"/>
        <v>167.27753922120974</v>
      </c>
      <c r="CQ81">
        <f t="shared" si="117"/>
        <v>165.86994956524512</v>
      </c>
      <c r="CR81">
        <f t="shared" si="118"/>
        <v>163.90622553796496</v>
      </c>
      <c r="CS81">
        <f t="shared" si="119"/>
        <v>174.87264923488402</v>
      </c>
      <c r="CT81">
        <f t="shared" si="120"/>
        <v>119.39687680875578</v>
      </c>
      <c r="CU81">
        <f t="shared" si="121"/>
        <v>113.2646074074774</v>
      </c>
      <c r="CV81">
        <f t="shared" si="122"/>
        <v>122.14744060739642</v>
      </c>
      <c r="DM81">
        <f t="shared" si="124"/>
        <v>116.0679936289786</v>
      </c>
      <c r="DN81">
        <f t="shared" si="125"/>
        <v>116.8907456950139</v>
      </c>
      <c r="DO81">
        <f t="shared" si="126"/>
        <v>118.7077411733609</v>
      </c>
      <c r="DP81">
        <f t="shared" si="127"/>
        <v>120.27767388560967</v>
      </c>
      <c r="DQ81">
        <f t="shared" si="128"/>
        <v>104.39990134093524</v>
      </c>
      <c r="DR81">
        <f t="shared" si="129"/>
        <v>96.435166560844536</v>
      </c>
      <c r="DS81">
        <f t="shared" si="130"/>
        <v>96.411348115673277</v>
      </c>
      <c r="DT81">
        <f t="shared" si="131"/>
        <v>93.547668024997492</v>
      </c>
    </row>
    <row r="82" spans="1:132" x14ac:dyDescent="0.4">
      <c r="A82">
        <v>20141128</v>
      </c>
      <c r="B82">
        <v>0.98215052218728005</v>
      </c>
      <c r="C82">
        <v>0.98029393464288295</v>
      </c>
      <c r="D82">
        <v>0.97724468022516398</v>
      </c>
      <c r="E82">
        <v>0.97505414172081895</v>
      </c>
      <c r="F82">
        <f t="shared" si="106"/>
        <v>2.6999999999999902E-3</v>
      </c>
      <c r="G82">
        <f t="shared" si="106"/>
        <v>2.6999999999999902E-3</v>
      </c>
      <c r="H82">
        <f t="shared" si="106"/>
        <v>2.0249999999999999E-3</v>
      </c>
      <c r="I82">
        <f t="shared" si="106"/>
        <v>2.0249999999999999E-3</v>
      </c>
      <c r="J82">
        <f t="shared" si="107"/>
        <v>0.97945052218728001</v>
      </c>
      <c r="K82">
        <f t="shared" si="108"/>
        <v>0.97759393464288291</v>
      </c>
      <c r="L82">
        <f t="shared" si="109"/>
        <v>0.97521968022516392</v>
      </c>
      <c r="M82">
        <f t="shared" si="110"/>
        <v>0.97302914172081889</v>
      </c>
      <c r="N82">
        <v>0.98497353236202578</v>
      </c>
      <c r="O82">
        <v>1.0090920056693102</v>
      </c>
      <c r="P82">
        <v>1.0187838588237352</v>
      </c>
      <c r="Q82">
        <v>1.0135447541250882</v>
      </c>
      <c r="BP82">
        <v>20141128</v>
      </c>
      <c r="BQ82">
        <v>0.97945052218728001</v>
      </c>
      <c r="BR82">
        <v>0.97759393464288291</v>
      </c>
      <c r="BS82">
        <v>0.97521968022516392</v>
      </c>
      <c r="BT82">
        <v>0.97302914172081889</v>
      </c>
      <c r="BU82">
        <v>0.98497353236202578</v>
      </c>
      <c r="BV82">
        <v>1.0090920056693102</v>
      </c>
      <c r="BW82">
        <v>1.0187838588237352</v>
      </c>
      <c r="BX82">
        <v>1.0135447541250882</v>
      </c>
      <c r="CD82">
        <v>20141128</v>
      </c>
      <c r="CE82">
        <f t="shared" si="111"/>
        <v>0.97945052218728001</v>
      </c>
      <c r="CF82">
        <f t="shared" si="112"/>
        <v>0.97759393464288291</v>
      </c>
      <c r="CG82">
        <f t="shared" si="113"/>
        <v>0.97521968022516392</v>
      </c>
      <c r="CH82">
        <f t="shared" si="114"/>
        <v>0.97302914172081889</v>
      </c>
      <c r="CI82">
        <v>0.98497353236202578</v>
      </c>
      <c r="CJ82">
        <v>1.0090920056693102</v>
      </c>
      <c r="CK82">
        <v>1.0187838588237352</v>
      </c>
      <c r="CL82">
        <v>1.0135447541250882</v>
      </c>
      <c r="CN82">
        <v>20141031</v>
      </c>
      <c r="CO82">
        <f t="shared" si="115"/>
        <v>162.68222616021382</v>
      </c>
      <c r="CP82">
        <f t="shared" si="116"/>
        <v>162.16181417248879</v>
      </c>
      <c r="CQ82">
        <f t="shared" si="117"/>
        <v>160.38858037543741</v>
      </c>
      <c r="CR82">
        <f t="shared" si="118"/>
        <v>158.93310571902052</v>
      </c>
      <c r="CS82">
        <f t="shared" si="119"/>
        <v>170.57643186060773</v>
      </c>
      <c r="CT82">
        <f t="shared" si="120"/>
        <v>116.32513461527226</v>
      </c>
      <c r="CU82">
        <f t="shared" si="121"/>
        <v>108.00343787040933</v>
      </c>
      <c r="CV82">
        <f t="shared" si="122"/>
        <v>117.17217732059751</v>
      </c>
      <c r="DM82">
        <f t="shared" si="124"/>
        <v>113.68285696913298</v>
      </c>
      <c r="DN82">
        <f t="shared" si="125"/>
        <v>114.27168400732927</v>
      </c>
      <c r="DO82">
        <f t="shared" si="126"/>
        <v>115.76612538733654</v>
      </c>
      <c r="DP82">
        <f t="shared" si="127"/>
        <v>117.03368178909133</v>
      </c>
      <c r="DQ82">
        <f t="shared" si="128"/>
        <v>102.83113960202797</v>
      </c>
      <c r="DR82">
        <f t="shared" si="129"/>
        <v>97.311955641936606</v>
      </c>
      <c r="DS82">
        <f t="shared" si="130"/>
        <v>98.22232526768407</v>
      </c>
      <c r="DT82">
        <f t="shared" si="131"/>
        <v>94.81474818737145</v>
      </c>
    </row>
    <row r="83" spans="1:132" x14ac:dyDescent="0.4">
      <c r="A83">
        <v>20141230</v>
      </c>
      <c r="B83">
        <v>0.98239839984036403</v>
      </c>
      <c r="C83">
        <v>0.98377046967617598</v>
      </c>
      <c r="D83">
        <v>0.97950231018772405</v>
      </c>
      <c r="E83">
        <v>0.97892018003445103</v>
      </c>
      <c r="F83">
        <f t="shared" ref="F83:I102" si="132">IFERROR(VLOOKUP($A83,$AO$2:$AS$38,F$1,FALSE),0)</f>
        <v>0</v>
      </c>
      <c r="G83">
        <f t="shared" si="132"/>
        <v>0</v>
      </c>
      <c r="H83">
        <f t="shared" si="132"/>
        <v>0</v>
      </c>
      <c r="I83">
        <f t="shared" si="132"/>
        <v>0</v>
      </c>
      <c r="J83">
        <f t="shared" si="107"/>
        <v>0.98239839984036403</v>
      </c>
      <c r="K83">
        <f t="shared" si="108"/>
        <v>0.98377046967617598</v>
      </c>
      <c r="L83">
        <f t="shared" si="109"/>
        <v>0.97950231018772405</v>
      </c>
      <c r="M83">
        <f t="shared" si="110"/>
        <v>0.97892018003445103</v>
      </c>
      <c r="N83">
        <v>0.98189078002742602</v>
      </c>
      <c r="O83">
        <v>0.96540903997011573</v>
      </c>
      <c r="P83">
        <v>0.94503933425749864</v>
      </c>
      <c r="Q83">
        <v>0.94871043980746306</v>
      </c>
      <c r="BP83">
        <v>20141230</v>
      </c>
      <c r="BQ83">
        <v>0.98239839984036403</v>
      </c>
      <c r="BR83">
        <v>0.98377046967617598</v>
      </c>
      <c r="BS83">
        <v>0.97950231018772405</v>
      </c>
      <c r="BT83">
        <v>0.97892018003445103</v>
      </c>
      <c r="BU83">
        <v>0.98189078002742602</v>
      </c>
      <c r="BV83">
        <v>0.96540903997011573</v>
      </c>
      <c r="BW83">
        <v>0.94503933425749864</v>
      </c>
      <c r="BX83">
        <v>0.94871043980746306</v>
      </c>
      <c r="BZ83" s="39">
        <v>1.4364999999999999E-2</v>
      </c>
      <c r="CA83" s="39">
        <v>1.4364999999999999E-2</v>
      </c>
      <c r="CB83" s="39">
        <v>1.4863499999999899E-2</v>
      </c>
      <c r="CC83" s="39">
        <v>1.4863499999999899E-2</v>
      </c>
      <c r="CD83">
        <v>20141230</v>
      </c>
      <c r="CE83">
        <f t="shared" si="111"/>
        <v>0.99676339984036399</v>
      </c>
      <c r="CF83">
        <f t="shared" si="112"/>
        <v>0.99813546967617595</v>
      </c>
      <c r="CG83">
        <f t="shared" si="113"/>
        <v>0.99436581018772396</v>
      </c>
      <c r="CH83">
        <f t="shared" si="114"/>
        <v>0.99378368003445094</v>
      </c>
      <c r="CI83">
        <v>0.98189078002742602</v>
      </c>
      <c r="CJ83">
        <v>0.96540903997011573</v>
      </c>
      <c r="CK83">
        <v>0.94503933425749864</v>
      </c>
      <c r="CL83">
        <v>0.94871043980746306</v>
      </c>
      <c r="CN83">
        <v>20141128</v>
      </c>
      <c r="CO83">
        <f t="shared" si="115"/>
        <v>159.3391913632106</v>
      </c>
      <c r="CP83">
        <f t="shared" si="116"/>
        <v>158.52840596571133</v>
      </c>
      <c r="CQ83">
        <f t="shared" si="117"/>
        <v>156.41410006550208</v>
      </c>
      <c r="CR83">
        <f t="shared" si="118"/>
        <v>154.6465434488027</v>
      </c>
      <c r="CS83">
        <f t="shared" si="119"/>
        <v>168.01327062745318</v>
      </c>
      <c r="CT83">
        <f t="shared" si="120"/>
        <v>117.3827633986776</v>
      </c>
      <c r="CU83">
        <f t="shared" si="121"/>
        <v>110.03215919984515</v>
      </c>
      <c r="CV83">
        <f t="shared" si="122"/>
        <v>118.75924565270624</v>
      </c>
      <c r="DM83">
        <f t="shared" si="124"/>
        <v>113.31491101611881</v>
      </c>
      <c r="DN83">
        <f t="shared" si="125"/>
        <v>114.05862098734316</v>
      </c>
      <c r="DO83">
        <f t="shared" si="126"/>
        <v>115.11387706307254</v>
      </c>
      <c r="DP83">
        <f t="shared" si="127"/>
        <v>116.30616297634408</v>
      </c>
      <c r="DQ83">
        <f t="shared" si="128"/>
        <v>100.96894787494439</v>
      </c>
      <c r="DR83">
        <f t="shared" si="129"/>
        <v>93.94584167389651</v>
      </c>
      <c r="DS83">
        <f t="shared" si="130"/>
        <v>92.823960880195642</v>
      </c>
      <c r="DT83">
        <f t="shared" si="131"/>
        <v>89.95174145307503</v>
      </c>
    </row>
    <row r="84" spans="1:132" x14ac:dyDescent="0.4">
      <c r="A84">
        <v>20150130</v>
      </c>
      <c r="B84">
        <v>1.0203925178902</v>
      </c>
      <c r="C84">
        <v>1.021924183913</v>
      </c>
      <c r="D84">
        <v>1.01283101921096</v>
      </c>
      <c r="E84">
        <v>1.01278822345707</v>
      </c>
      <c r="F84">
        <f t="shared" si="132"/>
        <v>0</v>
      </c>
      <c r="G84">
        <f t="shared" si="132"/>
        <v>0</v>
      </c>
      <c r="H84">
        <f t="shared" si="132"/>
        <v>0</v>
      </c>
      <c r="I84">
        <f t="shared" si="132"/>
        <v>0</v>
      </c>
      <c r="J84">
        <f t="shared" si="107"/>
        <v>1.0203925178902</v>
      </c>
      <c r="K84">
        <f t="shared" si="108"/>
        <v>1.021924183913</v>
      </c>
      <c r="L84">
        <f t="shared" si="109"/>
        <v>1.01283101921096</v>
      </c>
      <c r="M84">
        <f t="shared" si="110"/>
        <v>1.01278822345707</v>
      </c>
      <c r="N84">
        <v>0.99678578763606496</v>
      </c>
      <c r="O84">
        <v>1.0200433369447455</v>
      </c>
      <c r="P84">
        <v>1.0084651471182624</v>
      </c>
      <c r="Q84">
        <v>1.013690590056171</v>
      </c>
      <c r="BP84">
        <v>20150130</v>
      </c>
      <c r="BQ84">
        <v>1.0203925178902</v>
      </c>
      <c r="BR84">
        <v>1.021924183913</v>
      </c>
      <c r="BS84">
        <v>1.01283101921096</v>
      </c>
      <c r="BT84">
        <v>1.01278822345707</v>
      </c>
      <c r="BU84">
        <v>0.99678578763606496</v>
      </c>
      <c r="BV84">
        <v>1.0200433369447455</v>
      </c>
      <c r="BW84">
        <v>1.0084651471182624</v>
      </c>
      <c r="BX84">
        <v>1.013690590056171</v>
      </c>
      <c r="CD84">
        <v>20150130</v>
      </c>
      <c r="CE84">
        <f t="shared" si="111"/>
        <v>1.0203925178902</v>
      </c>
      <c r="CF84">
        <f t="shared" si="112"/>
        <v>1.021924183913</v>
      </c>
      <c r="CG84">
        <f t="shared" si="113"/>
        <v>1.01283101921096</v>
      </c>
      <c r="CH84">
        <f t="shared" si="114"/>
        <v>1.01278822345707</v>
      </c>
      <c r="CI84">
        <v>0.99678578763606496</v>
      </c>
      <c r="CJ84">
        <v>1.0200433369447455</v>
      </c>
      <c r="CK84">
        <v>1.0084651471182624</v>
      </c>
      <c r="CL84">
        <v>1.013690590056171</v>
      </c>
      <c r="CN84">
        <v>20141230</v>
      </c>
      <c r="CO84">
        <f t="shared" si="115"/>
        <v>158.82347411100815</v>
      </c>
      <c r="CP84">
        <f t="shared" si="116"/>
        <v>158.23282494560078</v>
      </c>
      <c r="CQ84">
        <f t="shared" si="117"/>
        <v>155.5328333364167</v>
      </c>
      <c r="CR84">
        <f t="shared" si="118"/>
        <v>153.68521105315875</v>
      </c>
      <c r="CS84">
        <f t="shared" si="119"/>
        <v>164.97068135134904</v>
      </c>
      <c r="CT84">
        <f t="shared" si="120"/>
        <v>113.32238092175658</v>
      </c>
      <c r="CU84">
        <f t="shared" si="121"/>
        <v>103.98471847713677</v>
      </c>
      <c r="CV84">
        <f t="shared" si="122"/>
        <v>112.66813617438149</v>
      </c>
      <c r="DM84">
        <f t="shared" si="124"/>
        <v>115.62568736624144</v>
      </c>
      <c r="DN84">
        <f t="shared" si="125"/>
        <v>116.55926317073283</v>
      </c>
      <c r="DO84">
        <f t="shared" si="126"/>
        <v>116.59090543111691</v>
      </c>
      <c r="DP84">
        <f t="shared" si="127"/>
        <v>117.79351217791996</v>
      </c>
      <c r="DQ84">
        <f t="shared" si="128"/>
        <v>100.64441223431123</v>
      </c>
      <c r="DR84">
        <f t="shared" si="129"/>
        <v>95.828829833124132</v>
      </c>
      <c r="DS84">
        <f t="shared" si="130"/>
        <v>93.609729365146336</v>
      </c>
      <c r="DT84">
        <f t="shared" si="131"/>
        <v>91.18323387014776</v>
      </c>
    </row>
    <row r="85" spans="1:132" x14ac:dyDescent="0.4">
      <c r="A85">
        <v>20150227</v>
      </c>
      <c r="B85">
        <v>1.0606039817447499</v>
      </c>
      <c r="C85">
        <v>1.0603157537965999</v>
      </c>
      <c r="D85">
        <v>1.0557556343960099</v>
      </c>
      <c r="E85">
        <v>1.0549046554510799</v>
      </c>
      <c r="F85">
        <f t="shared" si="132"/>
        <v>3.5249999999999899E-3</v>
      </c>
      <c r="G85">
        <f t="shared" si="132"/>
        <v>3.6749999999999999E-3</v>
      </c>
      <c r="H85">
        <f t="shared" si="132"/>
        <v>2.5500000000000002E-3</v>
      </c>
      <c r="I85">
        <f t="shared" si="132"/>
        <v>2.4750000000000002E-3</v>
      </c>
      <c r="J85">
        <f t="shared" si="107"/>
        <v>1.0570789817447499</v>
      </c>
      <c r="K85">
        <f t="shared" si="108"/>
        <v>1.0566407537965998</v>
      </c>
      <c r="L85">
        <f t="shared" si="109"/>
        <v>1.0532056343960099</v>
      </c>
      <c r="M85">
        <f t="shared" si="110"/>
        <v>1.0524296554510799</v>
      </c>
      <c r="N85">
        <v>1.0241894773713003</v>
      </c>
      <c r="O85">
        <v>1.0137167134511798</v>
      </c>
      <c r="P85">
        <v>1.0322569023826784</v>
      </c>
      <c r="Q85">
        <v>1.0200290786194945</v>
      </c>
      <c r="BP85">
        <v>20150227</v>
      </c>
      <c r="BQ85">
        <v>1.0570789817447499</v>
      </c>
      <c r="BR85">
        <v>1.0566407537965998</v>
      </c>
      <c r="BS85">
        <v>1.0532056343960099</v>
      </c>
      <c r="BT85">
        <v>1.0524296554510799</v>
      </c>
      <c r="BU85">
        <v>1.0241894773713003</v>
      </c>
      <c r="BV85">
        <v>1.0137167134511798</v>
      </c>
      <c r="BW85">
        <v>1.0322569023826784</v>
      </c>
      <c r="BX85">
        <v>1.0200290786194945</v>
      </c>
      <c r="CD85">
        <v>20150227</v>
      </c>
      <c r="CE85">
        <f t="shared" si="111"/>
        <v>1.0570789817447499</v>
      </c>
      <c r="CF85">
        <f t="shared" si="112"/>
        <v>1.0566407537965998</v>
      </c>
      <c r="CG85">
        <f t="shared" si="113"/>
        <v>1.0532056343960099</v>
      </c>
      <c r="CH85">
        <f t="shared" si="114"/>
        <v>1.0524296554510799</v>
      </c>
      <c r="CI85">
        <v>1.0241894773713003</v>
      </c>
      <c r="CJ85">
        <v>1.0137167134511798</v>
      </c>
      <c r="CK85">
        <v>1.0322569023826784</v>
      </c>
      <c r="CL85">
        <v>1.0200290786194945</v>
      </c>
      <c r="CN85">
        <v>20150130</v>
      </c>
      <c r="CO85">
        <f t="shared" si="115"/>
        <v>162.0622846482006</v>
      </c>
      <c r="CP85">
        <f t="shared" si="116"/>
        <v>161.70195050078166</v>
      </c>
      <c r="CQ85">
        <f t="shared" si="117"/>
        <v>157.52847810889131</v>
      </c>
      <c r="CR85">
        <f t="shared" si="118"/>
        <v>155.65057187415351</v>
      </c>
      <c r="CS85">
        <f t="shared" si="119"/>
        <v>164.44043054766274</v>
      </c>
      <c r="CT85">
        <f t="shared" si="120"/>
        <v>115.59373958595214</v>
      </c>
      <c r="CU85">
        <f t="shared" si="121"/>
        <v>104.86496441709683</v>
      </c>
      <c r="CV85">
        <f t="shared" si="122"/>
        <v>114.21062943913779</v>
      </c>
      <c r="DM85">
        <f t="shared" si="124"/>
        <v>122.22548386464329</v>
      </c>
      <c r="DN85">
        <f t="shared" si="125"/>
        <v>123.1612676986994</v>
      </c>
      <c r="DO85">
        <f t="shared" si="126"/>
        <v>122.79419851938468</v>
      </c>
      <c r="DP85">
        <f t="shared" si="127"/>
        <v>123.96938543578089</v>
      </c>
      <c r="DQ85">
        <f t="shared" si="128"/>
        <v>103.07894796660092</v>
      </c>
      <c r="DR85">
        <f t="shared" si="129"/>
        <v>97.143286432306965</v>
      </c>
      <c r="DS85">
        <f t="shared" si="130"/>
        <v>96.629289267346806</v>
      </c>
      <c r="DT85">
        <f t="shared" si="131"/>
        <v>93.009550030112706</v>
      </c>
    </row>
    <row r="86" spans="1:132" x14ac:dyDescent="0.4">
      <c r="A86">
        <v>20150331</v>
      </c>
      <c r="B86">
        <v>1.0649119791386199</v>
      </c>
      <c r="C86">
        <v>1.06664709130794</v>
      </c>
      <c r="D86">
        <v>1.0664830555200899</v>
      </c>
      <c r="E86">
        <v>1.0676198374166199</v>
      </c>
      <c r="F86">
        <f t="shared" si="132"/>
        <v>0</v>
      </c>
      <c r="G86">
        <f t="shared" si="132"/>
        <v>0</v>
      </c>
      <c r="H86">
        <f t="shared" si="132"/>
        <v>0</v>
      </c>
      <c r="I86">
        <f t="shared" si="132"/>
        <v>0</v>
      </c>
      <c r="J86">
        <f t="shared" si="107"/>
        <v>1.0649119791386199</v>
      </c>
      <c r="K86">
        <f t="shared" si="108"/>
        <v>1.06664709130794</v>
      </c>
      <c r="L86">
        <f t="shared" si="109"/>
        <v>1.0664830555200899</v>
      </c>
      <c r="M86">
        <f t="shared" si="110"/>
        <v>1.0676198374166199</v>
      </c>
      <c r="N86">
        <v>1.0126339083639289</v>
      </c>
      <c r="O86">
        <v>1.0272967214995983</v>
      </c>
      <c r="P86">
        <v>0.99633982480019545</v>
      </c>
      <c r="Q86">
        <v>1.0110204304737398</v>
      </c>
      <c r="BP86">
        <v>20150331</v>
      </c>
      <c r="BQ86">
        <v>1.0649119791386199</v>
      </c>
      <c r="BR86">
        <v>1.06664709130794</v>
      </c>
      <c r="BS86">
        <v>1.0664830555200899</v>
      </c>
      <c r="BT86">
        <v>1.0676198374166199</v>
      </c>
      <c r="BU86">
        <v>1.0126339083639289</v>
      </c>
      <c r="BV86">
        <v>1.0272967214995983</v>
      </c>
      <c r="BW86">
        <v>0.99633982480019545</v>
      </c>
      <c r="BX86">
        <v>1.0110204304737398</v>
      </c>
      <c r="CD86">
        <v>20150331</v>
      </c>
      <c r="CE86">
        <f t="shared" si="111"/>
        <v>1.0649119791386199</v>
      </c>
      <c r="CF86">
        <f t="shared" si="112"/>
        <v>1.06664709130794</v>
      </c>
      <c r="CG86">
        <f t="shared" si="113"/>
        <v>1.0664830555200899</v>
      </c>
      <c r="CH86">
        <f t="shared" si="114"/>
        <v>1.0676198374166199</v>
      </c>
      <c r="CI86">
        <v>1.0126339083639289</v>
      </c>
      <c r="CJ86">
        <v>1.0272967214995983</v>
      </c>
      <c r="CK86">
        <v>0.99633982480019545</v>
      </c>
      <c r="CL86">
        <v>1.0110204304737398</v>
      </c>
      <c r="CN86">
        <v>20150227</v>
      </c>
      <c r="CO86">
        <f t="shared" si="115"/>
        <v>171.31263483514772</v>
      </c>
      <c r="CP86">
        <f t="shared" si="116"/>
        <v>170.86087086752642</v>
      </c>
      <c r="CQ86">
        <f t="shared" si="117"/>
        <v>165.90988072211283</v>
      </c>
      <c r="CR86">
        <f t="shared" si="118"/>
        <v>163.81127772827892</v>
      </c>
      <c r="CS86">
        <f t="shared" si="119"/>
        <v>168.41815862132231</v>
      </c>
      <c r="CT86">
        <f t="shared" si="120"/>
        <v>117.17930578860293</v>
      </c>
      <c r="CU86">
        <f t="shared" si="121"/>
        <v>108.24758333766216</v>
      </c>
      <c r="CV86">
        <f t="shared" si="122"/>
        <v>116.49816311535623</v>
      </c>
      <c r="DM86">
        <f t="shared" si="124"/>
        <v>130.15938192347275</v>
      </c>
      <c r="DN86">
        <f t="shared" si="125"/>
        <v>131.36960795261626</v>
      </c>
      <c r="DO86">
        <f t="shared" si="126"/>
        <v>130.95793203709388</v>
      </c>
      <c r="DP86">
        <f t="shared" si="127"/>
        <v>132.35217512358668</v>
      </c>
      <c r="DQ86">
        <f t="shared" si="128"/>
        <v>104.38123794946115</v>
      </c>
      <c r="DR86">
        <f t="shared" si="129"/>
        <v>99.794979667605347</v>
      </c>
      <c r="DS86">
        <f t="shared" si="130"/>
        <v>96.275609139195723</v>
      </c>
      <c r="DT86">
        <f t="shared" si="131"/>
        <v>94.034555309613381</v>
      </c>
    </row>
    <row r="87" spans="1:132" x14ac:dyDescent="0.4">
      <c r="A87">
        <v>20150430</v>
      </c>
      <c r="B87">
        <v>1.07811499297336</v>
      </c>
      <c r="C87">
        <v>1.0765845988873399</v>
      </c>
      <c r="D87">
        <v>1.0774985600887199</v>
      </c>
      <c r="E87">
        <v>1.07638385713383</v>
      </c>
      <c r="F87">
        <f t="shared" si="132"/>
        <v>0</v>
      </c>
      <c r="G87">
        <f t="shared" si="132"/>
        <v>0</v>
      </c>
      <c r="H87">
        <f t="shared" si="132"/>
        <v>0</v>
      </c>
      <c r="I87">
        <f t="shared" si="132"/>
        <v>0</v>
      </c>
      <c r="J87">
        <f t="shared" si="107"/>
        <v>1.07811499297336</v>
      </c>
      <c r="K87">
        <f t="shared" si="108"/>
        <v>1.0765845988873399</v>
      </c>
      <c r="L87">
        <f t="shared" si="109"/>
        <v>1.0774985600887199</v>
      </c>
      <c r="M87">
        <f t="shared" si="110"/>
        <v>1.07638385713383</v>
      </c>
      <c r="N87">
        <v>1.0439468317588931</v>
      </c>
      <c r="O87">
        <v>1.0373583036260674</v>
      </c>
      <c r="P87">
        <v>1.0715721260152813</v>
      </c>
      <c r="Q87">
        <v>1.0467660905295026</v>
      </c>
      <c r="BP87">
        <v>20150430</v>
      </c>
      <c r="BQ87">
        <v>1.07811499297336</v>
      </c>
      <c r="BR87">
        <v>1.0765845988873399</v>
      </c>
      <c r="BS87">
        <v>1.0774985600887199</v>
      </c>
      <c r="BT87">
        <v>1.07638385713383</v>
      </c>
      <c r="BU87">
        <v>1.0439468317588931</v>
      </c>
      <c r="BV87">
        <v>1.0373583036260674</v>
      </c>
      <c r="BW87">
        <v>1.0715721260152813</v>
      </c>
      <c r="BX87">
        <v>1.0467660905295026</v>
      </c>
      <c r="CD87">
        <v>20150430</v>
      </c>
      <c r="CE87">
        <f t="shared" si="111"/>
        <v>1.07811499297336</v>
      </c>
      <c r="CF87">
        <f t="shared" si="112"/>
        <v>1.0765845988873399</v>
      </c>
      <c r="CG87">
        <f t="shared" si="113"/>
        <v>1.0774985600887199</v>
      </c>
      <c r="CH87">
        <f t="shared" si="114"/>
        <v>1.07638385713383</v>
      </c>
      <c r="CI87">
        <v>1.0439468317588931</v>
      </c>
      <c r="CJ87">
        <v>1.0373583036260674</v>
      </c>
      <c r="CK87">
        <v>1.0715721260152813</v>
      </c>
      <c r="CL87">
        <v>1.0467660905295026</v>
      </c>
      <c r="CN87">
        <v>20150331</v>
      </c>
      <c r="CO87">
        <f t="shared" si="115"/>
        <v>182.43287701374885</v>
      </c>
      <c r="CP87">
        <f t="shared" si="116"/>
        <v>182.2482509291886</v>
      </c>
      <c r="CQ87">
        <f t="shared" si="117"/>
        <v>176.94007653349254</v>
      </c>
      <c r="CR87">
        <f t="shared" si="118"/>
        <v>174.88816969527392</v>
      </c>
      <c r="CS87">
        <f t="shared" si="119"/>
        <v>170.54593820416574</v>
      </c>
      <c r="CT87">
        <f t="shared" si="120"/>
        <v>120.3779166642307</v>
      </c>
      <c r="CU87">
        <f t="shared" si="121"/>
        <v>107.85137821769088</v>
      </c>
      <c r="CV87">
        <f t="shared" si="122"/>
        <v>117.78202302228742</v>
      </c>
      <c r="DM87">
        <f t="shared" si="124"/>
        <v>140.32678112784171</v>
      </c>
      <c r="DN87">
        <f t="shared" si="125"/>
        <v>141.43049668365447</v>
      </c>
      <c r="DO87">
        <f t="shared" si="126"/>
        <v>141.10698320216511</v>
      </c>
      <c r="DP87">
        <f t="shared" si="127"/>
        <v>142.46174475957838</v>
      </c>
      <c r="DQ87">
        <f t="shared" si="128"/>
        <v>108.96846265241112</v>
      </c>
      <c r="DR87">
        <f t="shared" si="129"/>
        <v>103.52315081838498</v>
      </c>
      <c r="DS87">
        <f t="shared" si="130"/>
        <v>103.1662591687042</v>
      </c>
      <c r="DT87">
        <f t="shared" si="131"/>
        <v>98.432183836124281</v>
      </c>
    </row>
    <row r="88" spans="1:132" x14ac:dyDescent="0.4">
      <c r="A88">
        <v>20150529</v>
      </c>
      <c r="B88">
        <v>1.00014394369829</v>
      </c>
      <c r="C88">
        <v>1.0007375959048901</v>
      </c>
      <c r="D88">
        <v>0.99736365483398604</v>
      </c>
      <c r="E88">
        <v>0.99792099926491395</v>
      </c>
      <c r="F88">
        <f t="shared" si="132"/>
        <v>4.1999999999999997E-3</v>
      </c>
      <c r="G88">
        <f t="shared" si="132"/>
        <v>3.8249999999999998E-3</v>
      </c>
      <c r="H88">
        <f t="shared" si="132"/>
        <v>2.9250000000000001E-3</v>
      </c>
      <c r="I88">
        <f t="shared" si="132"/>
        <v>2.7749999999999901E-3</v>
      </c>
      <c r="J88">
        <f t="shared" si="107"/>
        <v>0.99594394369828998</v>
      </c>
      <c r="K88">
        <f t="shared" si="108"/>
        <v>0.99691259590489012</v>
      </c>
      <c r="L88">
        <f t="shared" si="109"/>
        <v>0.99443865483398608</v>
      </c>
      <c r="M88">
        <f t="shared" si="110"/>
        <v>0.99514599926491398</v>
      </c>
      <c r="N88">
        <v>1.0050178423277991</v>
      </c>
      <c r="O88">
        <v>0.98517720867081782</v>
      </c>
      <c r="P88">
        <v>0.96636715414066876</v>
      </c>
      <c r="Q88">
        <v>0.95938370342117707</v>
      </c>
      <c r="BP88">
        <v>20150529</v>
      </c>
      <c r="BQ88">
        <v>0.99594394369828998</v>
      </c>
      <c r="BR88">
        <v>0.99691259590489012</v>
      </c>
      <c r="BS88">
        <v>0.99443865483398608</v>
      </c>
      <c r="BT88">
        <v>0.99514599926491398</v>
      </c>
      <c r="BU88">
        <v>1.0050178423277991</v>
      </c>
      <c r="BV88">
        <v>0.98517720867081782</v>
      </c>
      <c r="BW88">
        <v>0.96636715414066876</v>
      </c>
      <c r="BX88">
        <v>0.95938370342117707</v>
      </c>
      <c r="CD88">
        <v>20150529</v>
      </c>
      <c r="CE88">
        <f t="shared" si="111"/>
        <v>0.99594394369828998</v>
      </c>
      <c r="CF88">
        <f t="shared" si="112"/>
        <v>0.99691259590489012</v>
      </c>
      <c r="CG88">
        <f t="shared" si="113"/>
        <v>0.99443865483398608</v>
      </c>
      <c r="CH88">
        <f t="shared" si="114"/>
        <v>0.99514599926491398</v>
      </c>
      <c r="CI88">
        <v>1.0050178423277991</v>
      </c>
      <c r="CJ88">
        <v>0.98517720867081782</v>
      </c>
      <c r="CK88">
        <v>0.96636715414066876</v>
      </c>
      <c r="CL88">
        <v>0.95938370342117707</v>
      </c>
      <c r="CN88">
        <v>20150430</v>
      </c>
      <c r="CO88">
        <f t="shared" si="115"/>
        <v>196.6836199197877</v>
      </c>
      <c r="CP88">
        <f t="shared" si="116"/>
        <v>196.2056601245198</v>
      </c>
      <c r="CQ88">
        <f t="shared" si="117"/>
        <v>190.65267768682611</v>
      </c>
      <c r="CR88">
        <f t="shared" si="118"/>
        <v>188.24680266367474</v>
      </c>
      <c r="CS88">
        <f t="shared" si="119"/>
        <v>178.04089185758679</v>
      </c>
      <c r="CT88">
        <f t="shared" si="120"/>
        <v>124.87503142484647</v>
      </c>
      <c r="CU88">
        <f t="shared" si="121"/>
        <v>115.57053065040921</v>
      </c>
      <c r="CV88">
        <f t="shared" si="122"/>
        <v>123.29022777369568</v>
      </c>
      <c r="DM88">
        <f t="shared" si="124"/>
        <v>139.75760780294945</v>
      </c>
      <c r="DN88">
        <f t="shared" si="125"/>
        <v>140.99384358901992</v>
      </c>
      <c r="DO88">
        <f t="shared" si="126"/>
        <v>140.32223856324293</v>
      </c>
      <c r="DP88">
        <f t="shared" si="127"/>
        <v>141.77023534579374</v>
      </c>
      <c r="DQ88">
        <f t="shared" si="128"/>
        <v>109.51524921670358</v>
      </c>
      <c r="DR88">
        <f t="shared" si="129"/>
        <v>101.98864875606461</v>
      </c>
      <c r="DS88">
        <f t="shared" si="130"/>
        <v>99.696484276199357</v>
      </c>
      <c r="DT88">
        <f t="shared" si="131"/>
        <v>94.434233064535036</v>
      </c>
    </row>
    <row r="89" spans="1:132" x14ac:dyDescent="0.4">
      <c r="A89">
        <v>20150630</v>
      </c>
      <c r="B89">
        <v>0.97700527616736199</v>
      </c>
      <c r="C89">
        <v>0.97710646629829701</v>
      </c>
      <c r="D89">
        <v>0.98571544370078001</v>
      </c>
      <c r="E89">
        <v>0.986879657884981</v>
      </c>
      <c r="F89">
        <f t="shared" si="132"/>
        <v>0</v>
      </c>
      <c r="G89">
        <f t="shared" si="132"/>
        <v>0</v>
      </c>
      <c r="H89">
        <f t="shared" si="132"/>
        <v>0</v>
      </c>
      <c r="I89">
        <f t="shared" si="132"/>
        <v>0</v>
      </c>
      <c r="J89">
        <f t="shared" si="107"/>
        <v>0.97700527616736199</v>
      </c>
      <c r="K89">
        <f t="shared" si="108"/>
        <v>0.97710646629829701</v>
      </c>
      <c r="L89">
        <f t="shared" si="109"/>
        <v>0.98571544370078001</v>
      </c>
      <c r="M89">
        <f t="shared" si="110"/>
        <v>0.986879657884981</v>
      </c>
      <c r="N89">
        <v>0.98412651051767863</v>
      </c>
      <c r="O89">
        <v>0.97522145762840751</v>
      </c>
      <c r="P89">
        <v>0.9803298097251586</v>
      </c>
      <c r="Q89">
        <v>0.97119358605895456</v>
      </c>
      <c r="BP89">
        <v>20150630</v>
      </c>
      <c r="BQ89">
        <v>0.97700527616736199</v>
      </c>
      <c r="BR89">
        <v>0.97710646629829701</v>
      </c>
      <c r="BS89">
        <v>0.98571544370078001</v>
      </c>
      <c r="BT89">
        <v>0.986879657884981</v>
      </c>
      <c r="BU89">
        <v>0.98412651051767863</v>
      </c>
      <c r="BV89">
        <v>0.97522145762840751</v>
      </c>
      <c r="BW89">
        <v>0.9803298097251586</v>
      </c>
      <c r="BX89">
        <v>0.97119358605895456</v>
      </c>
      <c r="CD89">
        <v>20150630</v>
      </c>
      <c r="CE89">
        <f t="shared" si="111"/>
        <v>0.97700527616736199</v>
      </c>
      <c r="CF89">
        <f t="shared" si="112"/>
        <v>0.97710646629829701</v>
      </c>
      <c r="CG89">
        <f t="shared" si="113"/>
        <v>0.98571544370078001</v>
      </c>
      <c r="CH89">
        <f t="shared" si="114"/>
        <v>0.986879657884981</v>
      </c>
      <c r="CI89">
        <v>0.98412651051767863</v>
      </c>
      <c r="CJ89">
        <v>0.97522145762840751</v>
      </c>
      <c r="CK89">
        <v>0.9803298097251586</v>
      </c>
      <c r="CL89">
        <v>0.97119358605895456</v>
      </c>
      <c r="CN89">
        <v>20150529</v>
      </c>
      <c r="CO89">
        <f t="shared" si="115"/>
        <v>195.8858600837689</v>
      </c>
      <c r="CP89">
        <f t="shared" si="116"/>
        <v>195.59989396596762</v>
      </c>
      <c r="CQ89">
        <f t="shared" si="117"/>
        <v>189.59239233938487</v>
      </c>
      <c r="CR89">
        <f t="shared" si="118"/>
        <v>187.33305254516767</v>
      </c>
      <c r="CS89">
        <f t="shared" si="119"/>
        <v>178.93427298082889</v>
      </c>
      <c r="CT89">
        <f t="shared" si="120"/>
        <v>123.0240348918109</v>
      </c>
      <c r="CU89">
        <f t="shared" si="121"/>
        <v>111.68356480716288</v>
      </c>
      <c r="CV89">
        <f t="shared" si="122"/>
        <v>118.28263531716863</v>
      </c>
      <c r="DM89">
        <f t="shared" si="124"/>
        <v>136.54392020801049</v>
      </c>
      <c r="DN89">
        <f t="shared" si="125"/>
        <v>137.76599627908206</v>
      </c>
      <c r="DO89">
        <f t="shared" si="126"/>
        <v>138.3177976464537</v>
      </c>
      <c r="DP89">
        <f t="shared" si="127"/>
        <v>139.91016135633015</v>
      </c>
      <c r="DQ89">
        <f t="shared" si="128"/>
        <v>107.77686006010843</v>
      </c>
      <c r="DR89">
        <f t="shared" si="129"/>
        <v>99.461518701440994</v>
      </c>
      <c r="DS89">
        <f t="shared" si="130"/>
        <v>97.735435460753777</v>
      </c>
      <c r="DT89">
        <f t="shared" si="131"/>
        <v>91.713921456672878</v>
      </c>
    </row>
    <row r="90" spans="1:132" x14ac:dyDescent="0.4">
      <c r="A90">
        <v>20150731</v>
      </c>
      <c r="B90">
        <v>0.99414550536823398</v>
      </c>
      <c r="C90">
        <v>0.99724354341755905</v>
      </c>
      <c r="D90">
        <v>1.0007959719136901</v>
      </c>
      <c r="E90">
        <v>1.0015817646518299</v>
      </c>
      <c r="F90">
        <f t="shared" si="132"/>
        <v>0</v>
      </c>
      <c r="G90">
        <f t="shared" si="132"/>
        <v>0</v>
      </c>
      <c r="H90">
        <f t="shared" si="132"/>
        <v>0</v>
      </c>
      <c r="I90">
        <f t="shared" si="132"/>
        <v>0</v>
      </c>
      <c r="J90">
        <f t="shared" si="107"/>
        <v>0.99414550536823398</v>
      </c>
      <c r="K90">
        <f t="shared" si="108"/>
        <v>0.99724354341755905</v>
      </c>
      <c r="L90">
        <f t="shared" si="109"/>
        <v>1.0007959719136901</v>
      </c>
      <c r="M90">
        <f t="shared" si="110"/>
        <v>1.0015817646518299</v>
      </c>
      <c r="N90">
        <v>0.9711063275020464</v>
      </c>
      <c r="O90">
        <v>0.97261342039861609</v>
      </c>
      <c r="P90">
        <v>0.97765346261343644</v>
      </c>
      <c r="Q90">
        <v>0.97059927169769489</v>
      </c>
      <c r="BP90">
        <v>20150731</v>
      </c>
      <c r="BQ90">
        <v>0.99414550536823398</v>
      </c>
      <c r="BR90">
        <v>0.99724354341755905</v>
      </c>
      <c r="BS90">
        <v>1.0007959719136901</v>
      </c>
      <c r="BT90">
        <v>1.0015817646518299</v>
      </c>
      <c r="BU90">
        <v>0.9711063275020464</v>
      </c>
      <c r="BV90">
        <v>0.97261342039861609</v>
      </c>
      <c r="BW90">
        <v>0.97765346261343644</v>
      </c>
      <c r="BX90">
        <v>0.97059927169769489</v>
      </c>
      <c r="CD90">
        <v>20150731</v>
      </c>
      <c r="CE90">
        <f t="shared" si="111"/>
        <v>0.99414550536823398</v>
      </c>
      <c r="CF90">
        <f t="shared" si="112"/>
        <v>0.99724354341755905</v>
      </c>
      <c r="CG90">
        <f t="shared" si="113"/>
        <v>1.0007959719136901</v>
      </c>
      <c r="CH90">
        <f t="shared" si="114"/>
        <v>1.0015817646518299</v>
      </c>
      <c r="CI90">
        <v>0.9711063275020464</v>
      </c>
      <c r="CJ90">
        <v>0.97261342039861609</v>
      </c>
      <c r="CK90">
        <v>0.97765346261343644</v>
      </c>
      <c r="CL90">
        <v>0.97059927169769489</v>
      </c>
      <c r="CN90">
        <v>20150630</v>
      </c>
      <c r="CO90">
        <f t="shared" si="115"/>
        <v>191.38151882842388</v>
      </c>
      <c r="CP90">
        <f t="shared" si="116"/>
        <v>191.12192120140821</v>
      </c>
      <c r="CQ90">
        <f t="shared" si="117"/>
        <v>186.88414913710912</v>
      </c>
      <c r="CR90">
        <f t="shared" si="118"/>
        <v>184.87517880632424</v>
      </c>
      <c r="CS90">
        <f t="shared" si="119"/>
        <v>176.09396168064089</v>
      </c>
      <c r="CT90">
        <f t="shared" si="120"/>
        <v>119.97567863051989</v>
      </c>
      <c r="CU90">
        <f t="shared" si="121"/>
        <v>109.48672783683341</v>
      </c>
      <c r="CV90">
        <f t="shared" si="122"/>
        <v>114.87533676218455</v>
      </c>
      <c r="DM90">
        <f t="shared" si="124"/>
        <v>135.7445245601524</v>
      </c>
      <c r="DN90">
        <f t="shared" si="125"/>
        <v>137.38625029180204</v>
      </c>
      <c r="DO90">
        <f t="shared" si="126"/>
        <v>138.42789472854375</v>
      </c>
      <c r="DP90">
        <f t="shared" si="127"/>
        <v>140.13146630399541</v>
      </c>
      <c r="DQ90">
        <f t="shared" si="128"/>
        <v>104.66279076267388</v>
      </c>
      <c r="DR90">
        <f t="shared" si="129"/>
        <v>96.737607902249451</v>
      </c>
      <c r="DS90">
        <f t="shared" si="130"/>
        <v>95.551386898237979</v>
      </c>
      <c r="DT90">
        <f t="shared" si="131"/>
        <v>89.01746537038629</v>
      </c>
    </row>
    <row r="91" spans="1:132" x14ac:dyDescent="0.4">
      <c r="A91">
        <v>20150831</v>
      </c>
      <c r="B91">
        <v>0.95352469216549496</v>
      </c>
      <c r="C91">
        <v>0.95470830985914301</v>
      </c>
      <c r="D91">
        <v>0.93982715907127001</v>
      </c>
      <c r="E91">
        <v>0.945467072974844</v>
      </c>
      <c r="F91">
        <f t="shared" si="132"/>
        <v>3.4499999999999999E-3</v>
      </c>
      <c r="G91">
        <f t="shared" si="132"/>
        <v>3.0749999999999901E-3</v>
      </c>
      <c r="H91">
        <f t="shared" si="132"/>
        <v>2.2499999999999998E-3</v>
      </c>
      <c r="I91">
        <f t="shared" si="132"/>
        <v>2.2499999999999998E-3</v>
      </c>
      <c r="J91">
        <f t="shared" si="107"/>
        <v>0.95007469216549501</v>
      </c>
      <c r="K91">
        <f t="shared" si="108"/>
        <v>0.95163330985914307</v>
      </c>
      <c r="L91">
        <f t="shared" si="109"/>
        <v>0.93757715907127004</v>
      </c>
      <c r="M91">
        <f t="shared" si="110"/>
        <v>0.94321707297484403</v>
      </c>
      <c r="N91">
        <v>0.97532521594338639</v>
      </c>
      <c r="O91">
        <v>0.95339946891126814</v>
      </c>
      <c r="P91">
        <v>0.9647985811785571</v>
      </c>
      <c r="Q91">
        <v>0.95675744542511088</v>
      </c>
      <c r="BP91">
        <v>20150831</v>
      </c>
      <c r="BQ91">
        <v>0.95007469216549501</v>
      </c>
      <c r="BR91">
        <v>0.95163330985914307</v>
      </c>
      <c r="BS91">
        <v>0.93757715907127004</v>
      </c>
      <c r="BT91">
        <v>0.94321707297484403</v>
      </c>
      <c r="BU91">
        <v>0.97532521594338639</v>
      </c>
      <c r="BV91">
        <v>0.95339946891126814</v>
      </c>
      <c r="BW91">
        <v>0.9647985811785571</v>
      </c>
      <c r="BX91">
        <v>0.95675744542511088</v>
      </c>
      <c r="CD91">
        <v>20150831</v>
      </c>
      <c r="CE91">
        <f t="shared" si="111"/>
        <v>0.95007469216549501</v>
      </c>
      <c r="CF91">
        <f t="shared" si="112"/>
        <v>0.95163330985914307</v>
      </c>
      <c r="CG91">
        <f t="shared" si="113"/>
        <v>0.93757715907127004</v>
      </c>
      <c r="CH91">
        <f t="shared" si="114"/>
        <v>0.94321707297484403</v>
      </c>
      <c r="CI91">
        <v>0.97532521594338639</v>
      </c>
      <c r="CJ91">
        <v>0.95339946891126814</v>
      </c>
      <c r="CK91">
        <v>0.9647985811785571</v>
      </c>
      <c r="CL91">
        <v>0.95675744542511088</v>
      </c>
      <c r="CN91">
        <v>20150731</v>
      </c>
      <c r="CO91">
        <f t="shared" si="115"/>
        <v>190.26107675382363</v>
      </c>
      <c r="CP91">
        <f t="shared" si="116"/>
        <v>190.59510192366383</v>
      </c>
      <c r="CQ91">
        <f t="shared" si="117"/>
        <v>187.03290367093612</v>
      </c>
      <c r="CR91">
        <f t="shared" si="118"/>
        <v>185.16760782916083</v>
      </c>
      <c r="CS91">
        <f t="shared" si="119"/>
        <v>171.00596042297326</v>
      </c>
      <c r="CT91">
        <f t="shared" si="120"/>
        <v>116.68995515747511</v>
      </c>
      <c r="CU91">
        <f t="shared" si="121"/>
        <v>107.04007857989511</v>
      </c>
      <c r="CV91">
        <f t="shared" si="122"/>
        <v>111.49791819740375</v>
      </c>
      <c r="DM91">
        <f t="shared" si="124"/>
        <v>128.96743738463826</v>
      </c>
      <c r="DN91">
        <f t="shared" si="125"/>
        <v>130.74133209432424</v>
      </c>
      <c r="DO91">
        <f t="shared" si="126"/>
        <v>129.7868322758049</v>
      </c>
      <c r="DP91">
        <f t="shared" si="127"/>
        <v>132.17439147892753</v>
      </c>
      <c r="DQ91">
        <f t="shared" si="128"/>
        <v>102.08025900184236</v>
      </c>
      <c r="DR91">
        <f t="shared" si="129"/>
        <v>92.229583997751121</v>
      </c>
      <c r="DS91">
        <f t="shared" si="130"/>
        <v>92.187842509063373</v>
      </c>
      <c r="DT91">
        <f t="shared" si="131"/>
        <v>85.168122765989054</v>
      </c>
    </row>
    <row r="92" spans="1:132" x14ac:dyDescent="0.4">
      <c r="A92">
        <v>20150930</v>
      </c>
      <c r="B92">
        <v>1.0294257380313701</v>
      </c>
      <c r="C92">
        <v>1.02995443347103</v>
      </c>
      <c r="D92">
        <v>1.02706535901317</v>
      </c>
      <c r="E92">
        <v>1.0256817595293699</v>
      </c>
      <c r="F92">
        <f t="shared" si="132"/>
        <v>0</v>
      </c>
      <c r="G92">
        <f t="shared" si="132"/>
        <v>0</v>
      </c>
      <c r="H92">
        <f t="shared" si="132"/>
        <v>0</v>
      </c>
      <c r="I92">
        <f t="shared" si="132"/>
        <v>0</v>
      </c>
      <c r="J92">
        <f t="shared" si="107"/>
        <v>1.0294257380313701</v>
      </c>
      <c r="K92">
        <f t="shared" si="108"/>
        <v>1.02995443347103</v>
      </c>
      <c r="L92">
        <f t="shared" si="109"/>
        <v>1.02706535901317</v>
      </c>
      <c r="M92">
        <f t="shared" si="110"/>
        <v>1.0256817595293699</v>
      </c>
      <c r="N92">
        <v>1.0020593476242812</v>
      </c>
      <c r="O92">
        <v>1.0162174376868867</v>
      </c>
      <c r="P92">
        <v>1.0355529338601113</v>
      </c>
      <c r="Q92">
        <v>1.0363072825787492</v>
      </c>
      <c r="BP92">
        <v>20150930</v>
      </c>
      <c r="BQ92">
        <v>1.0294257380313701</v>
      </c>
      <c r="BR92">
        <v>1.02995443347103</v>
      </c>
      <c r="BS92">
        <v>1.02706535901317</v>
      </c>
      <c r="BT92">
        <v>1.0256817595293699</v>
      </c>
      <c r="BU92">
        <v>1.0020593476242812</v>
      </c>
      <c r="BV92">
        <v>1.0162174376868867</v>
      </c>
      <c r="BW92">
        <v>1.0355529338601113</v>
      </c>
      <c r="BX92">
        <v>1.0363072825787492</v>
      </c>
      <c r="CD92">
        <v>20150930</v>
      </c>
      <c r="CE92">
        <f t="shared" si="111"/>
        <v>1.0294257380313701</v>
      </c>
      <c r="CF92">
        <f t="shared" si="112"/>
        <v>1.02995443347103</v>
      </c>
      <c r="CG92">
        <f t="shared" si="113"/>
        <v>1.02706535901317</v>
      </c>
      <c r="CH92">
        <f t="shared" si="114"/>
        <v>1.0256817595293699</v>
      </c>
      <c r="CI92">
        <v>1.0020593476242812</v>
      </c>
      <c r="CJ92">
        <v>1.0162174376868867</v>
      </c>
      <c r="CK92">
        <v>1.0355529338601113</v>
      </c>
      <c r="CL92">
        <v>1.0363072825787492</v>
      </c>
      <c r="CN92">
        <v>20150831</v>
      </c>
      <c r="CO92">
        <f t="shared" si="115"/>
        <v>180.76223392796462</v>
      </c>
      <c r="CP92">
        <f t="shared" si="116"/>
        <v>181.37664768655694</v>
      </c>
      <c r="CQ92">
        <f t="shared" si="117"/>
        <v>175.35777847664681</v>
      </c>
      <c r="CR92">
        <f t="shared" si="118"/>
        <v>174.65324906637488</v>
      </c>
      <c r="CS92">
        <f t="shared" si="119"/>
        <v>166.78642527714257</v>
      </c>
      <c r="CT92">
        <f t="shared" si="120"/>
        <v>111.25214127441647</v>
      </c>
      <c r="CU92">
        <f t="shared" si="121"/>
        <v>103.27211594312406</v>
      </c>
      <c r="CV92">
        <f t="shared" si="122"/>
        <v>106.676463384766</v>
      </c>
      <c r="DM92">
        <f t="shared" si="124"/>
        <v>132.76239941169575</v>
      </c>
      <c r="DN92">
        <f t="shared" si="125"/>
        <v>134.65761462845751</v>
      </c>
      <c r="DO92">
        <f t="shared" si="126"/>
        <v>133.29955948653162</v>
      </c>
      <c r="DP92">
        <f t="shared" si="127"/>
        <v>135.56886241683014</v>
      </c>
      <c r="DQ92">
        <f t="shared" si="128"/>
        <v>102.29047774070382</v>
      </c>
      <c r="DR92">
        <f t="shared" si="129"/>
        <v>93.725311529122123</v>
      </c>
      <c r="DS92">
        <f t="shared" si="130"/>
        <v>95.465390776494459</v>
      </c>
      <c r="DT92">
        <f t="shared" si="131"/>
        <v>88.260345865955415</v>
      </c>
    </row>
    <row r="93" spans="1:132" x14ac:dyDescent="0.4">
      <c r="A93">
        <v>20151030</v>
      </c>
      <c r="B93">
        <v>1.00073960264822</v>
      </c>
      <c r="C93">
        <v>0.99421412102711104</v>
      </c>
      <c r="D93">
        <v>0.99472331901329503</v>
      </c>
      <c r="E93">
        <v>0.99111395939644997</v>
      </c>
      <c r="F93">
        <f t="shared" si="132"/>
        <v>0</v>
      </c>
      <c r="G93">
        <f t="shared" si="132"/>
        <v>0</v>
      </c>
      <c r="H93">
        <f t="shared" si="132"/>
        <v>0</v>
      </c>
      <c r="I93">
        <f t="shared" si="132"/>
        <v>0</v>
      </c>
      <c r="J93">
        <f t="shared" si="107"/>
        <v>1.00073960264822</v>
      </c>
      <c r="K93">
        <f t="shared" si="108"/>
        <v>0.99421412102711104</v>
      </c>
      <c r="L93">
        <f t="shared" si="109"/>
        <v>0.99472331901329503</v>
      </c>
      <c r="M93">
        <f t="shared" si="110"/>
        <v>0.99111395939644997</v>
      </c>
      <c r="N93">
        <v>1.0224039526365105</v>
      </c>
      <c r="O93">
        <v>1.0444628312863606</v>
      </c>
      <c r="P93">
        <v>1.0207671893421881</v>
      </c>
      <c r="Q93">
        <v>1.0529139915015042</v>
      </c>
      <c r="BP93">
        <v>20151030</v>
      </c>
      <c r="BQ93">
        <v>1.00073960264822</v>
      </c>
      <c r="BR93">
        <v>0.99421412102711104</v>
      </c>
      <c r="BS93">
        <v>0.99472331901329503</v>
      </c>
      <c r="BT93">
        <v>0.99111395939644997</v>
      </c>
      <c r="BU93">
        <v>1.0224039526365105</v>
      </c>
      <c r="BV93">
        <v>1.0444628312863606</v>
      </c>
      <c r="BW93">
        <v>1.0207671893421881</v>
      </c>
      <c r="BX93">
        <v>1.0529139915015042</v>
      </c>
      <c r="CD93">
        <v>20151030</v>
      </c>
      <c r="CE93">
        <f t="shared" si="111"/>
        <v>1.00073960264822</v>
      </c>
      <c r="CF93">
        <f t="shared" si="112"/>
        <v>0.99421412102711104</v>
      </c>
      <c r="CG93">
        <f t="shared" si="113"/>
        <v>0.99472331901329503</v>
      </c>
      <c r="CH93">
        <f t="shared" si="114"/>
        <v>0.99111395939644997</v>
      </c>
      <c r="CI93">
        <v>1.0224039526365105</v>
      </c>
      <c r="CJ93">
        <v>1.0444628312863606</v>
      </c>
      <c r="CK93">
        <v>1.0207671893421881</v>
      </c>
      <c r="CL93">
        <v>1.0529139915015042</v>
      </c>
      <c r="CN93">
        <v>20150930</v>
      </c>
      <c r="CO93">
        <f t="shared" si="115"/>
        <v>186.08129606949413</v>
      </c>
      <c r="CP93">
        <f t="shared" si="116"/>
        <v>186.80968241288235</v>
      </c>
      <c r="CQ93">
        <f t="shared" si="117"/>
        <v>180.10389970686919</v>
      </c>
      <c r="CR93">
        <f t="shared" si="118"/>
        <v>179.13865180992067</v>
      </c>
      <c r="CS93">
        <f t="shared" si="119"/>
        <v>167.12989650579939</v>
      </c>
      <c r="CT93">
        <f t="shared" si="120"/>
        <v>113.05636594306704</v>
      </c>
      <c r="CU93">
        <f t="shared" si="121"/>
        <v>106.9437426508437</v>
      </c>
      <c r="CV93">
        <f t="shared" si="122"/>
        <v>110.54959588537828</v>
      </c>
      <c r="DM93">
        <f t="shared" si="124"/>
        <v>132.86059083388469</v>
      </c>
      <c r="DN93">
        <f t="shared" si="125"/>
        <v>133.87850196743932</v>
      </c>
      <c r="DO93">
        <f t="shared" si="126"/>
        <v>132.59618023545289</v>
      </c>
      <c r="DP93">
        <f t="shared" si="127"/>
        <v>134.3641920008171</v>
      </c>
      <c r="DQ93">
        <f t="shared" si="128"/>
        <v>104.58218875917258</v>
      </c>
      <c r="DR93">
        <f t="shared" si="129"/>
        <v>97.892604242903076</v>
      </c>
      <c r="DS93">
        <f t="shared" si="130"/>
        <v>97.447938622375901</v>
      </c>
      <c r="DT93">
        <f t="shared" si="131"/>
        <v>92.930553057026401</v>
      </c>
    </row>
    <row r="94" spans="1:132" x14ac:dyDescent="0.4">
      <c r="A94">
        <v>20151130</v>
      </c>
      <c r="B94">
        <v>0.96973214093237903</v>
      </c>
      <c r="C94">
        <v>0.96454998368091405</v>
      </c>
      <c r="D94">
        <v>0.96818360337964804</v>
      </c>
      <c r="E94">
        <v>0.96609879813556099</v>
      </c>
      <c r="F94">
        <f t="shared" si="132"/>
        <v>2.6249999999999902E-3</v>
      </c>
      <c r="G94">
        <f t="shared" si="132"/>
        <v>2.2499999999999998E-3</v>
      </c>
      <c r="H94">
        <f t="shared" si="132"/>
        <v>1.8749999999999999E-3</v>
      </c>
      <c r="I94">
        <f t="shared" si="132"/>
        <v>1.725E-3</v>
      </c>
      <c r="J94">
        <f t="shared" si="107"/>
        <v>0.96710714093237904</v>
      </c>
      <c r="K94">
        <f t="shared" si="108"/>
        <v>0.96229998368091407</v>
      </c>
      <c r="L94">
        <f t="shared" si="109"/>
        <v>0.96630860337964808</v>
      </c>
      <c r="M94">
        <f t="shared" si="110"/>
        <v>0.96437379813556101</v>
      </c>
      <c r="N94">
        <v>0.96608898516913855</v>
      </c>
      <c r="O94">
        <v>0.98028944462873757</v>
      </c>
      <c r="P94">
        <v>0.9669977418824568</v>
      </c>
      <c r="Q94">
        <v>0.96483594174111753</v>
      </c>
      <c r="BP94">
        <v>20151130</v>
      </c>
      <c r="BQ94">
        <v>0.96710714093237904</v>
      </c>
      <c r="BR94">
        <v>0.96229998368091407</v>
      </c>
      <c r="BS94">
        <v>0.96630860337964808</v>
      </c>
      <c r="BT94">
        <v>0.96437379813556101</v>
      </c>
      <c r="BU94">
        <v>0.96608898516913855</v>
      </c>
      <c r="BV94">
        <v>0.98028944462873757</v>
      </c>
      <c r="BW94">
        <v>0.9669977418824568</v>
      </c>
      <c r="BX94">
        <v>0.96483594174111753</v>
      </c>
      <c r="CD94">
        <v>20151130</v>
      </c>
      <c r="CE94">
        <f t="shared" si="111"/>
        <v>0.96710714093237904</v>
      </c>
      <c r="CF94">
        <f t="shared" si="112"/>
        <v>0.96229998368091407</v>
      </c>
      <c r="CG94">
        <f t="shared" si="113"/>
        <v>0.96630860337964808</v>
      </c>
      <c r="CH94">
        <f t="shared" si="114"/>
        <v>0.96437379813556101</v>
      </c>
      <c r="CI94">
        <v>0.96608898516913855</v>
      </c>
      <c r="CJ94">
        <v>0.98028944462873757</v>
      </c>
      <c r="CK94">
        <v>0.9669977418824568</v>
      </c>
      <c r="CL94">
        <v>0.96483594174111753</v>
      </c>
      <c r="CN94">
        <v>20151030</v>
      </c>
      <c r="CO94">
        <f t="shared" si="115"/>
        <v>186.21892228885133</v>
      </c>
      <c r="CP94">
        <f t="shared" si="116"/>
        <v>185.7288241994776</v>
      </c>
      <c r="CQ94">
        <f t="shared" si="117"/>
        <v>179.15354888365454</v>
      </c>
      <c r="CR94">
        <f t="shared" si="118"/>
        <v>177.54681847627251</v>
      </c>
      <c r="CS94">
        <f t="shared" si="119"/>
        <v>170.87426679126023</v>
      </c>
      <c r="CT94">
        <f t="shared" si="120"/>
        <v>118.08317206784267</v>
      </c>
      <c r="CU94">
        <f t="shared" si="121"/>
        <v>109.16466360343601</v>
      </c>
      <c r="CV94">
        <f t="shared" si="122"/>
        <v>116.39921626255192</v>
      </c>
      <c r="DM94">
        <f t="shared" si="124"/>
        <v>128.49042614394486</v>
      </c>
      <c r="DN94">
        <f t="shared" si="125"/>
        <v>128.83128025849209</v>
      </c>
      <c r="DO94">
        <f t="shared" si="126"/>
        <v>128.12882973679658</v>
      </c>
      <c r="DP94">
        <f t="shared" si="127"/>
        <v>129.57730617324376</v>
      </c>
      <c r="DQ94">
        <f t="shared" si="128"/>
        <v>101.03570060511633</v>
      </c>
      <c r="DR94">
        <f t="shared" si="129"/>
        <v>95.963086646536254</v>
      </c>
      <c r="DS94">
        <f t="shared" si="130"/>
        <v>94.23193659893775</v>
      </c>
      <c r="DT94">
        <f t="shared" si="131"/>
        <v>89.662737675298956</v>
      </c>
      <c r="DU94" t="s">
        <v>698</v>
      </c>
      <c r="DV94" t="s">
        <v>699</v>
      </c>
      <c r="DW94" t="s">
        <v>696</v>
      </c>
      <c r="DX94" t="s">
        <v>697</v>
      </c>
      <c r="DY94" t="s">
        <v>769</v>
      </c>
      <c r="DZ94" t="s">
        <v>734</v>
      </c>
      <c r="EA94" t="s">
        <v>736</v>
      </c>
      <c r="EB94" t="s">
        <v>738</v>
      </c>
    </row>
    <row r="95" spans="1:132" x14ac:dyDescent="0.4">
      <c r="A95">
        <v>20151230</v>
      </c>
      <c r="B95">
        <v>0.98843103889155703</v>
      </c>
      <c r="C95">
        <v>0.98531804224485697</v>
      </c>
      <c r="D95">
        <v>0.98447744623182198</v>
      </c>
      <c r="E95">
        <v>0.987837402797761</v>
      </c>
      <c r="F95">
        <f t="shared" si="132"/>
        <v>0</v>
      </c>
      <c r="G95">
        <f t="shared" si="132"/>
        <v>0</v>
      </c>
      <c r="H95">
        <f t="shared" si="132"/>
        <v>0</v>
      </c>
      <c r="I95">
        <f t="shared" si="132"/>
        <v>0</v>
      </c>
      <c r="J95">
        <f t="shared" si="107"/>
        <v>0.98843103889155703</v>
      </c>
      <c r="K95">
        <f t="shared" si="108"/>
        <v>0.98531804224485697</v>
      </c>
      <c r="L95">
        <f t="shared" si="109"/>
        <v>0.98447744623182198</v>
      </c>
      <c r="M95">
        <f t="shared" si="110"/>
        <v>0.987837402797761</v>
      </c>
      <c r="N95">
        <v>1.0021021992238033</v>
      </c>
      <c r="O95">
        <v>0.98513576306113371</v>
      </c>
      <c r="P95">
        <v>0.99061900267069891</v>
      </c>
      <c r="Q95">
        <v>0.98642230005277542</v>
      </c>
      <c r="BP95">
        <v>20151230</v>
      </c>
      <c r="BQ95">
        <v>0.98843103889155703</v>
      </c>
      <c r="BR95">
        <v>0.98531804224485697</v>
      </c>
      <c r="BS95">
        <v>0.98447744623182198</v>
      </c>
      <c r="BT95">
        <v>0.987837402797761</v>
      </c>
      <c r="BU95">
        <v>1.0021021992238033</v>
      </c>
      <c r="BV95">
        <v>0.98513576306113371</v>
      </c>
      <c r="BW95">
        <v>0.99061900267069891</v>
      </c>
      <c r="BX95">
        <v>0.98642230005277542</v>
      </c>
      <c r="BZ95" s="39">
        <v>1.8652499999999999E-2</v>
      </c>
      <c r="CA95" s="39">
        <v>1.8598E-2</v>
      </c>
      <c r="CB95" s="39">
        <v>1.8225499999999902E-2</v>
      </c>
      <c r="CC95" s="39">
        <v>1.8225499999999902E-2</v>
      </c>
      <c r="CD95">
        <v>20151230</v>
      </c>
      <c r="CE95">
        <f t="shared" si="111"/>
        <v>1.0070835388915571</v>
      </c>
      <c r="CF95">
        <f t="shared" si="112"/>
        <v>1.003916042244857</v>
      </c>
      <c r="CG95">
        <f t="shared" si="113"/>
        <v>1.002702946231822</v>
      </c>
      <c r="CH95">
        <f t="shared" si="114"/>
        <v>1.006062902797761</v>
      </c>
      <c r="CI95">
        <v>1.0021021992238033</v>
      </c>
      <c r="CJ95">
        <v>0.98513576306113371</v>
      </c>
      <c r="CK95">
        <v>0.99061900267069891</v>
      </c>
      <c r="CL95">
        <v>0.98642230005277542</v>
      </c>
      <c r="CN95">
        <v>20151130</v>
      </c>
      <c r="CO95">
        <f t="shared" si="115"/>
        <v>180.09364952227989</v>
      </c>
      <c r="CP95">
        <f t="shared" si="116"/>
        <v>178.72684449623264</v>
      </c>
      <c r="CQ95">
        <f t="shared" si="117"/>
        <v>173.11761561227172</v>
      </c>
      <c r="CR95">
        <f t="shared" si="118"/>
        <v>171.22149968084793</v>
      </c>
      <c r="CS95">
        <f t="shared" si="119"/>
        <v>165.07974699588922</v>
      </c>
      <c r="CT95">
        <f t="shared" si="120"/>
        <v>115.75568716638514</v>
      </c>
      <c r="CU95">
        <f t="shared" si="121"/>
        <v>105.56198319788064</v>
      </c>
      <c r="CV95">
        <f t="shared" si="122"/>
        <v>112.30614744060728</v>
      </c>
      <c r="DM95">
        <f t="shared" si="124"/>
        <v>129.40059307472825</v>
      </c>
      <c r="DN95">
        <f t="shared" si="125"/>
        <v>129.33578899444336</v>
      </c>
      <c r="DO95">
        <f t="shared" si="126"/>
        <v>128.47515507432141</v>
      </c>
      <c r="DP95">
        <f t="shared" si="127"/>
        <v>130.36292078536786</v>
      </c>
      <c r="DQ95">
        <f t="shared" si="128"/>
        <v>101.24809777650484</v>
      </c>
      <c r="DR95">
        <f t="shared" si="129"/>
        <v>94.536668589237181</v>
      </c>
      <c r="DS95">
        <f t="shared" si="130"/>
        <v>93.347947053368244</v>
      </c>
      <c r="DT95">
        <f t="shared" si="131"/>
        <v>88.445323926697043</v>
      </c>
      <c r="DU95">
        <v>100</v>
      </c>
      <c r="DV95">
        <v>100</v>
      </c>
      <c r="DW95">
        <v>100</v>
      </c>
      <c r="DX95">
        <v>100</v>
      </c>
      <c r="DY95">
        <v>100</v>
      </c>
      <c r="DZ95">
        <v>100</v>
      </c>
      <c r="EA95">
        <v>100</v>
      </c>
      <c r="EB95">
        <v>100</v>
      </c>
    </row>
    <row r="96" spans="1:132" x14ac:dyDescent="0.4">
      <c r="A96">
        <v>20160129</v>
      </c>
      <c r="B96">
        <v>0.951618123182566</v>
      </c>
      <c r="C96">
        <v>0.94908095675378501</v>
      </c>
      <c r="D96">
        <v>0.95221360040865299</v>
      </c>
      <c r="E96">
        <v>0.95122259655453001</v>
      </c>
      <c r="F96">
        <f t="shared" si="132"/>
        <v>0</v>
      </c>
      <c r="G96">
        <f t="shared" si="132"/>
        <v>0</v>
      </c>
      <c r="H96">
        <f t="shared" si="132"/>
        <v>0</v>
      </c>
      <c r="I96">
        <f t="shared" si="132"/>
        <v>0</v>
      </c>
      <c r="J96">
        <f t="shared" si="107"/>
        <v>0.951618123182566</v>
      </c>
      <c r="K96">
        <f t="shared" si="108"/>
        <v>0.94908095675378501</v>
      </c>
      <c r="L96">
        <f t="shared" si="109"/>
        <v>0.95221360040865299</v>
      </c>
      <c r="M96">
        <f t="shared" si="110"/>
        <v>0.95122259655453001</v>
      </c>
      <c r="N96">
        <v>0.94802861599698773</v>
      </c>
      <c r="O96">
        <v>0.96831052709831889</v>
      </c>
      <c r="P96">
        <v>0.97241690751445087</v>
      </c>
      <c r="Q96">
        <v>0.95780863105765823</v>
      </c>
      <c r="BP96">
        <v>20160129</v>
      </c>
      <c r="BQ96">
        <v>0.951618123182566</v>
      </c>
      <c r="BR96">
        <v>0.94908095675378501</v>
      </c>
      <c r="BS96">
        <v>0.95221360040865299</v>
      </c>
      <c r="BT96">
        <v>0.95122259655453001</v>
      </c>
      <c r="BU96">
        <v>0.94802861599698773</v>
      </c>
      <c r="BV96">
        <v>0.96831052709831889</v>
      </c>
      <c r="BW96">
        <v>0.97241690751445087</v>
      </c>
      <c r="BX96">
        <v>0.95780863105765823</v>
      </c>
      <c r="CD96">
        <v>20160129</v>
      </c>
      <c r="CE96">
        <f t="shared" si="111"/>
        <v>0.951618123182566</v>
      </c>
      <c r="CF96">
        <f t="shared" si="112"/>
        <v>0.94908095675378501</v>
      </c>
      <c r="CG96">
        <f t="shared" si="113"/>
        <v>0.95221360040865299</v>
      </c>
      <c r="CH96">
        <f t="shared" si="114"/>
        <v>0.95122259655453001</v>
      </c>
      <c r="CI96">
        <v>0.94802861599698773</v>
      </c>
      <c r="CJ96">
        <v>0.96831052709831889</v>
      </c>
      <c r="CK96">
        <v>0.97241690751445087</v>
      </c>
      <c r="CL96">
        <v>0.95780863105765823</v>
      </c>
      <c r="CN96">
        <v>20151230</v>
      </c>
      <c r="CO96">
        <f t="shared" si="115"/>
        <v>181.36934989279342</v>
      </c>
      <c r="CP96">
        <f t="shared" si="116"/>
        <v>179.42674636956988</v>
      </c>
      <c r="CQ96">
        <f t="shared" si="117"/>
        <v>173.58554321905291</v>
      </c>
      <c r="CR96">
        <f t="shared" si="118"/>
        <v>172.25959899029976</v>
      </c>
      <c r="CS96">
        <f t="shared" si="119"/>
        <v>165.42677751188961</v>
      </c>
      <c r="CT96">
        <f t="shared" si="120"/>
        <v>114.0350672053227</v>
      </c>
      <c r="CU96">
        <f t="shared" si="121"/>
        <v>104.57170651542559</v>
      </c>
      <c r="CV96">
        <f t="shared" si="122"/>
        <v>110.78128826842995</v>
      </c>
      <c r="DU96">
        <f>DU95*CE96</f>
        <v>95.161812318256594</v>
      </c>
      <c r="DV96">
        <f t="shared" ref="DV96:EB96" si="133">DV95*CF96</f>
        <v>94.908095675378505</v>
      </c>
      <c r="DW96">
        <f t="shared" si="133"/>
        <v>95.221360040865306</v>
      </c>
      <c r="DX96">
        <f t="shared" si="133"/>
        <v>95.122259655453007</v>
      </c>
      <c r="DY96">
        <f t="shared" si="133"/>
        <v>94.802861599698772</v>
      </c>
      <c r="DZ96">
        <f t="shared" si="133"/>
        <v>96.831052709831894</v>
      </c>
      <c r="EA96">
        <f t="shared" si="133"/>
        <v>97.241690751445091</v>
      </c>
      <c r="EB96">
        <f t="shared" si="133"/>
        <v>95.780863105765818</v>
      </c>
    </row>
    <row r="97" spans="1:132" x14ac:dyDescent="0.4">
      <c r="A97">
        <v>20160229</v>
      </c>
      <c r="B97">
        <v>1.03323729318557</v>
      </c>
      <c r="C97">
        <v>1.03532817246819</v>
      </c>
      <c r="D97">
        <v>1.0339570976394501</v>
      </c>
      <c r="E97">
        <v>1.0319833726463301</v>
      </c>
      <c r="F97">
        <f t="shared" si="132"/>
        <v>3.5999999999999999E-3</v>
      </c>
      <c r="G97">
        <f t="shared" si="132"/>
        <v>3.0000000000000001E-3</v>
      </c>
      <c r="H97">
        <f t="shared" si="132"/>
        <v>2.2499999999999998E-3</v>
      </c>
      <c r="I97">
        <f t="shared" si="132"/>
        <v>2.3999999999999998E-3</v>
      </c>
      <c r="J97">
        <f t="shared" si="107"/>
        <v>1.02963729318557</v>
      </c>
      <c r="K97">
        <f t="shared" si="108"/>
        <v>1.0323281724681901</v>
      </c>
      <c r="L97">
        <f t="shared" si="109"/>
        <v>1.03170709763945</v>
      </c>
      <c r="M97">
        <f t="shared" si="110"/>
        <v>1.0295833726463302</v>
      </c>
      <c r="N97">
        <v>1.0261336298851622</v>
      </c>
      <c r="O97">
        <v>1.0069890081962005</v>
      </c>
      <c r="P97">
        <v>1.0565220218081846</v>
      </c>
      <c r="Q97">
        <v>1.0403844555854085</v>
      </c>
      <c r="BP97">
        <v>20160229</v>
      </c>
      <c r="BQ97">
        <v>1.02963729318557</v>
      </c>
      <c r="BR97">
        <v>1.0323281724681901</v>
      </c>
      <c r="BS97">
        <v>1.03170709763945</v>
      </c>
      <c r="BT97">
        <v>1.0295833726463302</v>
      </c>
      <c r="BU97">
        <v>1.0261336298851622</v>
      </c>
      <c r="BV97">
        <v>1.0069890081962005</v>
      </c>
      <c r="BW97">
        <v>1.0565220218081846</v>
      </c>
      <c r="BX97">
        <v>1.0403844555854085</v>
      </c>
      <c r="CD97">
        <v>20160229</v>
      </c>
      <c r="CE97">
        <f t="shared" si="111"/>
        <v>1.02963729318557</v>
      </c>
      <c r="CF97">
        <f t="shared" si="112"/>
        <v>1.0323281724681901</v>
      </c>
      <c r="CG97">
        <f t="shared" si="113"/>
        <v>1.03170709763945</v>
      </c>
      <c r="CH97">
        <f t="shared" si="114"/>
        <v>1.0295833726463302</v>
      </c>
      <c r="CI97">
        <v>1.0261336298851622</v>
      </c>
      <c r="CJ97">
        <v>1.0069890081962005</v>
      </c>
      <c r="CK97">
        <v>1.0565220218081846</v>
      </c>
      <c r="CL97">
        <v>1.0403844555854085</v>
      </c>
      <c r="CN97">
        <v>20160129</v>
      </c>
      <c r="CO97">
        <f t="shared" si="115"/>
        <v>172.5943603478222</v>
      </c>
      <c r="CP97">
        <f t="shared" si="116"/>
        <v>170.2905081116501</v>
      </c>
      <c r="CQ97">
        <f t="shared" si="117"/>
        <v>165.29051508750621</v>
      </c>
      <c r="CR97">
        <f t="shared" si="118"/>
        <v>163.85722303299505</v>
      </c>
      <c r="CS97">
        <f t="shared" si="119"/>
        <v>156.82931893343832</v>
      </c>
      <c r="CT97">
        <f t="shared" si="120"/>
        <v>110.42135603327824</v>
      </c>
      <c r="CU97">
        <f t="shared" si="121"/>
        <v>101.68729546323891</v>
      </c>
      <c r="CV97">
        <f t="shared" si="122"/>
        <v>106.1072740631887</v>
      </c>
      <c r="DU97">
        <f t="shared" ref="DU97:DU109" si="134">DU96*CE97</f>
        <v>97.982150850002952</v>
      </c>
      <c r="DV97">
        <f t="shared" ref="DV97:DV109" si="135">DV96*CF97</f>
        <v>97.976300960999623</v>
      </c>
      <c r="DW97">
        <f t="shared" ref="DW97:DW109" si="136">DW96*CG97</f>
        <v>98.240553001042244</v>
      </c>
      <c r="DX97">
        <f t="shared" ref="DX97:DX109" si="137">DX96*CH97</f>
        <v>97.936296909801243</v>
      </c>
      <c r="DY97">
        <f t="shared" ref="DY97:DY109" si="138">DY96*CI97</f>
        <v>97.280404496799562</v>
      </c>
      <c r="DZ97">
        <f t="shared" ref="DZ97:DZ109" si="139">DZ96*CJ97</f>
        <v>97.507805730867631</v>
      </c>
      <c r="EA97">
        <f t="shared" ref="EA97:EA109" si="140">EA96*CK97</f>
        <v>102.73798771676302</v>
      </c>
      <c r="EB97">
        <f t="shared" ref="EB97:EB109" si="141">EB96*CL97</f>
        <v>99.64892111779271</v>
      </c>
    </row>
    <row r="98" spans="1:132" x14ac:dyDescent="0.4">
      <c r="A98">
        <v>20160331</v>
      </c>
      <c r="B98">
        <v>1.0720727467210001</v>
      </c>
      <c r="C98">
        <v>1.0672507328867999</v>
      </c>
      <c r="D98">
        <v>1.0639931191669301</v>
      </c>
      <c r="E98">
        <v>1.0565057278449099</v>
      </c>
      <c r="F98">
        <f t="shared" si="132"/>
        <v>0</v>
      </c>
      <c r="G98">
        <f t="shared" si="132"/>
        <v>0</v>
      </c>
      <c r="H98">
        <f t="shared" si="132"/>
        <v>0</v>
      </c>
      <c r="I98">
        <f t="shared" si="132"/>
        <v>0</v>
      </c>
      <c r="J98">
        <f t="shared" si="107"/>
        <v>1.0720727467210001</v>
      </c>
      <c r="K98">
        <f t="shared" si="108"/>
        <v>1.0672507328867999</v>
      </c>
      <c r="L98">
        <f t="shared" si="109"/>
        <v>1.0639931191669301</v>
      </c>
      <c r="M98">
        <f t="shared" si="110"/>
        <v>1.0565057278449099</v>
      </c>
      <c r="N98">
        <v>1.0202594357879835</v>
      </c>
      <c r="O98">
        <v>1.0459177235156791</v>
      </c>
      <c r="P98">
        <v>1.043370856648044</v>
      </c>
      <c r="Q98">
        <v>1.0577283174924348</v>
      </c>
      <c r="BP98">
        <v>20160331</v>
      </c>
      <c r="BQ98">
        <v>1.0720727467210001</v>
      </c>
      <c r="BR98">
        <v>1.0672507328867999</v>
      </c>
      <c r="BS98">
        <v>1.0639931191669301</v>
      </c>
      <c r="BT98">
        <v>1.0565057278449099</v>
      </c>
      <c r="BU98">
        <v>1.0202594357879835</v>
      </c>
      <c r="BV98">
        <v>1.0459177235156791</v>
      </c>
      <c r="BW98">
        <v>1.043370856648044</v>
      </c>
      <c r="BX98">
        <v>1.0577283174924348</v>
      </c>
      <c r="CD98">
        <v>20160331</v>
      </c>
      <c r="CE98">
        <f t="shared" si="111"/>
        <v>1.0720727467210001</v>
      </c>
      <c r="CF98">
        <f t="shared" si="112"/>
        <v>1.0672507328867999</v>
      </c>
      <c r="CG98">
        <f t="shared" si="113"/>
        <v>1.0639931191669301</v>
      </c>
      <c r="CH98">
        <f t="shared" si="114"/>
        <v>1.0565057278449099</v>
      </c>
      <c r="CI98">
        <v>1.0202594357879835</v>
      </c>
      <c r="CJ98">
        <v>1.0459177235156791</v>
      </c>
      <c r="CK98">
        <v>1.043370856648044</v>
      </c>
      <c r="CL98">
        <v>1.0577283174924348</v>
      </c>
      <c r="CN98">
        <v>20160229</v>
      </c>
      <c r="CO98">
        <f t="shared" si="115"/>
        <v>177.70959000762653</v>
      </c>
      <c r="CP98">
        <f t="shared" si="116"/>
        <v>175.79568902757924</v>
      </c>
      <c r="CQ98">
        <f t="shared" si="117"/>
        <v>170.53139758826075</v>
      </c>
      <c r="CR98">
        <f t="shared" si="118"/>
        <v>168.70467232277298</v>
      </c>
      <c r="CS98">
        <f t="shared" si="119"/>
        <v>160.92783830958686</v>
      </c>
      <c r="CT98">
        <f t="shared" si="120"/>
        <v>111.19309179563039</v>
      </c>
      <c r="CU98">
        <f t="shared" si="121"/>
        <v>107.43486699502741</v>
      </c>
      <c r="CV98">
        <f t="shared" si="122"/>
        <v>110.39235855988231</v>
      </c>
      <c r="DU98">
        <f t="shared" si="134"/>
        <v>105.04399359139404</v>
      </c>
      <c r="DV98">
        <f t="shared" si="135"/>
        <v>104.56527900616453</v>
      </c>
      <c r="DW98">
        <f t="shared" si="136"/>
        <v>104.52727241626305</v>
      </c>
      <c r="DX98">
        <f t="shared" si="137"/>
        <v>103.47025864912476</v>
      </c>
      <c r="DY98">
        <f t="shared" si="138"/>
        <v>99.251250605131531</v>
      </c>
      <c r="DZ98">
        <f t="shared" si="139"/>
        <v>101.98514219503816</v>
      </c>
      <c r="EA98">
        <f t="shared" si="140"/>
        <v>107.19382225433525</v>
      </c>
      <c r="EB98">
        <f t="shared" si="141"/>
        <v>105.40148567385924</v>
      </c>
    </row>
    <row r="99" spans="1:132" x14ac:dyDescent="0.4">
      <c r="A99">
        <v>20160429</v>
      </c>
      <c r="B99">
        <v>1.0350206215175199</v>
      </c>
      <c r="C99">
        <v>1.02830048004408</v>
      </c>
      <c r="D99">
        <v>1.02898020026375</v>
      </c>
      <c r="E99">
        <v>1.0248904179182801</v>
      </c>
      <c r="F99">
        <f t="shared" si="132"/>
        <v>0</v>
      </c>
      <c r="G99">
        <f t="shared" si="132"/>
        <v>0</v>
      </c>
      <c r="H99">
        <f t="shared" si="132"/>
        <v>0</v>
      </c>
      <c r="I99">
        <f t="shared" si="132"/>
        <v>0</v>
      </c>
      <c r="J99">
        <f t="shared" si="107"/>
        <v>1.0350206215175199</v>
      </c>
      <c r="K99">
        <f t="shared" si="108"/>
        <v>1.02830048004408</v>
      </c>
      <c r="L99">
        <f t="shared" si="109"/>
        <v>1.02898020026375</v>
      </c>
      <c r="M99">
        <f t="shared" si="110"/>
        <v>1.0248904179182801</v>
      </c>
      <c r="N99">
        <v>0.9948731289088325</v>
      </c>
      <c r="O99">
        <v>1.0000100542426391</v>
      </c>
      <c r="P99">
        <v>1.0107048068416398</v>
      </c>
      <c r="Q99">
        <v>0.9937577608484075</v>
      </c>
      <c r="BP99">
        <v>20160429</v>
      </c>
      <c r="BQ99">
        <v>1.0350206215175199</v>
      </c>
      <c r="BR99">
        <v>1.02830048004408</v>
      </c>
      <c r="BS99">
        <v>1.02898020026375</v>
      </c>
      <c r="BT99">
        <v>1.0248904179182801</v>
      </c>
      <c r="BU99">
        <v>0.9948731289088325</v>
      </c>
      <c r="BV99">
        <v>1.0000100542426391</v>
      </c>
      <c r="BW99">
        <v>1.0107048068416398</v>
      </c>
      <c r="BX99">
        <v>0.9937577608484075</v>
      </c>
      <c r="CD99">
        <v>20160429</v>
      </c>
      <c r="CE99">
        <f t="shared" si="111"/>
        <v>1.0350206215175199</v>
      </c>
      <c r="CF99">
        <f t="shared" si="112"/>
        <v>1.02830048004408</v>
      </c>
      <c r="CG99">
        <f t="shared" si="113"/>
        <v>1.02898020026375</v>
      </c>
      <c r="CH99">
        <f t="shared" si="114"/>
        <v>1.0248904179182801</v>
      </c>
      <c r="CI99">
        <v>0.9948731289088325</v>
      </c>
      <c r="CJ99">
        <v>1.0000100542426391</v>
      </c>
      <c r="CK99">
        <v>1.0107048068416398</v>
      </c>
      <c r="CL99">
        <v>0.9937577608484075</v>
      </c>
      <c r="CN99">
        <v>20160331</v>
      </c>
      <c r="CO99">
        <f t="shared" si="115"/>
        <v>190.51760827813897</v>
      </c>
      <c r="CP99">
        <f t="shared" si="116"/>
        <v>187.61807795302391</v>
      </c>
      <c r="CQ99">
        <f t="shared" si="117"/>
        <v>181.44423363582945</v>
      </c>
      <c r="CR99">
        <f t="shared" si="118"/>
        <v>178.2374526232083</v>
      </c>
      <c r="CS99">
        <f t="shared" si="119"/>
        <v>164.18814551631894</v>
      </c>
      <c r="CT99">
        <f t="shared" si="120"/>
        <v>116.29882544155568</v>
      </c>
      <c r="CU99">
        <f t="shared" si="121"/>
        <v>112.0944092104704</v>
      </c>
      <c r="CV99">
        <f t="shared" si="122"/>
        <v>116.7651236835659</v>
      </c>
      <c r="DU99">
        <f t="shared" si="134"/>
        <v>108.72269953364705</v>
      </c>
      <c r="DV99">
        <f t="shared" si="135"/>
        <v>107.52452659798215</v>
      </c>
      <c r="DW99">
        <f t="shared" si="136"/>
        <v>107.55649370390991</v>
      </c>
      <c r="DX99">
        <f t="shared" si="137"/>
        <v>106.04567662901401</v>
      </c>
      <c r="DY99">
        <f t="shared" si="138"/>
        <v>98.742402237641869</v>
      </c>
      <c r="DZ99">
        <f t="shared" si="139"/>
        <v>101.98616757840338</v>
      </c>
      <c r="EA99">
        <f t="shared" si="140"/>
        <v>108.34131141618496</v>
      </c>
      <c r="EB99">
        <f t="shared" si="141"/>
        <v>104.74354439334986</v>
      </c>
    </row>
    <row r="100" spans="1:132" x14ac:dyDescent="0.4">
      <c r="A100">
        <v>20160531</v>
      </c>
      <c r="B100">
        <v>0.96004367997762896</v>
      </c>
      <c r="C100">
        <v>0.96281698823581696</v>
      </c>
      <c r="D100">
        <v>0.95622849106476604</v>
      </c>
      <c r="E100">
        <v>0.96193710524362996</v>
      </c>
      <c r="F100">
        <f t="shared" si="132"/>
        <v>2.8500000000000001E-3</v>
      </c>
      <c r="G100">
        <f t="shared" si="132"/>
        <v>2.3249999999999998E-3</v>
      </c>
      <c r="H100">
        <f t="shared" si="132"/>
        <v>1.8E-3</v>
      </c>
      <c r="I100">
        <f t="shared" si="132"/>
        <v>1.8E-3</v>
      </c>
      <c r="J100">
        <f t="shared" si="107"/>
        <v>0.95719367997762894</v>
      </c>
      <c r="K100">
        <f t="shared" si="108"/>
        <v>0.96049198823581694</v>
      </c>
      <c r="L100">
        <f t="shared" si="109"/>
        <v>0.95442849106476602</v>
      </c>
      <c r="M100">
        <f t="shared" si="110"/>
        <v>0.96013710524362994</v>
      </c>
      <c r="N100">
        <v>0.99161092105549897</v>
      </c>
      <c r="O100">
        <v>0.99580239590193198</v>
      </c>
      <c r="P100">
        <v>0.96901767738869837</v>
      </c>
      <c r="Q100">
        <v>0.98587940292458875</v>
      </c>
      <c r="BP100">
        <v>20160531</v>
      </c>
      <c r="BQ100">
        <v>0.95719367997762894</v>
      </c>
      <c r="BR100">
        <v>0.96049198823581694</v>
      </c>
      <c r="BS100">
        <v>0.95442849106476602</v>
      </c>
      <c r="BT100">
        <v>0.96013710524362994</v>
      </c>
      <c r="BU100">
        <v>0.99161092105549897</v>
      </c>
      <c r="BV100">
        <v>0.99580239590193198</v>
      </c>
      <c r="BW100">
        <v>0.96901767738869837</v>
      </c>
      <c r="BX100">
        <v>0.98587940292458875</v>
      </c>
      <c r="CD100">
        <v>20160531</v>
      </c>
      <c r="CE100">
        <f t="shared" si="111"/>
        <v>0.95719367997762894</v>
      </c>
      <c r="CF100">
        <f t="shared" si="112"/>
        <v>0.96049198823581694</v>
      </c>
      <c r="CG100">
        <f t="shared" si="113"/>
        <v>0.95442849106476602</v>
      </c>
      <c r="CH100">
        <f t="shared" si="114"/>
        <v>0.96013710524362994</v>
      </c>
      <c r="CI100">
        <v>0.99161092105549897</v>
      </c>
      <c r="CJ100">
        <v>0.99580239590193198</v>
      </c>
      <c r="CK100">
        <v>0.96901767738869837</v>
      </c>
      <c r="CL100">
        <v>0.98587940292458875</v>
      </c>
      <c r="CN100">
        <v>20160429</v>
      </c>
      <c r="CO100">
        <f t="shared" si="115"/>
        <v>197.1896533300708</v>
      </c>
      <c r="CP100">
        <f t="shared" si="116"/>
        <v>192.92775962404212</v>
      </c>
      <c r="CQ100">
        <f t="shared" si="117"/>
        <v>186.70252386329844</v>
      </c>
      <c r="CR100">
        <f t="shared" si="118"/>
        <v>182.67385730768959</v>
      </c>
      <c r="CS100">
        <f t="shared" si="119"/>
        <v>163.34637405955891</v>
      </c>
      <c r="CT100">
        <f t="shared" si="120"/>
        <v>116.29999473816531</v>
      </c>
      <c r="CU100">
        <f t="shared" si="121"/>
        <v>113.29435820909622</v>
      </c>
      <c r="CV100">
        <f t="shared" si="122"/>
        <v>116.0362478569678</v>
      </c>
      <c r="DU100">
        <f t="shared" si="134"/>
        <v>104.06868086371365</v>
      </c>
      <c r="DV100">
        <f t="shared" si="135"/>
        <v>103.27644633621085</v>
      </c>
      <c r="DW100">
        <f t="shared" si="136"/>
        <v>102.65498199003974</v>
      </c>
      <c r="DX100">
        <f t="shared" si="137"/>
        <v>101.81838898218358</v>
      </c>
      <c r="DY100">
        <f t="shared" si="138"/>
        <v>97.914044430100617</v>
      </c>
      <c r="DZ100">
        <f t="shared" si="139"/>
        <v>101.55807002343002</v>
      </c>
      <c r="EA100">
        <f t="shared" si="140"/>
        <v>104.98464595375722</v>
      </c>
      <c r="EB100">
        <f t="shared" si="141"/>
        <v>103.26450300672091</v>
      </c>
    </row>
    <row r="101" spans="1:132" x14ac:dyDescent="0.4">
      <c r="A101">
        <v>20160630</v>
      </c>
      <c r="B101">
        <v>0.97381343107001495</v>
      </c>
      <c r="C101">
        <v>0.97327219500354201</v>
      </c>
      <c r="D101">
        <v>0.97362854848718605</v>
      </c>
      <c r="E101">
        <v>0.97177946097523504</v>
      </c>
      <c r="F101">
        <f t="shared" si="132"/>
        <v>0</v>
      </c>
      <c r="G101">
        <f t="shared" si="132"/>
        <v>0</v>
      </c>
      <c r="H101">
        <f t="shared" si="132"/>
        <v>0</v>
      </c>
      <c r="I101">
        <f t="shared" si="132"/>
        <v>0</v>
      </c>
      <c r="J101">
        <f t="shared" si="107"/>
        <v>0.97381343107001495</v>
      </c>
      <c r="K101">
        <f t="shared" si="108"/>
        <v>0.97327219500354201</v>
      </c>
      <c r="L101">
        <f t="shared" si="109"/>
        <v>0.97362854848718605</v>
      </c>
      <c r="M101">
        <f t="shared" si="110"/>
        <v>0.97177946097523504</v>
      </c>
      <c r="N101">
        <v>0.9762019864639182</v>
      </c>
      <c r="O101">
        <v>0.99834417026775968</v>
      </c>
      <c r="P101">
        <v>0.96589354691626716</v>
      </c>
      <c r="Q101">
        <v>1.0030486891065029</v>
      </c>
      <c r="BP101">
        <v>20160630</v>
      </c>
      <c r="BQ101">
        <v>0.97381343107001495</v>
      </c>
      <c r="BR101">
        <v>0.97327219500354201</v>
      </c>
      <c r="BS101">
        <v>0.97362854848718605</v>
      </c>
      <c r="BT101">
        <v>0.97177946097523504</v>
      </c>
      <c r="BU101">
        <v>0.9762019864639182</v>
      </c>
      <c r="BV101">
        <v>0.99834417026775968</v>
      </c>
      <c r="BW101">
        <v>0.96589354691626716</v>
      </c>
      <c r="BX101">
        <v>1.0030486891065029</v>
      </c>
      <c r="CD101">
        <v>20160630</v>
      </c>
      <c r="CE101">
        <f t="shared" si="111"/>
        <v>0.97381343107001495</v>
      </c>
      <c r="CF101">
        <f t="shared" si="112"/>
        <v>0.97327219500354201</v>
      </c>
      <c r="CG101">
        <f t="shared" si="113"/>
        <v>0.97362854848718605</v>
      </c>
      <c r="CH101">
        <f t="shared" si="114"/>
        <v>0.97177946097523504</v>
      </c>
      <c r="CI101">
        <v>0.9762019864639182</v>
      </c>
      <c r="CJ101">
        <v>0.99834417026775968</v>
      </c>
      <c r="CK101">
        <v>0.96589354691626716</v>
      </c>
      <c r="CL101">
        <v>1.0030486891065029</v>
      </c>
      <c r="CN101">
        <v>20160531</v>
      </c>
      <c r="CO101">
        <f t="shared" si="115"/>
        <v>188.74868992452338</v>
      </c>
      <c r="CP101">
        <f t="shared" si="116"/>
        <v>185.30556742717798</v>
      </c>
      <c r="CQ101">
        <f t="shared" si="117"/>
        <v>178.19420812883141</v>
      </c>
      <c r="CR101">
        <f t="shared" si="118"/>
        <v>175.39194855909301</v>
      </c>
      <c r="CS101">
        <f t="shared" si="119"/>
        <v>161.97604843227526</v>
      </c>
      <c r="CT101">
        <f t="shared" si="120"/>
        <v>115.81181340364709</v>
      </c>
      <c r="CU101">
        <f t="shared" si="121"/>
        <v>109.78423585302163</v>
      </c>
      <c r="CV101">
        <f t="shared" si="122"/>
        <v>114.39774675483702</v>
      </c>
      <c r="DU101">
        <f t="shared" si="134"/>
        <v>101.3434791788234</v>
      </c>
      <c r="DV101">
        <f t="shared" si="135"/>
        <v>100.51609361780945</v>
      </c>
      <c r="DW101">
        <f t="shared" si="136"/>
        <v>99.94782110994062</v>
      </c>
      <c r="DX101">
        <f t="shared" si="137"/>
        <v>98.945019162473173</v>
      </c>
      <c r="DY101">
        <f t="shared" si="138"/>
        <v>95.583884675380574</v>
      </c>
      <c r="DZ101">
        <f t="shared" si="139"/>
        <v>101.38990715153628</v>
      </c>
      <c r="EA101">
        <f t="shared" si="140"/>
        <v>101.4039920520231</v>
      </c>
      <c r="EB101">
        <f t="shared" si="141"/>
        <v>103.57932437212594</v>
      </c>
    </row>
    <row r="102" spans="1:132" x14ac:dyDescent="0.4">
      <c r="A102">
        <v>20160729</v>
      </c>
      <c r="B102">
        <v>1.04802162691284</v>
      </c>
      <c r="C102">
        <v>1.0472341063825901</v>
      </c>
      <c r="D102">
        <v>1.04368834053822</v>
      </c>
      <c r="E102">
        <v>1.04204695500749</v>
      </c>
      <c r="F102">
        <f t="shared" si="132"/>
        <v>0</v>
      </c>
      <c r="G102">
        <f t="shared" si="132"/>
        <v>0</v>
      </c>
      <c r="H102">
        <f t="shared" si="132"/>
        <v>0</v>
      </c>
      <c r="I102">
        <f t="shared" si="132"/>
        <v>0</v>
      </c>
      <c r="J102">
        <f t="shared" si="107"/>
        <v>1.04802162691284</v>
      </c>
      <c r="K102">
        <f t="shared" si="108"/>
        <v>1.0472341063825901</v>
      </c>
      <c r="L102">
        <f t="shared" si="109"/>
        <v>1.04368834053822</v>
      </c>
      <c r="M102">
        <f t="shared" si="110"/>
        <v>1.04204695500749</v>
      </c>
      <c r="N102">
        <v>1.0077884074282502</v>
      </c>
      <c r="O102">
        <v>1.0283222087378641</v>
      </c>
      <c r="P102">
        <v>1.0336363110056157</v>
      </c>
      <c r="Q102">
        <v>1.0427525559753259</v>
      </c>
      <c r="BP102">
        <v>20160729</v>
      </c>
      <c r="BQ102">
        <v>1.04802162691284</v>
      </c>
      <c r="BR102">
        <v>1.0472341063825901</v>
      </c>
      <c r="BS102">
        <v>1.04368834053822</v>
      </c>
      <c r="BT102">
        <v>1.04204695500749</v>
      </c>
      <c r="BU102">
        <v>1.0077884074282502</v>
      </c>
      <c r="BV102">
        <v>1.0283222087378641</v>
      </c>
      <c r="BW102">
        <v>1.0336363110056157</v>
      </c>
      <c r="BX102">
        <v>1.0427525559753259</v>
      </c>
      <c r="CD102">
        <v>20160729</v>
      </c>
      <c r="CE102">
        <f t="shared" si="111"/>
        <v>1.04802162691284</v>
      </c>
      <c r="CF102">
        <f t="shared" si="112"/>
        <v>1.0472341063825901</v>
      </c>
      <c r="CG102">
        <f t="shared" si="113"/>
        <v>1.04368834053822</v>
      </c>
      <c r="CH102">
        <f t="shared" si="114"/>
        <v>1.04204695500749</v>
      </c>
      <c r="CI102">
        <v>1.0077884074282502</v>
      </c>
      <c r="CJ102">
        <v>1.0283222087378641</v>
      </c>
      <c r="CK102">
        <v>1.0336363110056157</v>
      </c>
      <c r="CL102">
        <v>1.0427525559753259</v>
      </c>
      <c r="CN102">
        <v>20160630</v>
      </c>
      <c r="CO102">
        <f t="shared" si="115"/>
        <v>183.80600934537046</v>
      </c>
      <c r="CP102">
        <f t="shared" si="116"/>
        <v>180.35275635622637</v>
      </c>
      <c r="CQ102">
        <f t="shared" si="117"/>
        <v>173.49496820929764</v>
      </c>
      <c r="CR102">
        <f t="shared" si="118"/>
        <v>170.44229323015156</v>
      </c>
      <c r="CS102">
        <f t="shared" si="119"/>
        <v>158.12134023916295</v>
      </c>
      <c r="CT102">
        <f t="shared" si="120"/>
        <v>115.62004875966866</v>
      </c>
      <c r="CU102">
        <f t="shared" si="121"/>
        <v>106.03988496356709</v>
      </c>
      <c r="CV102">
        <f t="shared" si="122"/>
        <v>114.74650991917697</v>
      </c>
      <c r="DU102">
        <f t="shared" si="134"/>
        <v>106.21015792599802</v>
      </c>
      <c r="DV102">
        <f t="shared" si="135"/>
        <v>105.26388147691544</v>
      </c>
      <c r="DW102">
        <f t="shared" si="136"/>
        <v>104.3143755546448</v>
      </c>
      <c r="DX102">
        <f t="shared" si="137"/>
        <v>103.10535593141292</v>
      </c>
      <c r="DY102">
        <f t="shared" si="138"/>
        <v>96.328330912807317</v>
      </c>
      <c r="DZ102">
        <f t="shared" si="139"/>
        <v>104.26149326579474</v>
      </c>
      <c r="EA102">
        <f t="shared" si="140"/>
        <v>104.81484826589593</v>
      </c>
      <c r="EB102">
        <f t="shared" si="141"/>
        <v>108.00760523523169</v>
      </c>
    </row>
    <row r="103" spans="1:132" x14ac:dyDescent="0.4">
      <c r="A103">
        <v>20160831</v>
      </c>
      <c r="B103">
        <v>0.99646893352643295</v>
      </c>
      <c r="C103">
        <v>0.99544489185125595</v>
      </c>
      <c r="D103">
        <v>0.993692886120915</v>
      </c>
      <c r="E103">
        <v>0.99675983950437796</v>
      </c>
      <c r="F103">
        <f t="shared" ref="F103:I112" si="142">IFERROR(VLOOKUP($A103,$AO$2:$AS$38,F$1,FALSE),0)</f>
        <v>1.9499999999999999E-3</v>
      </c>
      <c r="G103">
        <f t="shared" si="142"/>
        <v>2.0249999999999999E-3</v>
      </c>
      <c r="H103">
        <f t="shared" si="142"/>
        <v>1.5E-3</v>
      </c>
      <c r="I103">
        <f t="shared" si="142"/>
        <v>1.65E-3</v>
      </c>
      <c r="J103">
        <f t="shared" si="107"/>
        <v>0.99451893352643295</v>
      </c>
      <c r="K103">
        <f t="shared" si="108"/>
        <v>0.9934198918512559</v>
      </c>
      <c r="L103">
        <f t="shared" si="109"/>
        <v>0.99219288612091505</v>
      </c>
      <c r="M103">
        <f t="shared" si="110"/>
        <v>0.99510983950437792</v>
      </c>
      <c r="N103">
        <v>0.98751423912800673</v>
      </c>
      <c r="O103">
        <v>1.0152634969340237</v>
      </c>
      <c r="P103">
        <v>1.0106332560684526</v>
      </c>
      <c r="Q103">
        <v>1.0191591271953166</v>
      </c>
      <c r="BP103">
        <v>20160831</v>
      </c>
      <c r="BQ103">
        <v>0.99451893352643295</v>
      </c>
      <c r="BR103">
        <v>0.9934198918512559</v>
      </c>
      <c r="BS103">
        <v>0.99219288612091505</v>
      </c>
      <c r="BT103">
        <v>0.99510983950437792</v>
      </c>
      <c r="BU103">
        <v>0.98751423912800673</v>
      </c>
      <c r="BV103">
        <v>1.0152634969340237</v>
      </c>
      <c r="BW103">
        <v>1.0106332560684526</v>
      </c>
      <c r="BX103">
        <v>1.0191591271953166</v>
      </c>
      <c r="CD103">
        <v>20160831</v>
      </c>
      <c r="CE103">
        <f t="shared" si="111"/>
        <v>0.99451893352643295</v>
      </c>
      <c r="CF103">
        <f t="shared" si="112"/>
        <v>0.9934198918512559</v>
      </c>
      <c r="CG103">
        <f t="shared" si="113"/>
        <v>0.99219288612091505</v>
      </c>
      <c r="CH103">
        <f t="shared" si="114"/>
        <v>0.99510983950437792</v>
      </c>
      <c r="CI103">
        <v>0.98751423912800673</v>
      </c>
      <c r="CJ103">
        <v>1.0152634969340237</v>
      </c>
      <c r="CK103">
        <v>1.0106332560684526</v>
      </c>
      <c r="CL103">
        <v>1.0191591271953166</v>
      </c>
      <c r="CN103">
        <v>20160729</v>
      </c>
      <c r="CO103">
        <f t="shared" si="115"/>
        <v>192.63267295049181</v>
      </c>
      <c r="CP103">
        <f t="shared" si="116"/>
        <v>188.87155763634971</v>
      </c>
      <c r="CQ103">
        <f t="shared" si="117"/>
        <v>181.0746754620931</v>
      </c>
      <c r="CR103">
        <f t="shared" si="118"/>
        <v>177.60887266497318</v>
      </c>
      <c r="CS103">
        <f t="shared" si="119"/>
        <v>159.35285366004652</v>
      </c>
      <c r="CT103">
        <f t="shared" si="120"/>
        <v>118.89466391492202</v>
      </c>
      <c r="CU103">
        <f t="shared" si="121"/>
        <v>109.60667551320134</v>
      </c>
      <c r="CV103">
        <f t="shared" si="122"/>
        <v>119.65221650746987</v>
      </c>
      <c r="DU103">
        <f t="shared" si="134"/>
        <v>105.62801299023756</v>
      </c>
      <c r="DV103">
        <f t="shared" si="135"/>
        <v>104.57123375264077</v>
      </c>
      <c r="DW103">
        <f t="shared" si="136"/>
        <v>103.49998134546405</v>
      </c>
      <c r="DX103">
        <f t="shared" si="137"/>
        <v>102.60115419295006</v>
      </c>
      <c r="DY103">
        <f t="shared" si="138"/>
        <v>95.125598407831774</v>
      </c>
      <c r="DZ103">
        <f t="shared" si="139"/>
        <v>105.85288824859394</v>
      </c>
      <c r="EA103">
        <f t="shared" si="140"/>
        <v>105.9293713872832</v>
      </c>
      <c r="EB103">
        <f t="shared" si="141"/>
        <v>110.07693668199505</v>
      </c>
    </row>
    <row r="104" spans="1:132" x14ac:dyDescent="0.4">
      <c r="A104">
        <v>20160930</v>
      </c>
      <c r="B104">
        <v>1.0089123639394899</v>
      </c>
      <c r="C104">
        <v>1.00867722809899</v>
      </c>
      <c r="D104">
        <v>1.0031414239443699</v>
      </c>
      <c r="E104">
        <v>1.0045495218315399</v>
      </c>
      <c r="F104">
        <f t="shared" si="142"/>
        <v>0</v>
      </c>
      <c r="G104">
        <f t="shared" si="142"/>
        <v>0</v>
      </c>
      <c r="H104">
        <f t="shared" si="142"/>
        <v>0</v>
      </c>
      <c r="I104">
        <f t="shared" si="142"/>
        <v>0</v>
      </c>
      <c r="J104">
        <f t="shared" si="107"/>
        <v>1.0089123639394899</v>
      </c>
      <c r="K104">
        <f t="shared" si="108"/>
        <v>1.00867722809899</v>
      </c>
      <c r="L104">
        <f t="shared" si="109"/>
        <v>1.0031414239443699</v>
      </c>
      <c r="M104">
        <f t="shared" si="110"/>
        <v>1.0045495218315399</v>
      </c>
      <c r="N104">
        <v>1.0029516873247082</v>
      </c>
      <c r="O104">
        <v>1.0034436829486839</v>
      </c>
      <c r="P104">
        <v>1.0031291298972589</v>
      </c>
      <c r="Q104">
        <v>0.99974292026511358</v>
      </c>
      <c r="BP104">
        <v>20160930</v>
      </c>
      <c r="BQ104">
        <v>1.0089123639394899</v>
      </c>
      <c r="BR104">
        <v>1.00867722809899</v>
      </c>
      <c r="BS104">
        <v>1.0031414239443699</v>
      </c>
      <c r="BT104">
        <v>1.0045495218315399</v>
      </c>
      <c r="BU104">
        <v>1.0029516873247082</v>
      </c>
      <c r="BV104">
        <v>1.0034436829486839</v>
      </c>
      <c r="BW104">
        <v>1.0031291298972589</v>
      </c>
      <c r="BX104">
        <v>0.99974292026511358</v>
      </c>
      <c r="CD104">
        <v>20160930</v>
      </c>
      <c r="CE104">
        <f t="shared" si="111"/>
        <v>1.0089123639394899</v>
      </c>
      <c r="CF104">
        <f t="shared" si="112"/>
        <v>1.00867722809899</v>
      </c>
      <c r="CG104">
        <f t="shared" si="113"/>
        <v>1.0031414239443699</v>
      </c>
      <c r="CH104">
        <f t="shared" si="114"/>
        <v>1.0045495218315399</v>
      </c>
      <c r="CI104">
        <v>1.0029516873247082</v>
      </c>
      <c r="CJ104">
        <v>1.0034436829486839</v>
      </c>
      <c r="CK104">
        <v>1.0031291298972589</v>
      </c>
      <c r="CL104">
        <v>0.99974292026511358</v>
      </c>
      <c r="CN104">
        <v>20160831</v>
      </c>
      <c r="CO104">
        <f t="shared" si="115"/>
        <v>191.57684046506927</v>
      </c>
      <c r="CP104">
        <f t="shared" si="116"/>
        <v>187.62876236088076</v>
      </c>
      <c r="CQ104">
        <f t="shared" si="117"/>
        <v>179.66100485014218</v>
      </c>
      <c r="CR104">
        <f t="shared" si="118"/>
        <v>176.74033677219495</v>
      </c>
      <c r="CS104">
        <f t="shared" si="119"/>
        <v>157.36321203497744</v>
      </c>
      <c r="CT104">
        <f t="shared" si="120"/>
        <v>120.70941225305921</v>
      </c>
      <c r="CU104">
        <f t="shared" si="121"/>
        <v>110.772151360745</v>
      </c>
      <c r="CV104">
        <f t="shared" si="122"/>
        <v>121.94464854273805</v>
      </c>
      <c r="DU104">
        <f t="shared" si="134"/>
        <v>106.56940828421173</v>
      </c>
      <c r="DV104">
        <f t="shared" si="135"/>
        <v>105.47862220050523</v>
      </c>
      <c r="DW104">
        <f t="shared" si="136"/>
        <v>103.82511866510453</v>
      </c>
      <c r="DX104">
        <f t="shared" si="137"/>
        <v>103.06794038389208</v>
      </c>
      <c r="DY104">
        <f t="shared" si="138"/>
        <v>95.40637943090745</v>
      </c>
      <c r="DZ104">
        <f t="shared" si="139"/>
        <v>106.21741203492456</v>
      </c>
      <c r="EA104">
        <f t="shared" si="140"/>
        <v>106.26083815028899</v>
      </c>
      <c r="EB104">
        <f t="shared" si="141"/>
        <v>110.04863813229574</v>
      </c>
    </row>
    <row r="105" spans="1:132" x14ac:dyDescent="0.4">
      <c r="A105">
        <v>20161031</v>
      </c>
      <c r="B105">
        <v>0.98218423305897895</v>
      </c>
      <c r="C105">
        <v>0.983853394873765</v>
      </c>
      <c r="D105">
        <v>0.98265339003141605</v>
      </c>
      <c r="E105">
        <v>0.98557213910656405</v>
      </c>
      <c r="F105">
        <f t="shared" si="142"/>
        <v>0</v>
      </c>
      <c r="G105">
        <f t="shared" si="142"/>
        <v>0</v>
      </c>
      <c r="H105">
        <f t="shared" si="142"/>
        <v>0</v>
      </c>
      <c r="I105">
        <f t="shared" si="142"/>
        <v>0</v>
      </c>
      <c r="J105">
        <f t="shared" si="107"/>
        <v>0.98218423305897895</v>
      </c>
      <c r="K105">
        <f t="shared" si="108"/>
        <v>0.983853394873765</v>
      </c>
      <c r="L105">
        <f t="shared" si="109"/>
        <v>0.98265339003141605</v>
      </c>
      <c r="M105">
        <f t="shared" si="110"/>
        <v>0.98557213910656405</v>
      </c>
      <c r="N105">
        <v>0.98066189321756803</v>
      </c>
      <c r="O105">
        <v>0.98770610495424171</v>
      </c>
      <c r="P105">
        <v>0.99843606568524124</v>
      </c>
      <c r="Q105">
        <v>1.0028165505492475</v>
      </c>
      <c r="BP105">
        <v>20161031</v>
      </c>
      <c r="BQ105">
        <v>0.98218423305897895</v>
      </c>
      <c r="BR105">
        <v>0.983853394873765</v>
      </c>
      <c r="BS105">
        <v>0.98265339003141605</v>
      </c>
      <c r="BT105">
        <v>0.98557213910656405</v>
      </c>
      <c r="BU105">
        <v>0.98066189321756803</v>
      </c>
      <c r="BV105">
        <v>0.98770610495424171</v>
      </c>
      <c r="BW105">
        <v>0.99843606568524124</v>
      </c>
      <c r="BX105">
        <v>1.0028165505492475</v>
      </c>
      <c r="CD105">
        <v>20161031</v>
      </c>
      <c r="CE105">
        <f t="shared" si="111"/>
        <v>0.98218423305897895</v>
      </c>
      <c r="CF105">
        <f t="shared" si="112"/>
        <v>0.983853394873765</v>
      </c>
      <c r="CG105">
        <f t="shared" si="113"/>
        <v>0.98265339003141605</v>
      </c>
      <c r="CH105">
        <f t="shared" si="114"/>
        <v>0.98557213910656405</v>
      </c>
      <c r="CI105">
        <v>0.98066189321756803</v>
      </c>
      <c r="CJ105">
        <v>0.98770610495424171</v>
      </c>
      <c r="CK105">
        <v>0.99843606568524124</v>
      </c>
      <c r="CL105">
        <v>1.0028165505492475</v>
      </c>
      <c r="CN105">
        <v>20160930</v>
      </c>
      <c r="CO105">
        <f t="shared" si="115"/>
        <v>193.28424298967155</v>
      </c>
      <c r="CP105">
        <f t="shared" si="116"/>
        <v>189.2568599298173</v>
      </c>
      <c r="CQ105">
        <f t="shared" si="117"/>
        <v>180.22539623264797</v>
      </c>
      <c r="CR105">
        <f t="shared" si="118"/>
        <v>177.54442079285377</v>
      </c>
      <c r="CS105">
        <f t="shared" si="119"/>
        <v>157.82769903331643</v>
      </c>
      <c r="CT105">
        <f t="shared" si="120"/>
        <v>121.12509719778073</v>
      </c>
      <c r="CU105">
        <f t="shared" si="121"/>
        <v>111.11877181135159</v>
      </c>
      <c r="CV105">
        <f t="shared" si="122"/>
        <v>121.91329904481987</v>
      </c>
      <c r="DU105">
        <f t="shared" si="134"/>
        <v>104.6707925431777</v>
      </c>
      <c r="DV105">
        <f t="shared" si="135"/>
        <v>103.77550053857435</v>
      </c>
      <c r="DW105">
        <f t="shared" si="136"/>
        <v>102.02410482667901</v>
      </c>
      <c r="DX105">
        <f t="shared" si="137"/>
        <v>101.58089047746033</v>
      </c>
      <c r="DY105">
        <f t="shared" si="138"/>
        <v>93.561400677747343</v>
      </c>
      <c r="DZ105">
        <f t="shared" si="139"/>
        <v>104.91158631933514</v>
      </c>
      <c r="EA105">
        <f t="shared" si="140"/>
        <v>106.09465317919073</v>
      </c>
      <c r="EB105">
        <f t="shared" si="141"/>
        <v>110.35859568447118</v>
      </c>
    </row>
    <row r="106" spans="1:132" x14ac:dyDescent="0.4">
      <c r="A106">
        <v>20161130</v>
      </c>
      <c r="B106">
        <v>0.99712170017896096</v>
      </c>
      <c r="C106">
        <v>0.99832454894135803</v>
      </c>
      <c r="D106">
        <v>0.99277122468639201</v>
      </c>
      <c r="E106">
        <v>0.99950118692272005</v>
      </c>
      <c r="F106">
        <f t="shared" si="142"/>
        <v>2.5500000000000002E-3</v>
      </c>
      <c r="G106">
        <f t="shared" si="142"/>
        <v>2.0249999999999999E-3</v>
      </c>
      <c r="H106">
        <f t="shared" si="142"/>
        <v>2.0249999999999999E-3</v>
      </c>
      <c r="I106">
        <f t="shared" si="142"/>
        <v>1.57499999999999E-3</v>
      </c>
      <c r="J106">
        <f t="shared" si="107"/>
        <v>0.9945717001789609</v>
      </c>
      <c r="K106">
        <f t="shared" si="108"/>
        <v>0.99629954894135797</v>
      </c>
      <c r="L106">
        <f t="shared" si="109"/>
        <v>0.99074622468639195</v>
      </c>
      <c r="M106">
        <f t="shared" si="110"/>
        <v>0.99792618692272006</v>
      </c>
      <c r="N106">
        <v>0.98970909509026106</v>
      </c>
      <c r="O106">
        <v>0.9901138157348176</v>
      </c>
      <c r="P106">
        <v>0.98689004665100277</v>
      </c>
      <c r="Q106">
        <v>1.0065468153389401</v>
      </c>
      <c r="BP106">
        <v>20161130</v>
      </c>
      <c r="BQ106">
        <v>0.9945717001789609</v>
      </c>
      <c r="BR106">
        <v>0.99629954894135797</v>
      </c>
      <c r="BS106">
        <v>0.99074622468639195</v>
      </c>
      <c r="BT106">
        <v>0.99792618692272006</v>
      </c>
      <c r="BU106">
        <v>0.98970909509026106</v>
      </c>
      <c r="BV106">
        <v>0.9901138157348176</v>
      </c>
      <c r="BW106">
        <v>0.98689004665100277</v>
      </c>
      <c r="BX106">
        <v>1.0065468153389401</v>
      </c>
      <c r="CD106">
        <v>20161130</v>
      </c>
      <c r="CE106">
        <f t="shared" si="111"/>
        <v>0.9945717001789609</v>
      </c>
      <c r="CF106">
        <f t="shared" si="112"/>
        <v>0.99629954894135797</v>
      </c>
      <c r="CG106">
        <f t="shared" si="113"/>
        <v>0.99074622468639195</v>
      </c>
      <c r="CH106">
        <f t="shared" si="114"/>
        <v>0.99792618692272006</v>
      </c>
      <c r="CI106">
        <v>0.98970909509026106</v>
      </c>
      <c r="CJ106">
        <v>0.9901138157348176</v>
      </c>
      <c r="CK106">
        <v>0.98689004665100277</v>
      </c>
      <c r="CL106">
        <v>1.0065468153389401</v>
      </c>
      <c r="CN106">
        <v>20161031</v>
      </c>
      <c r="CO106">
        <f t="shared" si="115"/>
        <v>189.8407359631959</v>
      </c>
      <c r="CP106">
        <f t="shared" si="116"/>
        <v>186.20100414509938</v>
      </c>
      <c r="CQ106">
        <f t="shared" si="117"/>
        <v>177.09909657776672</v>
      </c>
      <c r="CR106">
        <f t="shared" si="118"/>
        <v>174.98283458724882</v>
      </c>
      <c r="CS106">
        <f t="shared" si="119"/>
        <v>154.77561013618464</v>
      </c>
      <c r="CT106">
        <f t="shared" si="120"/>
        <v>119.63599796542394</v>
      </c>
      <c r="CU106">
        <f t="shared" si="121"/>
        <v>110.94498935110197</v>
      </c>
      <c r="CV106">
        <f t="shared" si="122"/>
        <v>122.25667401420512</v>
      </c>
      <c r="DU106">
        <f t="shared" si="134"/>
        <v>104.10260809874755</v>
      </c>
      <c r="DV106">
        <f t="shared" si="135"/>
        <v>103.39148437774527</v>
      </c>
      <c r="DW106">
        <f t="shared" si="136"/>
        <v>101.07999668404092</v>
      </c>
      <c r="DX106">
        <f t="shared" si="137"/>
        <v>101.37023069838644</v>
      </c>
      <c r="DY106">
        <f t="shared" si="138"/>
        <v>92.598569200150664</v>
      </c>
      <c r="DZ106">
        <f t="shared" si="139"/>
        <v>103.87441104542961</v>
      </c>
      <c r="EA106">
        <f t="shared" si="140"/>
        <v>104.70375722543349</v>
      </c>
      <c r="EB106">
        <f t="shared" si="141"/>
        <v>111.08109303148217</v>
      </c>
    </row>
    <row r="107" spans="1:132" x14ac:dyDescent="0.4">
      <c r="A107">
        <v>20161229</v>
      </c>
      <c r="B107">
        <v>1.02379206199196</v>
      </c>
      <c r="C107">
        <v>1.0230229421430199</v>
      </c>
      <c r="D107">
        <v>1.0252136786204</v>
      </c>
      <c r="E107">
        <v>1.0235218107436399</v>
      </c>
      <c r="F107">
        <f t="shared" si="142"/>
        <v>0</v>
      </c>
      <c r="G107">
        <f t="shared" si="142"/>
        <v>0</v>
      </c>
      <c r="H107">
        <f t="shared" si="142"/>
        <v>0</v>
      </c>
      <c r="I107">
        <f t="shared" si="142"/>
        <v>0</v>
      </c>
      <c r="J107">
        <f t="shared" si="107"/>
        <v>1.02379206199196</v>
      </c>
      <c r="K107">
        <f t="shared" si="108"/>
        <v>1.0230229421430199</v>
      </c>
      <c r="L107">
        <f t="shared" si="109"/>
        <v>1.0252136786204</v>
      </c>
      <c r="M107">
        <f t="shared" si="110"/>
        <v>1.0235218107436399</v>
      </c>
      <c r="N107">
        <v>1.0280917804240486</v>
      </c>
      <c r="O107">
        <v>1.0239232796659528</v>
      </c>
      <c r="P107">
        <v>1.0279785729073216</v>
      </c>
      <c r="Q107">
        <v>1.0292690499599952</v>
      </c>
      <c r="BP107">
        <v>20161229</v>
      </c>
      <c r="BQ107">
        <v>1.02379206199196</v>
      </c>
      <c r="BR107">
        <v>1.0230229421430199</v>
      </c>
      <c r="BS107">
        <v>1.0252136786204</v>
      </c>
      <c r="BT107">
        <v>1.0235218107436399</v>
      </c>
      <c r="BU107">
        <v>1.0280917804240486</v>
      </c>
      <c r="BV107">
        <v>1.0239232796659528</v>
      </c>
      <c r="BW107">
        <v>1.0279785729073216</v>
      </c>
      <c r="BX107">
        <v>1.0292690499599952</v>
      </c>
      <c r="BZ107" s="39">
        <v>1.7225499999999901E-2</v>
      </c>
      <c r="CA107" s="39">
        <v>1.7178999999999899E-2</v>
      </c>
      <c r="CB107" s="39">
        <v>1.79709999999999E-2</v>
      </c>
      <c r="CC107" s="39">
        <v>1.79119999999999E-2</v>
      </c>
      <c r="CD107">
        <v>20161229</v>
      </c>
      <c r="CE107">
        <f t="shared" si="111"/>
        <v>1.0410175619919599</v>
      </c>
      <c r="CF107">
        <f t="shared" si="112"/>
        <v>1.0402019421430198</v>
      </c>
      <c r="CG107">
        <f t="shared" si="113"/>
        <v>1.0431846786204</v>
      </c>
      <c r="CH107">
        <f t="shared" si="114"/>
        <v>1.0414338107436398</v>
      </c>
      <c r="CI107">
        <v>1.0280917804240486</v>
      </c>
      <c r="CJ107">
        <v>1.0239232796659528</v>
      </c>
      <c r="CK107">
        <v>1.0279785729073216</v>
      </c>
      <c r="CL107">
        <v>1.0292690499599952</v>
      </c>
      <c r="CN107">
        <v>20161130</v>
      </c>
      <c r="CO107">
        <f t="shared" si="115"/>
        <v>188.81022353014095</v>
      </c>
      <c r="CP107">
        <f t="shared" si="116"/>
        <v>185.51197644219044</v>
      </c>
      <c r="CQ107">
        <f t="shared" si="117"/>
        <v>175.4602613297931</v>
      </c>
      <c r="CR107">
        <f t="shared" si="118"/>
        <v>174.61995289658228</v>
      </c>
      <c r="CS107">
        <f t="shared" si="119"/>
        <v>153.18282904992634</v>
      </c>
      <c r="CT107">
        <f t="shared" si="120"/>
        <v>118.45325444478877</v>
      </c>
      <c r="CU107">
        <f t="shared" si="121"/>
        <v>109.49050571640403</v>
      </c>
      <c r="CV107">
        <f t="shared" si="122"/>
        <v>123.05706588292911</v>
      </c>
      <c r="DU107">
        <f t="shared" si="134"/>
        <v>108.37264327996265</v>
      </c>
      <c r="DV107">
        <f t="shared" si="135"/>
        <v>107.54802285078031</v>
      </c>
      <c r="DW107">
        <f t="shared" si="136"/>
        <v>105.44510385579233</v>
      </c>
      <c r="DX107">
        <f t="shared" si="137"/>
        <v>105.57038565218249</v>
      </c>
      <c r="DY107">
        <f t="shared" si="138"/>
        <v>95.199827873702361</v>
      </c>
      <c r="DZ107">
        <f t="shared" si="139"/>
        <v>106.35942763100556</v>
      </c>
      <c r="EA107">
        <f t="shared" si="140"/>
        <v>107.63321893063579</v>
      </c>
      <c r="EB107">
        <f t="shared" si="141"/>
        <v>114.3323310930315</v>
      </c>
    </row>
    <row r="108" spans="1:132" x14ac:dyDescent="0.4">
      <c r="A108">
        <v>20170131</v>
      </c>
      <c r="B108">
        <v>0.99513366004799697</v>
      </c>
      <c r="C108">
        <v>0.994389378467055</v>
      </c>
      <c r="D108">
        <v>0.99194254114420399</v>
      </c>
      <c r="E108">
        <v>0.99049242996465103</v>
      </c>
      <c r="F108">
        <f t="shared" si="142"/>
        <v>0</v>
      </c>
      <c r="G108">
        <f t="shared" si="142"/>
        <v>0</v>
      </c>
      <c r="H108">
        <f t="shared" si="142"/>
        <v>0</v>
      </c>
      <c r="I108">
        <f t="shared" si="142"/>
        <v>0</v>
      </c>
      <c r="J108">
        <f t="shared" si="107"/>
        <v>0.99513366004799697</v>
      </c>
      <c r="K108">
        <f t="shared" si="108"/>
        <v>0.994389378467055</v>
      </c>
      <c r="L108">
        <f t="shared" si="109"/>
        <v>0.99194254114420399</v>
      </c>
      <c r="M108">
        <f t="shared" si="110"/>
        <v>0.99049242996465103</v>
      </c>
      <c r="N108">
        <v>0.97999841795396259</v>
      </c>
      <c r="O108">
        <v>1.02684945505729</v>
      </c>
      <c r="P108">
        <v>0.99888396134981949</v>
      </c>
      <c r="Q108">
        <v>1.0193677631935154</v>
      </c>
      <c r="BP108">
        <v>20170131</v>
      </c>
      <c r="BQ108">
        <v>0.99513366004799697</v>
      </c>
      <c r="BR108">
        <v>0.994389378467055</v>
      </c>
      <c r="BS108">
        <v>0.99194254114420399</v>
      </c>
      <c r="BT108">
        <v>0.99049242996465103</v>
      </c>
      <c r="BU108">
        <v>0.97999841795396259</v>
      </c>
      <c r="BV108">
        <v>1.02684945505729</v>
      </c>
      <c r="BW108">
        <v>0.99888396134981949</v>
      </c>
      <c r="BX108">
        <v>1.0193677631935154</v>
      </c>
      <c r="CD108">
        <v>20170131</v>
      </c>
      <c r="CE108">
        <f t="shared" si="111"/>
        <v>0.99513366004799697</v>
      </c>
      <c r="CF108">
        <f t="shared" si="112"/>
        <v>0.994389378467055</v>
      </c>
      <c r="CG108">
        <f t="shared" si="113"/>
        <v>0.99194254114420399</v>
      </c>
      <c r="CH108">
        <f t="shared" si="114"/>
        <v>0.99049242996465103</v>
      </c>
      <c r="CI108">
        <v>0.97999841795396259</v>
      </c>
      <c r="CJ108">
        <v>1.02684945505729</v>
      </c>
      <c r="CK108">
        <v>0.99888396134981949</v>
      </c>
      <c r="CL108">
        <v>1.0193677631935154</v>
      </c>
      <c r="CN108">
        <v>20161229</v>
      </c>
      <c r="CO108">
        <f t="shared" si="115"/>
        <v>196.55475857850431</v>
      </c>
      <c r="CP108">
        <f t="shared" si="116"/>
        <v>192.96991818595663</v>
      </c>
      <c r="CQ108">
        <f t="shared" si="117"/>
        <v>183.03745632597162</v>
      </c>
      <c r="CR108">
        <f t="shared" si="118"/>
        <v>181.85512297696258</v>
      </c>
      <c r="CS108">
        <f t="shared" si="119"/>
        <v>157.48600744833143</v>
      </c>
      <c r="CT108">
        <f t="shared" si="120"/>
        <v>121.28704477821371</v>
      </c>
      <c r="CU108">
        <f t="shared" si="121"/>
        <v>112.55389381324996</v>
      </c>
      <c r="CV108">
        <f t="shared" si="122"/>
        <v>126.65882929218699</v>
      </c>
      <c r="DU108">
        <f t="shared" si="134"/>
        <v>107.84526515626519</v>
      </c>
      <c r="DV108">
        <f t="shared" si="135"/>
        <v>106.94461159794807</v>
      </c>
      <c r="DW108">
        <f t="shared" si="136"/>
        <v>104.59548426992914</v>
      </c>
      <c r="DX108">
        <f t="shared" si="137"/>
        <v>104.56666781693556</v>
      </c>
      <c r="DY108">
        <f t="shared" si="138"/>
        <v>93.295680705717871</v>
      </c>
      <c r="DZ108">
        <f t="shared" si="139"/>
        <v>109.21512030310333</v>
      </c>
      <c r="EA108">
        <f t="shared" si="140"/>
        <v>107.51309609826586</v>
      </c>
      <c r="EB108">
        <f t="shared" si="141"/>
        <v>116.54669260700393</v>
      </c>
    </row>
    <row r="109" spans="1:132" x14ac:dyDescent="0.4">
      <c r="A109">
        <v>20170228</v>
      </c>
      <c r="B109">
        <v>1.0134959613311201</v>
      </c>
      <c r="C109">
        <v>1.01227067194868</v>
      </c>
      <c r="D109">
        <v>1.0187233550915999</v>
      </c>
      <c r="E109">
        <v>1.0187136895700299</v>
      </c>
      <c r="F109">
        <f t="shared" si="142"/>
        <v>3.5249999999999899E-3</v>
      </c>
      <c r="G109">
        <f t="shared" si="142"/>
        <v>3.0749999999999901E-3</v>
      </c>
      <c r="H109">
        <f t="shared" si="142"/>
        <v>2.6999999999999902E-3</v>
      </c>
      <c r="I109">
        <f t="shared" si="142"/>
        <v>2.5500000000000002E-3</v>
      </c>
      <c r="J109">
        <f t="shared" si="107"/>
        <v>1.0099709613311201</v>
      </c>
      <c r="K109">
        <f t="shared" si="108"/>
        <v>1.0091956719486801</v>
      </c>
      <c r="L109">
        <f t="shared" si="109"/>
        <v>1.0160233550916</v>
      </c>
      <c r="M109">
        <f t="shared" si="110"/>
        <v>1.0161636895700299</v>
      </c>
      <c r="N109">
        <v>1.0432180621057854</v>
      </c>
      <c r="O109">
        <v>1.009782981180436</v>
      </c>
      <c r="P109">
        <v>1.0386807629464418</v>
      </c>
      <c r="Q109">
        <v>1.0207411735247474</v>
      </c>
      <c r="BP109">
        <v>20170228</v>
      </c>
      <c r="BQ109">
        <v>1.0099709613311201</v>
      </c>
      <c r="BR109">
        <v>1.0091956719486801</v>
      </c>
      <c r="BS109">
        <v>1.0160233550916</v>
      </c>
      <c r="BT109">
        <v>1.0161636895700299</v>
      </c>
      <c r="BU109">
        <v>1.0432180621057854</v>
      </c>
      <c r="BV109">
        <v>1.009782981180436</v>
      </c>
      <c r="BW109">
        <v>1.0386807629464418</v>
      </c>
      <c r="BX109">
        <v>1.0207411735247474</v>
      </c>
      <c r="CD109">
        <v>20170228</v>
      </c>
      <c r="CE109">
        <f t="shared" si="111"/>
        <v>1.0099709613311201</v>
      </c>
      <c r="CF109">
        <f t="shared" si="112"/>
        <v>1.0091956719486801</v>
      </c>
      <c r="CG109">
        <f t="shared" si="113"/>
        <v>1.0160233550916</v>
      </c>
      <c r="CH109">
        <f t="shared" si="114"/>
        <v>1.0161636895700299</v>
      </c>
      <c r="CI109">
        <v>1.0432180621057854</v>
      </c>
      <c r="CJ109">
        <v>1.009782981180436</v>
      </c>
      <c r="CK109">
        <v>1.0386807629464418</v>
      </c>
      <c r="CL109">
        <v>1.0207411735247474</v>
      </c>
      <c r="CN109">
        <v>20170131</v>
      </c>
      <c r="CO109">
        <f t="shared" si="115"/>
        <v>195.59825630407741</v>
      </c>
      <c r="CP109">
        <f t="shared" si="116"/>
        <v>191.88723700777186</v>
      </c>
      <c r="CQ109">
        <f t="shared" si="117"/>
        <v>181.56263955255554</v>
      </c>
      <c r="CR109">
        <f t="shared" si="118"/>
        <v>180.12612265897209</v>
      </c>
      <c r="CS109">
        <f t="shared" si="119"/>
        <v>154.33603814925078</v>
      </c>
      <c r="CT109">
        <f t="shared" si="120"/>
        <v>124.54353583601788</v>
      </c>
      <c r="CU109">
        <f t="shared" si="121"/>
        <v>112.42827931752606</v>
      </c>
      <c r="CV109">
        <f t="shared" si="122"/>
        <v>129.11192750428597</v>
      </c>
      <c r="DU109">
        <f t="shared" si="134"/>
        <v>108.9205861248827</v>
      </c>
      <c r="DV109">
        <f t="shared" si="135"/>
        <v>107.9280391628818</v>
      </c>
      <c r="DW109">
        <f t="shared" si="136"/>
        <v>106.27145485536408</v>
      </c>
      <c r="DX109">
        <f t="shared" si="137"/>
        <v>106.25685097490094</v>
      </c>
      <c r="DY109">
        <f t="shared" si="138"/>
        <v>97.327739228659112</v>
      </c>
      <c r="DZ109">
        <f t="shared" si="139"/>
        <v>110.28356976964764</v>
      </c>
      <c r="EA109">
        <f t="shared" si="140"/>
        <v>111.67178468208091</v>
      </c>
      <c r="EB109">
        <f t="shared" si="141"/>
        <v>118.96400778210119</v>
      </c>
    </row>
    <row r="110" spans="1:132" x14ac:dyDescent="0.4">
      <c r="A110">
        <v>20170331</v>
      </c>
      <c r="B110">
        <v>1.0159630463560001</v>
      </c>
      <c r="C110">
        <v>1.01164683472121</v>
      </c>
      <c r="D110">
        <v>1.01300034740112</v>
      </c>
      <c r="E110">
        <v>1.0099834184271701</v>
      </c>
      <c r="F110">
        <f t="shared" si="142"/>
        <v>0</v>
      </c>
      <c r="G110">
        <f t="shared" si="142"/>
        <v>0</v>
      </c>
      <c r="H110">
        <f t="shared" si="142"/>
        <v>0</v>
      </c>
      <c r="I110">
        <f t="shared" si="142"/>
        <v>0</v>
      </c>
      <c r="J110">
        <f t="shared" si="107"/>
        <v>1.0159630463560001</v>
      </c>
      <c r="K110">
        <f t="shared" si="108"/>
        <v>1.01164683472121</v>
      </c>
      <c r="L110">
        <f t="shared" si="109"/>
        <v>1.01300034740112</v>
      </c>
      <c r="M110">
        <f t="shared" si="110"/>
        <v>1.0099834184271701</v>
      </c>
      <c r="CN110">
        <v>20170228</v>
      </c>
      <c r="CO110">
        <f t="shared" si="115"/>
        <v>197.54855895411987</v>
      </c>
      <c r="CP110">
        <f t="shared" si="116"/>
        <v>193.65176909043396</v>
      </c>
      <c r="CQ110">
        <f t="shared" si="117"/>
        <v>184.47188219747432</v>
      </c>
      <c r="CR110">
        <f t="shared" si="118"/>
        <v>183.03762538908484</v>
      </c>
      <c r="CS110">
        <f t="shared" si="119"/>
        <v>161.00614263114596</v>
      </c>
      <c r="CT110">
        <f t="shared" si="120"/>
        <v>125.76194290324659</v>
      </c>
      <c r="CU110">
        <f t="shared" si="121"/>
        <v>116.77709093828364</v>
      </c>
      <c r="CV110">
        <f t="shared" si="122"/>
        <v>131.78986039676698</v>
      </c>
    </row>
    <row r="111" spans="1:132" x14ac:dyDescent="0.4">
      <c r="A111">
        <v>20170428</v>
      </c>
      <c r="B111">
        <v>1.01261513788686</v>
      </c>
      <c r="C111">
        <v>1.01570602496758</v>
      </c>
      <c r="D111">
        <v>1.0104321558570799</v>
      </c>
      <c r="E111">
        <v>1.01232501460386</v>
      </c>
      <c r="F111">
        <f t="shared" si="142"/>
        <v>0</v>
      </c>
      <c r="G111">
        <f t="shared" si="142"/>
        <v>0</v>
      </c>
      <c r="H111">
        <f t="shared" si="142"/>
        <v>0</v>
      </c>
      <c r="I111">
        <f t="shared" si="142"/>
        <v>0</v>
      </c>
      <c r="J111">
        <f t="shared" si="107"/>
        <v>1.01261513788686</v>
      </c>
      <c r="K111">
        <f t="shared" si="108"/>
        <v>1.01570602496758</v>
      </c>
      <c r="L111">
        <f t="shared" si="109"/>
        <v>1.0104321558570799</v>
      </c>
      <c r="M111">
        <f t="shared" si="110"/>
        <v>1.01232501460386</v>
      </c>
    </row>
    <row r="112" spans="1:132" x14ac:dyDescent="0.4">
      <c r="A112">
        <v>20170531</v>
      </c>
      <c r="B112">
        <v>1.0498827367947301</v>
      </c>
      <c r="C112">
        <v>1.04761640894998</v>
      </c>
      <c r="D112">
        <v>1.05745733014264</v>
      </c>
      <c r="E112">
        <v>1.0559470423884001</v>
      </c>
      <c r="F112">
        <f t="shared" si="142"/>
        <v>0</v>
      </c>
      <c r="G112">
        <f t="shared" si="142"/>
        <v>0</v>
      </c>
      <c r="H112">
        <f t="shared" si="142"/>
        <v>0</v>
      </c>
      <c r="I112">
        <f t="shared" si="142"/>
        <v>0</v>
      </c>
      <c r="J112">
        <f t="shared" si="107"/>
        <v>1.0498827367947301</v>
      </c>
      <c r="K112">
        <f t="shared" si="108"/>
        <v>1.04761640894998</v>
      </c>
      <c r="L112">
        <f t="shared" si="109"/>
        <v>1.05745733014264</v>
      </c>
      <c r="M112">
        <f t="shared" si="110"/>
        <v>1.0559470423884001</v>
      </c>
    </row>
    <row r="115" spans="1:196" x14ac:dyDescent="0.4">
      <c r="B115" s="26">
        <v>20010228</v>
      </c>
      <c r="C115" s="26">
        <v>20010531</v>
      </c>
      <c r="D115" s="26">
        <v>20010831</v>
      </c>
      <c r="E115" s="26">
        <v>20011130</v>
      </c>
      <c r="F115" s="26">
        <v>20020228</v>
      </c>
      <c r="G115" s="26">
        <v>20020531</v>
      </c>
      <c r="H115" s="26">
        <v>20020830</v>
      </c>
      <c r="I115" s="26">
        <v>20021129</v>
      </c>
      <c r="J115" s="26">
        <v>20030228</v>
      </c>
      <c r="K115" s="26">
        <v>20030530</v>
      </c>
      <c r="L115" s="26">
        <v>20030829</v>
      </c>
      <c r="M115" s="26">
        <v>20031128</v>
      </c>
      <c r="N115" s="26">
        <v>20040227</v>
      </c>
      <c r="O115" s="26">
        <v>20040531</v>
      </c>
      <c r="P115" s="26">
        <v>20040831</v>
      </c>
      <c r="Q115" s="26">
        <v>20041130</v>
      </c>
      <c r="R115" s="26">
        <v>20050228</v>
      </c>
      <c r="S115" s="26">
        <v>20050531</v>
      </c>
      <c r="T115" s="26">
        <v>20050831</v>
      </c>
      <c r="U115" s="26">
        <v>20051130</v>
      </c>
      <c r="V115" s="26">
        <v>20060228</v>
      </c>
      <c r="W115" s="26">
        <v>20060530</v>
      </c>
      <c r="X115" s="26">
        <v>20060831</v>
      </c>
      <c r="Y115" s="26">
        <v>20061130</v>
      </c>
      <c r="Z115" s="26">
        <v>20070228</v>
      </c>
      <c r="AA115" s="26">
        <v>20070531</v>
      </c>
      <c r="AB115" s="26">
        <v>20070831</v>
      </c>
      <c r="AC115" s="26">
        <v>20071130</v>
      </c>
      <c r="AD115" s="26">
        <v>20080229</v>
      </c>
      <c r="AE115" s="26">
        <v>20080530</v>
      </c>
      <c r="AF115" s="26">
        <v>20080829</v>
      </c>
      <c r="AG115" s="26">
        <v>20081128</v>
      </c>
      <c r="AH115" s="26">
        <v>20090227</v>
      </c>
      <c r="AI115" s="26">
        <v>20090529</v>
      </c>
      <c r="AJ115" s="26">
        <v>20090831</v>
      </c>
      <c r="AK115" s="26">
        <v>20091130</v>
      </c>
      <c r="AL115" s="26">
        <v>20100226</v>
      </c>
      <c r="AM115" s="26">
        <v>20100531</v>
      </c>
      <c r="AN115" s="26">
        <v>20100831</v>
      </c>
      <c r="AO115" s="26">
        <v>20101130</v>
      </c>
      <c r="AP115" s="26">
        <v>20110228</v>
      </c>
      <c r="AQ115" s="26">
        <v>20110531</v>
      </c>
      <c r="AR115" s="26">
        <v>20110831</v>
      </c>
      <c r="AS115" s="26">
        <v>20111130</v>
      </c>
      <c r="AT115" s="26">
        <v>20120229</v>
      </c>
      <c r="AU115" s="26">
        <v>20120531</v>
      </c>
      <c r="AV115" s="26">
        <v>20120831</v>
      </c>
      <c r="AW115" s="26">
        <v>20121130</v>
      </c>
      <c r="AX115" s="26">
        <v>20130228</v>
      </c>
      <c r="AY115" s="26">
        <v>20130531</v>
      </c>
      <c r="AZ115" s="26">
        <v>20130830</v>
      </c>
      <c r="BA115" s="26">
        <v>20131129</v>
      </c>
      <c r="BB115" s="26">
        <v>20140228</v>
      </c>
      <c r="BC115" s="26">
        <v>20140530</v>
      </c>
      <c r="BD115" s="26">
        <v>20140829</v>
      </c>
      <c r="BE115" s="26">
        <v>20141128</v>
      </c>
      <c r="BF115" s="26">
        <v>20150227</v>
      </c>
      <c r="BG115" s="26">
        <v>20150529</v>
      </c>
      <c r="BH115" s="26">
        <v>20150831</v>
      </c>
      <c r="BI115" s="26">
        <v>20151130</v>
      </c>
      <c r="BJ115" s="26">
        <v>20160229</v>
      </c>
      <c r="BK115" s="26">
        <v>20160531</v>
      </c>
      <c r="BL115" s="26">
        <v>20160831</v>
      </c>
      <c r="BM115" s="26">
        <v>20161130</v>
      </c>
      <c r="BN115" s="26">
        <v>20170228</v>
      </c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  <c r="EX115" s="25"/>
      <c r="EY115" s="25"/>
      <c r="EZ115" s="25"/>
      <c r="FA115" s="25"/>
      <c r="FB115" s="25"/>
      <c r="FC115" s="25"/>
      <c r="FD115" s="25"/>
      <c r="FE115" s="25"/>
      <c r="FF115" s="25"/>
      <c r="FG115" s="25"/>
      <c r="FH115" s="25"/>
      <c r="FI115" s="25"/>
      <c r="FJ115" s="25"/>
      <c r="FK115" s="25"/>
      <c r="FL115" s="25"/>
      <c r="FM115" s="25"/>
      <c r="FN115" s="25"/>
      <c r="FO115" s="25"/>
      <c r="FP115" s="25"/>
      <c r="FQ115" s="25"/>
      <c r="FR115" s="25"/>
      <c r="FS115" s="25"/>
      <c r="FT115" s="2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25"/>
    </row>
    <row r="116" spans="1:196" x14ac:dyDescent="0.4">
      <c r="A116">
        <v>0</v>
      </c>
      <c r="B116">
        <v>0.92084611611081002</v>
      </c>
      <c r="C116">
        <v>1.96744018784532</v>
      </c>
      <c r="D116">
        <v>1.6548244326534201</v>
      </c>
      <c r="E116">
        <v>0.82880795123609097</v>
      </c>
      <c r="F116">
        <v>0.94693825480038996</v>
      </c>
      <c r="G116">
        <v>1.4378072112784701</v>
      </c>
      <c r="H116">
        <v>0.69214876067487197</v>
      </c>
      <c r="I116">
        <v>0.855749343149381</v>
      </c>
      <c r="J116">
        <v>1.20933004460041</v>
      </c>
      <c r="K116">
        <v>0.83632576959190796</v>
      </c>
      <c r="L116">
        <v>0.776289104399846</v>
      </c>
      <c r="M116">
        <v>0.97987271840539303</v>
      </c>
      <c r="N116">
        <v>0.88292905019582402</v>
      </c>
      <c r="O116">
        <v>1.01463305806088</v>
      </c>
      <c r="P116">
        <v>0.98479853351086499</v>
      </c>
      <c r="Q116">
        <v>1.27615457663719</v>
      </c>
      <c r="R116">
        <v>0.91755596176642695</v>
      </c>
      <c r="S116">
        <v>1.1563714348745699</v>
      </c>
      <c r="T116">
        <v>1.1834381913704199</v>
      </c>
      <c r="U116">
        <v>1.00943974279763</v>
      </c>
      <c r="V116">
        <v>1.05404142256964</v>
      </c>
      <c r="W116">
        <v>0.98397474318998701</v>
      </c>
      <c r="X116">
        <v>1.2035011227474499</v>
      </c>
      <c r="Y116">
        <v>0.99079549871616801</v>
      </c>
      <c r="Z116">
        <v>1.2955011333542199</v>
      </c>
      <c r="AA116">
        <v>1.2827632029218099</v>
      </c>
      <c r="AB116">
        <v>0.90465619673923103</v>
      </c>
      <c r="AC116">
        <v>0.97367494559251999</v>
      </c>
      <c r="AD116">
        <v>1.09363646991448</v>
      </c>
      <c r="AE116">
        <v>0.850053191487397</v>
      </c>
      <c r="AF116">
        <v>0.503815912683928</v>
      </c>
      <c r="AG116">
        <v>1.0080041544024101</v>
      </c>
      <c r="AH116">
        <v>1.40446777203005</v>
      </c>
      <c r="AI116">
        <v>1.0414669559727101</v>
      </c>
      <c r="AJ116">
        <v>0.91920595975244501</v>
      </c>
      <c r="AK116">
        <v>1.04151449213298</v>
      </c>
      <c r="AL116">
        <v>0.95350179339589403</v>
      </c>
      <c r="AM116">
        <v>1.0961168848164999</v>
      </c>
      <c r="AN116">
        <v>1.10368044207852</v>
      </c>
      <c r="AO116">
        <v>0.97311703385520298</v>
      </c>
      <c r="AP116">
        <v>1.0225781669479901</v>
      </c>
      <c r="AQ116">
        <v>0.92963937778704797</v>
      </c>
      <c r="AR116">
        <v>0.905866652443855</v>
      </c>
      <c r="AS116">
        <v>1.1213497444306</v>
      </c>
      <c r="AT116">
        <v>0.83190544788573495</v>
      </c>
      <c r="AU116">
        <v>1.0283809092835601</v>
      </c>
      <c r="AV116">
        <v>0.98258559076208296</v>
      </c>
      <c r="AW116">
        <v>1.1139410691821201</v>
      </c>
      <c r="AX116">
        <v>0.97757914010805502</v>
      </c>
      <c r="AY116">
        <v>0.98498605578520004</v>
      </c>
      <c r="AZ116">
        <v>1.0355158044470101</v>
      </c>
      <c r="BA116">
        <v>0.97402146800346001</v>
      </c>
      <c r="BB116">
        <v>0.99654221445525204</v>
      </c>
      <c r="BC116">
        <v>1.11843427285702</v>
      </c>
      <c r="BD116">
        <v>0.92179830104791505</v>
      </c>
      <c r="BE116">
        <v>0.98887920939623797</v>
      </c>
      <c r="BF116">
        <v>1.03978528424376</v>
      </c>
      <c r="BG116">
        <v>0.93344113406256202</v>
      </c>
      <c r="BH116">
        <v>1.02599820602624</v>
      </c>
      <c r="BI116">
        <v>0.985018785562916</v>
      </c>
      <c r="BJ116">
        <v>1.0456846429387201</v>
      </c>
      <c r="BK116">
        <v>1.0016007706735299</v>
      </c>
      <c r="BL116">
        <v>1.0055433527729301</v>
      </c>
      <c r="BM116">
        <v>1.0627345881831201</v>
      </c>
      <c r="BN116">
        <v>1.0943569729013001</v>
      </c>
    </row>
    <row r="117" spans="1:196" x14ac:dyDescent="0.4">
      <c r="A117">
        <v>1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f>PRODUCT(BH116:BM116)</f>
        <v>1.1311289282443187</v>
      </c>
      <c r="BN117">
        <v>0</v>
      </c>
    </row>
    <row r="118" spans="1:196" x14ac:dyDescent="0.4">
      <c r="A118">
        <v>2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196" x14ac:dyDescent="0.4">
      <c r="A119">
        <v>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196" x14ac:dyDescent="0.4">
      <c r="A120">
        <v>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C120"/>
  <sheetViews>
    <sheetView showGridLines="0" topLeftCell="CL10" workbookViewId="0">
      <selection activeCell="BZ12" sqref="BZ12"/>
    </sheetView>
  </sheetViews>
  <sheetFormatPr defaultRowHeight="17.399999999999999" x14ac:dyDescent="0.4"/>
  <cols>
    <col min="1" max="17" width="14.69921875" customWidth="1"/>
    <col min="30" max="30" width="11.69921875" bestFit="1" customWidth="1"/>
    <col min="42" max="42" width="9.3984375" bestFit="1" customWidth="1"/>
    <col min="54" max="54" width="9.3984375" bestFit="1" customWidth="1"/>
    <col min="66" max="66" width="9.3984375" bestFit="1" customWidth="1"/>
  </cols>
  <sheetData>
    <row r="1" spans="1:89" ht="15" customHeight="1" x14ac:dyDescent="0.4">
      <c r="A1" s="1" t="s">
        <v>0</v>
      </c>
      <c r="B1" t="s">
        <v>768</v>
      </c>
      <c r="AD1" t="s">
        <v>787</v>
      </c>
      <c r="AP1">
        <v>20150630</v>
      </c>
      <c r="BB1">
        <v>20141130</v>
      </c>
      <c r="BN1">
        <v>20140228</v>
      </c>
      <c r="BZ1" t="s">
        <v>788</v>
      </c>
    </row>
    <row r="3" spans="1:89" x14ac:dyDescent="0.4">
      <c r="A3" s="2" t="s">
        <v>720</v>
      </c>
    </row>
    <row r="4" spans="1:89" x14ac:dyDescent="0.4">
      <c r="A4" s="4" t="s">
        <v>9</v>
      </c>
      <c r="B4" s="4" t="s">
        <v>1</v>
      </c>
      <c r="C4" s="4" t="s">
        <v>2</v>
      </c>
    </row>
    <row r="5" spans="1:89" x14ac:dyDescent="0.4">
      <c r="A5" s="5"/>
      <c r="B5" s="5"/>
      <c r="C5" s="5"/>
    </row>
    <row r="6" spans="1:89" x14ac:dyDescent="0.4">
      <c r="A6" s="5"/>
      <c r="B6" s="5"/>
      <c r="C6" s="5"/>
    </row>
    <row r="7" spans="1:89" x14ac:dyDescent="0.4">
      <c r="A7" s="6"/>
      <c r="B7" s="6"/>
      <c r="C7" s="6"/>
    </row>
    <row r="9" spans="1:89" x14ac:dyDescent="0.4">
      <c r="A9" s="9"/>
      <c r="B9" s="9"/>
      <c r="C9" s="9"/>
      <c r="D9" s="9"/>
      <c r="E9" s="3"/>
      <c r="F9" s="4" t="s">
        <v>744</v>
      </c>
      <c r="G9" s="4" t="s">
        <v>745</v>
      </c>
      <c r="H9" s="4" t="s">
        <v>748</v>
      </c>
      <c r="I9" s="4" t="s">
        <v>749</v>
      </c>
      <c r="J9" s="4" t="s">
        <v>753</v>
      </c>
      <c r="K9" s="4" t="s">
        <v>752</v>
      </c>
      <c r="L9" s="4" t="s">
        <v>747</v>
      </c>
      <c r="M9" s="4" t="s">
        <v>746</v>
      </c>
      <c r="N9" s="4" t="s">
        <v>751</v>
      </c>
      <c r="O9" s="4" t="s">
        <v>750</v>
      </c>
      <c r="P9" s="4" t="s">
        <v>755</v>
      </c>
      <c r="Q9" s="4" t="s">
        <v>754</v>
      </c>
    </row>
    <row r="10" spans="1:89" x14ac:dyDescent="0.4">
      <c r="A10" s="8" t="s">
        <v>722</v>
      </c>
      <c r="B10" s="8" t="s">
        <v>723</v>
      </c>
      <c r="C10" s="8" t="s">
        <v>725</v>
      </c>
      <c r="D10" s="8" t="s">
        <v>726</v>
      </c>
      <c r="E10" s="8" t="s">
        <v>727</v>
      </c>
      <c r="F10" s="10" t="s">
        <v>756</v>
      </c>
      <c r="G10" s="10" t="s">
        <v>757</v>
      </c>
      <c r="H10" s="10" t="s">
        <v>760</v>
      </c>
      <c r="I10" s="10" t="s">
        <v>761</v>
      </c>
      <c r="J10" s="10" t="s">
        <v>765</v>
      </c>
      <c r="K10" s="10" t="s">
        <v>764</v>
      </c>
      <c r="L10" s="10" t="s">
        <v>759</v>
      </c>
      <c r="M10" s="10" t="s">
        <v>758</v>
      </c>
      <c r="N10" s="10" t="s">
        <v>763</v>
      </c>
      <c r="O10" s="10" t="s">
        <v>762</v>
      </c>
      <c r="P10" s="10" t="s">
        <v>767</v>
      </c>
      <c r="Q10" s="10" t="s">
        <v>766</v>
      </c>
    </row>
    <row r="11" spans="1:89" x14ac:dyDescent="0.4">
      <c r="A11" s="7" t="s">
        <v>6</v>
      </c>
      <c r="B11" s="7"/>
      <c r="C11" s="5" t="s">
        <v>10</v>
      </c>
      <c r="D11" s="5"/>
      <c r="E11" t="s">
        <v>729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>
        <f t="shared" ref="R11:AC11" si="0">PRODUCT(R24:R27)</f>
        <v>1.184518770222784</v>
      </c>
      <c r="S11">
        <f t="shared" si="0"/>
        <v>1.1844092716828025</v>
      </c>
      <c r="T11">
        <f t="shared" si="0"/>
        <v>1.3914859596485871</v>
      </c>
      <c r="U11">
        <f t="shared" si="0"/>
        <v>1.3577895373603972</v>
      </c>
      <c r="V11">
        <f t="shared" si="0"/>
        <v>1.4350873365422638</v>
      </c>
      <c r="W11">
        <f t="shared" si="0"/>
        <v>1.4765673138493882</v>
      </c>
      <c r="X11">
        <f t="shared" si="0"/>
        <v>1.159183461728011</v>
      </c>
      <c r="Y11">
        <f t="shared" si="0"/>
        <v>1.1629867294439276</v>
      </c>
      <c r="Z11">
        <f t="shared" si="0"/>
        <v>1.4951468239341443</v>
      </c>
      <c r="AA11">
        <f t="shared" si="0"/>
        <v>1.4551326186026685</v>
      </c>
      <c r="AB11">
        <f t="shared" si="0"/>
        <v>1.4717893605588395</v>
      </c>
      <c r="AC11">
        <f t="shared" si="0"/>
        <v>1.4145463891030585</v>
      </c>
      <c r="AD11" s="10" t="s">
        <v>756</v>
      </c>
      <c r="AE11" s="10" t="s">
        <v>757</v>
      </c>
      <c r="AF11" s="10" t="s">
        <v>760</v>
      </c>
      <c r="AG11" s="10" t="s">
        <v>761</v>
      </c>
      <c r="AH11" s="10" t="s">
        <v>765</v>
      </c>
      <c r="AI11" s="10" t="s">
        <v>764</v>
      </c>
      <c r="AJ11" s="10" t="s">
        <v>759</v>
      </c>
      <c r="AK11" s="10" t="s">
        <v>758</v>
      </c>
      <c r="AL11" s="10" t="s">
        <v>763</v>
      </c>
      <c r="AM11" s="10" t="s">
        <v>762</v>
      </c>
      <c r="AN11" s="10" t="s">
        <v>767</v>
      </c>
      <c r="AO11" s="10" t="s">
        <v>766</v>
      </c>
      <c r="BZ11" s="10" t="s">
        <v>756</v>
      </c>
      <c r="CA11" s="10" t="s">
        <v>757</v>
      </c>
      <c r="CB11" s="10" t="s">
        <v>760</v>
      </c>
      <c r="CC11" s="10" t="s">
        <v>761</v>
      </c>
      <c r="CD11" s="10" t="s">
        <v>765</v>
      </c>
      <c r="CE11" s="10" t="s">
        <v>764</v>
      </c>
      <c r="CF11" s="10"/>
      <c r="CG11" s="10"/>
      <c r="CH11" s="10"/>
      <c r="CI11" s="10"/>
      <c r="CJ11" s="10"/>
      <c r="CK11" s="10"/>
    </row>
    <row r="12" spans="1:89" x14ac:dyDescent="0.4">
      <c r="A12" s="7" t="s">
        <v>7</v>
      </c>
      <c r="B12" s="7">
        <v>20080229</v>
      </c>
      <c r="C12" s="5" t="s">
        <v>8</v>
      </c>
      <c r="D12" s="5"/>
      <c r="E12" t="s">
        <v>731</v>
      </c>
      <c r="F12" s="12">
        <v>2160.1799999999998</v>
      </c>
      <c r="G12" s="12">
        <v>1929.81</v>
      </c>
      <c r="H12" s="12">
        <v>3438.3</v>
      </c>
      <c r="I12" s="12">
        <v>3012.25</v>
      </c>
      <c r="J12" s="12">
        <v>1298.52</v>
      </c>
      <c r="K12" s="12">
        <v>1490.03</v>
      </c>
      <c r="L12" s="11">
        <v>666.8</v>
      </c>
      <c r="M12" s="11">
        <v>857.59</v>
      </c>
      <c r="N12" s="11">
        <v>292.24</v>
      </c>
      <c r="O12" s="11">
        <v>522.52</v>
      </c>
      <c r="P12" s="11">
        <v>78.760000000000005</v>
      </c>
      <c r="Q12" s="11">
        <v>158.47999999999999</v>
      </c>
      <c r="R12" s="10" t="s">
        <v>756</v>
      </c>
      <c r="S12" s="10" t="s">
        <v>757</v>
      </c>
      <c r="T12" s="10" t="s">
        <v>760</v>
      </c>
      <c r="U12" s="10" t="s">
        <v>761</v>
      </c>
      <c r="V12" s="10" t="s">
        <v>765</v>
      </c>
      <c r="W12" s="10" t="s">
        <v>764</v>
      </c>
      <c r="X12" s="10" t="s">
        <v>759</v>
      </c>
      <c r="Y12" s="10" t="s">
        <v>758</v>
      </c>
      <c r="Z12" s="10" t="s">
        <v>763</v>
      </c>
      <c r="AA12" s="10" t="s">
        <v>762</v>
      </c>
      <c r="AB12" s="10" t="s">
        <v>767</v>
      </c>
      <c r="AC12" s="10" t="s">
        <v>766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  <c r="AL12">
        <v>100</v>
      </c>
      <c r="AM12">
        <v>100</v>
      </c>
      <c r="AN12">
        <v>100</v>
      </c>
      <c r="AO12">
        <v>100</v>
      </c>
      <c r="BZ12">
        <v>100</v>
      </c>
      <c r="CA12">
        <v>100</v>
      </c>
      <c r="CB12">
        <v>100</v>
      </c>
      <c r="CC12">
        <v>100</v>
      </c>
      <c r="CD12">
        <v>100</v>
      </c>
      <c r="CE12">
        <v>100</v>
      </c>
    </row>
    <row r="13" spans="1:89" x14ac:dyDescent="0.4">
      <c r="A13" s="7" t="s">
        <v>7</v>
      </c>
      <c r="B13" s="7">
        <v>20080331</v>
      </c>
      <c r="C13" s="5" t="s">
        <v>8</v>
      </c>
      <c r="D13" s="5"/>
      <c r="E13" t="s">
        <v>731</v>
      </c>
      <c r="F13" s="12">
        <v>2261.75</v>
      </c>
      <c r="G13" s="12">
        <v>1984.68</v>
      </c>
      <c r="H13" s="12">
        <v>3252.84</v>
      </c>
      <c r="I13" s="12">
        <v>2884.89</v>
      </c>
      <c r="J13" s="12">
        <v>1262.1400000000001</v>
      </c>
      <c r="K13" s="12">
        <v>1459.16</v>
      </c>
      <c r="L13" s="11">
        <v>659.34</v>
      </c>
      <c r="M13" s="11">
        <v>843.14</v>
      </c>
      <c r="N13" s="11">
        <v>275.37</v>
      </c>
      <c r="O13" s="11">
        <v>498.49</v>
      </c>
      <c r="P13" s="11">
        <v>76.86</v>
      </c>
      <c r="Q13" s="11">
        <v>153.84</v>
      </c>
      <c r="R13">
        <f>F13/F12</f>
        <v>1.0470192298789915</v>
      </c>
      <c r="S13">
        <f t="shared" ref="S13:AC13" si="1">G13/G12</f>
        <v>1.0284328509024205</v>
      </c>
      <c r="T13">
        <f t="shared" si="1"/>
        <v>0.94606055318035076</v>
      </c>
      <c r="U13">
        <f t="shared" si="1"/>
        <v>0.95771931280604194</v>
      </c>
      <c r="V13">
        <f t="shared" si="1"/>
        <v>0.97198348889504982</v>
      </c>
      <c r="W13">
        <f t="shared" si="1"/>
        <v>0.97928229632960417</v>
      </c>
      <c r="X13">
        <f t="shared" si="1"/>
        <v>0.98881223755248959</v>
      </c>
      <c r="Y13">
        <f t="shared" si="1"/>
        <v>0.98315045651185295</v>
      </c>
      <c r="Z13">
        <f t="shared" si="1"/>
        <v>0.94227347385710369</v>
      </c>
      <c r="AA13">
        <f t="shared" si="1"/>
        <v>0.95401132970986757</v>
      </c>
      <c r="AB13">
        <f t="shared" si="1"/>
        <v>0.97587607922803443</v>
      </c>
      <c r="AC13">
        <f t="shared" si="1"/>
        <v>0.97072185764765273</v>
      </c>
      <c r="AD13">
        <f>AD12*R13</f>
        <v>104.70192298789915</v>
      </c>
      <c r="AE13">
        <f t="shared" ref="AE13:AO13" si="2">AE12*S13</f>
        <v>102.84328509024205</v>
      </c>
      <c r="AF13">
        <f t="shared" si="2"/>
        <v>94.606055318035075</v>
      </c>
      <c r="AG13">
        <f t="shared" si="2"/>
        <v>95.771931280604193</v>
      </c>
      <c r="AH13">
        <f t="shared" si="2"/>
        <v>97.198348889504985</v>
      </c>
      <c r="AI13">
        <f t="shared" si="2"/>
        <v>97.928229632960424</v>
      </c>
      <c r="AJ13">
        <f t="shared" si="2"/>
        <v>98.881223755248953</v>
      </c>
      <c r="AK13">
        <f t="shared" si="2"/>
        <v>98.315045651185301</v>
      </c>
      <c r="AL13">
        <f t="shared" si="2"/>
        <v>94.227347385710374</v>
      </c>
      <c r="AM13">
        <f t="shared" si="2"/>
        <v>95.401132970986751</v>
      </c>
      <c r="AN13">
        <f t="shared" si="2"/>
        <v>97.587607922803443</v>
      </c>
      <c r="AO13">
        <f t="shared" si="2"/>
        <v>97.07218576476528</v>
      </c>
      <c r="BZ13">
        <f>BZ12*R13</f>
        <v>104.70192298789915</v>
      </c>
      <c r="CA13">
        <f t="shared" ref="CA13:CE13" si="3">CA12*S13</f>
        <v>102.84328509024205</v>
      </c>
      <c r="CB13">
        <f t="shared" si="3"/>
        <v>94.606055318035075</v>
      </c>
      <c r="CC13">
        <f t="shared" si="3"/>
        <v>95.771931280604193</v>
      </c>
      <c r="CD13">
        <f t="shared" si="3"/>
        <v>97.198348889504985</v>
      </c>
      <c r="CE13">
        <f t="shared" si="3"/>
        <v>97.928229632960424</v>
      </c>
    </row>
    <row r="14" spans="1:89" x14ac:dyDescent="0.4">
      <c r="A14" s="7" t="s">
        <v>7</v>
      </c>
      <c r="B14" s="7">
        <v>20080430</v>
      </c>
      <c r="C14" s="5" t="s">
        <v>8</v>
      </c>
      <c r="D14" s="5"/>
      <c r="E14" t="s">
        <v>731</v>
      </c>
      <c r="F14" s="12">
        <v>2521.58</v>
      </c>
      <c r="G14" s="12">
        <v>2191.89</v>
      </c>
      <c r="H14" s="12">
        <v>3498.06</v>
      </c>
      <c r="I14" s="12">
        <v>3054.62</v>
      </c>
      <c r="J14" s="12">
        <v>1283.2</v>
      </c>
      <c r="K14" s="12">
        <v>1470.45</v>
      </c>
      <c r="L14" s="11">
        <v>696.9</v>
      </c>
      <c r="M14" s="11">
        <v>884.7</v>
      </c>
      <c r="N14" s="11">
        <v>287.93</v>
      </c>
      <c r="O14" s="11">
        <v>518.71</v>
      </c>
      <c r="P14" s="11">
        <v>76.56</v>
      </c>
      <c r="Q14" s="11">
        <v>153.61000000000001</v>
      </c>
      <c r="R14">
        <f>F14/F13</f>
        <v>1.1148800707416824</v>
      </c>
      <c r="S14">
        <f t="shared" ref="S14" si="4">G14/G13</f>
        <v>1.1044047403107804</v>
      </c>
      <c r="T14">
        <f t="shared" ref="T14" si="5">H14/H13</f>
        <v>1.0753864315490462</v>
      </c>
      <c r="U14">
        <f t="shared" ref="U14" si="6">I14/I13</f>
        <v>1.0588341323239361</v>
      </c>
      <c r="V14">
        <f t="shared" ref="V14" si="7">J14/J13</f>
        <v>1.0166859460915587</v>
      </c>
      <c r="W14">
        <f t="shared" ref="W14" si="8">K14/K13</f>
        <v>1.0077373283258861</v>
      </c>
      <c r="X14">
        <f t="shared" ref="X14" si="9">L14/L13</f>
        <v>1.0569660569660568</v>
      </c>
      <c r="Y14">
        <f t="shared" ref="Y14" si="10">M14/M13</f>
        <v>1.0492919325378942</v>
      </c>
      <c r="Z14">
        <f t="shared" ref="Z14" si="11">N14/N13</f>
        <v>1.0456113592620837</v>
      </c>
      <c r="AA14">
        <f t="shared" ref="AA14" si="12">O14/O13</f>
        <v>1.0405624987462136</v>
      </c>
      <c r="AB14">
        <f t="shared" ref="AB14" si="13">P14/P13</f>
        <v>0.9960967993754879</v>
      </c>
      <c r="AC14">
        <f t="shared" ref="AC14" si="14">Q14/Q13</f>
        <v>0.99850494019760794</v>
      </c>
      <c r="AD14">
        <f t="shared" ref="AD14:AD77" si="15">AD13*R14</f>
        <v>116.73008730753919</v>
      </c>
      <c r="AE14">
        <f t="shared" ref="AE14:AE77" si="16">AE13*S14</f>
        <v>113.58061156279632</v>
      </c>
      <c r="AF14">
        <f t="shared" ref="AF14:AF77" si="17">AF13*T14</f>
        <v>101.73806823139341</v>
      </c>
      <c r="AG14">
        <f t="shared" ref="AG14:AG77" si="18">AG13*U14</f>
        <v>101.40658975848618</v>
      </c>
      <c r="AH14">
        <f t="shared" ref="AH14:AH77" si="19">AH13*V14</f>
        <v>98.820195299263787</v>
      </c>
      <c r="AI14">
        <f t="shared" ref="AI14:AI77" si="20">AI13*W14</f>
        <v>98.68593249800341</v>
      </c>
      <c r="AJ14">
        <f t="shared" ref="AJ14:AJ77" si="21">AJ13*X14</f>
        <v>104.51409718056388</v>
      </c>
      <c r="AK14">
        <f t="shared" ref="AK14:AK77" si="22">AK13*Y14</f>
        <v>103.16118424888352</v>
      </c>
      <c r="AL14">
        <f t="shared" ref="AL14:AL77" si="23">AL13*Z14</f>
        <v>98.525184779633179</v>
      </c>
      <c r="AM14">
        <f t="shared" ref="AM14:AM77" si="24">AM13*AA14</f>
        <v>99.27084130750977</v>
      </c>
      <c r="AN14">
        <f t="shared" ref="AN14:AN77" si="25">AN13*AB14</f>
        <v>97.206703910614507</v>
      </c>
      <c r="AO14">
        <f t="shared" ref="AO14:AO77" si="26">AO13*AC14</f>
        <v>96.927057041898038</v>
      </c>
      <c r="BZ14">
        <f t="shared" ref="BZ14:BZ34" si="27">BZ13*R14</f>
        <v>116.73008730753919</v>
      </c>
      <c r="CA14">
        <f t="shared" ref="CA14:CA34" si="28">CA13*S14</f>
        <v>113.58061156279632</v>
      </c>
      <c r="CB14">
        <f t="shared" ref="CB14:CB34" si="29">CB13*T14</f>
        <v>101.73806823139341</v>
      </c>
      <c r="CC14">
        <f t="shared" ref="CC14:CC34" si="30">CC13*U14</f>
        <v>101.40658975848618</v>
      </c>
      <c r="CD14">
        <f t="shared" ref="CD14:CD34" si="31">CD13*V14</f>
        <v>98.820195299263787</v>
      </c>
      <c r="CE14">
        <f t="shared" ref="CE14:CE34" si="32">CE13*W14</f>
        <v>98.68593249800341</v>
      </c>
    </row>
    <row r="15" spans="1:89" x14ac:dyDescent="0.4">
      <c r="A15" s="7" t="s">
        <v>7</v>
      </c>
      <c r="B15" s="7">
        <v>20080530</v>
      </c>
      <c r="C15" s="5" t="s">
        <v>8</v>
      </c>
      <c r="D15" s="5"/>
      <c r="E15" t="s">
        <v>731</v>
      </c>
      <c r="F15" s="12">
        <v>2526.0500000000002</v>
      </c>
      <c r="G15" s="12">
        <v>2215.67</v>
      </c>
      <c r="H15" s="12">
        <v>3581.47</v>
      </c>
      <c r="I15" s="12">
        <v>3093.79</v>
      </c>
      <c r="J15" s="12">
        <v>1315.58</v>
      </c>
      <c r="K15" s="12">
        <v>1505.51</v>
      </c>
      <c r="L15" s="11">
        <v>685.93</v>
      </c>
      <c r="M15" s="11">
        <v>888.53</v>
      </c>
      <c r="N15" s="11">
        <v>298.14</v>
      </c>
      <c r="O15" s="11">
        <v>527.32000000000005</v>
      </c>
      <c r="P15" s="11">
        <v>77.84</v>
      </c>
      <c r="Q15" s="11">
        <v>156.29</v>
      </c>
      <c r="R15">
        <f t="shared" ref="R15:R78" si="33">F15/F14</f>
        <v>1.0017726980702577</v>
      </c>
      <c r="S15">
        <f t="shared" ref="S15:S78" si="34">G15/G14</f>
        <v>1.0108490845799745</v>
      </c>
      <c r="T15">
        <f t="shared" ref="T15:T78" si="35">H15/H14</f>
        <v>1.0238446453176904</v>
      </c>
      <c r="U15">
        <f t="shared" ref="U15:U78" si="36">I15/I14</f>
        <v>1.0128231989576446</v>
      </c>
      <c r="V15">
        <f t="shared" ref="V15:V78" si="37">J15/J14</f>
        <v>1.0252337905236906</v>
      </c>
      <c r="W15">
        <f t="shared" ref="W15:W78" si="38">K15/K14</f>
        <v>1.023843041245877</v>
      </c>
      <c r="X15">
        <f t="shared" ref="X15:X78" si="39">L15/L14</f>
        <v>0.98425886066867552</v>
      </c>
      <c r="Y15">
        <f t="shared" ref="Y15:Y78" si="40">M15/M14</f>
        <v>1.004329151124675</v>
      </c>
      <c r="Z15">
        <f t="shared" ref="Z15:Z78" si="41">N15/N14</f>
        <v>1.0354600076407459</v>
      </c>
      <c r="AA15">
        <f t="shared" ref="AA15:AA78" si="42">O15/O14</f>
        <v>1.0165988702743345</v>
      </c>
      <c r="AB15">
        <f t="shared" ref="AB15:AB78" si="43">P15/P14</f>
        <v>1.0167189132706373</v>
      </c>
      <c r="AC15">
        <f t="shared" ref="AC15:AC78" si="44">Q15/Q14</f>
        <v>1.017446780808541</v>
      </c>
      <c r="AD15">
        <f t="shared" si="15"/>
        <v>116.93701450805028</v>
      </c>
      <c r="AE15">
        <f t="shared" si="16"/>
        <v>114.81285722428632</v>
      </c>
      <c r="AF15">
        <f t="shared" si="17"/>
        <v>104.16397638367798</v>
      </c>
      <c r="AG15">
        <f t="shared" si="18"/>
        <v>102.70694663457549</v>
      </c>
      <c r="AH15">
        <f t="shared" si="19"/>
        <v>101.3138034069556</v>
      </c>
      <c r="AI15">
        <f t="shared" si="20"/>
        <v>101.03890525694113</v>
      </c>
      <c r="AJ15">
        <f t="shared" si="21"/>
        <v>102.86892621475704</v>
      </c>
      <c r="AK15">
        <f t="shared" si="22"/>
        <v>103.60778460569738</v>
      </c>
      <c r="AL15">
        <f t="shared" si="23"/>
        <v>102.01888858472486</v>
      </c>
      <c r="AM15">
        <f t="shared" si="24"/>
        <v>100.91862512439717</v>
      </c>
      <c r="AN15">
        <f t="shared" si="25"/>
        <v>98.831894362620602</v>
      </c>
      <c r="AO15">
        <f t="shared" si="26"/>
        <v>98.61812216052499</v>
      </c>
      <c r="BZ15">
        <f t="shared" si="27"/>
        <v>116.93701450805028</v>
      </c>
      <c r="CA15">
        <f t="shared" si="28"/>
        <v>114.81285722428632</v>
      </c>
      <c r="CB15">
        <f t="shared" si="29"/>
        <v>104.16397638367798</v>
      </c>
      <c r="CC15">
        <f t="shared" si="30"/>
        <v>102.70694663457549</v>
      </c>
      <c r="CD15">
        <f t="shared" si="31"/>
        <v>101.3138034069556</v>
      </c>
      <c r="CE15">
        <f t="shared" si="32"/>
        <v>101.03890525694113</v>
      </c>
    </row>
    <row r="16" spans="1:89" x14ac:dyDescent="0.4">
      <c r="A16" s="7" t="s">
        <v>7</v>
      </c>
      <c r="B16" s="7">
        <v>20080630</v>
      </c>
      <c r="C16" s="5" t="s">
        <v>8</v>
      </c>
      <c r="D16" s="5"/>
      <c r="E16" t="s">
        <v>731</v>
      </c>
      <c r="F16" s="12">
        <v>2284.15</v>
      </c>
      <c r="G16" s="12">
        <v>2007.91</v>
      </c>
      <c r="H16" s="12">
        <v>3466.92</v>
      </c>
      <c r="I16" s="12">
        <v>2952.55</v>
      </c>
      <c r="J16" s="12">
        <v>1209.6300000000001</v>
      </c>
      <c r="K16" s="12">
        <v>1375.43</v>
      </c>
      <c r="L16" s="11">
        <v>601.48</v>
      </c>
      <c r="M16" s="11">
        <v>787.32</v>
      </c>
      <c r="N16" s="11">
        <v>274.75</v>
      </c>
      <c r="O16" s="11">
        <v>484.39</v>
      </c>
      <c r="P16" s="11">
        <v>69.14</v>
      </c>
      <c r="Q16" s="11">
        <v>139.35</v>
      </c>
      <c r="R16">
        <f t="shared" si="33"/>
        <v>0.90423784168959442</v>
      </c>
      <c r="S16">
        <f t="shared" si="34"/>
        <v>0.90623152364747461</v>
      </c>
      <c r="T16">
        <f t="shared" si="35"/>
        <v>0.96801592642127399</v>
      </c>
      <c r="U16">
        <f t="shared" si="36"/>
        <v>0.95434725692435496</v>
      </c>
      <c r="V16">
        <f t="shared" si="37"/>
        <v>0.91946517885647405</v>
      </c>
      <c r="W16">
        <f t="shared" si="38"/>
        <v>0.91359738560354964</v>
      </c>
      <c r="X16">
        <f t="shared" si="39"/>
        <v>0.87688248071960706</v>
      </c>
      <c r="Y16">
        <f t="shared" si="40"/>
        <v>0.88609275995183068</v>
      </c>
      <c r="Z16">
        <f t="shared" si="41"/>
        <v>0.92154692426376872</v>
      </c>
      <c r="AA16">
        <f t="shared" si="42"/>
        <v>0.91858833345975865</v>
      </c>
      <c r="AB16">
        <f t="shared" si="43"/>
        <v>0.88823227132579652</v>
      </c>
      <c r="AC16">
        <f t="shared" si="44"/>
        <v>0.89161174739266746</v>
      </c>
      <c r="AD16">
        <f t="shared" si="15"/>
        <v>105.73887361238418</v>
      </c>
      <c r="AE16">
        <f t="shared" si="16"/>
        <v>104.04703053668496</v>
      </c>
      <c r="AF16">
        <f t="shared" si="17"/>
        <v>100.83238809876974</v>
      </c>
      <c r="AG16">
        <f t="shared" si="18"/>
        <v>98.018092787783232</v>
      </c>
      <c r="AH16">
        <f t="shared" si="19"/>
        <v>93.154514370206087</v>
      </c>
      <c r="AI16">
        <f t="shared" si="20"/>
        <v>92.308879686986174</v>
      </c>
      <c r="AJ16">
        <f t="shared" si="21"/>
        <v>90.203959208158366</v>
      </c>
      <c r="AK16">
        <f t="shared" si="22"/>
        <v>91.80610781375718</v>
      </c>
      <c r="AL16">
        <f t="shared" si="23"/>
        <v>94.015192992061301</v>
      </c>
      <c r="AM16">
        <f t="shared" si="24"/>
        <v>92.702671668070124</v>
      </c>
      <c r="AN16">
        <f t="shared" si="25"/>
        <v>87.785678009141677</v>
      </c>
      <c r="AO16">
        <f t="shared" si="26"/>
        <v>87.929076224129233</v>
      </c>
      <c r="BZ16">
        <f t="shared" si="27"/>
        <v>105.73887361238418</v>
      </c>
      <c r="CA16">
        <f t="shared" si="28"/>
        <v>104.04703053668496</v>
      </c>
      <c r="CB16">
        <f t="shared" si="29"/>
        <v>100.83238809876974</v>
      </c>
      <c r="CC16">
        <f t="shared" si="30"/>
        <v>98.018092787783232</v>
      </c>
      <c r="CD16">
        <f t="shared" si="31"/>
        <v>93.154514370206087</v>
      </c>
      <c r="CE16">
        <f t="shared" si="32"/>
        <v>92.308879686986174</v>
      </c>
    </row>
    <row r="17" spans="1:83" x14ac:dyDescent="0.4">
      <c r="A17" s="7" t="s">
        <v>7</v>
      </c>
      <c r="B17" s="7">
        <v>20080731</v>
      </c>
      <c r="C17" s="5" t="s">
        <v>8</v>
      </c>
      <c r="D17" s="5"/>
      <c r="E17" t="s">
        <v>731</v>
      </c>
      <c r="F17" s="12">
        <v>2229.5500000000002</v>
      </c>
      <c r="G17" s="12">
        <v>1931.89</v>
      </c>
      <c r="H17" s="12">
        <v>3272.32</v>
      </c>
      <c r="I17" s="12">
        <v>2765.77</v>
      </c>
      <c r="J17" s="12">
        <v>1109.69</v>
      </c>
      <c r="K17" s="12">
        <v>1262.55</v>
      </c>
      <c r="L17" s="11">
        <v>578.96</v>
      </c>
      <c r="M17" s="11">
        <v>748.17</v>
      </c>
      <c r="N17" s="11">
        <v>244.8</v>
      </c>
      <c r="O17" s="11">
        <v>434.41</v>
      </c>
      <c r="P17" s="11">
        <v>62.49</v>
      </c>
      <c r="Q17" s="11">
        <v>126.92</v>
      </c>
      <c r="R17">
        <f t="shared" si="33"/>
        <v>0.97609614079635754</v>
      </c>
      <c r="S17">
        <f t="shared" si="34"/>
        <v>0.96213973733882496</v>
      </c>
      <c r="T17">
        <f t="shared" si="35"/>
        <v>0.94386948646060487</v>
      </c>
      <c r="U17">
        <f t="shared" si="36"/>
        <v>0.93673942862948967</v>
      </c>
      <c r="V17">
        <f t="shared" si="37"/>
        <v>0.91737969461736235</v>
      </c>
      <c r="W17">
        <f t="shared" si="38"/>
        <v>0.91793111972255936</v>
      </c>
      <c r="X17">
        <f t="shared" si="39"/>
        <v>0.96255902108133273</v>
      </c>
      <c r="Y17">
        <f t="shared" si="40"/>
        <v>0.95027434842249647</v>
      </c>
      <c r="Z17">
        <f t="shared" si="41"/>
        <v>0.89099181073703371</v>
      </c>
      <c r="AA17">
        <f t="shared" si="42"/>
        <v>0.89681867916348401</v>
      </c>
      <c r="AB17">
        <f t="shared" si="43"/>
        <v>0.90381833960080993</v>
      </c>
      <c r="AC17">
        <f t="shared" si="44"/>
        <v>0.91080014352350203</v>
      </c>
      <c r="AD17">
        <f t="shared" si="15"/>
        <v>103.211306465202</v>
      </c>
      <c r="AE17">
        <f t="shared" si="16"/>
        <v>100.10778263145076</v>
      </c>
      <c r="AF17">
        <f t="shared" si="17"/>
        <v>95.172614373382203</v>
      </c>
      <c r="AG17">
        <f t="shared" si="18"/>
        <v>91.817412233380367</v>
      </c>
      <c r="AH17">
        <f t="shared" si="19"/>
        <v>85.458059945168358</v>
      </c>
      <c r="AI17">
        <f t="shared" si="20"/>
        <v>84.733193291410231</v>
      </c>
      <c r="AJ17">
        <f t="shared" si="21"/>
        <v>86.826634673065385</v>
      </c>
      <c r="AK17">
        <f t="shared" si="22"/>
        <v>87.240989283923568</v>
      </c>
      <c r="AL17">
        <f t="shared" si="23"/>
        <v>83.76676704078838</v>
      </c>
      <c r="AM17">
        <f t="shared" si="24"/>
        <v>83.137487560284782</v>
      </c>
      <c r="AN17">
        <f t="shared" si="25"/>
        <v>79.342305738953769</v>
      </c>
      <c r="AO17">
        <f t="shared" si="26"/>
        <v>80.085815244825852</v>
      </c>
      <c r="BZ17">
        <f t="shared" si="27"/>
        <v>103.211306465202</v>
      </c>
      <c r="CA17">
        <f t="shared" si="28"/>
        <v>100.10778263145076</v>
      </c>
      <c r="CB17">
        <f t="shared" si="29"/>
        <v>95.172614373382203</v>
      </c>
      <c r="CC17">
        <f t="shared" si="30"/>
        <v>91.817412233380367</v>
      </c>
      <c r="CD17">
        <f t="shared" si="31"/>
        <v>85.458059945168358</v>
      </c>
      <c r="CE17">
        <f t="shared" si="32"/>
        <v>84.733193291410231</v>
      </c>
    </row>
    <row r="18" spans="1:83" x14ac:dyDescent="0.4">
      <c r="A18" s="7" t="s">
        <v>7</v>
      </c>
      <c r="B18" s="7">
        <v>20080829</v>
      </c>
      <c r="C18" s="5" t="s">
        <v>8</v>
      </c>
      <c r="D18" s="5"/>
      <c r="E18" t="s">
        <v>731</v>
      </c>
      <c r="F18" s="12">
        <v>2105.02</v>
      </c>
      <c r="G18" s="12">
        <v>1814.54</v>
      </c>
      <c r="H18" s="12">
        <v>3069.29</v>
      </c>
      <c r="I18" s="12">
        <v>2597.21</v>
      </c>
      <c r="J18" s="12">
        <v>1022.32</v>
      </c>
      <c r="K18" s="12">
        <v>1176.1600000000001</v>
      </c>
      <c r="L18" s="11">
        <v>525.82000000000005</v>
      </c>
      <c r="M18" s="11">
        <v>683.64</v>
      </c>
      <c r="N18" s="11">
        <v>211.88</v>
      </c>
      <c r="O18" s="11">
        <v>385.3</v>
      </c>
      <c r="P18" s="11">
        <v>54.03</v>
      </c>
      <c r="Q18" s="11">
        <v>110.43</v>
      </c>
      <c r="R18">
        <f t="shared" si="33"/>
        <v>0.94414567962144824</v>
      </c>
      <c r="S18">
        <f t="shared" si="34"/>
        <v>0.93925637588061428</v>
      </c>
      <c r="T18">
        <f t="shared" si="35"/>
        <v>0.93795533444161938</v>
      </c>
      <c r="U18">
        <f t="shared" si="36"/>
        <v>0.93905494672369727</v>
      </c>
      <c r="V18">
        <f t="shared" si="37"/>
        <v>0.92126629959718476</v>
      </c>
      <c r="W18">
        <f t="shared" si="38"/>
        <v>0.93157498712922271</v>
      </c>
      <c r="X18">
        <f t="shared" si="39"/>
        <v>0.90821472986043938</v>
      </c>
      <c r="Y18">
        <f t="shared" si="40"/>
        <v>0.91374954889931437</v>
      </c>
      <c r="Z18">
        <f t="shared" si="41"/>
        <v>0.86552287581699339</v>
      </c>
      <c r="AA18">
        <f t="shared" si="42"/>
        <v>0.88695011624962594</v>
      </c>
      <c r="AB18">
        <f t="shared" si="43"/>
        <v>0.86461833893422946</v>
      </c>
      <c r="AC18">
        <f t="shared" si="44"/>
        <v>0.87007563819728972</v>
      </c>
      <c r="AD18">
        <f t="shared" si="15"/>
        <v>97.446509087205712</v>
      </c>
      <c r="AE18">
        <f t="shared" si="16"/>
        <v>94.026873111860752</v>
      </c>
      <c r="AF18">
        <f t="shared" si="17"/>
        <v>89.267661344268973</v>
      </c>
      <c r="AG18">
        <f t="shared" si="18"/>
        <v>86.221595153124753</v>
      </c>
      <c r="AH18">
        <f t="shared" si="19"/>
        <v>78.729630656439653</v>
      </c>
      <c r="AI18">
        <f t="shared" si="20"/>
        <v>78.935323449863432</v>
      </c>
      <c r="AJ18">
        <f t="shared" si="21"/>
        <v>78.857228554289136</v>
      </c>
      <c r="AK18">
        <f t="shared" si="22"/>
        <v>79.71641460371508</v>
      </c>
      <c r="AL18">
        <f t="shared" si="23"/>
        <v>72.502053107035294</v>
      </c>
      <c r="AM18">
        <f t="shared" si="24"/>
        <v>73.738804256296419</v>
      </c>
      <c r="AN18">
        <f t="shared" si="25"/>
        <v>68.600812595225989</v>
      </c>
      <c r="AO18">
        <f t="shared" si="26"/>
        <v>69.680716809692086</v>
      </c>
      <c r="BZ18">
        <f t="shared" si="27"/>
        <v>97.446509087205712</v>
      </c>
      <c r="CA18">
        <f t="shared" si="28"/>
        <v>94.026873111860752</v>
      </c>
      <c r="CB18">
        <f t="shared" si="29"/>
        <v>89.267661344268973</v>
      </c>
      <c r="CC18">
        <f t="shared" si="30"/>
        <v>86.221595153124753</v>
      </c>
      <c r="CD18">
        <f t="shared" si="31"/>
        <v>78.729630656439653</v>
      </c>
      <c r="CE18">
        <f t="shared" si="32"/>
        <v>78.935323449863432</v>
      </c>
    </row>
    <row r="19" spans="1:83" x14ac:dyDescent="0.4">
      <c r="A19" s="7" t="s">
        <v>7</v>
      </c>
      <c r="B19" s="7">
        <v>20080930</v>
      </c>
      <c r="C19" s="5" t="s">
        <v>8</v>
      </c>
      <c r="D19" s="5"/>
      <c r="E19" t="s">
        <v>731</v>
      </c>
      <c r="F19" s="12">
        <v>2032.44</v>
      </c>
      <c r="G19" s="12">
        <v>1785.96</v>
      </c>
      <c r="H19" s="12">
        <v>3038.59</v>
      </c>
      <c r="I19" s="12">
        <v>2556.2800000000002</v>
      </c>
      <c r="J19" s="11">
        <v>970.57</v>
      </c>
      <c r="K19" s="12">
        <v>1098.81</v>
      </c>
      <c r="L19" s="11">
        <v>510.9</v>
      </c>
      <c r="M19" s="11">
        <v>676.04</v>
      </c>
      <c r="N19" s="11">
        <v>193.78</v>
      </c>
      <c r="O19" s="11">
        <v>358.92</v>
      </c>
      <c r="P19" s="11">
        <v>49.31</v>
      </c>
      <c r="Q19" s="11">
        <v>102.29</v>
      </c>
      <c r="R19">
        <f t="shared" si="33"/>
        <v>0.96552051761978508</v>
      </c>
      <c r="S19">
        <f t="shared" si="34"/>
        <v>0.98424945165165834</v>
      </c>
      <c r="T19">
        <f t="shared" si="35"/>
        <v>0.98999768676143352</v>
      </c>
      <c r="U19">
        <f t="shared" si="36"/>
        <v>0.98424078145394489</v>
      </c>
      <c r="V19">
        <f t="shared" si="37"/>
        <v>0.94937984192816338</v>
      </c>
      <c r="W19">
        <f t="shared" si="38"/>
        <v>0.93423513807645209</v>
      </c>
      <c r="X19">
        <f t="shared" si="39"/>
        <v>0.97162527100528684</v>
      </c>
      <c r="Y19">
        <f t="shared" si="40"/>
        <v>0.98888303785618159</v>
      </c>
      <c r="Z19">
        <f t="shared" si="41"/>
        <v>0.91457428733245238</v>
      </c>
      <c r="AA19">
        <f t="shared" si="42"/>
        <v>0.93153386971191277</v>
      </c>
      <c r="AB19">
        <f t="shared" si="43"/>
        <v>0.91264112530075892</v>
      </c>
      <c r="AC19">
        <f t="shared" si="44"/>
        <v>0.92628814633704604</v>
      </c>
      <c r="AD19">
        <f t="shared" si="15"/>
        <v>94.086603894119946</v>
      </c>
      <c r="AE19">
        <f t="shared" si="16"/>
        <v>92.545898300868998</v>
      </c>
      <c r="AF19">
        <f t="shared" si="17"/>
        <v>88.374778233429325</v>
      </c>
      <c r="AG19">
        <f t="shared" si="18"/>
        <v>84.862810191717173</v>
      </c>
      <c r="AH19">
        <f t="shared" si="19"/>
        <v>74.744324307673367</v>
      </c>
      <c r="AI19">
        <f t="shared" si="20"/>
        <v>73.744152802292575</v>
      </c>
      <c r="AJ19">
        <f t="shared" si="21"/>
        <v>76.619676064787029</v>
      </c>
      <c r="AK19">
        <f t="shared" si="22"/>
        <v>78.830210240324647</v>
      </c>
      <c r="AL19">
        <f t="shared" si="23"/>
        <v>66.308513550506419</v>
      </c>
      <c r="AM19">
        <f t="shared" si="24"/>
        <v>68.690193676797065</v>
      </c>
      <c r="AN19">
        <f t="shared" si="25"/>
        <v>62.607922803453519</v>
      </c>
      <c r="AO19">
        <f t="shared" si="26"/>
        <v>64.544422009086333</v>
      </c>
      <c r="BZ19">
        <f t="shared" si="27"/>
        <v>94.086603894119946</v>
      </c>
      <c r="CA19">
        <f t="shared" si="28"/>
        <v>92.545898300868998</v>
      </c>
      <c r="CB19">
        <f t="shared" si="29"/>
        <v>88.374778233429325</v>
      </c>
      <c r="CC19">
        <f t="shared" si="30"/>
        <v>84.862810191717173</v>
      </c>
      <c r="CD19">
        <f t="shared" si="31"/>
        <v>74.744324307673367</v>
      </c>
      <c r="CE19">
        <f t="shared" si="32"/>
        <v>73.744152802292575</v>
      </c>
    </row>
    <row r="20" spans="1:83" x14ac:dyDescent="0.4">
      <c r="A20" s="7" t="s">
        <v>7</v>
      </c>
      <c r="B20" s="7">
        <v>20081031</v>
      </c>
      <c r="C20" s="5" t="s">
        <v>8</v>
      </c>
      <c r="D20" s="5"/>
      <c r="E20" t="s">
        <v>731</v>
      </c>
      <c r="F20" s="12">
        <v>1621.6</v>
      </c>
      <c r="G20" s="12">
        <v>1459.94</v>
      </c>
      <c r="H20" s="12">
        <v>2096.9</v>
      </c>
      <c r="I20" s="12">
        <v>1769.96</v>
      </c>
      <c r="J20" s="11">
        <v>649.02</v>
      </c>
      <c r="K20" s="11">
        <v>734.05</v>
      </c>
      <c r="L20" s="11">
        <v>370.33</v>
      </c>
      <c r="M20" s="11">
        <v>518.83000000000004</v>
      </c>
      <c r="N20" s="11">
        <v>125.81</v>
      </c>
      <c r="O20" s="11">
        <v>239.9</v>
      </c>
      <c r="P20" s="11">
        <v>31.45</v>
      </c>
      <c r="Q20" s="11">
        <v>65.86</v>
      </c>
      <c r="R20">
        <f t="shared" si="33"/>
        <v>0.79785873137706398</v>
      </c>
      <c r="S20">
        <f t="shared" si="34"/>
        <v>0.81745391834083636</v>
      </c>
      <c r="T20">
        <f t="shared" si="35"/>
        <v>0.69008981139278414</v>
      </c>
      <c r="U20">
        <f t="shared" si="36"/>
        <v>0.69239676404775685</v>
      </c>
      <c r="V20">
        <f t="shared" si="37"/>
        <v>0.66869983617874029</v>
      </c>
      <c r="W20">
        <f t="shared" si="38"/>
        <v>0.6680408805890008</v>
      </c>
      <c r="X20">
        <f t="shared" si="39"/>
        <v>0.72485809356038367</v>
      </c>
      <c r="Y20">
        <f t="shared" si="40"/>
        <v>0.76745458848588854</v>
      </c>
      <c r="Z20">
        <f t="shared" si="41"/>
        <v>0.64924140778202089</v>
      </c>
      <c r="AA20">
        <f t="shared" si="42"/>
        <v>0.66839407110219551</v>
      </c>
      <c r="AB20">
        <f t="shared" si="43"/>
        <v>0.63780166294869189</v>
      </c>
      <c r="AC20">
        <f t="shared" si="44"/>
        <v>0.64385570436992856</v>
      </c>
      <c r="AD20">
        <f t="shared" si="15"/>
        <v>75.067818422538863</v>
      </c>
      <c r="AE20">
        <f t="shared" si="16"/>
        <v>75.652007192417912</v>
      </c>
      <c r="AF20">
        <f t="shared" si="17"/>
        <v>60.986534042986371</v>
      </c>
      <c r="AG20">
        <f t="shared" si="18"/>
        <v>58.758735164743975</v>
      </c>
      <c r="AH20">
        <f t="shared" si="19"/>
        <v>49.981517419831818</v>
      </c>
      <c r="AI20">
        <f t="shared" si="20"/>
        <v>49.264108776333366</v>
      </c>
      <c r="AJ20">
        <f t="shared" si="21"/>
        <v>55.538392321535689</v>
      </c>
      <c r="AK20">
        <f t="shared" si="22"/>
        <v>60.498606560244426</v>
      </c>
      <c r="AL20">
        <f t="shared" si="23"/>
        <v>43.050232685463996</v>
      </c>
      <c r="AM20">
        <f t="shared" si="24"/>
        <v>45.912118196432679</v>
      </c>
      <c r="AN20">
        <f t="shared" si="25"/>
        <v>39.931437277805983</v>
      </c>
      <c r="AO20">
        <f t="shared" si="26"/>
        <v>41.557294295810202</v>
      </c>
      <c r="BZ20">
        <f t="shared" si="27"/>
        <v>75.067818422538863</v>
      </c>
      <c r="CA20">
        <f t="shared" si="28"/>
        <v>75.652007192417912</v>
      </c>
      <c r="CB20">
        <f t="shared" si="29"/>
        <v>60.986534042986371</v>
      </c>
      <c r="CC20">
        <f t="shared" si="30"/>
        <v>58.758735164743975</v>
      </c>
      <c r="CD20">
        <f t="shared" si="31"/>
        <v>49.981517419831818</v>
      </c>
      <c r="CE20">
        <f t="shared" si="32"/>
        <v>49.264108776333366</v>
      </c>
    </row>
    <row r="21" spans="1:83" x14ac:dyDescent="0.4">
      <c r="A21" s="7" t="s">
        <v>7</v>
      </c>
      <c r="B21" s="7">
        <v>20081128</v>
      </c>
      <c r="C21" s="5" t="s">
        <v>8</v>
      </c>
      <c r="D21" s="5"/>
      <c r="E21" t="s">
        <v>731</v>
      </c>
      <c r="F21" s="12">
        <v>1556.28</v>
      </c>
      <c r="G21" s="12">
        <v>1391.32</v>
      </c>
      <c r="H21" s="12">
        <v>2103.38</v>
      </c>
      <c r="I21" s="12">
        <v>1824.13</v>
      </c>
      <c r="J21" s="11">
        <v>646.79</v>
      </c>
      <c r="K21" s="11">
        <v>731.68</v>
      </c>
      <c r="L21" s="11">
        <v>352.23</v>
      </c>
      <c r="M21" s="11">
        <v>490.23</v>
      </c>
      <c r="N21" s="11">
        <v>133.43</v>
      </c>
      <c r="O21" s="11">
        <v>255.75</v>
      </c>
      <c r="P21" s="11">
        <v>34.25</v>
      </c>
      <c r="Q21" s="11">
        <v>70.510000000000005</v>
      </c>
      <c r="R21">
        <f t="shared" si="33"/>
        <v>0.95971879625061673</v>
      </c>
      <c r="S21">
        <f t="shared" si="34"/>
        <v>0.95299806841377033</v>
      </c>
      <c r="T21">
        <f t="shared" si="35"/>
        <v>1.0030902761218943</v>
      </c>
      <c r="U21">
        <f t="shared" si="36"/>
        <v>1.0306052114172073</v>
      </c>
      <c r="V21">
        <f t="shared" si="37"/>
        <v>0.99656405041447105</v>
      </c>
      <c r="W21">
        <f t="shared" si="38"/>
        <v>0.9967713371023772</v>
      </c>
      <c r="X21">
        <f t="shared" si="39"/>
        <v>0.95112467258931233</v>
      </c>
      <c r="Y21">
        <f t="shared" si="40"/>
        <v>0.94487597093460285</v>
      </c>
      <c r="Z21">
        <f t="shared" si="41"/>
        <v>1.0605675224544948</v>
      </c>
      <c r="AA21">
        <f t="shared" si="42"/>
        <v>1.0660691954981243</v>
      </c>
      <c r="AB21">
        <f t="shared" si="43"/>
        <v>1.0890302066772655</v>
      </c>
      <c r="AC21">
        <f t="shared" si="44"/>
        <v>1.0706043121773459</v>
      </c>
      <c r="AD21">
        <f t="shared" si="15"/>
        <v>72.043996333638873</v>
      </c>
      <c r="AE21">
        <f t="shared" si="16"/>
        <v>72.096216725998929</v>
      </c>
      <c r="AF21">
        <f t="shared" si="17"/>
        <v>61.174999272896507</v>
      </c>
      <c r="AG21">
        <f t="shared" si="18"/>
        <v>60.557058677068653</v>
      </c>
      <c r="AH21">
        <f t="shared" si="19"/>
        <v>49.809783445769035</v>
      </c>
      <c r="AI21">
        <f t="shared" si="20"/>
        <v>49.105051576142763</v>
      </c>
      <c r="AJ21">
        <f t="shared" si="21"/>
        <v>52.823935212957409</v>
      </c>
      <c r="AK21">
        <f t="shared" si="22"/>
        <v>57.163679613801484</v>
      </c>
      <c r="AL21">
        <f t="shared" si="23"/>
        <v>45.657678620312062</v>
      </c>
      <c r="AM21">
        <f t="shared" si="24"/>
        <v>48.945494909285777</v>
      </c>
      <c r="AN21">
        <f t="shared" si="25"/>
        <v>43.486541391569311</v>
      </c>
      <c r="AO21">
        <f t="shared" si="26"/>
        <v>44.49141847551742</v>
      </c>
      <c r="BZ21">
        <f t="shared" si="27"/>
        <v>72.043996333638873</v>
      </c>
      <c r="CA21">
        <f t="shared" si="28"/>
        <v>72.096216725998929</v>
      </c>
      <c r="CB21">
        <f t="shared" si="29"/>
        <v>61.174999272896507</v>
      </c>
      <c r="CC21">
        <f t="shared" si="30"/>
        <v>60.557058677068653</v>
      </c>
      <c r="CD21">
        <f t="shared" si="31"/>
        <v>49.809783445769035</v>
      </c>
      <c r="CE21">
        <f t="shared" si="32"/>
        <v>49.105051576142763</v>
      </c>
    </row>
    <row r="22" spans="1:83" x14ac:dyDescent="0.4">
      <c r="A22" s="7" t="s">
        <v>7</v>
      </c>
      <c r="B22" s="7">
        <v>20081230</v>
      </c>
      <c r="C22" s="5" t="s">
        <v>8</v>
      </c>
      <c r="D22" s="5"/>
      <c r="E22" t="s">
        <v>731</v>
      </c>
      <c r="F22" s="12">
        <v>1613.1</v>
      </c>
      <c r="G22" s="12">
        <v>1420.36</v>
      </c>
      <c r="H22" s="12">
        <v>2230.58</v>
      </c>
      <c r="I22" s="12">
        <v>1945.35</v>
      </c>
      <c r="J22" s="11">
        <v>705.89</v>
      </c>
      <c r="K22" s="11">
        <v>799.14</v>
      </c>
      <c r="L22" s="11">
        <v>387.05</v>
      </c>
      <c r="M22" s="11">
        <v>517.34</v>
      </c>
      <c r="N22" s="11">
        <v>148.78</v>
      </c>
      <c r="O22" s="11">
        <v>280.27999999999997</v>
      </c>
      <c r="P22" s="11">
        <v>34.18</v>
      </c>
      <c r="Q22" s="11">
        <v>71.89</v>
      </c>
      <c r="R22">
        <f t="shared" si="33"/>
        <v>1.0365101395635747</v>
      </c>
      <c r="S22">
        <f t="shared" si="34"/>
        <v>1.0208722651870166</v>
      </c>
      <c r="T22">
        <f t="shared" si="35"/>
        <v>1.060474094077152</v>
      </c>
      <c r="U22">
        <f t="shared" si="36"/>
        <v>1.0664535970572271</v>
      </c>
      <c r="V22">
        <f t="shared" si="37"/>
        <v>1.0913743255152368</v>
      </c>
      <c r="W22">
        <f t="shared" si="38"/>
        <v>1.092198775420949</v>
      </c>
      <c r="X22">
        <f t="shared" si="39"/>
        <v>1.0988558612270392</v>
      </c>
      <c r="Y22">
        <f t="shared" si="40"/>
        <v>1.0553005732003347</v>
      </c>
      <c r="Z22">
        <f t="shared" si="41"/>
        <v>1.1150415948437382</v>
      </c>
      <c r="AA22">
        <f t="shared" si="42"/>
        <v>1.0959139784946235</v>
      </c>
      <c r="AB22">
        <f t="shared" si="43"/>
        <v>0.99795620437956201</v>
      </c>
      <c r="AC22">
        <f t="shared" si="44"/>
        <v>1.0195716919585873</v>
      </c>
      <c r="AD22">
        <f t="shared" si="15"/>
        <v>74.674332694497693</v>
      </c>
      <c r="AE22">
        <f t="shared" si="16"/>
        <v>73.601028080484596</v>
      </c>
      <c r="AF22">
        <f t="shared" si="17"/>
        <v>64.874501934095349</v>
      </c>
      <c r="AG22">
        <f t="shared" si="18"/>
        <v>64.581293053365428</v>
      </c>
      <c r="AH22">
        <f t="shared" si="19"/>
        <v>54.361118812186191</v>
      </c>
      <c r="AI22">
        <f t="shared" si="20"/>
        <v>53.63247719844567</v>
      </c>
      <c r="AJ22">
        <f t="shared" si="21"/>
        <v>58.045890821835634</v>
      </c>
      <c r="AK22">
        <f t="shared" si="22"/>
        <v>60.324863862684992</v>
      </c>
      <c r="AL22">
        <f t="shared" si="23"/>
        <v>50.910210785655607</v>
      </c>
      <c r="AM22">
        <f t="shared" si="24"/>
        <v>53.640052055423716</v>
      </c>
      <c r="AN22">
        <f t="shared" si="25"/>
        <v>43.397663788725225</v>
      </c>
      <c r="AO22">
        <f t="shared" si="26"/>
        <v>45.362190812720847</v>
      </c>
      <c r="BZ22">
        <f t="shared" si="27"/>
        <v>74.674332694497693</v>
      </c>
      <c r="CA22">
        <f t="shared" si="28"/>
        <v>73.601028080484596</v>
      </c>
      <c r="CB22">
        <f t="shared" si="29"/>
        <v>64.874501934095349</v>
      </c>
      <c r="CC22">
        <f t="shared" si="30"/>
        <v>64.581293053365428</v>
      </c>
      <c r="CD22">
        <f t="shared" si="31"/>
        <v>54.361118812186191</v>
      </c>
      <c r="CE22">
        <f t="shared" si="32"/>
        <v>53.63247719844567</v>
      </c>
    </row>
    <row r="23" spans="1:83" x14ac:dyDescent="0.4">
      <c r="A23" s="7" t="s">
        <v>7</v>
      </c>
      <c r="B23" s="7">
        <v>20090130</v>
      </c>
      <c r="C23" s="5" t="s">
        <v>8</v>
      </c>
      <c r="D23" s="5"/>
      <c r="E23" t="s">
        <v>731</v>
      </c>
      <c r="F23" s="12">
        <v>1724.54</v>
      </c>
      <c r="G23" s="12">
        <v>1493.58</v>
      </c>
      <c r="H23" s="12">
        <v>2226.44</v>
      </c>
      <c r="I23" s="12">
        <v>1967.19</v>
      </c>
      <c r="J23" s="11">
        <v>733.37</v>
      </c>
      <c r="K23" s="11">
        <v>827.69</v>
      </c>
      <c r="L23" s="11">
        <v>385.53</v>
      </c>
      <c r="M23" s="11">
        <v>526.73</v>
      </c>
      <c r="N23" s="11">
        <v>162.78</v>
      </c>
      <c r="O23" s="11">
        <v>305.01</v>
      </c>
      <c r="P23" s="11">
        <v>37.22</v>
      </c>
      <c r="Q23" s="11">
        <v>77.819999999999993</v>
      </c>
      <c r="R23">
        <f t="shared" si="33"/>
        <v>1.0690843717066518</v>
      </c>
      <c r="S23">
        <f t="shared" si="34"/>
        <v>1.0515503111887128</v>
      </c>
      <c r="T23">
        <f t="shared" si="35"/>
        <v>0.99814398048937947</v>
      </c>
      <c r="U23">
        <f t="shared" si="36"/>
        <v>1.011226771532115</v>
      </c>
      <c r="V23">
        <f t="shared" si="37"/>
        <v>1.0389295782629022</v>
      </c>
      <c r="W23">
        <f t="shared" si="38"/>
        <v>1.0357259053482495</v>
      </c>
      <c r="X23">
        <f t="shared" si="39"/>
        <v>0.99607285880377205</v>
      </c>
      <c r="Y23">
        <f t="shared" si="40"/>
        <v>1.0181505392971739</v>
      </c>
      <c r="Z23">
        <f t="shared" si="41"/>
        <v>1.0940986691759644</v>
      </c>
      <c r="AA23">
        <f t="shared" si="42"/>
        <v>1.0882331953760527</v>
      </c>
      <c r="AB23">
        <f t="shared" si="43"/>
        <v>1.0889409011117612</v>
      </c>
      <c r="AC23">
        <f t="shared" si="44"/>
        <v>1.0824871331200443</v>
      </c>
      <c r="AD23">
        <f t="shared" si="15"/>
        <v>79.833162051310552</v>
      </c>
      <c r="AE23">
        <f t="shared" si="16"/>
        <v>77.395183981842763</v>
      </c>
      <c r="AF23">
        <f t="shared" si="17"/>
        <v>64.75409359276388</v>
      </c>
      <c r="AG23">
        <f t="shared" si="18"/>
        <v>65.306332475724133</v>
      </c>
      <c r="AH23">
        <f t="shared" si="19"/>
        <v>56.477374241444117</v>
      </c>
      <c r="AI23">
        <f t="shared" si="20"/>
        <v>55.548546002429489</v>
      </c>
      <c r="AJ23">
        <f t="shared" si="21"/>
        <v>57.817936412717451</v>
      </c>
      <c r="AK23">
        <f t="shared" si="22"/>
        <v>61.419792674821323</v>
      </c>
      <c r="AL23">
        <f t="shared" si="23"/>
        <v>55.70079386805363</v>
      </c>
      <c r="AM23">
        <f t="shared" si="24"/>
        <v>58.372885248411549</v>
      </c>
      <c r="AN23">
        <f t="shared" si="25"/>
        <v>47.257491112239698</v>
      </c>
      <c r="AO23">
        <f t="shared" si="26"/>
        <v>49.103987884906601</v>
      </c>
      <c r="BZ23">
        <f t="shared" si="27"/>
        <v>79.833162051310552</v>
      </c>
      <c r="CA23">
        <f t="shared" si="28"/>
        <v>77.395183981842763</v>
      </c>
      <c r="CB23">
        <f t="shared" si="29"/>
        <v>64.75409359276388</v>
      </c>
      <c r="CC23">
        <f t="shared" si="30"/>
        <v>65.306332475724133</v>
      </c>
      <c r="CD23">
        <f t="shared" si="31"/>
        <v>56.477374241444117</v>
      </c>
      <c r="CE23">
        <f t="shared" si="32"/>
        <v>55.548546002429489</v>
      </c>
    </row>
    <row r="24" spans="1:83" x14ac:dyDescent="0.4">
      <c r="A24" s="7" t="s">
        <v>7</v>
      </c>
      <c r="B24" s="7">
        <v>20090227</v>
      </c>
      <c r="C24" s="5" t="s">
        <v>8</v>
      </c>
      <c r="D24" s="5"/>
      <c r="E24" t="s">
        <v>731</v>
      </c>
      <c r="F24" s="12">
        <v>1534.56</v>
      </c>
      <c r="G24" s="12">
        <v>1337.48</v>
      </c>
      <c r="H24" s="12">
        <v>2144.2600000000002</v>
      </c>
      <c r="I24" s="12">
        <v>1882.42</v>
      </c>
      <c r="J24" s="11">
        <v>726.58</v>
      </c>
      <c r="K24" s="11">
        <v>822.16</v>
      </c>
      <c r="L24" s="11">
        <v>349.18</v>
      </c>
      <c r="M24" s="11">
        <v>486.85</v>
      </c>
      <c r="N24" s="11">
        <v>166.33</v>
      </c>
      <c r="O24" s="11">
        <v>305.27</v>
      </c>
      <c r="P24" s="11">
        <v>38.22</v>
      </c>
      <c r="Q24" s="11">
        <v>78.59</v>
      </c>
      <c r="R24">
        <f t="shared" si="33"/>
        <v>0.88983728994398503</v>
      </c>
      <c r="S24">
        <f t="shared" si="34"/>
        <v>0.89548601347098922</v>
      </c>
      <c r="T24">
        <f t="shared" si="35"/>
        <v>0.96308905696987124</v>
      </c>
      <c r="U24">
        <f t="shared" si="36"/>
        <v>0.9569080770032381</v>
      </c>
      <c r="V24">
        <f t="shared" si="37"/>
        <v>0.99074137202230805</v>
      </c>
      <c r="W24">
        <f t="shared" si="38"/>
        <v>0.99331875460619301</v>
      </c>
      <c r="X24">
        <f t="shared" si="39"/>
        <v>0.90571421160480381</v>
      </c>
      <c r="Y24">
        <f t="shared" si="40"/>
        <v>0.92428758567007763</v>
      </c>
      <c r="Z24">
        <f t="shared" si="41"/>
        <v>1.0218085759921367</v>
      </c>
      <c r="AA24">
        <f t="shared" si="42"/>
        <v>1.0008524310678337</v>
      </c>
      <c r="AB24">
        <f t="shared" si="43"/>
        <v>1.0268672756582482</v>
      </c>
      <c r="AC24">
        <f t="shared" si="44"/>
        <v>1.0098946286301724</v>
      </c>
      <c r="AD24">
        <f t="shared" si="15"/>
        <v>71.038524567397175</v>
      </c>
      <c r="AE24">
        <f t="shared" si="16"/>
        <v>69.306304765754135</v>
      </c>
      <c r="AF24">
        <f t="shared" si="17"/>
        <v>62.363958933193743</v>
      </c>
      <c r="AG24">
        <f t="shared" si="18"/>
        <v>62.492157025479301</v>
      </c>
      <c r="AH24">
        <f t="shared" si="19"/>
        <v>55.954471244185704</v>
      </c>
      <c r="AI24">
        <f t="shared" si="20"/>
        <v>55.177412535318084</v>
      </c>
      <c r="AJ24">
        <f t="shared" si="21"/>
        <v>52.366526694661061</v>
      </c>
      <c r="AK24">
        <f t="shared" si="22"/>
        <v>56.769551883767321</v>
      </c>
      <c r="AL24">
        <f t="shared" si="23"/>
        <v>56.915548863947421</v>
      </c>
      <c r="AM24">
        <f t="shared" si="24"/>
        <v>58.422644109316387</v>
      </c>
      <c r="AN24">
        <f t="shared" si="25"/>
        <v>48.527171152869457</v>
      </c>
      <c r="AO24">
        <f t="shared" si="26"/>
        <v>49.589853609288241</v>
      </c>
      <c r="BZ24">
        <f t="shared" si="27"/>
        <v>71.038524567397175</v>
      </c>
      <c r="CA24">
        <f t="shared" si="28"/>
        <v>69.306304765754135</v>
      </c>
      <c r="CB24">
        <f t="shared" si="29"/>
        <v>62.363958933193743</v>
      </c>
      <c r="CC24">
        <f t="shared" si="30"/>
        <v>62.492157025479301</v>
      </c>
      <c r="CD24">
        <f t="shared" si="31"/>
        <v>55.954471244185704</v>
      </c>
      <c r="CE24">
        <f t="shared" si="32"/>
        <v>55.177412535318084</v>
      </c>
    </row>
    <row r="25" spans="1:83" x14ac:dyDescent="0.4">
      <c r="A25" s="7" t="s">
        <v>7</v>
      </c>
      <c r="B25" s="7">
        <v>20090331</v>
      </c>
      <c r="C25" s="5" t="s">
        <v>8</v>
      </c>
      <c r="D25" s="5"/>
      <c r="E25" t="s">
        <v>731</v>
      </c>
      <c r="F25" s="12">
        <v>1737.55</v>
      </c>
      <c r="G25" s="12">
        <v>1526.91</v>
      </c>
      <c r="H25" s="12">
        <v>2454.98</v>
      </c>
      <c r="I25" s="12">
        <v>2147.1799999999998</v>
      </c>
      <c r="J25" s="11">
        <v>853.19</v>
      </c>
      <c r="K25" s="11">
        <v>986.89</v>
      </c>
      <c r="L25" s="11">
        <v>386.05</v>
      </c>
      <c r="M25" s="11">
        <v>551.39</v>
      </c>
      <c r="N25" s="11">
        <v>196.47</v>
      </c>
      <c r="O25" s="11">
        <v>356.6</v>
      </c>
      <c r="P25" s="11">
        <v>45.38</v>
      </c>
      <c r="Q25" s="11">
        <v>91.17</v>
      </c>
      <c r="R25">
        <f t="shared" si="33"/>
        <v>1.1322789594411427</v>
      </c>
      <c r="S25">
        <f t="shared" si="34"/>
        <v>1.1416320244041034</v>
      </c>
      <c r="T25">
        <f t="shared" si="35"/>
        <v>1.1449078003600308</v>
      </c>
      <c r="U25">
        <f t="shared" si="36"/>
        <v>1.1406487393886591</v>
      </c>
      <c r="V25">
        <f t="shared" si="37"/>
        <v>1.1742547276280657</v>
      </c>
      <c r="W25">
        <f t="shared" si="38"/>
        <v>1.2003624598618274</v>
      </c>
      <c r="X25">
        <f t="shared" si="39"/>
        <v>1.1055902399908357</v>
      </c>
      <c r="Y25">
        <f t="shared" si="40"/>
        <v>1.1325664989216391</v>
      </c>
      <c r="Z25">
        <f t="shared" si="41"/>
        <v>1.18120603619311</v>
      </c>
      <c r="AA25">
        <f t="shared" si="42"/>
        <v>1.1681462312051627</v>
      </c>
      <c r="AB25">
        <f t="shared" si="43"/>
        <v>1.187336473050759</v>
      </c>
      <c r="AC25">
        <f t="shared" si="44"/>
        <v>1.1600712558849726</v>
      </c>
      <c r="AD25">
        <f t="shared" si="15"/>
        <v>80.435426677406525</v>
      </c>
      <c r="AE25">
        <f t="shared" si="16"/>
        <v>79.122297013695658</v>
      </c>
      <c r="AF25">
        <f t="shared" si="17"/>
        <v>71.400983043946141</v>
      </c>
      <c r="AG25">
        <f t="shared" si="18"/>
        <v>71.281600132791098</v>
      </c>
      <c r="AH25">
        <f t="shared" si="19"/>
        <v>65.704802390413718</v>
      </c>
      <c r="AI25">
        <f t="shared" si="20"/>
        <v>66.23289463970525</v>
      </c>
      <c r="AJ25">
        <f t="shared" si="21"/>
        <v>57.895920815836831</v>
      </c>
      <c r="AK25">
        <f t="shared" si="22"/>
        <v>64.295292622348697</v>
      </c>
      <c r="AL25">
        <f t="shared" si="23"/>
        <v>67.228989871338598</v>
      </c>
      <c r="AM25">
        <f t="shared" si="24"/>
        <v>68.246191533338433</v>
      </c>
      <c r="AN25">
        <f t="shared" si="25"/>
        <v>57.61808024377855</v>
      </c>
      <c r="AO25">
        <f t="shared" si="26"/>
        <v>57.527763755678954</v>
      </c>
      <c r="BZ25">
        <f t="shared" si="27"/>
        <v>80.435426677406525</v>
      </c>
      <c r="CA25">
        <f t="shared" si="28"/>
        <v>79.122297013695658</v>
      </c>
      <c r="CB25">
        <f t="shared" si="29"/>
        <v>71.400983043946141</v>
      </c>
      <c r="CC25">
        <f t="shared" si="30"/>
        <v>71.281600132791098</v>
      </c>
      <c r="CD25">
        <f t="shared" si="31"/>
        <v>65.704802390413718</v>
      </c>
      <c r="CE25">
        <f t="shared" si="32"/>
        <v>66.23289463970525</v>
      </c>
    </row>
    <row r="26" spans="1:83" x14ac:dyDescent="0.4">
      <c r="A26" s="7" t="s">
        <v>7</v>
      </c>
      <c r="B26" s="7">
        <v>20090430</v>
      </c>
      <c r="C26" s="5" t="s">
        <v>8</v>
      </c>
      <c r="D26" s="5"/>
      <c r="E26" t="s">
        <v>731</v>
      </c>
      <c r="F26" s="12">
        <v>1991.83</v>
      </c>
      <c r="G26" s="12">
        <v>1725.23</v>
      </c>
      <c r="H26" s="12">
        <v>2990.91</v>
      </c>
      <c r="I26" s="12">
        <v>2599.3200000000002</v>
      </c>
      <c r="J26" s="12">
        <v>1051.3499999999999</v>
      </c>
      <c r="K26" s="12">
        <v>1238.78</v>
      </c>
      <c r="L26" s="11">
        <v>436.34</v>
      </c>
      <c r="M26" s="11">
        <v>608.59</v>
      </c>
      <c r="N26" s="11">
        <v>225.81</v>
      </c>
      <c r="O26" s="11">
        <v>415.74</v>
      </c>
      <c r="P26" s="11">
        <v>54.47</v>
      </c>
      <c r="Q26" s="11">
        <v>109.55</v>
      </c>
      <c r="R26">
        <f t="shared" si="33"/>
        <v>1.1463439901010042</v>
      </c>
      <c r="S26">
        <f t="shared" si="34"/>
        <v>1.1298832282190829</v>
      </c>
      <c r="T26">
        <f t="shared" si="35"/>
        <v>1.2183032040994224</v>
      </c>
      <c r="U26">
        <f t="shared" si="36"/>
        <v>1.2105738689816412</v>
      </c>
      <c r="V26">
        <f t="shared" si="37"/>
        <v>1.2322577620459685</v>
      </c>
      <c r="W26">
        <f t="shared" si="38"/>
        <v>1.2552361458723871</v>
      </c>
      <c r="X26">
        <f t="shared" si="39"/>
        <v>1.1302680999870482</v>
      </c>
      <c r="Y26">
        <f t="shared" si="40"/>
        <v>1.1037378262210051</v>
      </c>
      <c r="Z26">
        <f t="shared" si="41"/>
        <v>1.1493357764544205</v>
      </c>
      <c r="AA26">
        <f t="shared" si="42"/>
        <v>1.1658440830061694</v>
      </c>
      <c r="AB26">
        <f t="shared" si="43"/>
        <v>1.2003085059497576</v>
      </c>
      <c r="AC26">
        <f t="shared" si="44"/>
        <v>1.2016014039706042</v>
      </c>
      <c r="AD26">
        <f t="shared" si="15"/>
        <v>92.206667962854951</v>
      </c>
      <c r="AE26">
        <f t="shared" si="16"/>
        <v>89.398956373943548</v>
      </c>
      <c r="AF26">
        <f t="shared" si="17"/>
        <v>86.988046418288107</v>
      </c>
      <c r="AG26">
        <f t="shared" si="18"/>
        <v>86.291642459955185</v>
      </c>
      <c r="AH26">
        <f t="shared" si="19"/>
        <v>80.965252749283806</v>
      </c>
      <c r="AI26">
        <f t="shared" si="20"/>
        <v>83.137923397515507</v>
      </c>
      <c r="AJ26">
        <f t="shared" si="21"/>
        <v>65.437912417516486</v>
      </c>
      <c r="AK26">
        <f t="shared" si="22"/>
        <v>70.965146515234579</v>
      </c>
      <c r="AL26">
        <f t="shared" si="23"/>
        <v>77.268683274021328</v>
      </c>
      <c r="AM26">
        <f t="shared" si="24"/>
        <v>79.564418586848348</v>
      </c>
      <c r="AN26">
        <f t="shared" si="25"/>
        <v>69.159471813103082</v>
      </c>
      <c r="AO26">
        <f t="shared" si="26"/>
        <v>69.125441696113072</v>
      </c>
      <c r="BZ26">
        <f t="shared" si="27"/>
        <v>92.206667962854951</v>
      </c>
      <c r="CA26">
        <f t="shared" si="28"/>
        <v>89.398956373943548</v>
      </c>
      <c r="CB26">
        <f t="shared" si="29"/>
        <v>86.988046418288107</v>
      </c>
      <c r="CC26">
        <f t="shared" si="30"/>
        <v>86.291642459955185</v>
      </c>
      <c r="CD26">
        <f t="shared" si="31"/>
        <v>80.965252749283806</v>
      </c>
      <c r="CE26">
        <f t="shared" si="32"/>
        <v>83.137923397515507</v>
      </c>
    </row>
    <row r="27" spans="1:83" x14ac:dyDescent="0.4">
      <c r="A27" s="7" t="s">
        <v>7</v>
      </c>
      <c r="B27" s="7">
        <v>20090529</v>
      </c>
      <c r="C27" s="5" t="s">
        <v>8</v>
      </c>
      <c r="D27" s="5"/>
      <c r="E27" t="s">
        <v>731</v>
      </c>
      <c r="F27" s="12">
        <v>2042.75</v>
      </c>
      <c r="G27" s="12">
        <v>1769.01</v>
      </c>
      <c r="H27" s="12">
        <v>3098.06</v>
      </c>
      <c r="I27" s="12">
        <v>2671.03</v>
      </c>
      <c r="J27" s="12">
        <v>1052.45</v>
      </c>
      <c r="K27" s="12">
        <v>1222.1400000000001</v>
      </c>
      <c r="L27" s="11">
        <v>446.9</v>
      </c>
      <c r="M27" s="11">
        <v>612.58000000000004</v>
      </c>
      <c r="N27" s="11">
        <v>243.38</v>
      </c>
      <c r="O27" s="11">
        <v>443.83</v>
      </c>
      <c r="P27" s="11">
        <v>54.78</v>
      </c>
      <c r="Q27" s="11">
        <v>110.08</v>
      </c>
      <c r="R27">
        <f t="shared" si="33"/>
        <v>1.0255644306994072</v>
      </c>
      <c r="S27">
        <f t="shared" si="34"/>
        <v>1.0253763266347096</v>
      </c>
      <c r="T27">
        <f t="shared" si="35"/>
        <v>1.0358252170744022</v>
      </c>
      <c r="U27">
        <f t="shared" si="36"/>
        <v>1.0275879845498053</v>
      </c>
      <c r="V27">
        <f t="shared" si="37"/>
        <v>1.0010462738383983</v>
      </c>
      <c r="W27">
        <f t="shared" si="38"/>
        <v>0.98656742924490237</v>
      </c>
      <c r="X27">
        <f t="shared" si="39"/>
        <v>1.0242013109043406</v>
      </c>
      <c r="Y27">
        <f t="shared" si="40"/>
        <v>1.0065561379582313</v>
      </c>
      <c r="Z27">
        <f t="shared" si="41"/>
        <v>1.0778087772906426</v>
      </c>
      <c r="AA27">
        <f t="shared" si="42"/>
        <v>1.0675662673786501</v>
      </c>
      <c r="AB27">
        <f t="shared" si="43"/>
        <v>1.0056912061685332</v>
      </c>
      <c r="AC27">
        <f t="shared" si="44"/>
        <v>1.0048379735280695</v>
      </c>
      <c r="AD27">
        <f t="shared" si="15"/>
        <v>94.563878936014603</v>
      </c>
      <c r="AE27">
        <f t="shared" si="16"/>
        <v>91.667573491690888</v>
      </c>
      <c r="AF27">
        <f t="shared" si="17"/>
        <v>90.104412064101453</v>
      </c>
      <c r="AG27">
        <f t="shared" si="18"/>
        <v>88.672254958917748</v>
      </c>
      <c r="AH27">
        <f t="shared" si="19"/>
        <v>81.049964575054688</v>
      </c>
      <c r="AI27">
        <f t="shared" si="20"/>
        <v>82.021167359046487</v>
      </c>
      <c r="AJ27">
        <f t="shared" si="21"/>
        <v>67.021595680863811</v>
      </c>
      <c r="AK27">
        <f t="shared" si="22"/>
        <v>71.430403806014553</v>
      </c>
      <c r="AL27">
        <f t="shared" si="23"/>
        <v>83.280865042430861</v>
      </c>
      <c r="AM27">
        <f t="shared" si="24"/>
        <v>84.940289366914186</v>
      </c>
      <c r="AN27">
        <f t="shared" si="25"/>
        <v>69.55307262569832</v>
      </c>
      <c r="AO27">
        <f t="shared" si="26"/>
        <v>69.459868753154979</v>
      </c>
      <c r="BZ27">
        <f t="shared" si="27"/>
        <v>94.563878936014603</v>
      </c>
      <c r="CA27">
        <f t="shared" si="28"/>
        <v>91.667573491690888</v>
      </c>
      <c r="CB27">
        <f t="shared" si="29"/>
        <v>90.104412064101453</v>
      </c>
      <c r="CC27">
        <f t="shared" si="30"/>
        <v>88.672254958917748</v>
      </c>
      <c r="CD27">
        <f t="shared" si="31"/>
        <v>81.049964575054688</v>
      </c>
      <c r="CE27">
        <f t="shared" si="32"/>
        <v>82.021167359046487</v>
      </c>
    </row>
    <row r="28" spans="1:83" x14ac:dyDescent="0.4">
      <c r="A28" s="7" t="s">
        <v>7</v>
      </c>
      <c r="B28" s="7">
        <v>20090630</v>
      </c>
      <c r="C28" s="5" t="s">
        <v>8</v>
      </c>
      <c r="D28" s="5"/>
      <c r="E28" t="s">
        <v>731</v>
      </c>
      <c r="F28" s="12">
        <v>2063.7399999999998</v>
      </c>
      <c r="G28" s="12">
        <v>1786.04</v>
      </c>
      <c r="H28" s="12">
        <v>2956.05</v>
      </c>
      <c r="I28" s="12">
        <v>2562.6799999999998</v>
      </c>
      <c r="J28" s="11">
        <v>997.26</v>
      </c>
      <c r="K28" s="12">
        <v>1164.0899999999999</v>
      </c>
      <c r="L28" s="11">
        <v>439.24</v>
      </c>
      <c r="M28" s="11">
        <v>610.48</v>
      </c>
      <c r="N28" s="11">
        <v>220.24</v>
      </c>
      <c r="O28" s="11">
        <v>409.14</v>
      </c>
      <c r="P28" s="11">
        <v>50.77</v>
      </c>
      <c r="Q28" s="11">
        <v>102.73</v>
      </c>
      <c r="R28">
        <f t="shared" si="33"/>
        <v>1.0102753640925222</v>
      </c>
      <c r="S28">
        <f t="shared" si="34"/>
        <v>1.0096268534377986</v>
      </c>
      <c r="T28">
        <f t="shared" si="35"/>
        <v>0.95416163663712139</v>
      </c>
      <c r="U28">
        <f t="shared" si="36"/>
        <v>0.95943512427790012</v>
      </c>
      <c r="V28">
        <f t="shared" si="37"/>
        <v>0.94756045417834567</v>
      </c>
      <c r="W28">
        <f t="shared" si="38"/>
        <v>0.95250135009082415</v>
      </c>
      <c r="X28">
        <f t="shared" si="39"/>
        <v>0.98285970015663471</v>
      </c>
      <c r="Y28">
        <f t="shared" si="40"/>
        <v>0.99657187632635735</v>
      </c>
      <c r="Z28">
        <f t="shared" si="41"/>
        <v>0.90492234366012003</v>
      </c>
      <c r="AA28">
        <f t="shared" si="42"/>
        <v>0.92183944302998899</v>
      </c>
      <c r="AB28">
        <f t="shared" si="43"/>
        <v>0.92679810149689668</v>
      </c>
      <c r="AC28">
        <f t="shared" si="44"/>
        <v>0.93323037790697683</v>
      </c>
      <c r="AD28">
        <f t="shared" si="15"/>
        <v>95.535557222083341</v>
      </c>
      <c r="AE28">
        <f t="shared" si="16"/>
        <v>92.550043786694019</v>
      </c>
      <c r="AF28">
        <f t="shared" si="17"/>
        <v>85.97417328330863</v>
      </c>
      <c r="AG28">
        <f t="shared" si="18"/>
        <v>85.075275956510893</v>
      </c>
      <c r="AH28">
        <f t="shared" si="19"/>
        <v>76.799741243877648</v>
      </c>
      <c r="AI28">
        <f t="shared" si="20"/>
        <v>78.125272645517214</v>
      </c>
      <c r="AJ28">
        <f t="shared" si="21"/>
        <v>65.872825434913011</v>
      </c>
      <c r="AK28">
        <f t="shared" si="22"/>
        <v>71.185531547709303</v>
      </c>
      <c r="AL28">
        <f t="shared" si="23"/>
        <v>75.362715576238699</v>
      </c>
      <c r="AM28">
        <f t="shared" si="24"/>
        <v>78.301309040802266</v>
      </c>
      <c r="AN28">
        <f t="shared" si="25"/>
        <v>64.461655662772984</v>
      </c>
      <c r="AO28">
        <f t="shared" si="26"/>
        <v>64.822059565875833</v>
      </c>
      <c r="BZ28">
        <f t="shared" si="27"/>
        <v>95.535557222083341</v>
      </c>
      <c r="CA28">
        <f t="shared" si="28"/>
        <v>92.550043786694019</v>
      </c>
      <c r="CB28">
        <f t="shared" si="29"/>
        <v>85.97417328330863</v>
      </c>
      <c r="CC28">
        <f t="shared" si="30"/>
        <v>85.075275956510893</v>
      </c>
      <c r="CD28">
        <f t="shared" si="31"/>
        <v>76.799741243877648</v>
      </c>
      <c r="CE28">
        <f t="shared" si="32"/>
        <v>78.125272645517214</v>
      </c>
    </row>
    <row r="29" spans="1:83" x14ac:dyDescent="0.4">
      <c r="A29" s="7" t="s">
        <v>7</v>
      </c>
      <c r="B29" s="7">
        <v>20090731</v>
      </c>
      <c r="C29" s="5" t="s">
        <v>8</v>
      </c>
      <c r="D29" s="5"/>
      <c r="E29" t="s">
        <v>731</v>
      </c>
      <c r="F29" s="12">
        <v>2331.5300000000002</v>
      </c>
      <c r="G29" s="12">
        <v>2026.74</v>
      </c>
      <c r="H29" s="12">
        <v>3085.79</v>
      </c>
      <c r="I29" s="12">
        <v>2676.21</v>
      </c>
      <c r="J29" s="12">
        <v>1045.6300000000001</v>
      </c>
      <c r="K29" s="12">
        <v>1226.2</v>
      </c>
      <c r="L29" s="11">
        <v>499.91</v>
      </c>
      <c r="M29" s="11">
        <v>698.89</v>
      </c>
      <c r="N29" s="11">
        <v>222.53</v>
      </c>
      <c r="O29" s="11">
        <v>419.47</v>
      </c>
      <c r="P29" s="11">
        <v>52.11</v>
      </c>
      <c r="Q29" s="11">
        <v>105.71</v>
      </c>
      <c r="R29">
        <f t="shared" si="33"/>
        <v>1.1297595627356161</v>
      </c>
      <c r="S29">
        <f t="shared" si="34"/>
        <v>1.1347674184228798</v>
      </c>
      <c r="T29">
        <f t="shared" si="35"/>
        <v>1.043889650039749</v>
      </c>
      <c r="U29">
        <f t="shared" si="36"/>
        <v>1.0443012783492283</v>
      </c>
      <c r="V29">
        <f t="shared" si="37"/>
        <v>1.0485028979403568</v>
      </c>
      <c r="W29">
        <f t="shared" si="38"/>
        <v>1.0533549811440697</v>
      </c>
      <c r="X29">
        <f t="shared" si="39"/>
        <v>1.1381249430835079</v>
      </c>
      <c r="Y29">
        <f t="shared" si="40"/>
        <v>1.144820469139038</v>
      </c>
      <c r="Z29">
        <f t="shared" si="41"/>
        <v>1.0103977479113693</v>
      </c>
      <c r="AA29">
        <f t="shared" si="42"/>
        <v>1.0252480813413503</v>
      </c>
      <c r="AB29">
        <f t="shared" si="43"/>
        <v>1.0263935394918258</v>
      </c>
      <c r="AC29">
        <f t="shared" si="44"/>
        <v>1.0290080794315195</v>
      </c>
      <c r="AD29">
        <f t="shared" si="15"/>
        <v>107.9322093529243</v>
      </c>
      <c r="AE29">
        <f t="shared" si="16"/>
        <v>105.02277426275126</v>
      </c>
      <c r="AF29">
        <f t="shared" si="17"/>
        <v>89.747549661169785</v>
      </c>
      <c r="AG29">
        <f t="shared" si="18"/>
        <v>88.844219437297681</v>
      </c>
      <c r="AH29">
        <f t="shared" si="19"/>
        <v>80.524751255275248</v>
      </c>
      <c r="AI29">
        <f t="shared" si="20"/>
        <v>82.29364509439408</v>
      </c>
      <c r="AJ29">
        <f t="shared" si="21"/>
        <v>74.971505698860227</v>
      </c>
      <c r="AK29">
        <f t="shared" si="22"/>
        <v>81.49465362236036</v>
      </c>
      <c r="AL29">
        <f t="shared" si="23"/>
        <v>76.146318094716648</v>
      </c>
      <c r="AM29">
        <f t="shared" si="24"/>
        <v>80.278266860598649</v>
      </c>
      <c r="AN29">
        <f t="shared" si="25"/>
        <v>66.163026917216854</v>
      </c>
      <c r="AO29">
        <f t="shared" si="26"/>
        <v>66.70242301867745</v>
      </c>
      <c r="BZ29">
        <f t="shared" si="27"/>
        <v>107.9322093529243</v>
      </c>
      <c r="CA29">
        <f t="shared" si="28"/>
        <v>105.02277426275126</v>
      </c>
      <c r="CB29">
        <f t="shared" si="29"/>
        <v>89.747549661169785</v>
      </c>
      <c r="CC29">
        <f t="shared" si="30"/>
        <v>88.844219437297681</v>
      </c>
      <c r="CD29">
        <f t="shared" si="31"/>
        <v>80.524751255275248</v>
      </c>
      <c r="CE29">
        <f t="shared" si="32"/>
        <v>82.29364509439408</v>
      </c>
    </row>
    <row r="30" spans="1:83" x14ac:dyDescent="0.4">
      <c r="A30" s="7" t="s">
        <v>7</v>
      </c>
      <c r="B30" s="7">
        <v>20090831</v>
      </c>
      <c r="C30" s="5" t="s">
        <v>8</v>
      </c>
      <c r="D30" s="5"/>
      <c r="E30" t="s">
        <v>731</v>
      </c>
      <c r="F30" s="12">
        <v>2381.63</v>
      </c>
      <c r="G30" s="12">
        <v>2082.69</v>
      </c>
      <c r="H30" s="12">
        <v>3178.54</v>
      </c>
      <c r="I30" s="12">
        <v>2720.71</v>
      </c>
      <c r="J30" s="12">
        <v>1108.29</v>
      </c>
      <c r="K30" s="12">
        <v>1326.81</v>
      </c>
      <c r="L30" s="11">
        <v>502.09</v>
      </c>
      <c r="M30" s="11">
        <v>712.64</v>
      </c>
      <c r="N30" s="11">
        <v>234.59</v>
      </c>
      <c r="O30" s="11">
        <v>434.34</v>
      </c>
      <c r="P30" s="11">
        <v>54.11</v>
      </c>
      <c r="Q30" s="11">
        <v>110.03</v>
      </c>
      <c r="R30">
        <f t="shared" si="33"/>
        <v>1.0214880357533465</v>
      </c>
      <c r="S30">
        <f t="shared" si="34"/>
        <v>1.027605908996714</v>
      </c>
      <c r="T30">
        <f t="shared" si="35"/>
        <v>1.0300571328573882</v>
      </c>
      <c r="U30">
        <f t="shared" si="36"/>
        <v>1.0166279925715844</v>
      </c>
      <c r="V30">
        <f t="shared" si="37"/>
        <v>1.0599255950957793</v>
      </c>
      <c r="W30">
        <f t="shared" si="38"/>
        <v>1.0820502365030173</v>
      </c>
      <c r="X30">
        <f t="shared" si="39"/>
        <v>1.0043607849412894</v>
      </c>
      <c r="Y30">
        <f t="shared" si="40"/>
        <v>1.0196740545722502</v>
      </c>
      <c r="Z30">
        <f t="shared" si="41"/>
        <v>1.0541949400080888</v>
      </c>
      <c r="AA30">
        <f t="shared" si="42"/>
        <v>1.0354494957923093</v>
      </c>
      <c r="AB30">
        <f t="shared" si="43"/>
        <v>1.0383803492611783</v>
      </c>
      <c r="AC30">
        <f t="shared" si="44"/>
        <v>1.0408665216157413</v>
      </c>
      <c r="AD30">
        <f t="shared" si="15"/>
        <v>110.25146052643761</v>
      </c>
      <c r="AE30">
        <f t="shared" si="16"/>
        <v>107.9220234116312</v>
      </c>
      <c r="AF30">
        <f t="shared" si="17"/>
        <v>92.445103684960614</v>
      </c>
      <c r="AG30">
        <f t="shared" si="18"/>
        <v>90.321520458129285</v>
      </c>
      <c r="AH30">
        <f t="shared" si="19"/>
        <v>85.350244894187227</v>
      </c>
      <c r="AI30">
        <f t="shared" si="20"/>
        <v>89.045858137084494</v>
      </c>
      <c r="AJ30">
        <f t="shared" si="21"/>
        <v>75.298440311937611</v>
      </c>
      <c r="AK30">
        <f t="shared" si="22"/>
        <v>83.097983885073305</v>
      </c>
      <c r="AL30">
        <f t="shared" si="23"/>
        <v>80.273063235696668</v>
      </c>
      <c r="AM30">
        <f t="shared" si="24"/>
        <v>83.124090943887325</v>
      </c>
      <c r="AN30">
        <f t="shared" si="25"/>
        <v>68.702386998476371</v>
      </c>
      <c r="AO30">
        <f t="shared" si="26"/>
        <v>69.428319030792551</v>
      </c>
      <c r="BZ30">
        <f t="shared" si="27"/>
        <v>110.25146052643761</v>
      </c>
      <c r="CA30">
        <f t="shared" si="28"/>
        <v>107.9220234116312</v>
      </c>
      <c r="CB30">
        <f t="shared" si="29"/>
        <v>92.445103684960614</v>
      </c>
      <c r="CC30">
        <f t="shared" si="30"/>
        <v>90.321520458129285</v>
      </c>
      <c r="CD30">
        <f t="shared" si="31"/>
        <v>85.350244894187227</v>
      </c>
      <c r="CE30">
        <f t="shared" si="32"/>
        <v>89.045858137084494</v>
      </c>
    </row>
    <row r="31" spans="1:83" x14ac:dyDescent="0.4">
      <c r="A31" s="7" t="s">
        <v>7</v>
      </c>
      <c r="B31" s="7">
        <v>20090930</v>
      </c>
      <c r="C31" s="5" t="s">
        <v>8</v>
      </c>
      <c r="D31" s="5"/>
      <c r="E31" t="s">
        <v>731</v>
      </c>
      <c r="F31" s="12">
        <v>2468.0500000000002</v>
      </c>
      <c r="G31" s="12">
        <v>2163.77</v>
      </c>
      <c r="H31" s="12">
        <v>3288.06</v>
      </c>
      <c r="I31" s="12">
        <v>2773.78</v>
      </c>
      <c r="J31" s="12">
        <v>1101.18</v>
      </c>
      <c r="K31" s="12">
        <v>1307.19</v>
      </c>
      <c r="L31" s="11">
        <v>549.92999999999995</v>
      </c>
      <c r="M31" s="11">
        <v>771.02</v>
      </c>
      <c r="N31" s="11">
        <v>229.38</v>
      </c>
      <c r="O31" s="11">
        <v>426.8</v>
      </c>
      <c r="P31" s="11">
        <v>51.54</v>
      </c>
      <c r="Q31" s="11">
        <v>106.23</v>
      </c>
      <c r="R31">
        <f t="shared" si="33"/>
        <v>1.036286072983629</v>
      </c>
      <c r="S31">
        <f t="shared" si="34"/>
        <v>1.0389304217142252</v>
      </c>
      <c r="T31">
        <f t="shared" si="35"/>
        <v>1.0344560710263202</v>
      </c>
      <c r="U31">
        <f t="shared" si="36"/>
        <v>1.019505937788298</v>
      </c>
      <c r="V31">
        <f t="shared" si="37"/>
        <v>0.99358471158270856</v>
      </c>
      <c r="W31">
        <f t="shared" si="38"/>
        <v>0.98521265290433457</v>
      </c>
      <c r="X31">
        <f t="shared" si="39"/>
        <v>1.0952817224003664</v>
      </c>
      <c r="Y31">
        <f t="shared" si="40"/>
        <v>1.0819207453973956</v>
      </c>
      <c r="Z31">
        <f t="shared" si="41"/>
        <v>0.97779103968626113</v>
      </c>
      <c r="AA31">
        <f t="shared" si="42"/>
        <v>0.98264032785375521</v>
      </c>
      <c r="AB31">
        <f t="shared" si="43"/>
        <v>0.95250415819626688</v>
      </c>
      <c r="AC31">
        <f t="shared" si="44"/>
        <v>0.9654639643733528</v>
      </c>
      <c r="AD31">
        <f t="shared" si="15"/>
        <v>114.25205306965161</v>
      </c>
      <c r="AE31">
        <f t="shared" si="16"/>
        <v>112.1234732952985</v>
      </c>
      <c r="AF31">
        <f t="shared" si="17"/>
        <v>95.630398743565152</v>
      </c>
      <c r="AG31">
        <f t="shared" si="18"/>
        <v>92.083326417130039</v>
      </c>
      <c r="AH31">
        <f t="shared" si="19"/>
        <v>84.802698456704562</v>
      </c>
      <c r="AI31">
        <f t="shared" si="20"/>
        <v>87.729106125380042</v>
      </c>
      <c r="AJ31">
        <f t="shared" si="21"/>
        <v>82.473005398920208</v>
      </c>
      <c r="AK31">
        <f t="shared" si="22"/>
        <v>89.905432665959282</v>
      </c>
      <c r="AL31">
        <f t="shared" si="23"/>
        <v>78.490281960032831</v>
      </c>
      <c r="AM31">
        <f t="shared" si="24"/>
        <v>81.681083977646807</v>
      </c>
      <c r="AN31">
        <f t="shared" si="25"/>
        <v>65.439309294057892</v>
      </c>
      <c r="AO31">
        <f t="shared" si="26"/>
        <v>67.030540131246866</v>
      </c>
      <c r="BZ31">
        <f t="shared" si="27"/>
        <v>114.25205306965161</v>
      </c>
      <c r="CA31">
        <f t="shared" si="28"/>
        <v>112.1234732952985</v>
      </c>
      <c r="CB31">
        <f t="shared" si="29"/>
        <v>95.630398743565152</v>
      </c>
      <c r="CC31">
        <f t="shared" si="30"/>
        <v>92.083326417130039</v>
      </c>
      <c r="CD31">
        <f t="shared" si="31"/>
        <v>84.802698456704562</v>
      </c>
      <c r="CE31">
        <f t="shared" si="32"/>
        <v>87.729106125380042</v>
      </c>
    </row>
    <row r="32" spans="1:83" x14ac:dyDescent="0.4">
      <c r="A32" s="7" t="s">
        <v>7</v>
      </c>
      <c r="B32" s="7">
        <v>20091030</v>
      </c>
      <c r="C32" s="5" t="s">
        <v>8</v>
      </c>
      <c r="D32" s="5"/>
      <c r="E32" t="s">
        <v>731</v>
      </c>
      <c r="F32" s="12">
        <v>2374.7800000000002</v>
      </c>
      <c r="G32" s="12">
        <v>2052.27</v>
      </c>
      <c r="H32" s="13">
        <v>3150</v>
      </c>
      <c r="I32" s="12">
        <v>2661.12</v>
      </c>
      <c r="J32" s="12">
        <v>1051.79</v>
      </c>
      <c r="K32" s="12">
        <v>1252.82</v>
      </c>
      <c r="L32" s="11">
        <v>521.1</v>
      </c>
      <c r="M32" s="11">
        <v>722.31</v>
      </c>
      <c r="N32" s="11">
        <v>218.85</v>
      </c>
      <c r="O32" s="11">
        <v>407.47</v>
      </c>
      <c r="P32" s="11">
        <v>49.21</v>
      </c>
      <c r="Q32" s="11">
        <v>101.24</v>
      </c>
      <c r="R32">
        <f t="shared" si="33"/>
        <v>0.96220903142156766</v>
      </c>
      <c r="S32">
        <f t="shared" si="34"/>
        <v>0.94846956931651705</v>
      </c>
      <c r="T32">
        <f t="shared" si="35"/>
        <v>0.95801171511468775</v>
      </c>
      <c r="U32">
        <f t="shared" si="36"/>
        <v>0.95938394537418237</v>
      </c>
      <c r="V32">
        <f t="shared" si="37"/>
        <v>0.95514811384151532</v>
      </c>
      <c r="W32">
        <f t="shared" si="38"/>
        <v>0.95840696455756236</v>
      </c>
      <c r="X32">
        <f t="shared" si="39"/>
        <v>0.94757514592766368</v>
      </c>
      <c r="Y32">
        <f t="shared" si="40"/>
        <v>0.93682394749811937</v>
      </c>
      <c r="Z32">
        <f t="shared" si="41"/>
        <v>0.95409364373528638</v>
      </c>
      <c r="AA32">
        <f t="shared" si="42"/>
        <v>0.95470946579194005</v>
      </c>
      <c r="AB32">
        <f t="shared" si="43"/>
        <v>0.95479239425688789</v>
      </c>
      <c r="AC32">
        <f t="shared" si="44"/>
        <v>0.9530264520380306</v>
      </c>
      <c r="AD32">
        <f t="shared" si="15"/>
        <v>109.93435732207502</v>
      </c>
      <c r="AE32">
        <f t="shared" si="16"/>
        <v>106.34570242666376</v>
      </c>
      <c r="AF32">
        <f t="shared" si="17"/>
        <v>91.615042317424326</v>
      </c>
      <c r="AG32">
        <f t="shared" si="18"/>
        <v>88.343265001244887</v>
      </c>
      <c r="AH32">
        <f t="shared" si="19"/>
        <v>80.99913747959215</v>
      </c>
      <c r="AI32">
        <f t="shared" si="20"/>
        <v>84.080186304973736</v>
      </c>
      <c r="AJ32">
        <f t="shared" si="21"/>
        <v>78.149370125974812</v>
      </c>
      <c r="AK32">
        <f t="shared" si="22"/>
        <v>84.225562331650337</v>
      </c>
      <c r="AL32">
        <f t="shared" si="23"/>
        <v>74.887079113057737</v>
      </c>
      <c r="AM32">
        <f t="shared" si="24"/>
        <v>77.981704049605781</v>
      </c>
      <c r="AN32">
        <f t="shared" si="25"/>
        <v>62.480954799390553</v>
      </c>
      <c r="AO32">
        <f t="shared" si="26"/>
        <v>63.881877839475024</v>
      </c>
      <c r="BZ32">
        <f t="shared" si="27"/>
        <v>109.93435732207502</v>
      </c>
      <c r="CA32">
        <f t="shared" si="28"/>
        <v>106.34570242666376</v>
      </c>
      <c r="CB32">
        <f t="shared" si="29"/>
        <v>91.615042317424326</v>
      </c>
      <c r="CC32">
        <f t="shared" si="30"/>
        <v>88.343265001244887</v>
      </c>
      <c r="CD32">
        <f t="shared" si="31"/>
        <v>80.99913747959215</v>
      </c>
      <c r="CE32">
        <f t="shared" si="32"/>
        <v>84.080186304973736</v>
      </c>
    </row>
    <row r="33" spans="1:89" x14ac:dyDescent="0.4">
      <c r="A33" s="7" t="s">
        <v>7</v>
      </c>
      <c r="B33" s="7">
        <v>20091130</v>
      </c>
      <c r="C33" s="5" t="s">
        <v>8</v>
      </c>
      <c r="D33" s="5"/>
      <c r="E33" t="s">
        <v>731</v>
      </c>
      <c r="F33" s="12">
        <v>2373.46</v>
      </c>
      <c r="G33" s="12">
        <v>2051.4699999999998</v>
      </c>
      <c r="H33" s="12">
        <v>3031.85</v>
      </c>
      <c r="I33" s="12">
        <v>2560.91</v>
      </c>
      <c r="J33" s="12">
        <v>1009.58</v>
      </c>
      <c r="K33" s="12">
        <v>1200.54</v>
      </c>
      <c r="L33" s="11">
        <v>509.87</v>
      </c>
      <c r="M33" s="11">
        <v>709.69</v>
      </c>
      <c r="N33" s="11">
        <v>205.99</v>
      </c>
      <c r="O33" s="11">
        <v>385.37</v>
      </c>
      <c r="P33" s="11">
        <v>47.11</v>
      </c>
      <c r="Q33" s="11">
        <v>96.38</v>
      </c>
      <c r="R33">
        <f t="shared" si="33"/>
        <v>0.99944415903788975</v>
      </c>
      <c r="S33">
        <f t="shared" si="34"/>
        <v>0.99961018774332799</v>
      </c>
      <c r="T33">
        <f t="shared" si="35"/>
        <v>0.96249206349206351</v>
      </c>
      <c r="U33">
        <f t="shared" si="36"/>
        <v>0.96234292328042326</v>
      </c>
      <c r="V33">
        <f t="shared" si="37"/>
        <v>0.95986841479763074</v>
      </c>
      <c r="W33">
        <f t="shared" si="38"/>
        <v>0.95827014255838827</v>
      </c>
      <c r="X33">
        <f t="shared" si="39"/>
        <v>0.9784494338898484</v>
      </c>
      <c r="Y33">
        <f t="shared" si="40"/>
        <v>0.98252827733244741</v>
      </c>
      <c r="Z33">
        <f t="shared" si="41"/>
        <v>0.9412382910669409</v>
      </c>
      <c r="AA33">
        <f t="shared" si="42"/>
        <v>0.94576287824870542</v>
      </c>
      <c r="AB33">
        <f t="shared" si="43"/>
        <v>0.95732574679943094</v>
      </c>
      <c r="AC33">
        <f t="shared" si="44"/>
        <v>0.95199525879099167</v>
      </c>
      <c r="AD33">
        <f t="shared" si="15"/>
        <v>109.87325130313214</v>
      </c>
      <c r="AE33">
        <f t="shared" si="16"/>
        <v>106.30424756841346</v>
      </c>
      <c r="AF33">
        <f t="shared" si="17"/>
        <v>88.178751127010457</v>
      </c>
      <c r="AG33">
        <f t="shared" si="18"/>
        <v>85.016515893435113</v>
      </c>
      <c r="AH33">
        <f t="shared" si="19"/>
        <v>77.74851369251148</v>
      </c>
      <c r="AI33">
        <f t="shared" si="20"/>
        <v>80.571532116803027</v>
      </c>
      <c r="AJ33">
        <f t="shared" si="21"/>
        <v>76.465206958608292</v>
      </c>
      <c r="AK33">
        <f t="shared" si="22"/>
        <v>82.753996665073075</v>
      </c>
      <c r="AL33">
        <f t="shared" si="23"/>
        <v>70.48658636736927</v>
      </c>
      <c r="AM33">
        <f t="shared" si="24"/>
        <v>73.752200872693891</v>
      </c>
      <c r="AN33">
        <f t="shared" si="25"/>
        <v>59.814626714068048</v>
      </c>
      <c r="AO33">
        <f t="shared" si="26"/>
        <v>60.815244825845539</v>
      </c>
      <c r="BZ33">
        <f t="shared" si="27"/>
        <v>109.87325130313214</v>
      </c>
      <c r="CA33">
        <f t="shared" si="28"/>
        <v>106.30424756841346</v>
      </c>
      <c r="CB33">
        <f t="shared" si="29"/>
        <v>88.178751127010457</v>
      </c>
      <c r="CC33">
        <f t="shared" si="30"/>
        <v>85.016515893435113</v>
      </c>
      <c r="CD33">
        <f t="shared" si="31"/>
        <v>77.74851369251148</v>
      </c>
      <c r="CE33">
        <f t="shared" si="32"/>
        <v>80.571532116803027</v>
      </c>
      <c r="CF33" s="10" t="s">
        <v>756</v>
      </c>
      <c r="CG33" s="10" t="s">
        <v>757</v>
      </c>
      <c r="CH33" s="10" t="s">
        <v>760</v>
      </c>
      <c r="CI33" s="10" t="s">
        <v>761</v>
      </c>
      <c r="CJ33" s="10" t="s">
        <v>765</v>
      </c>
      <c r="CK33" s="10" t="s">
        <v>764</v>
      </c>
    </row>
    <row r="34" spans="1:89" x14ac:dyDescent="0.4">
      <c r="A34" s="7" t="s">
        <v>7</v>
      </c>
      <c r="B34" s="7">
        <v>20091230</v>
      </c>
      <c r="C34" s="5" t="s">
        <v>8</v>
      </c>
      <c r="D34" s="5"/>
      <c r="E34" t="s">
        <v>731</v>
      </c>
      <c r="F34" s="12">
        <v>2623.19</v>
      </c>
      <c r="G34" s="12">
        <v>2259.69</v>
      </c>
      <c r="H34" s="12">
        <v>3189.33</v>
      </c>
      <c r="I34" s="12">
        <v>2722.07</v>
      </c>
      <c r="J34" s="12">
        <v>1098.46</v>
      </c>
      <c r="K34" s="12">
        <v>1300.98</v>
      </c>
      <c r="L34" s="11">
        <v>539.16</v>
      </c>
      <c r="M34" s="11">
        <v>756.46</v>
      </c>
      <c r="N34" s="11">
        <v>223.73</v>
      </c>
      <c r="O34" s="11">
        <v>420.48</v>
      </c>
      <c r="P34" s="11">
        <v>54.51</v>
      </c>
      <c r="Q34" s="11">
        <v>108.92</v>
      </c>
      <c r="R34">
        <f t="shared" si="33"/>
        <v>1.1052176990553875</v>
      </c>
      <c r="S34">
        <f t="shared" si="34"/>
        <v>1.1014979502503084</v>
      </c>
      <c r="T34">
        <f t="shared" si="35"/>
        <v>1.0519418836683874</v>
      </c>
      <c r="U34">
        <f t="shared" si="36"/>
        <v>1.0629307550831542</v>
      </c>
      <c r="V34">
        <f t="shared" si="37"/>
        <v>1.0880366092830682</v>
      </c>
      <c r="W34">
        <f t="shared" si="38"/>
        <v>1.0836623519416264</v>
      </c>
      <c r="X34">
        <f t="shared" si="39"/>
        <v>1.0574460156510483</v>
      </c>
      <c r="Y34">
        <f t="shared" si="40"/>
        <v>1.0659020135552142</v>
      </c>
      <c r="Z34">
        <f t="shared" si="41"/>
        <v>1.0861206854701684</v>
      </c>
      <c r="AA34">
        <f t="shared" si="42"/>
        <v>1.0911072475802477</v>
      </c>
      <c r="AB34">
        <f t="shared" si="43"/>
        <v>1.1570791763956696</v>
      </c>
      <c r="AC34">
        <f t="shared" si="44"/>
        <v>1.1301099813239261</v>
      </c>
      <c r="AD34">
        <f t="shared" si="15"/>
        <v>121.43386199298205</v>
      </c>
      <c r="AE34">
        <f t="shared" si="16"/>
        <v>117.09391079950875</v>
      </c>
      <c r="AF34">
        <f t="shared" si="17"/>
        <v>92.758921560073318</v>
      </c>
      <c r="AG34">
        <f t="shared" si="18"/>
        <v>90.366669433147962</v>
      </c>
      <c r="AH34">
        <f t="shared" si="19"/>
        <v>84.593229214798399</v>
      </c>
      <c r="AI34">
        <f t="shared" si="20"/>
        <v>87.312335993235052</v>
      </c>
      <c r="AJ34">
        <f t="shared" si="21"/>
        <v>80.857828434313149</v>
      </c>
      <c r="AK34">
        <f t="shared" si="22"/>
        <v>88.207651675042868</v>
      </c>
      <c r="AL34">
        <f t="shared" si="23"/>
        <v>76.55693950177934</v>
      </c>
      <c r="AM34">
        <f t="shared" si="24"/>
        <v>80.471560897190571</v>
      </c>
      <c r="AN34">
        <f t="shared" si="25"/>
        <v>69.21025901472828</v>
      </c>
      <c r="AO34">
        <f t="shared" si="26"/>
        <v>68.727915194346295</v>
      </c>
      <c r="BZ34">
        <f t="shared" si="27"/>
        <v>121.43386199298205</v>
      </c>
      <c r="CA34">
        <f t="shared" si="28"/>
        <v>117.09391079950875</v>
      </c>
      <c r="CB34">
        <f t="shared" si="29"/>
        <v>92.758921560073318</v>
      </c>
      <c r="CC34">
        <f t="shared" si="30"/>
        <v>90.366669433147962</v>
      </c>
      <c r="CD34">
        <f t="shared" si="31"/>
        <v>84.593229214798399</v>
      </c>
      <c r="CE34">
        <f t="shared" si="32"/>
        <v>87.312335993235052</v>
      </c>
      <c r="CF34">
        <v>100</v>
      </c>
      <c r="CG34">
        <v>100</v>
      </c>
      <c r="CH34">
        <v>100</v>
      </c>
      <c r="CI34">
        <v>100</v>
      </c>
      <c r="CJ34">
        <v>100</v>
      </c>
      <c r="CK34">
        <v>100</v>
      </c>
    </row>
    <row r="35" spans="1:89" x14ac:dyDescent="0.4">
      <c r="A35" s="7" t="s">
        <v>7</v>
      </c>
      <c r="B35" s="7">
        <v>20100129</v>
      </c>
      <c r="C35" s="5" t="s">
        <v>8</v>
      </c>
      <c r="D35" s="5"/>
      <c r="E35" t="s">
        <v>731</v>
      </c>
      <c r="F35" s="12">
        <v>2573.58</v>
      </c>
      <c r="G35" s="12">
        <v>2205.7399999999998</v>
      </c>
      <c r="H35" s="12">
        <v>2935.97</v>
      </c>
      <c r="I35" s="12">
        <v>2518.11</v>
      </c>
      <c r="J35" s="12">
        <v>1036.0999999999999</v>
      </c>
      <c r="K35" s="12">
        <v>1225.48</v>
      </c>
      <c r="L35" s="11">
        <v>489.12</v>
      </c>
      <c r="M35" s="11">
        <v>702.63</v>
      </c>
      <c r="N35" s="11">
        <v>205.91</v>
      </c>
      <c r="O35" s="11">
        <v>390.49</v>
      </c>
      <c r="P35" s="11">
        <v>51.51</v>
      </c>
      <c r="Q35" s="11">
        <v>103.67</v>
      </c>
      <c r="R35">
        <f t="shared" si="33"/>
        <v>0.98108791204602031</v>
      </c>
      <c r="S35">
        <f t="shared" si="34"/>
        <v>0.97612504370068454</v>
      </c>
      <c r="T35">
        <f t="shared" si="35"/>
        <v>0.92056011764226342</v>
      </c>
      <c r="U35">
        <f t="shared" si="36"/>
        <v>0.9250717285007366</v>
      </c>
      <c r="V35">
        <f t="shared" si="37"/>
        <v>0.94322961236640379</v>
      </c>
      <c r="W35">
        <f t="shared" si="38"/>
        <v>0.94196682500883944</v>
      </c>
      <c r="X35">
        <f t="shared" si="39"/>
        <v>0.90718896060538623</v>
      </c>
      <c r="Y35">
        <f t="shared" si="40"/>
        <v>0.92883959495545032</v>
      </c>
      <c r="Z35">
        <f t="shared" si="41"/>
        <v>0.92035042238412379</v>
      </c>
      <c r="AA35">
        <f t="shared" si="42"/>
        <v>0.92867675038051745</v>
      </c>
      <c r="AB35">
        <f t="shared" si="43"/>
        <v>0.94496422674738578</v>
      </c>
      <c r="AC35">
        <f t="shared" si="44"/>
        <v>0.95179948586118257</v>
      </c>
      <c r="AD35">
        <f t="shared" si="15"/>
        <v>119.13729411437933</v>
      </c>
      <c r="AE35">
        <f t="shared" si="16"/>
        <v>114.29829879625453</v>
      </c>
      <c r="AF35">
        <f t="shared" si="17"/>
        <v>85.390163743710573</v>
      </c>
      <c r="AG35">
        <f t="shared" si="18"/>
        <v>83.595651091376865</v>
      </c>
      <c r="AH35">
        <f t="shared" si="19"/>
        <v>79.790838801096641</v>
      </c>
      <c r="AI35">
        <f t="shared" si="20"/>
        <v>82.245323919652634</v>
      </c>
      <c r="AJ35">
        <f t="shared" si="21"/>
        <v>73.353329334133193</v>
      </c>
      <c r="AK35">
        <f t="shared" si="22"/>
        <v>81.930759453818268</v>
      </c>
      <c r="AL35">
        <f t="shared" si="23"/>
        <v>70.459211606898421</v>
      </c>
      <c r="AM35">
        <f t="shared" si="24"/>
        <v>74.73206767205086</v>
      </c>
      <c r="AN35">
        <f t="shared" si="25"/>
        <v>65.401218892838997</v>
      </c>
      <c r="AO35">
        <f t="shared" si="26"/>
        <v>65.415194346289766</v>
      </c>
      <c r="CF35">
        <f t="shared" ref="CF35:CK58" si="45">CF34*R35</f>
        <v>98.108791204602028</v>
      </c>
      <c r="CG35">
        <f t="shared" si="45"/>
        <v>97.61250437006845</v>
      </c>
      <c r="CH35">
        <f t="shared" si="45"/>
        <v>92.056011764226341</v>
      </c>
      <c r="CI35">
        <f t="shared" si="45"/>
        <v>92.507172850073658</v>
      </c>
      <c r="CJ35">
        <f t="shared" si="45"/>
        <v>94.322961236640381</v>
      </c>
      <c r="CK35">
        <f t="shared" si="45"/>
        <v>94.196682500883938</v>
      </c>
    </row>
    <row r="36" spans="1:89" x14ac:dyDescent="0.4">
      <c r="A36" s="7" t="s">
        <v>7</v>
      </c>
      <c r="B36" s="7">
        <v>20100226</v>
      </c>
      <c r="C36" s="5" t="s">
        <v>8</v>
      </c>
      <c r="D36" s="5"/>
      <c r="E36" t="s">
        <v>731</v>
      </c>
      <c r="F36" s="12">
        <v>2548.15</v>
      </c>
      <c r="G36" s="12">
        <v>2181.33</v>
      </c>
      <c r="H36" s="12">
        <v>2974.77</v>
      </c>
      <c r="I36" s="12">
        <v>2550.5100000000002</v>
      </c>
      <c r="J36" s="12">
        <v>1047.9100000000001</v>
      </c>
      <c r="K36" s="12">
        <v>1232.3699999999999</v>
      </c>
      <c r="L36" s="11">
        <v>488.54</v>
      </c>
      <c r="M36" s="11">
        <v>693.21</v>
      </c>
      <c r="N36" s="11">
        <v>206.56</v>
      </c>
      <c r="O36" s="11">
        <v>392.54</v>
      </c>
      <c r="P36" s="11">
        <v>53.63</v>
      </c>
      <c r="Q36" s="11">
        <v>107.26</v>
      </c>
      <c r="R36">
        <f t="shared" si="33"/>
        <v>0.99011882280714036</v>
      </c>
      <c r="S36">
        <f t="shared" si="34"/>
        <v>0.98893341916998379</v>
      </c>
      <c r="T36">
        <f t="shared" si="35"/>
        <v>1.0132153938902646</v>
      </c>
      <c r="U36">
        <f t="shared" si="36"/>
        <v>1.0128667929518569</v>
      </c>
      <c r="V36">
        <f t="shared" si="37"/>
        <v>1.0113985136569832</v>
      </c>
      <c r="W36">
        <f t="shared" si="38"/>
        <v>1.0056222867774258</v>
      </c>
      <c r="X36">
        <f t="shared" si="39"/>
        <v>0.99881419692508999</v>
      </c>
      <c r="Y36">
        <f t="shared" si="40"/>
        <v>0.98659322829938945</v>
      </c>
      <c r="Z36">
        <f t="shared" si="41"/>
        <v>1.0031567189548831</v>
      </c>
      <c r="AA36">
        <f t="shared" si="42"/>
        <v>1.0052498143358346</v>
      </c>
      <c r="AB36">
        <f t="shared" si="43"/>
        <v>1.0411570568821589</v>
      </c>
      <c r="AC36">
        <f t="shared" si="44"/>
        <v>1.0346291116041286</v>
      </c>
      <c r="AD36">
        <f t="shared" si="15"/>
        <v>117.96007740095732</v>
      </c>
      <c r="AE36">
        <f t="shared" si="16"/>
        <v>113.03340743389244</v>
      </c>
      <c r="AF36">
        <f t="shared" si="17"/>
        <v>86.518628391937895</v>
      </c>
      <c r="AG36">
        <f t="shared" si="18"/>
        <v>84.671259025645284</v>
      </c>
      <c r="AH36">
        <f t="shared" si="19"/>
        <v>80.700335766873081</v>
      </c>
      <c r="AI36">
        <f t="shared" si="20"/>
        <v>82.707730716831207</v>
      </c>
      <c r="AJ36">
        <f t="shared" si="21"/>
        <v>73.266346730653893</v>
      </c>
      <c r="AK36">
        <f t="shared" si="22"/>
        <v>80.832332466563287</v>
      </c>
      <c r="AL36">
        <f t="shared" si="23"/>
        <v>70.681631535724037</v>
      </c>
      <c r="AM36">
        <f t="shared" si="24"/>
        <v>75.124397152262148</v>
      </c>
      <c r="AN36">
        <f t="shared" si="25"/>
        <v>68.092940578974094</v>
      </c>
      <c r="AO36">
        <f t="shared" si="26"/>
        <v>67.680464411913192</v>
      </c>
      <c r="CF36">
        <f t="shared" ref="CF36" si="46">CF35*R36</f>
        <v>97.139360854532086</v>
      </c>
      <c r="CG36">
        <f t="shared" ref="CG36" si="47">CG35*S36</f>
        <v>96.532267700436776</v>
      </c>
      <c r="CH36">
        <f t="shared" ref="CH36" si="48">CH35*T36</f>
        <v>93.27256821965743</v>
      </c>
      <c r="CI36">
        <f t="shared" ref="CI36" si="49">CI35*U36</f>
        <v>93.697443489697193</v>
      </c>
      <c r="CJ36">
        <f t="shared" ref="CJ36" si="50">CJ35*V36</f>
        <v>95.398102798463327</v>
      </c>
      <c r="CK36">
        <f t="shared" ref="CK36" si="51">CK35*W36</f>
        <v>94.726283263386037</v>
      </c>
    </row>
    <row r="37" spans="1:89" x14ac:dyDescent="0.4">
      <c r="A37" s="7" t="s">
        <v>7</v>
      </c>
      <c r="B37" s="7">
        <v>20100331</v>
      </c>
      <c r="C37" s="5" t="s">
        <v>8</v>
      </c>
      <c r="D37" s="5"/>
      <c r="E37" t="s">
        <v>731</v>
      </c>
      <c r="F37" s="12">
        <v>2661.65</v>
      </c>
      <c r="G37" s="12">
        <v>2294.9899999999998</v>
      </c>
      <c r="H37" s="12">
        <v>3140.67</v>
      </c>
      <c r="I37" s="12">
        <v>2690.85</v>
      </c>
      <c r="J37" s="12">
        <v>1079.1300000000001</v>
      </c>
      <c r="K37" s="12">
        <v>1275.8900000000001</v>
      </c>
      <c r="L37" s="11">
        <v>524.84</v>
      </c>
      <c r="M37" s="11">
        <v>747.29</v>
      </c>
      <c r="N37" s="11">
        <v>209.09</v>
      </c>
      <c r="O37" s="11">
        <v>402.4</v>
      </c>
      <c r="P37" s="11">
        <v>53.64</v>
      </c>
      <c r="Q37" s="11">
        <v>108.13</v>
      </c>
      <c r="R37">
        <f t="shared" si="33"/>
        <v>1.0445421187920649</v>
      </c>
      <c r="S37">
        <f t="shared" si="34"/>
        <v>1.0521058253450877</v>
      </c>
      <c r="T37">
        <f t="shared" si="35"/>
        <v>1.0557690174366421</v>
      </c>
      <c r="U37">
        <f t="shared" si="36"/>
        <v>1.055024289259795</v>
      </c>
      <c r="V37">
        <f t="shared" si="37"/>
        <v>1.029792634863681</v>
      </c>
      <c r="W37">
        <f t="shared" si="38"/>
        <v>1.0353140696381771</v>
      </c>
      <c r="X37">
        <f t="shared" si="39"/>
        <v>1.0743030253408115</v>
      </c>
      <c r="Y37">
        <f t="shared" si="40"/>
        <v>1.0780138774685881</v>
      </c>
      <c r="Z37">
        <f t="shared" si="41"/>
        <v>1.0122482571649885</v>
      </c>
      <c r="AA37">
        <f t="shared" si="42"/>
        <v>1.0251184592652978</v>
      </c>
      <c r="AB37">
        <f t="shared" si="43"/>
        <v>1.0001864628006711</v>
      </c>
      <c r="AC37">
        <f t="shared" si="44"/>
        <v>1.0081111318292</v>
      </c>
      <c r="AD37">
        <f t="shared" si="15"/>
        <v>123.21426918127193</v>
      </c>
      <c r="AE37">
        <f t="shared" si="16"/>
        <v>118.92310641980296</v>
      </c>
      <c r="AF37">
        <f t="shared" si="17"/>
        <v>91.34368728732224</v>
      </c>
      <c r="AG37">
        <f t="shared" si="18"/>
        <v>89.330234874263411</v>
      </c>
      <c r="AH37">
        <f t="shared" si="19"/>
        <v>83.104611403751989</v>
      </c>
      <c r="AI37">
        <f t="shared" si="20"/>
        <v>85.628477278980981</v>
      </c>
      <c r="AJ37">
        <f t="shared" si="21"/>
        <v>78.710257948410344</v>
      </c>
      <c r="AK37">
        <f t="shared" si="22"/>
        <v>87.138376147109938</v>
      </c>
      <c r="AL37">
        <f t="shared" si="23"/>
        <v>71.547358335614547</v>
      </c>
      <c r="AM37">
        <f t="shared" si="24"/>
        <v>77.011406261961298</v>
      </c>
      <c r="AN37">
        <f t="shared" si="25"/>
        <v>68.105637379380383</v>
      </c>
      <c r="AO37">
        <f t="shared" si="26"/>
        <v>68.229429581019701</v>
      </c>
      <c r="CF37">
        <f t="shared" si="45"/>
        <v>101.46615380509992</v>
      </c>
      <c r="CG37">
        <f t="shared" ref="CG37:CG58" si="52">CG36*S37</f>
        <v>101.56216118140098</v>
      </c>
      <c r="CH37">
        <f t="shared" ref="CH37:CH58" si="53">CH36*T37</f>
        <v>98.4742877030599</v>
      </c>
      <c r="CI37">
        <f t="shared" ref="CI37:CI58" si="54">CI36*U37</f>
        <v>98.853078723177589</v>
      </c>
      <c r="CJ37">
        <f t="shared" ref="CJ37:CJ58" si="55">CJ36*V37</f>
        <v>98.240263641825848</v>
      </c>
      <c r="CK37">
        <f t="shared" ref="CK37:CK58" si="56">CK36*W37</f>
        <v>98.071453827114937</v>
      </c>
    </row>
    <row r="38" spans="1:89" x14ac:dyDescent="0.4">
      <c r="A38" s="7" t="s">
        <v>7</v>
      </c>
      <c r="B38" s="7">
        <v>20100430</v>
      </c>
      <c r="C38" s="5" t="s">
        <v>8</v>
      </c>
      <c r="D38" s="5"/>
      <c r="E38" t="s">
        <v>731</v>
      </c>
      <c r="F38" s="12">
        <v>2665.4</v>
      </c>
      <c r="G38" s="12">
        <v>2328.0300000000002</v>
      </c>
      <c r="H38" s="12">
        <v>3194.87</v>
      </c>
      <c r="I38" s="12">
        <v>2732.11</v>
      </c>
      <c r="J38" s="12">
        <v>1081.18</v>
      </c>
      <c r="K38" s="12">
        <v>1263.56</v>
      </c>
      <c r="L38" s="11">
        <v>552.32000000000005</v>
      </c>
      <c r="M38" s="11">
        <v>784.56</v>
      </c>
      <c r="N38" s="11">
        <v>209.36</v>
      </c>
      <c r="O38" s="11">
        <v>402.8</v>
      </c>
      <c r="P38" s="11">
        <v>53.05</v>
      </c>
      <c r="Q38" s="11">
        <v>108.15</v>
      </c>
      <c r="R38">
        <f t="shared" si="33"/>
        <v>1.0014089004940545</v>
      </c>
      <c r="S38">
        <f t="shared" si="34"/>
        <v>1.0143965768914027</v>
      </c>
      <c r="T38">
        <f t="shared" si="35"/>
        <v>1.0172574641716576</v>
      </c>
      <c r="U38">
        <f t="shared" si="36"/>
        <v>1.0153334448222682</v>
      </c>
      <c r="V38">
        <f t="shared" si="37"/>
        <v>1.001899678444673</v>
      </c>
      <c r="W38">
        <f t="shared" si="38"/>
        <v>0.990336157505741</v>
      </c>
      <c r="X38">
        <f t="shared" si="39"/>
        <v>1.0523588141147779</v>
      </c>
      <c r="Y38">
        <f t="shared" si="40"/>
        <v>1.0498735430689559</v>
      </c>
      <c r="Z38">
        <f t="shared" si="41"/>
        <v>1.0012913099622174</v>
      </c>
      <c r="AA38">
        <f t="shared" si="42"/>
        <v>1.0009940357852884</v>
      </c>
      <c r="AB38">
        <f t="shared" si="43"/>
        <v>0.98900074571215502</v>
      </c>
      <c r="AC38">
        <f t="shared" si="44"/>
        <v>1.0001849625450847</v>
      </c>
      <c r="AD38">
        <f t="shared" si="15"/>
        <v>123.38786582599599</v>
      </c>
      <c r="AE38">
        <f t="shared" si="16"/>
        <v>120.63519206554012</v>
      </c>
      <c r="AF38">
        <f t="shared" si="17"/>
        <v>92.920047697990299</v>
      </c>
      <c r="AG38">
        <f t="shared" si="18"/>
        <v>90.699975101668187</v>
      </c>
      <c r="AH38">
        <f t="shared" si="19"/>
        <v>83.26248344268862</v>
      </c>
      <c r="AI38">
        <f t="shared" si="20"/>
        <v>84.800977161533666</v>
      </c>
      <c r="AJ38">
        <f t="shared" si="21"/>
        <v>82.831433713257383</v>
      </c>
      <c r="AK38">
        <f t="shared" si="22"/>
        <v>91.4842757028417</v>
      </c>
      <c r="AL38">
        <f t="shared" si="23"/>
        <v>71.639748152203666</v>
      </c>
      <c r="AM38">
        <f t="shared" si="24"/>
        <v>77.087958355661073</v>
      </c>
      <c r="AN38">
        <f t="shared" si="25"/>
        <v>67.356526155408815</v>
      </c>
      <c r="AO38">
        <f t="shared" si="26"/>
        <v>68.242049469964684</v>
      </c>
      <c r="CF38">
        <f t="shared" si="45"/>
        <v>101.60910951932574</v>
      </c>
      <c r="CG38">
        <f t="shared" si="52"/>
        <v>103.02430864410606</v>
      </c>
      <c r="CH38">
        <f t="shared" si="53"/>
        <v>100.17370419492497</v>
      </c>
      <c r="CI38">
        <f t="shared" si="54"/>
        <v>100.36883695129076</v>
      </c>
      <c r="CJ38">
        <f t="shared" si="55"/>
        <v>98.426888553065211</v>
      </c>
      <c r="CK38">
        <f t="shared" si="56"/>
        <v>97.123706744146702</v>
      </c>
    </row>
    <row r="39" spans="1:89" x14ac:dyDescent="0.4">
      <c r="A39" s="7" t="s">
        <v>7</v>
      </c>
      <c r="B39" s="7">
        <v>20100531</v>
      </c>
      <c r="C39" s="5" t="s">
        <v>8</v>
      </c>
      <c r="D39" s="5"/>
      <c r="E39" t="s">
        <v>731</v>
      </c>
      <c r="F39" s="12">
        <v>2508.69</v>
      </c>
      <c r="G39" s="12">
        <v>2199.12</v>
      </c>
      <c r="H39" s="12">
        <v>3076.55</v>
      </c>
      <c r="I39" s="12">
        <v>2625.36</v>
      </c>
      <c r="J39" s="12">
        <v>1020.35</v>
      </c>
      <c r="K39" s="12">
        <v>1197.1600000000001</v>
      </c>
      <c r="L39" s="11">
        <v>520.34</v>
      </c>
      <c r="M39" s="11">
        <v>734.42</v>
      </c>
      <c r="N39" s="11">
        <v>198.38</v>
      </c>
      <c r="O39" s="11">
        <v>383.76</v>
      </c>
      <c r="P39" s="11">
        <v>49.95</v>
      </c>
      <c r="Q39" s="11">
        <v>101.82</v>
      </c>
      <c r="R39">
        <f t="shared" si="33"/>
        <v>0.94120582276581377</v>
      </c>
      <c r="S39">
        <f t="shared" si="34"/>
        <v>0.94462700222935259</v>
      </c>
      <c r="T39">
        <f t="shared" si="35"/>
        <v>0.96296562927443063</v>
      </c>
      <c r="U39">
        <f t="shared" si="36"/>
        <v>0.96092763468527986</v>
      </c>
      <c r="V39">
        <f t="shared" si="37"/>
        <v>0.94373739802808043</v>
      </c>
      <c r="W39">
        <f t="shared" si="38"/>
        <v>0.94745006173034929</v>
      </c>
      <c r="X39">
        <f t="shared" si="39"/>
        <v>0.94209878331402086</v>
      </c>
      <c r="Y39">
        <f t="shared" si="40"/>
        <v>0.93609156724788423</v>
      </c>
      <c r="Z39">
        <f t="shared" si="41"/>
        <v>0.94755445166220853</v>
      </c>
      <c r="AA39">
        <f t="shared" si="42"/>
        <v>0.95273088381330684</v>
      </c>
      <c r="AB39">
        <f t="shared" si="43"/>
        <v>0.9415645617342131</v>
      </c>
      <c r="AC39">
        <f t="shared" si="44"/>
        <v>0.94147018030513163</v>
      </c>
      <c r="AD39">
        <f t="shared" si="15"/>
        <v>116.13337777407439</v>
      </c>
      <c r="AE39">
        <f t="shared" si="16"/>
        <v>113.95525984423335</v>
      </c>
      <c r="AF39">
        <f t="shared" si="17"/>
        <v>89.478812203705331</v>
      </c>
      <c r="AG39">
        <f t="shared" si="18"/>
        <v>87.156112540459787</v>
      </c>
      <c r="AH39">
        <f t="shared" si="19"/>
        <v>78.577919477559092</v>
      </c>
      <c r="AI39">
        <f t="shared" si="20"/>
        <v>80.344691046489018</v>
      </c>
      <c r="AJ39">
        <f t="shared" si="21"/>
        <v>78.035392921415749</v>
      </c>
      <c r="AK39">
        <f t="shared" si="22"/>
        <v>85.637659021210624</v>
      </c>
      <c r="AL39">
        <f t="shared" si="23"/>
        <v>67.882562277580064</v>
      </c>
      <c r="AM39">
        <f t="shared" si="24"/>
        <v>73.444078695552363</v>
      </c>
      <c r="AN39">
        <f t="shared" si="25"/>
        <v>63.420518029456559</v>
      </c>
      <c r="AO39">
        <f t="shared" si="26"/>
        <v>64.247854618879359</v>
      </c>
      <c r="CF39">
        <f t="shared" si="45"/>
        <v>95.635085525638658</v>
      </c>
      <c r="CG39">
        <f t="shared" si="52"/>
        <v>97.319543831233474</v>
      </c>
      <c r="CH39">
        <f t="shared" si="53"/>
        <v>96.463834096816598</v>
      </c>
      <c r="CI39">
        <f t="shared" si="54"/>
        <v>96.447189087716339</v>
      </c>
      <c r="CJ39">
        <f t="shared" si="55"/>
        <v>92.889135699069612</v>
      </c>
      <c r="CK39">
        <f t="shared" si="56"/>
        <v>92.019861950222136</v>
      </c>
    </row>
    <row r="40" spans="1:89" x14ac:dyDescent="0.4">
      <c r="A40" s="7" t="s">
        <v>7</v>
      </c>
      <c r="B40" s="7">
        <v>20100630</v>
      </c>
      <c r="C40" s="5" t="s">
        <v>8</v>
      </c>
      <c r="D40" s="5"/>
      <c r="E40" t="s">
        <v>731</v>
      </c>
      <c r="F40" s="12">
        <v>2554.5100000000002</v>
      </c>
      <c r="G40" s="12">
        <v>2237.52</v>
      </c>
      <c r="H40" s="12">
        <v>3277.75</v>
      </c>
      <c r="I40" s="12">
        <v>2774.72</v>
      </c>
      <c r="J40" s="12">
        <v>1065.92</v>
      </c>
      <c r="K40" s="12">
        <v>1268.5</v>
      </c>
      <c r="L40" s="11">
        <v>545.41999999999996</v>
      </c>
      <c r="M40" s="11">
        <v>761.86</v>
      </c>
      <c r="N40" s="11">
        <v>207.13</v>
      </c>
      <c r="O40" s="11">
        <v>401.91</v>
      </c>
      <c r="P40" s="11">
        <v>49.15</v>
      </c>
      <c r="Q40" s="11">
        <v>102.15</v>
      </c>
      <c r="R40">
        <f t="shared" si="33"/>
        <v>1.018264512554361</v>
      </c>
      <c r="S40">
        <f t="shared" si="34"/>
        <v>1.0174615300665721</v>
      </c>
      <c r="T40">
        <f t="shared" si="35"/>
        <v>1.0653979294989517</v>
      </c>
      <c r="U40">
        <f t="shared" si="36"/>
        <v>1.0568912453911081</v>
      </c>
      <c r="V40">
        <f t="shared" si="37"/>
        <v>1.0446611456853041</v>
      </c>
      <c r="W40">
        <f t="shared" si="38"/>
        <v>1.0595910321093254</v>
      </c>
      <c r="X40">
        <f t="shared" si="39"/>
        <v>1.0481992543337046</v>
      </c>
      <c r="Y40">
        <f t="shared" si="40"/>
        <v>1.0373628169167508</v>
      </c>
      <c r="Z40">
        <f t="shared" si="41"/>
        <v>1.0441072688779112</v>
      </c>
      <c r="AA40">
        <f t="shared" si="42"/>
        <v>1.0472951844903065</v>
      </c>
      <c r="AB40">
        <f t="shared" si="43"/>
        <v>0.9839839839839839</v>
      </c>
      <c r="AC40">
        <f t="shared" si="44"/>
        <v>1.0032410135533296</v>
      </c>
      <c r="AD40">
        <f t="shared" si="15"/>
        <v>118.25449731040932</v>
      </c>
      <c r="AE40">
        <f t="shared" si="16"/>
        <v>115.94509304024747</v>
      </c>
      <c r="AF40">
        <f t="shared" si="17"/>
        <v>95.330541255853191</v>
      </c>
      <c r="AG40">
        <f t="shared" si="18"/>
        <v>92.114532326334128</v>
      </c>
      <c r="AH40">
        <f t="shared" si="19"/>
        <v>82.087299386994459</v>
      </c>
      <c r="AI40">
        <f t="shared" si="20"/>
        <v>85.132514110454167</v>
      </c>
      <c r="AJ40">
        <f t="shared" si="21"/>
        <v>81.796640671865646</v>
      </c>
      <c r="AK40">
        <f t="shared" si="22"/>
        <v>88.837323196399254</v>
      </c>
      <c r="AL40">
        <f t="shared" si="23"/>
        <v>70.876676704078832</v>
      </c>
      <c r="AM40">
        <f t="shared" si="24"/>
        <v>76.917629947179094</v>
      </c>
      <c r="AN40">
        <f t="shared" si="25"/>
        <v>62.404773996952748</v>
      </c>
      <c r="AO40">
        <f t="shared" si="26"/>
        <v>64.456082786471498</v>
      </c>
      <c r="CF40">
        <f t="shared" si="45"/>
        <v>97.381813745859077</v>
      </c>
      <c r="CG40">
        <f t="shared" si="52"/>
        <v>99.018891971907649</v>
      </c>
      <c r="CH40">
        <f t="shared" si="53"/>
        <v>102.77236911827879</v>
      </c>
      <c r="CI40">
        <f t="shared" si="54"/>
        <v>101.93418978938821</v>
      </c>
      <c r="CJ40">
        <f t="shared" si="55"/>
        <v>97.037670921107747</v>
      </c>
      <c r="CK40">
        <f t="shared" si="56"/>
        <v>97.50342049839351</v>
      </c>
    </row>
    <row r="41" spans="1:89" x14ac:dyDescent="0.4">
      <c r="A41" s="7" t="s">
        <v>7</v>
      </c>
      <c r="B41" s="7">
        <v>20100730</v>
      </c>
      <c r="C41" s="5" t="s">
        <v>8</v>
      </c>
      <c r="D41" s="5"/>
      <c r="E41" t="s">
        <v>731</v>
      </c>
      <c r="F41" s="12">
        <v>2633.43</v>
      </c>
      <c r="G41" s="12">
        <v>2320.6999999999998</v>
      </c>
      <c r="H41" s="12">
        <v>3317.25</v>
      </c>
      <c r="I41" s="12">
        <v>2815.54</v>
      </c>
      <c r="J41" s="12">
        <v>1072.69</v>
      </c>
      <c r="K41" s="12">
        <v>1286.71</v>
      </c>
      <c r="L41" s="11">
        <v>562.16</v>
      </c>
      <c r="M41" s="11">
        <v>792</v>
      </c>
      <c r="N41" s="11">
        <v>203.77</v>
      </c>
      <c r="O41" s="11">
        <v>400.32</v>
      </c>
      <c r="P41" s="11">
        <v>45.76</v>
      </c>
      <c r="Q41" s="11">
        <v>96.72</v>
      </c>
      <c r="R41">
        <f t="shared" si="33"/>
        <v>1.0308943789611313</v>
      </c>
      <c r="S41">
        <f t="shared" si="34"/>
        <v>1.0371750867031355</v>
      </c>
      <c r="T41">
        <f t="shared" si="35"/>
        <v>1.0120509495843184</v>
      </c>
      <c r="U41">
        <f t="shared" si="36"/>
        <v>1.0147113943028487</v>
      </c>
      <c r="V41">
        <f t="shared" si="37"/>
        <v>1.0063513209246473</v>
      </c>
      <c r="W41">
        <f t="shared" si="38"/>
        <v>1.0143555380370517</v>
      </c>
      <c r="X41">
        <f t="shared" si="39"/>
        <v>1.0306919438231088</v>
      </c>
      <c r="Y41">
        <f t="shared" si="40"/>
        <v>1.0395610742131101</v>
      </c>
      <c r="Z41">
        <f t="shared" si="41"/>
        <v>0.98377830348090578</v>
      </c>
      <c r="AA41">
        <f t="shared" si="42"/>
        <v>0.99604389042322905</v>
      </c>
      <c r="AB41">
        <f t="shared" si="43"/>
        <v>0.93102746693794503</v>
      </c>
      <c r="AC41">
        <f t="shared" si="44"/>
        <v>0.94684287812041112</v>
      </c>
      <c r="AD41">
        <f t="shared" si="15"/>
        <v>121.90789656417519</v>
      </c>
      <c r="AE41">
        <f t="shared" si="16"/>
        <v>120.25536192682179</v>
      </c>
      <c r="AF41">
        <f t="shared" si="17"/>
        <v>96.479364802373269</v>
      </c>
      <c r="AG41">
        <f t="shared" si="18"/>
        <v>93.469665532409337</v>
      </c>
      <c r="AH41">
        <f t="shared" si="19"/>
        <v>82.608662169238869</v>
      </c>
      <c r="AI41">
        <f t="shared" si="20"/>
        <v>86.354637154956635</v>
      </c>
      <c r="AJ41">
        <f t="shared" si="21"/>
        <v>84.307138572285567</v>
      </c>
      <c r="AK41">
        <f t="shared" si="22"/>
        <v>92.351823132266048</v>
      </c>
      <c r="AL41">
        <f t="shared" si="23"/>
        <v>69.726936764303304</v>
      </c>
      <c r="AM41">
        <f t="shared" si="24"/>
        <v>76.613335374722539</v>
      </c>
      <c r="AN41">
        <f t="shared" si="25"/>
        <v>58.100558659217853</v>
      </c>
      <c r="AO41">
        <f t="shared" si="26"/>
        <v>61.029782937910163</v>
      </c>
      <c r="CF41">
        <f t="shared" si="45"/>
        <v>100.39036440364596</v>
      </c>
      <c r="CG41">
        <f t="shared" si="52"/>
        <v>102.69992786621172</v>
      </c>
      <c r="CH41">
        <f t="shared" si="53"/>
        <v>104.01087375718413</v>
      </c>
      <c r="CI41">
        <f t="shared" si="54"/>
        <v>103.43378384832133</v>
      </c>
      <c r="CJ41">
        <f t="shared" si="55"/>
        <v>97.653988310908019</v>
      </c>
      <c r="CK41">
        <f t="shared" si="56"/>
        <v>98.903134560100838</v>
      </c>
    </row>
    <row r="42" spans="1:89" x14ac:dyDescent="0.4">
      <c r="A42" s="7" t="s">
        <v>7</v>
      </c>
      <c r="B42" s="7">
        <v>20100831</v>
      </c>
      <c r="C42" s="5" t="s">
        <v>8</v>
      </c>
      <c r="D42" s="5"/>
      <c r="E42" t="s">
        <v>731</v>
      </c>
      <c r="F42" s="12">
        <v>2611.37</v>
      </c>
      <c r="G42" s="12">
        <v>2280.67</v>
      </c>
      <c r="H42" s="12">
        <v>3305.77</v>
      </c>
      <c r="I42" s="12">
        <v>2812.53</v>
      </c>
      <c r="J42" s="12">
        <v>1046.79</v>
      </c>
      <c r="K42" s="12">
        <v>1259.08</v>
      </c>
      <c r="L42" s="11">
        <v>564.61</v>
      </c>
      <c r="M42" s="11">
        <v>785.36</v>
      </c>
      <c r="N42" s="11">
        <v>195.5</v>
      </c>
      <c r="O42" s="11">
        <v>389.34</v>
      </c>
      <c r="P42" s="11">
        <v>44.88</v>
      </c>
      <c r="Q42" s="11">
        <v>94.95</v>
      </c>
      <c r="R42">
        <f t="shared" si="33"/>
        <v>0.9916230923168643</v>
      </c>
      <c r="S42">
        <f t="shared" si="34"/>
        <v>0.98275089412677219</v>
      </c>
      <c r="T42">
        <f t="shared" si="35"/>
        <v>0.99653930213279074</v>
      </c>
      <c r="U42">
        <f t="shared" si="36"/>
        <v>0.99893093332007366</v>
      </c>
      <c r="V42">
        <f t="shared" si="37"/>
        <v>0.97585509327018982</v>
      </c>
      <c r="W42">
        <f t="shared" si="38"/>
        <v>0.97852662993215245</v>
      </c>
      <c r="X42">
        <f t="shared" si="39"/>
        <v>1.0043581898391918</v>
      </c>
      <c r="Y42">
        <f t="shared" si="40"/>
        <v>0.99161616161616162</v>
      </c>
      <c r="Z42">
        <f t="shared" si="41"/>
        <v>0.95941502674584089</v>
      </c>
      <c r="AA42">
        <f t="shared" si="42"/>
        <v>0.97257194244604317</v>
      </c>
      <c r="AB42">
        <f t="shared" si="43"/>
        <v>0.98076923076923084</v>
      </c>
      <c r="AC42">
        <f t="shared" si="44"/>
        <v>0.98169975186104219</v>
      </c>
      <c r="AD42">
        <f t="shared" si="15"/>
        <v>120.88668536881184</v>
      </c>
      <c r="AE42">
        <f t="shared" si="16"/>
        <v>118.18106445712272</v>
      </c>
      <c r="AF42">
        <f t="shared" si="17"/>
        <v>96.145478870371988</v>
      </c>
      <c r="AG42">
        <f t="shared" si="18"/>
        <v>93.369740227404776</v>
      </c>
      <c r="AH42">
        <f t="shared" si="19"/>
        <v>80.614083726088197</v>
      </c>
      <c r="AI42">
        <f t="shared" si="20"/>
        <v>84.500312074253557</v>
      </c>
      <c r="AJ42">
        <f t="shared" si="21"/>
        <v>84.674565086982639</v>
      </c>
      <c r="AK42">
        <f t="shared" si="22"/>
        <v>91.577560372672309</v>
      </c>
      <c r="AL42">
        <f t="shared" si="23"/>
        <v>66.897070900629615</v>
      </c>
      <c r="AM42">
        <f t="shared" si="24"/>
        <v>74.511980402664051</v>
      </c>
      <c r="AN42">
        <f t="shared" si="25"/>
        <v>56.983240223463667</v>
      </c>
      <c r="AO42">
        <f t="shared" si="26"/>
        <v>59.912922766279671</v>
      </c>
      <c r="CF42">
        <f t="shared" si="45"/>
        <v>99.549403588760271</v>
      </c>
      <c r="CG42">
        <f t="shared" si="52"/>
        <v>100.92844593727457</v>
      </c>
      <c r="CH42">
        <f t="shared" si="53"/>
        <v>103.65092354820607</v>
      </c>
      <c r="CI42">
        <f t="shared" si="54"/>
        <v>103.32320623643038</v>
      </c>
      <c r="CJ42">
        <f t="shared" si="55"/>
        <v>95.296141871347174</v>
      </c>
      <c r="CK42">
        <f t="shared" si="56"/>
        <v>96.779350950821666</v>
      </c>
    </row>
    <row r="43" spans="1:89" x14ac:dyDescent="0.4">
      <c r="A43" s="7" t="s">
        <v>7</v>
      </c>
      <c r="B43" s="7">
        <v>20100930</v>
      </c>
      <c r="C43" s="5" t="s">
        <v>8</v>
      </c>
      <c r="D43" s="5"/>
      <c r="E43" t="s">
        <v>731</v>
      </c>
      <c r="F43" s="12">
        <v>2855.19</v>
      </c>
      <c r="G43" s="12">
        <v>2456.33</v>
      </c>
      <c r="H43" s="12">
        <v>3660.61</v>
      </c>
      <c r="I43" s="12">
        <v>3075.38</v>
      </c>
      <c r="J43" s="12">
        <v>1127.74</v>
      </c>
      <c r="K43" s="12">
        <v>1352.55</v>
      </c>
      <c r="L43" s="11">
        <v>595.71</v>
      </c>
      <c r="M43" s="11">
        <v>828.9</v>
      </c>
      <c r="N43" s="11">
        <v>217.31</v>
      </c>
      <c r="O43" s="11">
        <v>429.43</v>
      </c>
      <c r="P43" s="11">
        <v>47.27</v>
      </c>
      <c r="Q43" s="11">
        <v>101.52</v>
      </c>
      <c r="R43">
        <f t="shared" si="33"/>
        <v>1.0933686149415824</v>
      </c>
      <c r="S43">
        <f t="shared" si="34"/>
        <v>1.0770212262186112</v>
      </c>
      <c r="T43">
        <f t="shared" si="35"/>
        <v>1.1073395910786292</v>
      </c>
      <c r="U43">
        <f t="shared" si="36"/>
        <v>1.0934567809054481</v>
      </c>
      <c r="V43">
        <f t="shared" si="37"/>
        <v>1.0773316520027896</v>
      </c>
      <c r="W43">
        <f t="shared" si="38"/>
        <v>1.0742367442894811</v>
      </c>
      <c r="X43">
        <f t="shared" si="39"/>
        <v>1.0550822691769541</v>
      </c>
      <c r="Y43">
        <f t="shared" si="40"/>
        <v>1.0554395436487725</v>
      </c>
      <c r="Z43">
        <f t="shared" si="41"/>
        <v>1.1115601023017903</v>
      </c>
      <c r="AA43">
        <f t="shared" si="42"/>
        <v>1.1029691272409721</v>
      </c>
      <c r="AB43">
        <f t="shared" si="43"/>
        <v>1.05325311942959</v>
      </c>
      <c r="AC43">
        <f t="shared" si="44"/>
        <v>1.0691943127962085</v>
      </c>
      <c r="AD43">
        <f t="shared" si="15"/>
        <v>132.17370774657667</v>
      </c>
      <c r="AE43">
        <f t="shared" si="16"/>
        <v>127.28351495743104</v>
      </c>
      <c r="AF43">
        <f t="shared" si="17"/>
        <v>106.4656952563767</v>
      </c>
      <c r="AG43">
        <f t="shared" si="18"/>
        <v>102.09577558303594</v>
      </c>
      <c r="AH43">
        <f t="shared" si="19"/>
        <v>86.848103995317786</v>
      </c>
      <c r="AI43">
        <f t="shared" si="20"/>
        <v>90.773340134091271</v>
      </c>
      <c r="AJ43">
        <f t="shared" si="21"/>
        <v>89.338632273545343</v>
      </c>
      <c r="AK43">
        <f t="shared" si="22"/>
        <v>96.654578528201171</v>
      </c>
      <c r="AL43">
        <f t="shared" si="23"/>
        <v>74.360114973993973</v>
      </c>
      <c r="AM43">
        <f t="shared" si="24"/>
        <v>82.184413993722785</v>
      </c>
      <c r="AN43">
        <f t="shared" si="25"/>
        <v>60.017775520568797</v>
      </c>
      <c r="AO43">
        <f t="shared" si="26"/>
        <v>64.058556284704707</v>
      </c>
      <c r="CF43">
        <f t="shared" si="45"/>
        <v>108.84419352010342</v>
      </c>
      <c r="CG43">
        <f t="shared" si="52"/>
        <v>108.70207860370226</v>
      </c>
      <c r="CH43">
        <f t="shared" si="53"/>
        <v>114.77677129679276</v>
      </c>
      <c r="CI43">
        <f t="shared" si="54"/>
        <v>112.97946048411688</v>
      </c>
      <c r="CJ43">
        <f t="shared" si="55"/>
        <v>102.66554995175066</v>
      </c>
      <c r="CK43">
        <f t="shared" si="56"/>
        <v>103.96393487985976</v>
      </c>
    </row>
    <row r="44" spans="1:89" x14ac:dyDescent="0.4">
      <c r="A44" s="7" t="s">
        <v>7</v>
      </c>
      <c r="B44" s="7">
        <v>20101029</v>
      </c>
      <c r="C44" s="5" t="s">
        <v>8</v>
      </c>
      <c r="D44" s="5"/>
      <c r="E44" t="s">
        <v>731</v>
      </c>
      <c r="F44" s="12">
        <v>2817.89</v>
      </c>
      <c r="G44" s="12">
        <v>2432.23</v>
      </c>
      <c r="H44" s="12">
        <v>3743.35</v>
      </c>
      <c r="I44" s="12">
        <v>3194.57</v>
      </c>
      <c r="J44" s="12">
        <v>1208.73</v>
      </c>
      <c r="K44" s="12">
        <v>1441.46</v>
      </c>
      <c r="L44" s="11">
        <v>602.23</v>
      </c>
      <c r="M44" s="11">
        <v>835.18</v>
      </c>
      <c r="N44" s="11">
        <v>223.75</v>
      </c>
      <c r="O44" s="11">
        <v>445.89</v>
      </c>
      <c r="P44" s="11">
        <v>51.81</v>
      </c>
      <c r="Q44" s="11">
        <v>110.7</v>
      </c>
      <c r="R44">
        <f t="shared" si="33"/>
        <v>0.98693607080439472</v>
      </c>
      <c r="S44">
        <f t="shared" si="34"/>
        <v>0.99018861472196329</v>
      </c>
      <c r="T44">
        <f t="shared" si="35"/>
        <v>1.0226027902453416</v>
      </c>
      <c r="U44">
        <f t="shared" si="36"/>
        <v>1.0387561862273931</v>
      </c>
      <c r="V44">
        <f t="shared" si="37"/>
        <v>1.0718161987692199</v>
      </c>
      <c r="W44">
        <f t="shared" si="38"/>
        <v>1.0657350929725333</v>
      </c>
      <c r="X44">
        <f t="shared" si="39"/>
        <v>1.0109449228651526</v>
      </c>
      <c r="Y44">
        <f t="shared" si="40"/>
        <v>1.0075763059476415</v>
      </c>
      <c r="Z44">
        <f t="shared" si="41"/>
        <v>1.0296350835212369</v>
      </c>
      <c r="AA44">
        <f t="shared" si="42"/>
        <v>1.0383298791421185</v>
      </c>
      <c r="AB44">
        <f t="shared" si="43"/>
        <v>1.096044002538608</v>
      </c>
      <c r="AC44">
        <f t="shared" si="44"/>
        <v>1.0904255319148937</v>
      </c>
      <c r="AD44">
        <f t="shared" si="15"/>
        <v>130.44699978705475</v>
      </c>
      <c r="AE44">
        <f t="shared" si="16"/>
        <v>126.03468735264093</v>
      </c>
      <c r="AF44">
        <f t="shared" si="17"/>
        <v>108.87211703458105</v>
      </c>
      <c r="AG44">
        <f t="shared" si="18"/>
        <v>106.05261847456222</v>
      </c>
      <c r="AH44">
        <f t="shared" si="19"/>
        <v>93.08520469457541</v>
      </c>
      <c r="AI44">
        <f t="shared" si="20"/>
        <v>96.740334087233151</v>
      </c>
      <c r="AJ44">
        <f t="shared" si="21"/>
        <v>90.316436712657534</v>
      </c>
      <c r="AK44">
        <f t="shared" si="22"/>
        <v>97.386863186371158</v>
      </c>
      <c r="AL44">
        <f t="shared" si="23"/>
        <v>76.563783191897059</v>
      </c>
      <c r="AM44">
        <f t="shared" si="24"/>
        <v>85.334532649468017</v>
      </c>
      <c r="AN44">
        <f t="shared" si="25"/>
        <v>65.782122905027919</v>
      </c>
      <c r="AO44">
        <f t="shared" si="26"/>
        <v>69.851085310449278</v>
      </c>
      <c r="CF44">
        <f t="shared" si="45"/>
        <v>107.42226068260403</v>
      </c>
      <c r="CG44">
        <f t="shared" si="52"/>
        <v>107.63556062999791</v>
      </c>
      <c r="CH44">
        <f t="shared" si="53"/>
        <v>117.37104658345172</v>
      </c>
      <c r="CI44">
        <f t="shared" si="54"/>
        <v>117.35811349450971</v>
      </c>
      <c r="CJ44">
        <f t="shared" si="55"/>
        <v>110.03859949383686</v>
      </c>
      <c r="CK44">
        <f t="shared" si="56"/>
        <v>110.79801380497774</v>
      </c>
    </row>
    <row r="45" spans="1:89" x14ac:dyDescent="0.4">
      <c r="A45" s="7" t="s">
        <v>7</v>
      </c>
      <c r="B45" s="7">
        <v>20101130</v>
      </c>
      <c r="C45" s="5" t="s">
        <v>8</v>
      </c>
      <c r="D45" s="5"/>
      <c r="E45" t="s">
        <v>731</v>
      </c>
      <c r="F45" s="12">
        <v>2819.18</v>
      </c>
      <c r="G45" s="12">
        <v>2475.7800000000002</v>
      </c>
      <c r="H45" s="12">
        <v>3559.27</v>
      </c>
      <c r="I45" s="12">
        <v>3069.67</v>
      </c>
      <c r="J45" s="12">
        <v>1131.19</v>
      </c>
      <c r="K45" s="12">
        <v>1341.9</v>
      </c>
      <c r="L45" s="11">
        <v>621.97</v>
      </c>
      <c r="M45" s="11">
        <v>869.16</v>
      </c>
      <c r="N45" s="11">
        <v>205.39</v>
      </c>
      <c r="O45" s="11">
        <v>417.26</v>
      </c>
      <c r="P45" s="11">
        <v>46.76</v>
      </c>
      <c r="Q45" s="11">
        <v>101.66</v>
      </c>
      <c r="R45">
        <f t="shared" si="33"/>
        <v>1.0004577893388316</v>
      </c>
      <c r="S45">
        <f t="shared" si="34"/>
        <v>1.0179053790143202</v>
      </c>
      <c r="T45">
        <f t="shared" si="35"/>
        <v>0.95082479597152281</v>
      </c>
      <c r="U45">
        <f t="shared" si="36"/>
        <v>0.9609024062706405</v>
      </c>
      <c r="V45">
        <f t="shared" si="37"/>
        <v>0.93585002440578136</v>
      </c>
      <c r="W45">
        <f t="shared" si="38"/>
        <v>0.930931139261582</v>
      </c>
      <c r="X45">
        <f t="shared" si="39"/>
        <v>1.0327781744516216</v>
      </c>
      <c r="Y45">
        <f t="shared" si="40"/>
        <v>1.0406858401781651</v>
      </c>
      <c r="Z45">
        <f t="shared" si="41"/>
        <v>0.91794413407821218</v>
      </c>
      <c r="AA45">
        <f t="shared" si="42"/>
        <v>0.93579133867097264</v>
      </c>
      <c r="AB45">
        <f t="shared" si="43"/>
        <v>0.90252846940745024</v>
      </c>
      <c r="AC45">
        <f t="shared" si="44"/>
        <v>0.9183378500451671</v>
      </c>
      <c r="AD45">
        <f t="shared" si="15"/>
        <v>130.50671703283982</v>
      </c>
      <c r="AE45">
        <f t="shared" si="16"/>
        <v>128.29138619864131</v>
      </c>
      <c r="AF45">
        <f t="shared" si="17"/>
        <v>103.51830846639328</v>
      </c>
      <c r="AG45">
        <f t="shared" si="18"/>
        <v>101.90621628350902</v>
      </c>
      <c r="AH45">
        <f t="shared" si="19"/>
        <v>87.113791085235547</v>
      </c>
      <c r="AI45">
        <f t="shared" si="20"/>
        <v>90.058589424374006</v>
      </c>
      <c r="AJ45">
        <f t="shared" si="21"/>
        <v>93.276844631073857</v>
      </c>
      <c r="AK45">
        <f t="shared" si="22"/>
        <v>101.34912953742469</v>
      </c>
      <c r="AL45">
        <f t="shared" si="23"/>
        <v>70.281275663837917</v>
      </c>
      <c r="AM45">
        <f t="shared" si="24"/>
        <v>79.855316542907502</v>
      </c>
      <c r="AN45">
        <f t="shared" si="25"/>
        <v>59.370238699847619</v>
      </c>
      <c r="AO45">
        <f t="shared" si="26"/>
        <v>64.146895507319542</v>
      </c>
      <c r="CF45">
        <f t="shared" si="45"/>
        <v>107.47143744829772</v>
      </c>
      <c r="CG45">
        <f t="shared" si="52"/>
        <v>109.56281613849687</v>
      </c>
      <c r="CH45">
        <f t="shared" si="53"/>
        <v>111.59930142067458</v>
      </c>
      <c r="CI45">
        <f t="shared" si="54"/>
        <v>112.7696936522573</v>
      </c>
      <c r="CJ45">
        <f t="shared" si="55"/>
        <v>102.97962602188522</v>
      </c>
      <c r="CK45">
        <f t="shared" si="56"/>
        <v>103.14532121938842</v>
      </c>
    </row>
    <row r="46" spans="1:89" x14ac:dyDescent="0.4">
      <c r="A46" s="7" t="s">
        <v>7</v>
      </c>
      <c r="B46" s="7">
        <v>20101230</v>
      </c>
      <c r="C46" s="5" t="s">
        <v>8</v>
      </c>
      <c r="D46" s="5"/>
      <c r="E46" t="s">
        <v>731</v>
      </c>
      <c r="F46" s="12">
        <v>3034.38</v>
      </c>
      <c r="G46" s="12">
        <v>2688.41</v>
      </c>
      <c r="H46" s="12">
        <v>3770.43</v>
      </c>
      <c r="I46" s="12">
        <v>3210.02</v>
      </c>
      <c r="J46" s="12">
        <v>1172.5899999999999</v>
      </c>
      <c r="K46" s="12">
        <v>1391.6</v>
      </c>
      <c r="L46" s="11">
        <v>672.45</v>
      </c>
      <c r="M46" s="11">
        <v>944.38</v>
      </c>
      <c r="N46" s="11">
        <v>212.12</v>
      </c>
      <c r="O46" s="11">
        <v>427.12</v>
      </c>
      <c r="P46" s="11">
        <v>50.55</v>
      </c>
      <c r="Q46" s="11">
        <v>108.55</v>
      </c>
      <c r="R46">
        <f t="shared" si="33"/>
        <v>1.0763342532225684</v>
      </c>
      <c r="S46">
        <f t="shared" si="34"/>
        <v>1.0858840446243203</v>
      </c>
      <c r="T46">
        <f t="shared" si="35"/>
        <v>1.0593267720628106</v>
      </c>
      <c r="U46">
        <f t="shared" si="36"/>
        <v>1.0457215270696849</v>
      </c>
      <c r="V46">
        <f t="shared" si="37"/>
        <v>1.0365986262254792</v>
      </c>
      <c r="W46">
        <f t="shared" si="38"/>
        <v>1.037037037037037</v>
      </c>
      <c r="X46">
        <f t="shared" si="39"/>
        <v>1.0811614708104893</v>
      </c>
      <c r="Y46">
        <f t="shared" si="40"/>
        <v>1.0865433291914033</v>
      </c>
      <c r="Z46">
        <f t="shared" si="41"/>
        <v>1.0327669312040508</v>
      </c>
      <c r="AA46">
        <f t="shared" si="42"/>
        <v>1.0236303503810573</v>
      </c>
      <c r="AB46">
        <f t="shared" si="43"/>
        <v>1.0810521813515825</v>
      </c>
      <c r="AC46">
        <f t="shared" si="44"/>
        <v>1.0677749360613811</v>
      </c>
      <c r="AD46">
        <f t="shared" si="15"/>
        <v>140.46884981807068</v>
      </c>
      <c r="AE46">
        <f t="shared" si="16"/>
        <v>139.30956933584133</v>
      </c>
      <c r="AF46">
        <f t="shared" si="17"/>
        <v>109.65971555710671</v>
      </c>
      <c r="AG46">
        <f t="shared" si="18"/>
        <v>106.56552410988465</v>
      </c>
      <c r="AH46">
        <f t="shared" si="19"/>
        <v>90.302036164248562</v>
      </c>
      <c r="AI46">
        <f t="shared" si="20"/>
        <v>93.394092736387847</v>
      </c>
      <c r="AJ46">
        <f t="shared" si="21"/>
        <v>100.8473305338933</v>
      </c>
      <c r="AK46">
        <f t="shared" si="22"/>
        <v>110.1202206182442</v>
      </c>
      <c r="AL46">
        <f t="shared" si="23"/>
        <v>72.584177388447827</v>
      </c>
      <c r="AM46">
        <f t="shared" si="24"/>
        <v>81.742325652606652</v>
      </c>
      <c r="AN46">
        <f t="shared" si="25"/>
        <v>64.182326053834416</v>
      </c>
      <c r="AO46">
        <f t="shared" si="26"/>
        <v>68.494447248864219</v>
      </c>
      <c r="CF46">
        <f t="shared" si="45"/>
        <v>115.67518936866949</v>
      </c>
      <c r="CG46">
        <f t="shared" si="52"/>
        <v>118.97251392890173</v>
      </c>
      <c r="CH46">
        <f t="shared" si="53"/>
        <v>118.22012773842783</v>
      </c>
      <c r="CI46">
        <f t="shared" si="54"/>
        <v>117.92569625321906</v>
      </c>
      <c r="CJ46">
        <f t="shared" si="55"/>
        <v>106.74853886349983</v>
      </c>
      <c r="CK46">
        <f t="shared" si="56"/>
        <v>106.96551830158799</v>
      </c>
    </row>
    <row r="47" spans="1:89" x14ac:dyDescent="0.4">
      <c r="A47" s="7" t="s">
        <v>7</v>
      </c>
      <c r="B47" s="7">
        <v>20110131</v>
      </c>
      <c r="C47" s="5" t="s">
        <v>8</v>
      </c>
      <c r="D47" s="5"/>
      <c r="E47" t="s">
        <v>731</v>
      </c>
      <c r="F47" s="12">
        <v>2947.92</v>
      </c>
      <c r="G47" s="12">
        <v>2657.36</v>
      </c>
      <c r="H47" s="12">
        <v>3794.53</v>
      </c>
      <c r="I47" s="12">
        <v>3296.9</v>
      </c>
      <c r="J47" s="12">
        <v>1155.8900000000001</v>
      </c>
      <c r="K47" s="12">
        <v>1363.61</v>
      </c>
      <c r="L47" s="11">
        <v>686.54</v>
      </c>
      <c r="M47" s="11">
        <v>968.2</v>
      </c>
      <c r="N47" s="11">
        <v>214.81</v>
      </c>
      <c r="O47" s="11">
        <v>439.07</v>
      </c>
      <c r="P47" s="11">
        <v>51.57</v>
      </c>
      <c r="Q47" s="11">
        <v>110.28</v>
      </c>
      <c r="R47">
        <f t="shared" si="33"/>
        <v>0.97150653510766616</v>
      </c>
      <c r="S47">
        <f t="shared" si="34"/>
        <v>0.98845042236861203</v>
      </c>
      <c r="T47">
        <f t="shared" si="35"/>
        <v>1.0063918439010937</v>
      </c>
      <c r="U47">
        <f t="shared" si="36"/>
        <v>1.0270652519298946</v>
      </c>
      <c r="V47">
        <f t="shared" si="37"/>
        <v>0.98575802283833236</v>
      </c>
      <c r="W47">
        <f t="shared" si="38"/>
        <v>0.97988646162690429</v>
      </c>
      <c r="X47">
        <f t="shared" si="39"/>
        <v>1.0209532307234737</v>
      </c>
      <c r="Y47">
        <f t="shared" si="40"/>
        <v>1.025222897562422</v>
      </c>
      <c r="Z47">
        <f t="shared" si="41"/>
        <v>1.0126815010371488</v>
      </c>
      <c r="AA47">
        <f t="shared" si="42"/>
        <v>1.0279780857838545</v>
      </c>
      <c r="AB47">
        <f t="shared" si="43"/>
        <v>1.0201780415430268</v>
      </c>
      <c r="AC47">
        <f t="shared" si="44"/>
        <v>1.0159373560571165</v>
      </c>
      <c r="AD47">
        <f t="shared" si="15"/>
        <v>136.46640557731297</v>
      </c>
      <c r="AE47">
        <f t="shared" si="16"/>
        <v>137.7006026500018</v>
      </c>
      <c r="AF47">
        <f t="shared" si="17"/>
        <v>110.36064334118608</v>
      </c>
      <c r="AG47">
        <f t="shared" si="18"/>
        <v>109.44974686695994</v>
      </c>
      <c r="AH47">
        <f t="shared" si="19"/>
        <v>89.015956627545251</v>
      </c>
      <c r="AI47">
        <f t="shared" si="20"/>
        <v>91.515607068314054</v>
      </c>
      <c r="AJ47">
        <f t="shared" si="21"/>
        <v>102.96040791841638</v>
      </c>
      <c r="AK47">
        <f t="shared" si="22"/>
        <v>112.89777166244949</v>
      </c>
      <c r="AL47">
        <f t="shared" si="23"/>
        <v>73.504653709280021</v>
      </c>
      <c r="AM47">
        <f t="shared" si="24"/>
        <v>84.029319451887048</v>
      </c>
      <c r="AN47">
        <f t="shared" si="25"/>
        <v>65.477399695276773</v>
      </c>
      <c r="AO47">
        <f t="shared" si="26"/>
        <v>69.58606764260476</v>
      </c>
      <c r="CF47">
        <f t="shared" si="45"/>
        <v>112.37920242147923</v>
      </c>
      <c r="CG47">
        <f t="shared" si="52"/>
        <v>117.5984316432785</v>
      </c>
      <c r="CH47">
        <f t="shared" si="53"/>
        <v>118.97577234089923</v>
      </c>
      <c r="CI47">
        <f t="shared" si="54"/>
        <v>121.11738493132066</v>
      </c>
      <c r="CJ47">
        <f t="shared" si="55"/>
        <v>105.22822861096448</v>
      </c>
      <c r="CK47">
        <f t="shared" si="56"/>
        <v>104.81406324463093</v>
      </c>
    </row>
    <row r="48" spans="1:89" x14ac:dyDescent="0.4">
      <c r="A48" s="7" t="s">
        <v>7</v>
      </c>
      <c r="B48" s="7">
        <v>20110228</v>
      </c>
      <c r="C48" s="5" t="s">
        <v>8</v>
      </c>
      <c r="D48" s="5"/>
      <c r="E48" t="s">
        <v>731</v>
      </c>
      <c r="F48" s="12">
        <v>2744.47</v>
      </c>
      <c r="G48" s="12">
        <v>2479.2600000000002</v>
      </c>
      <c r="H48" s="12">
        <v>3593.23</v>
      </c>
      <c r="I48" s="12">
        <v>3077.96</v>
      </c>
      <c r="J48" s="13">
        <v>1093</v>
      </c>
      <c r="K48" s="12">
        <v>1279.6300000000001</v>
      </c>
      <c r="L48" s="11">
        <v>650.65</v>
      </c>
      <c r="M48" s="11">
        <v>917.01</v>
      </c>
      <c r="N48" s="11">
        <v>205.42</v>
      </c>
      <c r="O48" s="11">
        <v>413.57</v>
      </c>
      <c r="P48" s="11">
        <v>50.77</v>
      </c>
      <c r="Q48" s="11">
        <v>108.12</v>
      </c>
      <c r="R48">
        <f t="shared" si="33"/>
        <v>0.93098523704849512</v>
      </c>
      <c r="S48">
        <f t="shared" si="34"/>
        <v>0.93297859529758864</v>
      </c>
      <c r="T48">
        <f t="shared" si="35"/>
        <v>0.94694995164091467</v>
      </c>
      <c r="U48">
        <f t="shared" si="36"/>
        <v>0.93359216233431408</v>
      </c>
      <c r="V48">
        <f t="shared" si="37"/>
        <v>0.94559170855358199</v>
      </c>
      <c r="W48">
        <f t="shared" si="38"/>
        <v>0.93841347599386937</v>
      </c>
      <c r="X48">
        <f t="shared" si="39"/>
        <v>0.94772336644623767</v>
      </c>
      <c r="Y48">
        <f t="shared" si="40"/>
        <v>0.94712869241892161</v>
      </c>
      <c r="Z48">
        <f t="shared" si="41"/>
        <v>0.95628695125925234</v>
      </c>
      <c r="AA48">
        <f t="shared" si="42"/>
        <v>0.94192270025280711</v>
      </c>
      <c r="AB48">
        <f t="shared" si="43"/>
        <v>0.98448710490595315</v>
      </c>
      <c r="AC48">
        <f t="shared" si="44"/>
        <v>0.98041349292709468</v>
      </c>
      <c r="AD48">
        <f t="shared" si="15"/>
        <v>127.0482089455508</v>
      </c>
      <c r="AE48">
        <f t="shared" si="16"/>
        <v>128.4717148320301</v>
      </c>
      <c r="AF48">
        <f t="shared" si="17"/>
        <v>104.50600587499639</v>
      </c>
      <c r="AG48">
        <f t="shared" si="18"/>
        <v>102.18142584446845</v>
      </c>
      <c r="AH48">
        <f t="shared" si="19"/>
        <v>84.172750515972069</v>
      </c>
      <c r="AI48">
        <f t="shared" si="20"/>
        <v>85.87947893666572</v>
      </c>
      <c r="AJ48">
        <f t="shared" si="21"/>
        <v>97.57798440311943</v>
      </c>
      <c r="AK48">
        <f t="shared" si="22"/>
        <v>106.92871885166576</v>
      </c>
      <c r="AL48">
        <f t="shared" si="23"/>
        <v>70.291541199014489</v>
      </c>
      <c r="AM48">
        <f t="shared" si="24"/>
        <v>79.149123478527173</v>
      </c>
      <c r="AN48">
        <f t="shared" si="25"/>
        <v>64.461655662772969</v>
      </c>
      <c r="AO48">
        <f t="shared" si="26"/>
        <v>68.22311963654721</v>
      </c>
      <c r="CF48">
        <f t="shared" si="45"/>
        <v>104.62337840568166</v>
      </c>
      <c r="CG48">
        <f t="shared" si="52"/>
        <v>109.71681956374547</v>
      </c>
      <c r="CH48">
        <f t="shared" si="53"/>
        <v>112.664101864655</v>
      </c>
      <c r="CI48">
        <f t="shared" si="54"/>
        <v>113.07424129430912</v>
      </c>
      <c r="CJ48">
        <f t="shared" si="55"/>
        <v>99.502940480308823</v>
      </c>
      <c r="CK48">
        <f t="shared" si="56"/>
        <v>98.358929422435367</v>
      </c>
    </row>
    <row r="49" spans="1:95" x14ac:dyDescent="0.4">
      <c r="A49" s="7" t="s">
        <v>7</v>
      </c>
      <c r="B49" s="7">
        <v>20110331</v>
      </c>
      <c r="C49" s="5" t="s">
        <v>8</v>
      </c>
      <c r="D49" s="5"/>
      <c r="E49" t="s">
        <v>731</v>
      </c>
      <c r="F49" s="12">
        <v>2933.78</v>
      </c>
      <c r="G49" s="12">
        <v>2647.27</v>
      </c>
      <c r="H49" s="12">
        <v>3810.3</v>
      </c>
      <c r="I49" s="12">
        <v>3301.75</v>
      </c>
      <c r="J49" s="12">
        <v>1130.8</v>
      </c>
      <c r="K49" s="12">
        <v>1332.54</v>
      </c>
      <c r="L49" s="11">
        <v>732.62</v>
      </c>
      <c r="M49" s="12">
        <v>1006.83</v>
      </c>
      <c r="N49" s="11">
        <v>217.56</v>
      </c>
      <c r="O49" s="11">
        <v>443.23</v>
      </c>
      <c r="P49" s="11">
        <v>52.82</v>
      </c>
      <c r="Q49" s="11">
        <v>111.8</v>
      </c>
      <c r="R49">
        <f t="shared" si="33"/>
        <v>1.0689787099148471</v>
      </c>
      <c r="S49">
        <f t="shared" si="34"/>
        <v>1.0677661882981211</v>
      </c>
      <c r="T49">
        <f t="shared" si="35"/>
        <v>1.0604108281406979</v>
      </c>
      <c r="U49">
        <f t="shared" si="36"/>
        <v>1.0727072476575394</v>
      </c>
      <c r="V49">
        <f t="shared" si="37"/>
        <v>1.0345837145471179</v>
      </c>
      <c r="W49">
        <f t="shared" si="38"/>
        <v>1.0413478896243444</v>
      </c>
      <c r="X49">
        <f t="shared" si="39"/>
        <v>1.1259817105970953</v>
      </c>
      <c r="Y49">
        <f t="shared" si="40"/>
        <v>1.0979487682795173</v>
      </c>
      <c r="Z49">
        <f t="shared" si="41"/>
        <v>1.0590984324797976</v>
      </c>
      <c r="AA49">
        <f t="shared" si="42"/>
        <v>1.0717170007495709</v>
      </c>
      <c r="AB49">
        <f t="shared" si="43"/>
        <v>1.0403781760882411</v>
      </c>
      <c r="AC49">
        <f t="shared" si="44"/>
        <v>1.0340362560118386</v>
      </c>
      <c r="AD49">
        <f t="shared" si="15"/>
        <v>135.81183049560684</v>
      </c>
      <c r="AE49">
        <f t="shared" si="16"/>
        <v>137.17775325031997</v>
      </c>
      <c r="AF49">
        <f t="shared" si="17"/>
        <v>110.81930023558157</v>
      </c>
      <c r="AG49">
        <f t="shared" si="18"/>
        <v>109.61075607934272</v>
      </c>
      <c r="AH49">
        <f t="shared" si="19"/>
        <v>87.083756892462219</v>
      </c>
      <c r="AI49">
        <f t="shared" si="20"/>
        <v>89.430414152735182</v>
      </c>
      <c r="AJ49">
        <f t="shared" si="21"/>
        <v>109.8710257948411</v>
      </c>
      <c r="AK49">
        <f t="shared" si="22"/>
        <v>117.40225515689322</v>
      </c>
      <c r="AL49">
        <f t="shared" si="23"/>
        <v>74.445661100465358</v>
      </c>
      <c r="AM49">
        <f t="shared" si="24"/>
        <v>84.825461226364581</v>
      </c>
      <c r="AN49">
        <f t="shared" si="25"/>
        <v>67.064499746063987</v>
      </c>
      <c r="AO49">
        <f t="shared" si="26"/>
        <v>70.545179202423029</v>
      </c>
      <c r="CF49">
        <f t="shared" si="45"/>
        <v>111.84016407503846</v>
      </c>
      <c r="CG49">
        <f t="shared" si="52"/>
        <v>117.15191021777322</v>
      </c>
      <c r="CH49">
        <f t="shared" si="53"/>
        <v>119.47023356002674</v>
      </c>
      <c r="CI49">
        <f t="shared" si="54"/>
        <v>121.29555815978283</v>
      </c>
      <c r="CJ49">
        <f t="shared" si="55"/>
        <v>102.94412177047869</v>
      </c>
      <c r="CK49">
        <f t="shared" si="56"/>
        <v>102.4258635797629</v>
      </c>
    </row>
    <row r="50" spans="1:95" x14ac:dyDescent="0.4">
      <c r="A50" s="7" t="s">
        <v>7</v>
      </c>
      <c r="B50" s="7">
        <v>20110429</v>
      </c>
      <c r="C50" s="5" t="s">
        <v>8</v>
      </c>
      <c r="D50" s="5"/>
      <c r="E50" t="s">
        <v>731</v>
      </c>
      <c r="F50" s="12">
        <v>2964.9</v>
      </c>
      <c r="G50" s="12">
        <v>2701.46</v>
      </c>
      <c r="H50" s="12">
        <v>3970.05</v>
      </c>
      <c r="I50" s="12">
        <v>3438.25</v>
      </c>
      <c r="J50" s="12">
        <v>1155.31</v>
      </c>
      <c r="K50" s="12">
        <v>1362.8</v>
      </c>
      <c r="L50" s="11">
        <v>786.12</v>
      </c>
      <c r="M50" s="12">
        <v>1059.94</v>
      </c>
      <c r="N50" s="11">
        <v>218.32</v>
      </c>
      <c r="O50" s="11">
        <v>450.45</v>
      </c>
      <c r="P50" s="11">
        <v>50.96</v>
      </c>
      <c r="Q50" s="11">
        <v>109.12</v>
      </c>
      <c r="R50">
        <f t="shared" si="33"/>
        <v>1.0106074756798396</v>
      </c>
      <c r="S50">
        <f t="shared" si="34"/>
        <v>1.0204701447151217</v>
      </c>
      <c r="T50">
        <f t="shared" si="35"/>
        <v>1.0419258326116054</v>
      </c>
      <c r="U50">
        <f t="shared" si="36"/>
        <v>1.0413417127280988</v>
      </c>
      <c r="V50">
        <f t="shared" si="37"/>
        <v>1.021674920410329</v>
      </c>
      <c r="W50">
        <f t="shared" si="38"/>
        <v>1.0227085115643808</v>
      </c>
      <c r="X50">
        <f t="shared" si="39"/>
        <v>1.073025579427261</v>
      </c>
      <c r="Y50">
        <f t="shared" si="40"/>
        <v>1.0527497194163862</v>
      </c>
      <c r="Z50">
        <f t="shared" si="41"/>
        <v>1.003493289207575</v>
      </c>
      <c r="AA50">
        <f t="shared" si="42"/>
        <v>1.0162895110890509</v>
      </c>
      <c r="AB50">
        <f t="shared" si="43"/>
        <v>0.96478606588413485</v>
      </c>
      <c r="AC50">
        <f t="shared" si="44"/>
        <v>0.97602862254025047</v>
      </c>
      <c r="AD50">
        <f t="shared" si="15"/>
        <v>137.25245118462348</v>
      </c>
      <c r="AE50">
        <f t="shared" si="16"/>
        <v>139.98580171104928</v>
      </c>
      <c r="AF50">
        <f t="shared" si="17"/>
        <v>115.46549166739381</v>
      </c>
      <c r="AG50">
        <f t="shared" si="18"/>
        <v>114.14225246908462</v>
      </c>
      <c r="AH50">
        <f t="shared" si="19"/>
        <v>88.971290392138783</v>
      </c>
      <c r="AI50">
        <f t="shared" si="20"/>
        <v>91.461245746729929</v>
      </c>
      <c r="AJ50">
        <f t="shared" si="21"/>
        <v>117.89442111577691</v>
      </c>
      <c r="AK50">
        <f t="shared" si="22"/>
        <v>123.59519117527032</v>
      </c>
      <c r="AL50">
        <f t="shared" si="23"/>
        <v>74.705721324938395</v>
      </c>
      <c r="AM50">
        <f t="shared" si="24"/>
        <v>86.207226517645296</v>
      </c>
      <c r="AN50">
        <f t="shared" si="25"/>
        <v>64.702894870492628</v>
      </c>
      <c r="AO50">
        <f t="shared" si="26"/>
        <v>68.854114083796077</v>
      </c>
      <c r="CF50">
        <f t="shared" si="45"/>
        <v>113.0265058954937</v>
      </c>
      <c r="CG50">
        <f t="shared" si="52"/>
        <v>119.55002677358398</v>
      </c>
      <c r="CH50">
        <f t="shared" si="53"/>
        <v>124.47912257433383</v>
      </c>
      <c r="CI50">
        <f t="shared" si="54"/>
        <v>126.31012428041898</v>
      </c>
      <c r="CJ50">
        <f t="shared" si="55"/>
        <v>105.17542741656503</v>
      </c>
      <c r="CK50">
        <f t="shared" si="56"/>
        <v>104.75180248735565</v>
      </c>
    </row>
    <row r="51" spans="1:95" x14ac:dyDescent="0.4">
      <c r="A51" s="7" t="s">
        <v>7</v>
      </c>
      <c r="B51" s="7">
        <v>20110531</v>
      </c>
      <c r="C51" s="5" t="s">
        <v>8</v>
      </c>
      <c r="D51" s="5"/>
      <c r="E51" t="s">
        <v>731</v>
      </c>
      <c r="F51" s="12">
        <v>2856.35</v>
      </c>
      <c r="G51" s="12">
        <v>2627.79</v>
      </c>
      <c r="H51" s="13">
        <v>3982</v>
      </c>
      <c r="I51" s="12">
        <v>3454.83</v>
      </c>
      <c r="J51" s="12">
        <v>1106.08</v>
      </c>
      <c r="K51" s="12">
        <v>1314.42</v>
      </c>
      <c r="L51" s="11">
        <v>750.38</v>
      </c>
      <c r="M51" s="12">
        <v>1027.7</v>
      </c>
      <c r="N51" s="11">
        <v>209.58</v>
      </c>
      <c r="O51" s="11">
        <v>437.08</v>
      </c>
      <c r="P51" s="11">
        <v>48.28</v>
      </c>
      <c r="Q51" s="11">
        <v>103.33</v>
      </c>
      <c r="R51">
        <f t="shared" si="33"/>
        <v>0.96338830989240776</v>
      </c>
      <c r="S51">
        <f t="shared" si="34"/>
        <v>0.97272956105217179</v>
      </c>
      <c r="T51">
        <f t="shared" si="35"/>
        <v>1.0030100376569564</v>
      </c>
      <c r="U51">
        <f t="shared" si="36"/>
        <v>1.004822220606413</v>
      </c>
      <c r="V51">
        <f t="shared" si="37"/>
        <v>0.95738806034743917</v>
      </c>
      <c r="W51">
        <f t="shared" si="38"/>
        <v>0.96449955972996781</v>
      </c>
      <c r="X51">
        <f t="shared" si="39"/>
        <v>0.95453620312420495</v>
      </c>
      <c r="Y51">
        <f t="shared" si="40"/>
        <v>0.96958318395380871</v>
      </c>
      <c r="Z51">
        <f t="shared" si="41"/>
        <v>0.95996702088677177</v>
      </c>
      <c r="AA51">
        <f t="shared" si="42"/>
        <v>0.97031857031857027</v>
      </c>
      <c r="AB51">
        <f t="shared" si="43"/>
        <v>0.94740973312401888</v>
      </c>
      <c r="AC51">
        <f t="shared" si="44"/>
        <v>0.94693914956011727</v>
      </c>
      <c r="AD51">
        <f t="shared" si="15"/>
        <v>132.22740697534462</v>
      </c>
      <c r="AE51">
        <f t="shared" si="16"/>
        <v>136.16832745192531</v>
      </c>
      <c r="AF51">
        <f t="shared" si="17"/>
        <v>115.81304714539165</v>
      </c>
      <c r="AG51">
        <f t="shared" si="18"/>
        <v>114.69267159100345</v>
      </c>
      <c r="AH51">
        <f t="shared" si="19"/>
        <v>85.180051135138498</v>
      </c>
      <c r="AI51">
        <f t="shared" si="20"/>
        <v>88.214331255075408</v>
      </c>
      <c r="AJ51">
        <f t="shared" si="21"/>
        <v>112.53449310137978</v>
      </c>
      <c r="AK51">
        <f t="shared" si="22"/>
        <v>119.83581898109827</v>
      </c>
      <c r="AL51">
        <f t="shared" si="23"/>
        <v>71.715028743498493</v>
      </c>
      <c r="AM51">
        <f t="shared" si="24"/>
        <v>83.648472785730718</v>
      </c>
      <c r="AN51">
        <f t="shared" si="25"/>
        <v>61.300152361604873</v>
      </c>
      <c r="AO51">
        <f t="shared" si="26"/>
        <v>65.20065623422515</v>
      </c>
      <c r="CF51">
        <f t="shared" si="45"/>
        <v>108.88841448770394</v>
      </c>
      <c r="CG51">
        <f t="shared" si="52"/>
        <v>116.28984506724373</v>
      </c>
      <c r="CH51">
        <f t="shared" si="53"/>
        <v>124.85380942078747</v>
      </c>
      <c r="CI51">
        <f t="shared" si="54"/>
        <v>126.91921956452261</v>
      </c>
      <c r="CJ51">
        <f t="shared" si="55"/>
        <v>100.69369845055807</v>
      </c>
      <c r="CK51">
        <f t="shared" si="56"/>
        <v>101.03306737997507</v>
      </c>
    </row>
    <row r="52" spans="1:95" x14ac:dyDescent="0.4">
      <c r="A52" s="7" t="s">
        <v>7</v>
      </c>
      <c r="B52" s="7">
        <v>20110630</v>
      </c>
      <c r="C52" s="5" t="s">
        <v>8</v>
      </c>
      <c r="D52" s="5"/>
      <c r="E52" t="s">
        <v>731</v>
      </c>
      <c r="F52" s="12">
        <v>2897.79</v>
      </c>
      <c r="G52" s="12">
        <v>2586.4299999999998</v>
      </c>
      <c r="H52" s="12">
        <v>4164.13</v>
      </c>
      <c r="I52" s="12">
        <v>3582.11</v>
      </c>
      <c r="J52" s="12">
        <v>1090.5999999999999</v>
      </c>
      <c r="K52" s="12">
        <v>1294.1300000000001</v>
      </c>
      <c r="L52" s="11">
        <v>735.8</v>
      </c>
      <c r="M52" s="11">
        <v>990.93</v>
      </c>
      <c r="N52" s="11">
        <v>209.42</v>
      </c>
      <c r="O52" s="11">
        <v>436.36</v>
      </c>
      <c r="P52" s="11">
        <v>46.84</v>
      </c>
      <c r="Q52" s="11">
        <v>100.62</v>
      </c>
      <c r="R52">
        <f t="shared" si="33"/>
        <v>1.0145080259772088</v>
      </c>
      <c r="S52">
        <f t="shared" si="34"/>
        <v>0.98426053832307747</v>
      </c>
      <c r="T52">
        <f t="shared" si="35"/>
        <v>1.0457383224510297</v>
      </c>
      <c r="U52">
        <f t="shared" si="36"/>
        <v>1.036841175976821</v>
      </c>
      <c r="V52">
        <f t="shared" si="37"/>
        <v>0.98600462895993057</v>
      </c>
      <c r="W52">
        <f t="shared" si="38"/>
        <v>0.984563533725902</v>
      </c>
      <c r="X52">
        <f t="shared" si="39"/>
        <v>0.9805698446120632</v>
      </c>
      <c r="Y52">
        <f t="shared" si="40"/>
        <v>0.96422107618954944</v>
      </c>
      <c r="Z52">
        <f t="shared" si="41"/>
        <v>0.99923656837484476</v>
      </c>
      <c r="AA52">
        <f t="shared" si="42"/>
        <v>0.99835270431042378</v>
      </c>
      <c r="AB52">
        <f t="shared" si="43"/>
        <v>0.9701739850869926</v>
      </c>
      <c r="AC52">
        <f t="shared" si="44"/>
        <v>0.97377334752733968</v>
      </c>
      <c r="AD52">
        <f t="shared" si="15"/>
        <v>134.14576563064188</v>
      </c>
      <c r="AE52">
        <f t="shared" si="16"/>
        <v>134.02511128038509</v>
      </c>
      <c r="AF52">
        <f t="shared" si="17"/>
        <v>121.11014163976388</v>
      </c>
      <c r="AG52">
        <f t="shared" si="18"/>
        <v>118.91808448833935</v>
      </c>
      <c r="AH52">
        <f t="shared" si="19"/>
        <v>83.987924714290145</v>
      </c>
      <c r="AI52">
        <f t="shared" si="20"/>
        <v>86.852613705764327</v>
      </c>
      <c r="AJ52">
        <f t="shared" si="21"/>
        <v>110.34793041391727</v>
      </c>
      <c r="AK52">
        <f t="shared" si="22"/>
        <v>115.54822234401061</v>
      </c>
      <c r="AL52">
        <f t="shared" si="23"/>
        <v>71.660279222556795</v>
      </c>
      <c r="AM52">
        <f t="shared" si="24"/>
        <v>83.510679017071155</v>
      </c>
      <c r="AN52">
        <f t="shared" si="25"/>
        <v>59.471813103098022</v>
      </c>
      <c r="AO52">
        <f t="shared" si="26"/>
        <v>63.490661282180731</v>
      </c>
      <c r="CF52">
        <f t="shared" si="45"/>
        <v>110.46817043370862</v>
      </c>
      <c r="CG52">
        <f t="shared" si="52"/>
        <v>114.45950550739259</v>
      </c>
      <c r="CH52">
        <f t="shared" si="53"/>
        <v>130.56441321531486</v>
      </c>
      <c r="CI52">
        <f t="shared" si="54"/>
        <v>131.59507286733998</v>
      </c>
      <c r="CJ52">
        <f t="shared" si="55"/>
        <v>99.284452779345656</v>
      </c>
      <c r="CK52">
        <f t="shared" si="56"/>
        <v>99.473473842795414</v>
      </c>
    </row>
    <row r="53" spans="1:95" x14ac:dyDescent="0.4">
      <c r="A53" s="7" t="s">
        <v>7</v>
      </c>
      <c r="B53" s="7">
        <v>20110729</v>
      </c>
      <c r="C53" s="5" t="s">
        <v>8</v>
      </c>
      <c r="D53" s="5"/>
      <c r="E53" t="s">
        <v>731</v>
      </c>
      <c r="F53" s="12">
        <v>2887.19</v>
      </c>
      <c r="G53" s="12">
        <v>2588.88</v>
      </c>
      <c r="H53" s="12">
        <v>4314.17</v>
      </c>
      <c r="I53" s="12">
        <v>3765.83</v>
      </c>
      <c r="J53" s="12">
        <v>1182.24</v>
      </c>
      <c r="K53" s="12">
        <v>1403.34</v>
      </c>
      <c r="L53" s="11">
        <v>742.7</v>
      </c>
      <c r="M53" s="11">
        <v>997.91</v>
      </c>
      <c r="N53" s="11">
        <v>235.19</v>
      </c>
      <c r="O53" s="11">
        <v>483.71</v>
      </c>
      <c r="P53" s="11">
        <v>52.68</v>
      </c>
      <c r="Q53" s="11">
        <v>112.98</v>
      </c>
      <c r="R53">
        <f t="shared" si="33"/>
        <v>0.99634203996838977</v>
      </c>
      <c r="S53">
        <f t="shared" si="34"/>
        <v>1.0009472516170939</v>
      </c>
      <c r="T53">
        <f t="shared" si="35"/>
        <v>1.0360315359991163</v>
      </c>
      <c r="U53">
        <f t="shared" si="36"/>
        <v>1.0512882072298171</v>
      </c>
      <c r="V53">
        <f t="shared" si="37"/>
        <v>1.08402714102329</v>
      </c>
      <c r="W53">
        <f t="shared" si="38"/>
        <v>1.0843887399256642</v>
      </c>
      <c r="X53">
        <f t="shared" si="39"/>
        <v>1.0093775482468064</v>
      </c>
      <c r="Y53">
        <f t="shared" si="40"/>
        <v>1.0070438880647472</v>
      </c>
      <c r="Z53">
        <f t="shared" si="41"/>
        <v>1.1230541495559163</v>
      </c>
      <c r="AA53">
        <f t="shared" si="42"/>
        <v>1.1085113209276742</v>
      </c>
      <c r="AB53">
        <f t="shared" si="43"/>
        <v>1.1246797608881298</v>
      </c>
      <c r="AC53">
        <f t="shared" si="44"/>
        <v>1.1228384019081694</v>
      </c>
      <c r="AD53">
        <f t="shared" si="15"/>
        <v>133.65506578155524</v>
      </c>
      <c r="AE53">
        <f t="shared" si="16"/>
        <v>134.15206678377663</v>
      </c>
      <c r="AF53">
        <f t="shared" si="17"/>
        <v>125.47392606811512</v>
      </c>
      <c r="AG53">
        <f t="shared" si="18"/>
        <v>125.01717984895019</v>
      </c>
      <c r="AH53">
        <f t="shared" si="19"/>
        <v>91.045189908511261</v>
      </c>
      <c r="AI53">
        <f t="shared" si="20"/>
        <v>94.181996335644257</v>
      </c>
      <c r="AJ53">
        <f t="shared" si="21"/>
        <v>111.38272345530901</v>
      </c>
      <c r="AK53">
        <f t="shared" si="22"/>
        <v>116.36213108828234</v>
      </c>
      <c r="AL53">
        <f t="shared" si="23"/>
        <v>80.478373939228021</v>
      </c>
      <c r="AM53">
        <f t="shared" si="24"/>
        <v>92.572533108780547</v>
      </c>
      <c r="AN53">
        <f t="shared" si="25"/>
        <v>66.88674454037583</v>
      </c>
      <c r="AO53">
        <f t="shared" si="26"/>
        <v>71.289752650176695</v>
      </c>
      <c r="CF53">
        <f t="shared" si="45"/>
        <v>110.06408228149701</v>
      </c>
      <c r="CG53">
        <f t="shared" si="52"/>
        <v>114.56792745907623</v>
      </c>
      <c r="CH53">
        <f t="shared" si="53"/>
        <v>135.26884957028597</v>
      </c>
      <c r="CI53">
        <f t="shared" si="54"/>
        <v>138.34434823498299</v>
      </c>
      <c r="CJ53">
        <f t="shared" si="55"/>
        <v>107.62704149445591</v>
      </c>
      <c r="CK53">
        <f t="shared" si="56"/>
        <v>107.86791495641744</v>
      </c>
    </row>
    <row r="54" spans="1:95" x14ac:dyDescent="0.4">
      <c r="A54" s="7" t="s">
        <v>7</v>
      </c>
      <c r="B54" s="7">
        <v>20110831</v>
      </c>
      <c r="C54" s="5" t="s">
        <v>8</v>
      </c>
      <c r="D54" s="5"/>
      <c r="E54" t="s">
        <v>731</v>
      </c>
      <c r="F54" s="12">
        <v>2545.54</v>
      </c>
      <c r="G54" s="12">
        <v>2270.42</v>
      </c>
      <c r="H54" s="12">
        <v>3874.11</v>
      </c>
      <c r="I54" s="12">
        <v>3389.52</v>
      </c>
      <c r="J54" s="12">
        <v>1069.99</v>
      </c>
      <c r="K54" s="12">
        <v>1270.4100000000001</v>
      </c>
      <c r="L54" s="11">
        <v>655.5</v>
      </c>
      <c r="M54" s="11">
        <v>871.22</v>
      </c>
      <c r="N54" s="11">
        <v>209.98</v>
      </c>
      <c r="O54" s="11">
        <v>434.48</v>
      </c>
      <c r="P54" s="11">
        <v>49.14</v>
      </c>
      <c r="Q54" s="11">
        <v>104.59</v>
      </c>
      <c r="R54">
        <f t="shared" si="33"/>
        <v>0.88166694952531699</v>
      </c>
      <c r="S54">
        <f t="shared" si="34"/>
        <v>0.87698927721640241</v>
      </c>
      <c r="T54">
        <f t="shared" si="35"/>
        <v>0.89799660189561381</v>
      </c>
      <c r="U54">
        <f t="shared" si="36"/>
        <v>0.900072493978751</v>
      </c>
      <c r="V54">
        <f t="shared" si="37"/>
        <v>0.90505311950196232</v>
      </c>
      <c r="W54">
        <f t="shared" si="38"/>
        <v>0.90527598443712864</v>
      </c>
      <c r="X54">
        <f t="shared" si="39"/>
        <v>0.88259054800053849</v>
      </c>
      <c r="Y54">
        <f t="shared" si="40"/>
        <v>0.87304466334639397</v>
      </c>
      <c r="Z54">
        <f t="shared" si="41"/>
        <v>0.89281006845529143</v>
      </c>
      <c r="AA54">
        <f t="shared" si="42"/>
        <v>0.89822414256475991</v>
      </c>
      <c r="AB54">
        <f t="shared" si="43"/>
        <v>0.93280182232346243</v>
      </c>
      <c r="AC54">
        <f t="shared" si="44"/>
        <v>0.9257390688617454</v>
      </c>
      <c r="AD54">
        <f t="shared" si="15"/>
        <v>117.83925413622939</v>
      </c>
      <c r="AE54">
        <f t="shared" si="16"/>
        <v>117.64992408579081</v>
      </c>
      <c r="AF54">
        <f t="shared" si="17"/>
        <v>112.67515923566886</v>
      </c>
      <c r="AG54">
        <f t="shared" si="18"/>
        <v>112.52452485683466</v>
      </c>
      <c r="AH54">
        <f t="shared" si="19"/>
        <v>82.400733142346695</v>
      </c>
      <c r="AI54">
        <f t="shared" si="20"/>
        <v>85.260699449004392</v>
      </c>
      <c r="AJ54">
        <f t="shared" si="21"/>
        <v>98.305338932213601</v>
      </c>
      <c r="AK54">
        <f t="shared" si="22"/>
        <v>101.58933756223841</v>
      </c>
      <c r="AL54">
        <f t="shared" si="23"/>
        <v>71.85190254585271</v>
      </c>
      <c r="AM54">
        <f t="shared" si="24"/>
        <v>83.150884176682254</v>
      </c>
      <c r="AN54">
        <f t="shared" si="25"/>
        <v>62.392077196546474</v>
      </c>
      <c r="AO54">
        <f t="shared" si="26"/>
        <v>65.995709237758717</v>
      </c>
      <c r="CF54">
        <f t="shared" si="45"/>
        <v>97.039863677430958</v>
      </c>
      <c r="CG54">
        <f t="shared" si="52"/>
        <v>100.47484389451648</v>
      </c>
      <c r="CH54">
        <f t="shared" si="53"/>
        <v>121.47096725644576</v>
      </c>
      <c r="CI54">
        <f t="shared" si="54"/>
        <v>124.51994254372596</v>
      </c>
      <c r="CJ54">
        <f t="shared" si="55"/>
        <v>97.408189647324463</v>
      </c>
      <c r="CK54">
        <f t="shared" si="56"/>
        <v>97.650232901351274</v>
      </c>
    </row>
    <row r="55" spans="1:95" x14ac:dyDescent="0.4">
      <c r="A55" s="7" t="s">
        <v>7</v>
      </c>
      <c r="B55" s="7">
        <v>20110930</v>
      </c>
      <c r="C55" s="5" t="s">
        <v>8</v>
      </c>
      <c r="D55" s="5"/>
      <c r="E55" t="s">
        <v>731</v>
      </c>
      <c r="F55" s="12">
        <v>2316.11</v>
      </c>
      <c r="G55" s="12">
        <v>2192.34</v>
      </c>
      <c r="H55" s="12">
        <v>3404.19</v>
      </c>
      <c r="I55" s="12">
        <v>2999.76</v>
      </c>
      <c r="J55" s="11">
        <v>964.44</v>
      </c>
      <c r="K55" s="12">
        <v>1148.1600000000001</v>
      </c>
      <c r="L55" s="11">
        <v>608.25</v>
      </c>
      <c r="M55" s="11">
        <v>829.65</v>
      </c>
      <c r="N55" s="11">
        <v>190.51</v>
      </c>
      <c r="O55" s="11">
        <v>390.84</v>
      </c>
      <c r="P55" s="11">
        <v>44.63</v>
      </c>
      <c r="Q55" s="11">
        <v>95.04</v>
      </c>
      <c r="R55">
        <f t="shared" si="33"/>
        <v>0.90986981151347068</v>
      </c>
      <c r="S55">
        <f t="shared" si="34"/>
        <v>0.96560988715744223</v>
      </c>
      <c r="T55">
        <f t="shared" si="35"/>
        <v>0.87870246327543611</v>
      </c>
      <c r="U55">
        <f t="shared" si="36"/>
        <v>0.88501026694045182</v>
      </c>
      <c r="V55">
        <f t="shared" si="37"/>
        <v>0.90135421826372208</v>
      </c>
      <c r="W55">
        <f t="shared" si="38"/>
        <v>0.90377122346329142</v>
      </c>
      <c r="X55">
        <f t="shared" si="39"/>
        <v>0.92791762013729973</v>
      </c>
      <c r="Y55">
        <f t="shared" si="40"/>
        <v>0.95228530107205978</v>
      </c>
      <c r="Z55">
        <f t="shared" si="41"/>
        <v>0.90727688351271552</v>
      </c>
      <c r="AA55">
        <f t="shared" si="42"/>
        <v>0.89955809243233276</v>
      </c>
      <c r="AB55">
        <f t="shared" si="43"/>
        <v>0.90822140822140829</v>
      </c>
      <c r="AC55">
        <f t="shared" si="44"/>
        <v>0.90869107945310257</v>
      </c>
      <c r="AD55">
        <f t="shared" si="15"/>
        <v>107.218379949819</v>
      </c>
      <c r="AE55">
        <f t="shared" si="16"/>
        <v>113.60392992056211</v>
      </c>
      <c r="AF55">
        <f t="shared" si="17"/>
        <v>99.007939970334235</v>
      </c>
      <c r="AG55">
        <f t="shared" si="18"/>
        <v>99.585359780894748</v>
      </c>
      <c r="AH55">
        <f t="shared" si="19"/>
        <v>74.272248405877477</v>
      </c>
      <c r="AI55">
        <f t="shared" si="20"/>
        <v>77.05616665436267</v>
      </c>
      <c r="AJ55">
        <f t="shared" si="21"/>
        <v>91.219256148770285</v>
      </c>
      <c r="AK55">
        <f t="shared" si="22"/>
        <v>96.742032906167324</v>
      </c>
      <c r="AL55">
        <f t="shared" si="23"/>
        <v>65.189570216260591</v>
      </c>
      <c r="AM55">
        <f t="shared" si="24"/>
        <v>74.799050754038134</v>
      </c>
      <c r="AN55">
        <f t="shared" si="25"/>
        <v>56.665820213306255</v>
      </c>
      <c r="AO55">
        <f t="shared" si="26"/>
        <v>59.969712266532063</v>
      </c>
      <c r="CF55">
        <f t="shared" si="45"/>
        <v>88.293642473476993</v>
      </c>
      <c r="CG55">
        <f t="shared" si="52"/>
        <v>97.019502675145688</v>
      </c>
      <c r="CH55">
        <f t="shared" si="53"/>
        <v>106.73683814468873</v>
      </c>
      <c r="CI55">
        <f t="shared" si="54"/>
        <v>110.20142759003264</v>
      </c>
      <c r="CJ55">
        <f t="shared" si="55"/>
        <v>87.799282632048531</v>
      </c>
      <c r="CK55">
        <f t="shared" si="56"/>
        <v>88.253470460729588</v>
      </c>
    </row>
    <row r="56" spans="1:95" x14ac:dyDescent="0.4">
      <c r="A56" s="7" t="s">
        <v>7</v>
      </c>
      <c r="B56" s="7">
        <v>20111031</v>
      </c>
      <c r="C56" s="5" t="s">
        <v>8</v>
      </c>
      <c r="D56" s="5"/>
      <c r="E56" t="s">
        <v>731</v>
      </c>
      <c r="F56" s="12">
        <v>2484.11</v>
      </c>
      <c r="G56" s="12">
        <v>2395.5700000000002</v>
      </c>
      <c r="H56" s="12">
        <v>3608.28</v>
      </c>
      <c r="I56" s="12">
        <v>3210.22</v>
      </c>
      <c r="J56" s="12">
        <v>1029.77</v>
      </c>
      <c r="K56" s="12">
        <v>1211.82</v>
      </c>
      <c r="L56" s="11">
        <v>641.74</v>
      </c>
      <c r="M56" s="11">
        <v>886.08</v>
      </c>
      <c r="N56" s="11">
        <v>205.13</v>
      </c>
      <c r="O56" s="11">
        <v>424.48</v>
      </c>
      <c r="P56" s="11">
        <v>51.12</v>
      </c>
      <c r="Q56" s="11">
        <v>107.07</v>
      </c>
      <c r="R56">
        <f t="shared" si="33"/>
        <v>1.0725354149846078</v>
      </c>
      <c r="S56">
        <f t="shared" si="34"/>
        <v>1.0927000374029576</v>
      </c>
      <c r="T56">
        <f t="shared" si="35"/>
        <v>1.0599525878402791</v>
      </c>
      <c r="U56">
        <f t="shared" si="36"/>
        <v>1.0701589460490171</v>
      </c>
      <c r="V56">
        <f t="shared" si="37"/>
        <v>1.0677387914230019</v>
      </c>
      <c r="W56">
        <f t="shared" si="38"/>
        <v>1.0554452341137122</v>
      </c>
      <c r="X56">
        <f t="shared" si="39"/>
        <v>1.0550595972050967</v>
      </c>
      <c r="Y56">
        <f t="shared" si="40"/>
        <v>1.0680166335201591</v>
      </c>
      <c r="Z56">
        <f t="shared" si="41"/>
        <v>1.076741378405333</v>
      </c>
      <c r="AA56">
        <f t="shared" si="42"/>
        <v>1.0860710265070106</v>
      </c>
      <c r="AB56">
        <f t="shared" si="43"/>
        <v>1.1454178803495405</v>
      </c>
      <c r="AC56">
        <f t="shared" si="44"/>
        <v>1.1265782828282827</v>
      </c>
      <c r="AD56">
        <f t="shared" si="15"/>
        <v>114.99550963345646</v>
      </c>
      <c r="AE56">
        <f t="shared" si="16"/>
        <v>124.1350184733212</v>
      </c>
      <c r="AF56">
        <f t="shared" si="17"/>
        <v>104.94372218829078</v>
      </c>
      <c r="AG56">
        <f t="shared" si="18"/>
        <v>106.57216366503449</v>
      </c>
      <c r="AH56">
        <f t="shared" si="19"/>
        <v>79.303360749160589</v>
      </c>
      <c r="AI56">
        <f t="shared" si="20"/>
        <v>81.328563854419031</v>
      </c>
      <c r="AJ56">
        <f t="shared" si="21"/>
        <v>96.241751649670121</v>
      </c>
      <c r="AK56">
        <f t="shared" si="22"/>
        <v>103.32210030434128</v>
      </c>
      <c r="AL56">
        <f t="shared" si="23"/>
        <v>70.192307692307679</v>
      </c>
      <c r="AM56">
        <f t="shared" si="24"/>
        <v>81.237081834188189</v>
      </c>
      <c r="AN56">
        <f t="shared" si="25"/>
        <v>64.906043676993392</v>
      </c>
      <c r="AO56">
        <f t="shared" si="26"/>
        <v>67.560575466935887</v>
      </c>
      <c r="CF56">
        <f t="shared" si="45"/>
        <v>94.698058470793242</v>
      </c>
      <c r="CG56">
        <f t="shared" si="52"/>
        <v>106.01321420194805</v>
      </c>
      <c r="CH56">
        <f t="shared" si="53"/>
        <v>113.13598780935185</v>
      </c>
      <c r="CI56">
        <f t="shared" si="54"/>
        <v>117.9330436028464</v>
      </c>
      <c r="CJ56">
        <f t="shared" si="55"/>
        <v>93.746699925350057</v>
      </c>
      <c r="CK56">
        <f t="shared" si="56"/>
        <v>93.146704791772322</v>
      </c>
    </row>
    <row r="57" spans="1:95" x14ac:dyDescent="0.4">
      <c r="A57" s="7" t="s">
        <v>7</v>
      </c>
      <c r="B57" s="7">
        <v>20111130</v>
      </c>
      <c r="C57" s="5" t="s">
        <v>8</v>
      </c>
      <c r="D57" s="5"/>
      <c r="E57" t="s">
        <v>731</v>
      </c>
      <c r="F57" s="12">
        <v>2389.54</v>
      </c>
      <c r="G57" s="12">
        <v>2346.59</v>
      </c>
      <c r="H57" s="12">
        <v>3489.31</v>
      </c>
      <c r="I57" s="12">
        <v>3119.74</v>
      </c>
      <c r="J57" s="12">
        <v>1041.03</v>
      </c>
      <c r="K57" s="12">
        <v>1204.69</v>
      </c>
      <c r="L57" s="11">
        <v>605.59</v>
      </c>
      <c r="M57" s="11">
        <v>844.37</v>
      </c>
      <c r="N57" s="11">
        <v>200.63</v>
      </c>
      <c r="O57" s="11">
        <v>412.18</v>
      </c>
      <c r="P57" s="11">
        <v>54</v>
      </c>
      <c r="Q57" s="11">
        <v>111.07</v>
      </c>
      <c r="R57">
        <f t="shared" si="33"/>
        <v>0.96193002725322141</v>
      </c>
      <c r="S57">
        <f t="shared" si="34"/>
        <v>0.97955392662289142</v>
      </c>
      <c r="T57">
        <f t="shared" si="35"/>
        <v>0.96702861197024614</v>
      </c>
      <c r="U57">
        <f t="shared" si="36"/>
        <v>0.97181501579331009</v>
      </c>
      <c r="V57">
        <f t="shared" si="37"/>
        <v>1.0109344805150664</v>
      </c>
      <c r="W57">
        <f t="shared" si="38"/>
        <v>0.99411628789754258</v>
      </c>
      <c r="X57">
        <f t="shared" si="39"/>
        <v>0.94366877551656436</v>
      </c>
      <c r="Y57">
        <f t="shared" si="40"/>
        <v>0.95292750090285294</v>
      </c>
      <c r="Z57">
        <f t="shared" si="41"/>
        <v>0.97806269195144546</v>
      </c>
      <c r="AA57">
        <f t="shared" si="42"/>
        <v>0.97102336977007164</v>
      </c>
      <c r="AB57">
        <f t="shared" si="43"/>
        <v>1.0563380281690142</v>
      </c>
      <c r="AC57">
        <f t="shared" si="44"/>
        <v>1.0373587372746802</v>
      </c>
      <c r="AD57">
        <f t="shared" si="15"/>
        <v>110.61763371570886</v>
      </c>
      <c r="AE57">
        <f t="shared" si="16"/>
        <v>121.59694477694694</v>
      </c>
      <c r="AF57">
        <f t="shared" si="17"/>
        <v>101.48358200273395</v>
      </c>
      <c r="AG57">
        <f t="shared" si="18"/>
        <v>103.56842891526273</v>
      </c>
      <c r="AH57">
        <f t="shared" si="19"/>
        <v>80.170501802051561</v>
      </c>
      <c r="AI57">
        <f t="shared" si="20"/>
        <v>80.850049998993299</v>
      </c>
      <c r="AJ57">
        <f t="shared" si="21"/>
        <v>90.820335932813492</v>
      </c>
      <c r="AK57">
        <f t="shared" si="22"/>
        <v>98.458470831049837</v>
      </c>
      <c r="AL57">
        <f t="shared" si="23"/>
        <v>68.652477415822602</v>
      </c>
      <c r="AM57">
        <f t="shared" si="24"/>
        <v>78.88310495292049</v>
      </c>
      <c r="AN57">
        <f t="shared" si="25"/>
        <v>68.562722194007108</v>
      </c>
      <c r="AO57">
        <f t="shared" si="26"/>
        <v>70.084553255931354</v>
      </c>
      <c r="CF57">
        <f t="shared" si="45"/>
        <v>91.0929059656373</v>
      </c>
      <c r="CG57">
        <f t="shared" si="52"/>
        <v>103.84566024543189</v>
      </c>
      <c r="CH57">
        <f t="shared" si="53"/>
        <v>109.4057372551602</v>
      </c>
      <c r="CI57">
        <f t="shared" si="54"/>
        <v>114.6091026314533</v>
      </c>
      <c r="CJ57">
        <f t="shared" si="55"/>
        <v>94.771771389035578</v>
      </c>
      <c r="CK57">
        <f t="shared" si="56"/>
        <v>92.598656397484945</v>
      </c>
      <c r="CL57" s="10" t="s">
        <v>756</v>
      </c>
      <c r="CM57" s="10" t="s">
        <v>757</v>
      </c>
      <c r="CN57" s="10" t="s">
        <v>760</v>
      </c>
      <c r="CO57" s="10" t="s">
        <v>761</v>
      </c>
      <c r="CP57" s="10" t="s">
        <v>765</v>
      </c>
      <c r="CQ57" s="10" t="s">
        <v>764</v>
      </c>
    </row>
    <row r="58" spans="1:95" x14ac:dyDescent="0.4">
      <c r="A58" s="7" t="s">
        <v>7</v>
      </c>
      <c r="B58" s="7">
        <v>20111229</v>
      </c>
      <c r="C58" s="5" t="s">
        <v>8</v>
      </c>
      <c r="D58" s="5"/>
      <c r="E58" t="s">
        <v>731</v>
      </c>
      <c r="F58" s="12">
        <v>2357.52</v>
      </c>
      <c r="G58" s="12">
        <v>2321.37</v>
      </c>
      <c r="H58" s="12">
        <v>3434.59</v>
      </c>
      <c r="I58" s="12">
        <v>3047.56</v>
      </c>
      <c r="J58" s="12">
        <v>1061.54</v>
      </c>
      <c r="K58" s="12">
        <v>1216.6199999999999</v>
      </c>
      <c r="L58" s="11">
        <v>598.64</v>
      </c>
      <c r="M58" s="11">
        <v>833.32</v>
      </c>
      <c r="N58" s="11">
        <v>196.82</v>
      </c>
      <c r="O58" s="11">
        <v>404.5</v>
      </c>
      <c r="P58" s="11">
        <v>56.61</v>
      </c>
      <c r="Q58" s="11">
        <v>116.91</v>
      </c>
      <c r="R58">
        <f t="shared" si="33"/>
        <v>0.98659993136754354</v>
      </c>
      <c r="S58">
        <f t="shared" si="34"/>
        <v>0.98925248978304681</v>
      </c>
      <c r="T58">
        <f t="shared" si="35"/>
        <v>0.98431781641642624</v>
      </c>
      <c r="U58">
        <f t="shared" si="36"/>
        <v>0.97686345657009888</v>
      </c>
      <c r="V58">
        <f t="shared" si="37"/>
        <v>1.0197016416433724</v>
      </c>
      <c r="W58">
        <f t="shared" si="38"/>
        <v>1.0099029625878855</v>
      </c>
      <c r="X58">
        <f t="shared" si="39"/>
        <v>0.98852358856652178</v>
      </c>
      <c r="Y58">
        <f t="shared" si="40"/>
        <v>0.98691331999005183</v>
      </c>
      <c r="Z58">
        <f t="shared" si="41"/>
        <v>0.98100981906992968</v>
      </c>
      <c r="AA58">
        <f t="shared" si="42"/>
        <v>0.98136736377310885</v>
      </c>
      <c r="AB58">
        <f t="shared" si="43"/>
        <v>1.0483333333333333</v>
      </c>
      <c r="AC58">
        <f t="shared" si="44"/>
        <v>1.0525794543981273</v>
      </c>
      <c r="AD58">
        <f t="shared" si="15"/>
        <v>109.13534983195844</v>
      </c>
      <c r="AE58">
        <f t="shared" si="16"/>
        <v>120.2900803706064</v>
      </c>
      <c r="AF58">
        <f t="shared" si="17"/>
        <v>99.892097839048418</v>
      </c>
      <c r="AG58">
        <f t="shared" si="18"/>
        <v>101.17221346169812</v>
      </c>
      <c r="AH58">
        <f t="shared" si="19"/>
        <v>81.749992298924923</v>
      </c>
      <c r="AI58">
        <f t="shared" si="20"/>
        <v>81.650705019361993</v>
      </c>
      <c r="AJ58">
        <f t="shared" si="21"/>
        <v>89.778044391121824</v>
      </c>
      <c r="AK58">
        <f t="shared" si="22"/>
        <v>97.169976329015071</v>
      </c>
      <c r="AL58">
        <f t="shared" si="23"/>
        <v>67.348754448398566</v>
      </c>
      <c r="AM58">
        <f t="shared" si="24"/>
        <v>77.413304753885043</v>
      </c>
      <c r="AN58">
        <f t="shared" si="25"/>
        <v>71.876587100050784</v>
      </c>
      <c r="AO58">
        <f t="shared" si="26"/>
        <v>73.769560827864723</v>
      </c>
      <c r="CF58">
        <f t="shared" si="45"/>
        <v>89.872254773767864</v>
      </c>
      <c r="CG58">
        <f t="shared" si="52"/>
        <v>102.72957795095786</v>
      </c>
      <c r="CH58">
        <f t="shared" si="53"/>
        <v>107.69001639842854</v>
      </c>
      <c r="CI58">
        <f t="shared" si="54"/>
        <v>111.95744415095868</v>
      </c>
      <c r="CJ58">
        <f t="shared" si="55"/>
        <v>96.638930866849975</v>
      </c>
      <c r="CK58">
        <f t="shared" si="56"/>
        <v>93.515657427477706</v>
      </c>
      <c r="CL58">
        <v>100</v>
      </c>
      <c r="CM58">
        <v>100</v>
      </c>
      <c r="CN58">
        <v>100</v>
      </c>
      <c r="CO58">
        <v>100</v>
      </c>
      <c r="CP58">
        <v>100</v>
      </c>
      <c r="CQ58">
        <v>100</v>
      </c>
    </row>
    <row r="59" spans="1:95" x14ac:dyDescent="0.4">
      <c r="A59" s="7" t="s">
        <v>7</v>
      </c>
      <c r="B59" s="7">
        <v>20120131</v>
      </c>
      <c r="C59" s="5" t="s">
        <v>8</v>
      </c>
      <c r="D59" s="5"/>
      <c r="E59" t="s">
        <v>731</v>
      </c>
      <c r="F59" s="12">
        <v>2594.69</v>
      </c>
      <c r="G59" s="12">
        <v>2554.87</v>
      </c>
      <c r="H59" s="12">
        <v>3703.35</v>
      </c>
      <c r="I59" s="12">
        <v>3276.51</v>
      </c>
      <c r="J59" s="12">
        <v>1131.76</v>
      </c>
      <c r="K59" s="12">
        <v>1313.99</v>
      </c>
      <c r="L59" s="11">
        <v>624.04</v>
      </c>
      <c r="M59" s="11">
        <v>875.17</v>
      </c>
      <c r="N59" s="11">
        <v>191.98</v>
      </c>
      <c r="O59" s="11">
        <v>404.22</v>
      </c>
      <c r="P59" s="11">
        <v>59.03</v>
      </c>
      <c r="Q59" s="11">
        <v>120.64</v>
      </c>
      <c r="R59">
        <f t="shared" si="33"/>
        <v>1.1006014795208525</v>
      </c>
      <c r="S59">
        <f t="shared" si="34"/>
        <v>1.1005871532758673</v>
      </c>
      <c r="T59">
        <f t="shared" si="35"/>
        <v>1.078250970275928</v>
      </c>
      <c r="U59">
        <f t="shared" si="36"/>
        <v>1.0751256743099398</v>
      </c>
      <c r="V59">
        <f t="shared" si="37"/>
        <v>1.0661491794939428</v>
      </c>
      <c r="W59">
        <f t="shared" si="38"/>
        <v>1.0800332067531357</v>
      </c>
      <c r="X59">
        <f t="shared" si="39"/>
        <v>1.0424295068822664</v>
      </c>
      <c r="Y59">
        <f t="shared" si="40"/>
        <v>1.0502208035328564</v>
      </c>
      <c r="Z59">
        <f t="shared" si="41"/>
        <v>0.97540900315008638</v>
      </c>
      <c r="AA59">
        <f t="shared" si="42"/>
        <v>0.9993077873918419</v>
      </c>
      <c r="AB59">
        <f t="shared" si="43"/>
        <v>1.0427486309839251</v>
      </c>
      <c r="AC59">
        <f t="shared" si="44"/>
        <v>1.0319048840988796</v>
      </c>
      <c r="AD59">
        <f t="shared" si="15"/>
        <v>120.11452749307928</v>
      </c>
      <c r="AE59">
        <f t="shared" si="16"/>
        <v>132.38971712241099</v>
      </c>
      <c r="AF59">
        <f t="shared" si="17"/>
        <v>107.70875141785189</v>
      </c>
      <c r="AG59">
        <f t="shared" si="18"/>
        <v>108.77284421943736</v>
      </c>
      <c r="AH59">
        <f t="shared" si="19"/>
        <v>87.157687213134949</v>
      </c>
      <c r="AI59">
        <f t="shared" si="20"/>
        <v>88.185472775715894</v>
      </c>
      <c r="AJ59">
        <f t="shared" si="21"/>
        <v>93.587282543491355</v>
      </c>
      <c r="AK59">
        <f t="shared" si="22"/>
        <v>102.04993061952685</v>
      </c>
      <c r="AL59">
        <f t="shared" si="23"/>
        <v>65.692581439912388</v>
      </c>
      <c r="AM59">
        <f t="shared" si="24"/>
        <v>77.359718288295213</v>
      </c>
      <c r="AN59">
        <f t="shared" si="25"/>
        <v>74.949212798374802</v>
      </c>
      <c r="AO59">
        <f t="shared" si="26"/>
        <v>76.123170116102997</v>
      </c>
      <c r="CL59">
        <f>CL58*R59</f>
        <v>110.06014795208526</v>
      </c>
      <c r="CM59">
        <f t="shared" ref="CM59:CQ59" si="57">CM58*S59</f>
        <v>110.05871532758673</v>
      </c>
      <c r="CN59">
        <f t="shared" si="57"/>
        <v>107.8250970275928</v>
      </c>
      <c r="CO59">
        <f t="shared" si="57"/>
        <v>107.51256743099398</v>
      </c>
      <c r="CP59">
        <f t="shared" si="57"/>
        <v>106.61491794939428</v>
      </c>
      <c r="CQ59">
        <f t="shared" si="57"/>
        <v>108.00332067531357</v>
      </c>
    </row>
    <row r="60" spans="1:95" x14ac:dyDescent="0.4">
      <c r="A60" s="7" t="s">
        <v>7</v>
      </c>
      <c r="B60" s="7">
        <v>20120229</v>
      </c>
      <c r="C60" s="5" t="s">
        <v>8</v>
      </c>
      <c r="D60" s="5"/>
      <c r="E60" t="s">
        <v>731</v>
      </c>
      <c r="F60" s="12">
        <v>2628.99</v>
      </c>
      <c r="G60" s="12">
        <v>2614.64</v>
      </c>
      <c r="H60" s="12">
        <v>3872.94</v>
      </c>
      <c r="I60" s="12">
        <v>3382.33</v>
      </c>
      <c r="J60" s="12">
        <v>1206.96</v>
      </c>
      <c r="K60" s="12">
        <v>1411.63</v>
      </c>
      <c r="L60" s="11">
        <v>659.72</v>
      </c>
      <c r="M60" s="11">
        <v>921.72</v>
      </c>
      <c r="N60" s="11">
        <v>191.53</v>
      </c>
      <c r="O60" s="11">
        <v>403.89</v>
      </c>
      <c r="P60" s="11">
        <v>62.5</v>
      </c>
      <c r="Q60" s="11">
        <v>127.21</v>
      </c>
      <c r="R60">
        <f t="shared" si="33"/>
        <v>1.0132193055817842</v>
      </c>
      <c r="S60">
        <f t="shared" si="34"/>
        <v>1.0233945367083257</v>
      </c>
      <c r="T60">
        <f t="shared" si="35"/>
        <v>1.0457936732957998</v>
      </c>
      <c r="U60">
        <f t="shared" si="36"/>
        <v>1.0322965594489257</v>
      </c>
      <c r="V60">
        <f t="shared" si="37"/>
        <v>1.0664451827242525</v>
      </c>
      <c r="W60">
        <f t="shared" si="38"/>
        <v>1.0743080236531481</v>
      </c>
      <c r="X60">
        <f t="shared" si="39"/>
        <v>1.0571758220626883</v>
      </c>
      <c r="Y60">
        <f t="shared" si="40"/>
        <v>1.0531896660077471</v>
      </c>
      <c r="Z60">
        <f t="shared" si="41"/>
        <v>0.9976560058339411</v>
      </c>
      <c r="AA60">
        <f t="shared" si="42"/>
        <v>0.99918361288407298</v>
      </c>
      <c r="AB60">
        <f t="shared" si="43"/>
        <v>1.0587836693206845</v>
      </c>
      <c r="AC60">
        <f t="shared" si="44"/>
        <v>1.054459549071618</v>
      </c>
      <c r="AD60">
        <f t="shared" si="15"/>
        <v>121.70235813682191</v>
      </c>
      <c r="AE60">
        <f t="shared" si="16"/>
        <v>135.48691321943608</v>
      </c>
      <c r="AF60">
        <f t="shared" si="17"/>
        <v>112.64113079137951</v>
      </c>
      <c r="AG60">
        <f t="shared" si="18"/>
        <v>112.28583284919915</v>
      </c>
      <c r="AH60">
        <f t="shared" si="19"/>
        <v>92.948895665834939</v>
      </c>
      <c r="AI60">
        <f t="shared" si="20"/>
        <v>94.738360972597846</v>
      </c>
      <c r="AJ60">
        <f t="shared" si="21"/>
        <v>98.938212357528556</v>
      </c>
      <c r="AK60">
        <f t="shared" si="22"/>
        <v>107.47793234529324</v>
      </c>
      <c r="AL60">
        <f t="shared" si="23"/>
        <v>65.53859841226388</v>
      </c>
      <c r="AM60">
        <f t="shared" si="24"/>
        <v>77.29656281099291</v>
      </c>
      <c r="AN60">
        <f t="shared" si="25"/>
        <v>79.355002539360072</v>
      </c>
      <c r="AO60">
        <f t="shared" si="26"/>
        <v>80.268803634528027</v>
      </c>
      <c r="CL60">
        <f t="shared" ref="CL60:CL82" si="58">CL59*R60</f>
        <v>111.51506668024025</v>
      </c>
      <c r="CM60">
        <f t="shared" ref="CM60:CM82" si="59">CM59*S60</f>
        <v>112.63348798338912</v>
      </c>
      <c r="CN60">
        <f t="shared" ref="CN60:CN82" si="60">CN59*T60</f>
        <v>112.7628042939623</v>
      </c>
      <c r="CO60">
        <f t="shared" ref="CO60:CO82" si="61">CO59*U60</f>
        <v>110.98485345653572</v>
      </c>
      <c r="CP60">
        <f t="shared" ref="CP60:CP82" si="62">CP59*V60</f>
        <v>113.69896565367297</v>
      </c>
      <c r="CQ60">
        <f t="shared" ref="CQ60:CQ82" si="63">CQ59*W60</f>
        <v>116.02883398267332</v>
      </c>
    </row>
    <row r="61" spans="1:95" x14ac:dyDescent="0.4">
      <c r="A61" s="7" t="s">
        <v>7</v>
      </c>
      <c r="B61" s="7">
        <v>20120330</v>
      </c>
      <c r="C61" s="5" t="s">
        <v>8</v>
      </c>
      <c r="D61" s="5"/>
      <c r="E61" t="s">
        <v>731</v>
      </c>
      <c r="F61" s="12">
        <v>2542.4499999999998</v>
      </c>
      <c r="G61" s="12">
        <v>2541.6999999999998</v>
      </c>
      <c r="H61" s="12">
        <v>3735.49</v>
      </c>
      <c r="I61" s="12">
        <v>3255.56</v>
      </c>
      <c r="J61" s="12">
        <v>1117.81</v>
      </c>
      <c r="K61" s="12">
        <v>1302.6199999999999</v>
      </c>
      <c r="L61" s="11">
        <v>681.63</v>
      </c>
      <c r="M61" s="11">
        <v>947.25</v>
      </c>
      <c r="N61" s="11">
        <v>181.54</v>
      </c>
      <c r="O61" s="11">
        <v>386.66</v>
      </c>
      <c r="P61" s="11">
        <v>58.88</v>
      </c>
      <c r="Q61" s="11">
        <v>119.45</v>
      </c>
      <c r="R61">
        <f t="shared" si="33"/>
        <v>0.96708241568054654</v>
      </c>
      <c r="S61">
        <f t="shared" si="34"/>
        <v>0.97210323409723709</v>
      </c>
      <c r="T61">
        <f t="shared" si="35"/>
        <v>0.96451016540405987</v>
      </c>
      <c r="U61">
        <f t="shared" si="36"/>
        <v>0.96251991970032491</v>
      </c>
      <c r="V61">
        <f t="shared" si="37"/>
        <v>0.92613674023994164</v>
      </c>
      <c r="W61">
        <f t="shared" si="38"/>
        <v>0.92277721499259702</v>
      </c>
      <c r="X61">
        <f t="shared" si="39"/>
        <v>1.0332110592372521</v>
      </c>
      <c r="Y61">
        <f t="shared" si="40"/>
        <v>1.0276982163780757</v>
      </c>
      <c r="Z61">
        <f t="shared" si="41"/>
        <v>0.94784106928418521</v>
      </c>
      <c r="AA61">
        <f t="shared" si="42"/>
        <v>0.95733986976652063</v>
      </c>
      <c r="AB61">
        <f t="shared" si="43"/>
        <v>0.94208000000000003</v>
      </c>
      <c r="AC61">
        <f t="shared" si="44"/>
        <v>0.93899850640672911</v>
      </c>
      <c r="AD61">
        <f t="shared" si="15"/>
        <v>117.69621050097676</v>
      </c>
      <c r="AE61">
        <f t="shared" si="16"/>
        <v>131.7072665184655</v>
      </c>
      <c r="AF61">
        <f t="shared" si="17"/>
        <v>108.64351569089379</v>
      </c>
      <c r="AG61">
        <f t="shared" si="18"/>
        <v>108.07735081749527</v>
      </c>
      <c r="AH61">
        <f t="shared" si="19"/>
        <v>86.083387240858812</v>
      </c>
      <c r="AI61">
        <f t="shared" si="20"/>
        <v>87.422400891257183</v>
      </c>
      <c r="AJ61">
        <f t="shared" si="21"/>
        <v>102.22405518896227</v>
      </c>
      <c r="AK61">
        <f t="shared" si="22"/>
        <v>110.45487937126136</v>
      </c>
      <c r="AL61">
        <f t="shared" si="23"/>
        <v>62.120175198467003</v>
      </c>
      <c r="AM61">
        <f t="shared" si="24"/>
        <v>73.99908137487563</v>
      </c>
      <c r="AN61">
        <f t="shared" si="25"/>
        <v>74.758760792280341</v>
      </c>
      <c r="AO61">
        <f t="shared" si="26"/>
        <v>75.37228672387684</v>
      </c>
      <c r="CL61">
        <f t="shared" si="58"/>
        <v>107.84426006990397</v>
      </c>
      <c r="CM61">
        <f t="shared" si="59"/>
        <v>109.49137793630486</v>
      </c>
      <c r="CN61">
        <f t="shared" si="60"/>
        <v>108.76087102099521</v>
      </c>
      <c r="CO61">
        <f t="shared" si="61"/>
        <v>106.82513223693708</v>
      </c>
      <c r="CP61">
        <f t="shared" si="62"/>
        <v>105.30078941914577</v>
      </c>
      <c r="CQ61">
        <f t="shared" si="63"/>
        <v>107.06876428136968</v>
      </c>
    </row>
    <row r="62" spans="1:95" x14ac:dyDescent="0.4">
      <c r="A62" s="7" t="s">
        <v>7</v>
      </c>
      <c r="B62" s="7">
        <v>20120430</v>
      </c>
      <c r="C62" s="5" t="s">
        <v>8</v>
      </c>
      <c r="D62" s="5"/>
      <c r="E62" t="s">
        <v>731</v>
      </c>
      <c r="F62" s="12">
        <v>2409.4299999999998</v>
      </c>
      <c r="G62" s="12">
        <v>2433.31</v>
      </c>
      <c r="H62" s="12">
        <v>3500.43</v>
      </c>
      <c r="I62" s="12">
        <v>3064.32</v>
      </c>
      <c r="J62" s="12">
        <v>1039.1199999999999</v>
      </c>
      <c r="K62" s="12">
        <v>1212.29</v>
      </c>
      <c r="L62" s="11">
        <v>703.49</v>
      </c>
      <c r="M62" s="11">
        <v>975.21</v>
      </c>
      <c r="N62" s="11">
        <v>166.74</v>
      </c>
      <c r="O62" s="11">
        <v>363.81</v>
      </c>
      <c r="P62" s="11">
        <v>54.39</v>
      </c>
      <c r="Q62" s="11">
        <v>110.23</v>
      </c>
      <c r="R62">
        <f t="shared" si="33"/>
        <v>0.94768038702826018</v>
      </c>
      <c r="S62">
        <f t="shared" si="34"/>
        <v>0.95735531337293944</v>
      </c>
      <c r="T62">
        <f t="shared" si="35"/>
        <v>0.93707385108780916</v>
      </c>
      <c r="U62">
        <f t="shared" si="36"/>
        <v>0.94125741807861019</v>
      </c>
      <c r="V62">
        <f t="shared" si="37"/>
        <v>0.92960342097494197</v>
      </c>
      <c r="W62">
        <f t="shared" si="38"/>
        <v>0.93065514117701253</v>
      </c>
      <c r="X62">
        <f t="shared" si="39"/>
        <v>1.0320701847043117</v>
      </c>
      <c r="Y62">
        <f t="shared" si="40"/>
        <v>1.0295170229612036</v>
      </c>
      <c r="Z62">
        <f t="shared" si="41"/>
        <v>0.91847526715875294</v>
      </c>
      <c r="AA62">
        <f t="shared" si="42"/>
        <v>0.94090415351988821</v>
      </c>
      <c r="AB62">
        <f t="shared" si="43"/>
        <v>0.92374320652173914</v>
      </c>
      <c r="AC62">
        <f t="shared" si="44"/>
        <v>0.9228128924236082</v>
      </c>
      <c r="AD62">
        <f t="shared" si="15"/>
        <v>111.53839031932523</v>
      </c>
      <c r="AE62">
        <f t="shared" si="16"/>
        <v>126.0906514112788</v>
      </c>
      <c r="AF62">
        <f t="shared" si="17"/>
        <v>101.80699764418466</v>
      </c>
      <c r="AG62">
        <f t="shared" si="18"/>
        <v>101.72860818325177</v>
      </c>
      <c r="AH62">
        <f t="shared" si="19"/>
        <v>80.023411268213025</v>
      </c>
      <c r="AI62">
        <f t="shared" si="20"/>
        <v>81.360106843486335</v>
      </c>
      <c r="AJ62">
        <f t="shared" si="21"/>
        <v>105.50239952009603</v>
      </c>
      <c r="AK62">
        <f t="shared" si="22"/>
        <v>113.71517858183985</v>
      </c>
      <c r="AL62">
        <f t="shared" si="23"/>
        <v>57.055844511360519</v>
      </c>
      <c r="AM62">
        <f t="shared" si="24"/>
        <v>69.626043022276676</v>
      </c>
      <c r="AN62">
        <f t="shared" si="25"/>
        <v>69.057897409852714</v>
      </c>
      <c r="AO62">
        <f t="shared" si="26"/>
        <v>69.554517920242304</v>
      </c>
      <c r="CL62">
        <f t="shared" si="58"/>
        <v>102.20189012182294</v>
      </c>
      <c r="CM62">
        <f t="shared" si="59"/>
        <v>104.82215243584608</v>
      </c>
      <c r="CN62">
        <f t="shared" si="60"/>
        <v>101.91696825530849</v>
      </c>
      <c r="CO62">
        <f t="shared" si="61"/>
        <v>100.5499481552455</v>
      </c>
      <c r="CP62">
        <f t="shared" si="62"/>
        <v>97.887974075399882</v>
      </c>
      <c r="CQ62">
        <f t="shared" si="63"/>
        <v>99.64409593792638</v>
      </c>
    </row>
    <row r="63" spans="1:95" x14ac:dyDescent="0.4">
      <c r="A63" s="7" t="s">
        <v>7</v>
      </c>
      <c r="B63" s="7">
        <v>20120531</v>
      </c>
      <c r="C63" s="5" t="s">
        <v>8</v>
      </c>
      <c r="D63" s="5"/>
      <c r="E63" t="s">
        <v>731</v>
      </c>
      <c r="F63" s="12">
        <v>2282.29</v>
      </c>
      <c r="G63" s="12">
        <v>2285.29</v>
      </c>
      <c r="H63" s="12">
        <v>3253.68</v>
      </c>
      <c r="I63" s="12">
        <v>2865.09</v>
      </c>
      <c r="J63" s="11">
        <v>978.43</v>
      </c>
      <c r="K63" s="12">
        <v>1136.04</v>
      </c>
      <c r="L63" s="11">
        <v>645.16</v>
      </c>
      <c r="M63" s="11">
        <v>895.81</v>
      </c>
      <c r="N63" s="11">
        <v>163.13</v>
      </c>
      <c r="O63" s="11">
        <v>354.64</v>
      </c>
      <c r="P63" s="11">
        <v>52.78</v>
      </c>
      <c r="Q63" s="11">
        <v>106.07</v>
      </c>
      <c r="R63">
        <f t="shared" si="33"/>
        <v>0.94723233295841758</v>
      </c>
      <c r="S63">
        <f t="shared" si="34"/>
        <v>0.93916927970542186</v>
      </c>
      <c r="T63">
        <f t="shared" si="35"/>
        <v>0.92950866036458379</v>
      </c>
      <c r="U63">
        <f t="shared" si="36"/>
        <v>0.93498394423558895</v>
      </c>
      <c r="V63">
        <f t="shared" si="37"/>
        <v>0.94159481099391795</v>
      </c>
      <c r="W63">
        <f t="shared" si="38"/>
        <v>0.93710250847569476</v>
      </c>
      <c r="X63">
        <f t="shared" si="39"/>
        <v>0.91708481996901159</v>
      </c>
      <c r="Y63">
        <f t="shared" si="40"/>
        <v>0.91858163882650912</v>
      </c>
      <c r="Z63">
        <f t="shared" si="41"/>
        <v>0.97834952620846816</v>
      </c>
      <c r="AA63">
        <f t="shared" si="42"/>
        <v>0.97479453560924656</v>
      </c>
      <c r="AB63">
        <f t="shared" si="43"/>
        <v>0.97039897039897038</v>
      </c>
      <c r="AC63">
        <f t="shared" si="44"/>
        <v>0.96226072756962699</v>
      </c>
      <c r="AD63">
        <f t="shared" si="15"/>
        <v>105.65276967660101</v>
      </c>
      <c r="AE63">
        <f t="shared" si="16"/>
        <v>118.42046626351814</v>
      </c>
      <c r="AF63">
        <f t="shared" si="17"/>
        <v>94.630485995986419</v>
      </c>
      <c r="AG63">
        <f t="shared" si="18"/>
        <v>95.114615320773552</v>
      </c>
      <c r="AH63">
        <f t="shared" si="19"/>
        <v>75.349628808181606</v>
      </c>
      <c r="AI63">
        <f t="shared" si="20"/>
        <v>76.242760212881578</v>
      </c>
      <c r="AJ63">
        <f t="shared" si="21"/>
        <v>96.754649070186005</v>
      </c>
      <c r="AK63">
        <f t="shared" si="22"/>
        <v>104.4566751011556</v>
      </c>
      <c r="AL63">
        <f t="shared" si="23"/>
        <v>55.820558445113591</v>
      </c>
      <c r="AM63">
        <f t="shared" si="24"/>
        <v>67.871086274209617</v>
      </c>
      <c r="AN63">
        <f t="shared" si="25"/>
        <v>67.013712544438803</v>
      </c>
      <c r="AO63">
        <f t="shared" si="26"/>
        <v>66.929581019687021</v>
      </c>
      <c r="CL63">
        <f t="shared" si="58"/>
        <v>96.80893481285419</v>
      </c>
      <c r="CM63">
        <f t="shared" si="59"/>
        <v>98.445745400345487</v>
      </c>
      <c r="CN63">
        <f t="shared" si="60"/>
        <v>94.732704631411607</v>
      </c>
      <c r="CO63">
        <f t="shared" si="61"/>
        <v>94.012587118875416</v>
      </c>
      <c r="CP63">
        <f t="shared" si="62"/>
        <v>92.170808448103699</v>
      </c>
      <c r="CQ63">
        <f t="shared" si="63"/>
        <v>93.376732258223598</v>
      </c>
    </row>
    <row r="64" spans="1:95" x14ac:dyDescent="0.4">
      <c r="A64" s="7" t="s">
        <v>7</v>
      </c>
      <c r="B64" s="7">
        <v>20120629</v>
      </c>
      <c r="C64" s="5" t="s">
        <v>8</v>
      </c>
      <c r="D64" s="5"/>
      <c r="E64" t="s">
        <v>731</v>
      </c>
      <c r="F64" s="12">
        <v>2322.85</v>
      </c>
      <c r="G64" s="12">
        <v>2311.9899999999998</v>
      </c>
      <c r="H64" s="12">
        <v>3365.02</v>
      </c>
      <c r="I64" s="12">
        <v>2961.29</v>
      </c>
      <c r="J64" s="11">
        <v>992.47</v>
      </c>
      <c r="K64" s="12">
        <v>1148.1199999999999</v>
      </c>
      <c r="L64" s="11">
        <v>633.87</v>
      </c>
      <c r="M64" s="11">
        <v>884.36</v>
      </c>
      <c r="N64" s="11">
        <v>168.28</v>
      </c>
      <c r="O64" s="11">
        <v>367.71</v>
      </c>
      <c r="P64" s="11">
        <v>54.39</v>
      </c>
      <c r="Q64" s="11">
        <v>109.03</v>
      </c>
      <c r="R64">
        <f t="shared" si="33"/>
        <v>1.0177716241143764</v>
      </c>
      <c r="S64">
        <f t="shared" si="34"/>
        <v>1.0116834187346024</v>
      </c>
      <c r="T64">
        <f t="shared" si="35"/>
        <v>1.0342197142927394</v>
      </c>
      <c r="U64">
        <f t="shared" si="36"/>
        <v>1.0335766066685514</v>
      </c>
      <c r="V64">
        <f t="shared" si="37"/>
        <v>1.014349519127582</v>
      </c>
      <c r="W64">
        <f t="shared" si="38"/>
        <v>1.0106334284004084</v>
      </c>
      <c r="X64">
        <f t="shared" si="39"/>
        <v>0.98250046500093002</v>
      </c>
      <c r="Y64">
        <f t="shared" si="40"/>
        <v>0.98721827173172894</v>
      </c>
      <c r="Z64">
        <f t="shared" si="41"/>
        <v>1.0315699135658678</v>
      </c>
      <c r="AA64">
        <f t="shared" si="42"/>
        <v>1.0368542747575005</v>
      </c>
      <c r="AB64">
        <f t="shared" si="43"/>
        <v>1.0305039787798409</v>
      </c>
      <c r="AC64">
        <f t="shared" si="44"/>
        <v>1.0279060997454512</v>
      </c>
      <c r="AD64">
        <f t="shared" si="15"/>
        <v>107.53039098593635</v>
      </c>
      <c r="AE64">
        <f t="shared" si="16"/>
        <v>119.80402215762167</v>
      </c>
      <c r="AF64">
        <f t="shared" si="17"/>
        <v>97.868714190152147</v>
      </c>
      <c r="AG64">
        <f t="shared" si="18"/>
        <v>98.30824134782975</v>
      </c>
      <c r="AH64">
        <f t="shared" si="19"/>
        <v>76.430859748020808</v>
      </c>
      <c r="AI64">
        <f t="shared" si="20"/>
        <v>77.053482144654765</v>
      </c>
      <c r="AJ64">
        <f t="shared" si="21"/>
        <v>95.061487702459559</v>
      </c>
      <c r="AK64">
        <f t="shared" si="22"/>
        <v>103.12153826420555</v>
      </c>
      <c r="AL64">
        <f t="shared" si="23"/>
        <v>57.582808650424298</v>
      </c>
      <c r="AM64">
        <f t="shared" si="24"/>
        <v>70.372425935849364</v>
      </c>
      <c r="AN64">
        <f t="shared" si="25"/>
        <v>69.057897409852728</v>
      </c>
      <c r="AO64">
        <f t="shared" si="26"/>
        <v>68.79732458354367</v>
      </c>
      <c r="CL64">
        <f t="shared" si="58"/>
        <v>98.529386813261397</v>
      </c>
      <c r="CM64">
        <f t="shared" si="59"/>
        <v>99.595928266497779</v>
      </c>
      <c r="CN64">
        <f t="shared" si="60"/>
        <v>97.974430718076988</v>
      </c>
      <c r="CO64">
        <f t="shared" si="61"/>
        <v>97.169210778458819</v>
      </c>
      <c r="CP64">
        <f t="shared" si="62"/>
        <v>93.493415226934459</v>
      </c>
      <c r="CQ64">
        <f t="shared" si="63"/>
        <v>94.369647054955522</v>
      </c>
    </row>
    <row r="65" spans="1:95" x14ac:dyDescent="0.4">
      <c r="A65" s="7" t="s">
        <v>7</v>
      </c>
      <c r="B65" s="7">
        <v>20120731</v>
      </c>
      <c r="C65" s="5" t="s">
        <v>8</v>
      </c>
      <c r="D65" s="5"/>
      <c r="E65" t="s">
        <v>731</v>
      </c>
      <c r="F65" s="12">
        <v>2328.1799999999998</v>
      </c>
      <c r="G65" s="12">
        <v>2316.88</v>
      </c>
      <c r="H65" s="12">
        <v>3280.15</v>
      </c>
      <c r="I65" s="12">
        <v>2898.86</v>
      </c>
      <c r="J65" s="11">
        <v>977.43</v>
      </c>
      <c r="K65" s="12">
        <v>1135.48</v>
      </c>
      <c r="L65" s="11">
        <v>669.67</v>
      </c>
      <c r="M65" s="11">
        <v>922.27</v>
      </c>
      <c r="N65" s="11">
        <v>162.44</v>
      </c>
      <c r="O65" s="11">
        <v>354.76</v>
      </c>
      <c r="P65" s="11">
        <v>50.86</v>
      </c>
      <c r="Q65" s="11">
        <v>102.82</v>
      </c>
      <c r="R65">
        <f t="shared" si="33"/>
        <v>1.0022945950018296</v>
      </c>
      <c r="S65">
        <f t="shared" si="34"/>
        <v>1.0021150610513023</v>
      </c>
      <c r="T65">
        <f t="shared" si="35"/>
        <v>0.97477875317234375</v>
      </c>
      <c r="U65">
        <f t="shared" si="36"/>
        <v>0.97891797155969196</v>
      </c>
      <c r="V65">
        <f t="shared" si="37"/>
        <v>0.98484588954829866</v>
      </c>
      <c r="W65">
        <f t="shared" si="38"/>
        <v>0.98899069783646321</v>
      </c>
      <c r="X65">
        <f t="shared" si="39"/>
        <v>1.0564784577279251</v>
      </c>
      <c r="Y65">
        <f t="shared" si="40"/>
        <v>1.0428671581708806</v>
      </c>
      <c r="Z65">
        <f t="shared" si="41"/>
        <v>0.96529593534585212</v>
      </c>
      <c r="AA65">
        <f t="shared" si="42"/>
        <v>0.96478202931658108</v>
      </c>
      <c r="AB65">
        <f t="shared" si="43"/>
        <v>0.93509836366979227</v>
      </c>
      <c r="AC65">
        <f t="shared" si="44"/>
        <v>0.94304319911950829</v>
      </c>
      <c r="AD65">
        <f t="shared" si="15"/>
        <v>107.77712968363747</v>
      </c>
      <c r="AE65">
        <f t="shared" si="16"/>
        <v>120.05741497867662</v>
      </c>
      <c r="AF65">
        <f t="shared" si="17"/>
        <v>95.40034319285698</v>
      </c>
      <c r="AG65">
        <f t="shared" si="18"/>
        <v>96.235704207818131</v>
      </c>
      <c r="AH65">
        <f t="shared" si="19"/>
        <v>75.272618057480813</v>
      </c>
      <c r="AI65">
        <f t="shared" si="20"/>
        <v>76.20517707697158</v>
      </c>
      <c r="AJ65">
        <f t="shared" si="21"/>
        <v>100.4304139172166</v>
      </c>
      <c r="AK65">
        <f t="shared" si="22"/>
        <v>107.54206555580177</v>
      </c>
      <c r="AL65">
        <f t="shared" si="23"/>
        <v>55.58445113605255</v>
      </c>
      <c r="AM65">
        <f t="shared" si="24"/>
        <v>67.894051902319546</v>
      </c>
      <c r="AN65">
        <f t="shared" si="25"/>
        <v>64.575926866429668</v>
      </c>
      <c r="AO65">
        <f t="shared" si="26"/>
        <v>64.878849066128211</v>
      </c>
      <c r="CL65">
        <f t="shared" si="58"/>
        <v>98.755471851776448</v>
      </c>
      <c r="CM65">
        <f t="shared" si="59"/>
        <v>99.806579735242551</v>
      </c>
      <c r="CN65">
        <f t="shared" si="60"/>
        <v>95.503393418137264</v>
      </c>
      <c r="CO65">
        <f t="shared" si="61"/>
        <v>95.120686713305062</v>
      </c>
      <c r="CP65">
        <f t="shared" si="62"/>
        <v>92.076605686078722</v>
      </c>
      <c r="CQ65">
        <f t="shared" si="63"/>
        <v>93.330703095461203</v>
      </c>
    </row>
    <row r="66" spans="1:95" x14ac:dyDescent="0.4">
      <c r="A66" s="7" t="s">
        <v>7</v>
      </c>
      <c r="B66" s="7">
        <v>20120831</v>
      </c>
      <c r="C66" s="5" t="s">
        <v>8</v>
      </c>
      <c r="D66" s="5"/>
      <c r="E66" t="s">
        <v>731</v>
      </c>
      <c r="F66" s="12">
        <v>2393.71</v>
      </c>
      <c r="G66" s="12">
        <v>2370.3200000000002</v>
      </c>
      <c r="H66" s="12">
        <v>3370.9</v>
      </c>
      <c r="I66" s="12">
        <v>3013.06</v>
      </c>
      <c r="J66" s="12">
        <v>1054.29</v>
      </c>
      <c r="K66" s="12">
        <v>1224.19</v>
      </c>
      <c r="L66" s="11">
        <v>646.79</v>
      </c>
      <c r="M66" s="11">
        <v>900.94</v>
      </c>
      <c r="N66" s="11">
        <v>180.39</v>
      </c>
      <c r="O66" s="11">
        <v>391.85</v>
      </c>
      <c r="P66" s="11">
        <v>54.95</v>
      </c>
      <c r="Q66" s="11">
        <v>111.84</v>
      </c>
      <c r="R66">
        <f t="shared" si="33"/>
        <v>1.0281464491577113</v>
      </c>
      <c r="S66">
        <f t="shared" si="34"/>
        <v>1.0230655018818411</v>
      </c>
      <c r="T66">
        <f t="shared" si="35"/>
        <v>1.0276664176943127</v>
      </c>
      <c r="U66">
        <f t="shared" si="36"/>
        <v>1.0393947965752053</v>
      </c>
      <c r="V66">
        <f t="shared" si="37"/>
        <v>1.0786347871458826</v>
      </c>
      <c r="W66">
        <f t="shared" si="38"/>
        <v>1.0781255504280129</v>
      </c>
      <c r="X66">
        <f t="shared" si="39"/>
        <v>0.96583391819851572</v>
      </c>
      <c r="Y66">
        <f t="shared" si="40"/>
        <v>0.97687228252030323</v>
      </c>
      <c r="Z66">
        <f t="shared" si="41"/>
        <v>1.1105023393252893</v>
      </c>
      <c r="AA66">
        <f t="shared" si="42"/>
        <v>1.1045495546284814</v>
      </c>
      <c r="AB66">
        <f t="shared" si="43"/>
        <v>1.0804168305151396</v>
      </c>
      <c r="AC66">
        <f t="shared" si="44"/>
        <v>1.087726123322311</v>
      </c>
      <c r="AD66">
        <f t="shared" si="15"/>
        <v>110.81067318464203</v>
      </c>
      <c r="AE66">
        <f t="shared" si="16"/>
        <v>122.82659950979627</v>
      </c>
      <c r="AF66">
        <f t="shared" si="17"/>
        <v>98.03972893581134</v>
      </c>
      <c r="AG66">
        <f t="shared" si="18"/>
        <v>100.02689019835675</v>
      </c>
      <c r="AH66">
        <f t="shared" si="19"/>
        <v>81.191664356344134</v>
      </c>
      <c r="AI66">
        <f t="shared" si="20"/>
        <v>82.158748481574179</v>
      </c>
      <c r="AJ66">
        <f t="shared" si="21"/>
        <v>96.999100179964046</v>
      </c>
      <c r="AK66">
        <f t="shared" si="22"/>
        <v>105.05486304644415</v>
      </c>
      <c r="AL66">
        <f t="shared" si="23"/>
        <v>61.726663016698595</v>
      </c>
      <c r="AM66">
        <f t="shared" si="24"/>
        <v>74.992344790630057</v>
      </c>
      <c r="AN66">
        <f t="shared" si="25"/>
        <v>69.768918232605387</v>
      </c>
      <c r="AO66">
        <f t="shared" si="26"/>
        <v>70.570418980312979</v>
      </c>
      <c r="CL66">
        <f t="shared" si="58"/>
        <v>101.53508771929826</v>
      </c>
      <c r="CM66">
        <f t="shared" si="59"/>
        <v>102.10866858794591</v>
      </c>
      <c r="CN66">
        <f t="shared" si="60"/>
        <v>98.145630191667721</v>
      </c>
      <c r="CO66">
        <f t="shared" si="61"/>
        <v>98.867946816469541</v>
      </c>
      <c r="CP66">
        <f t="shared" si="62"/>
        <v>99.317029975318889</v>
      </c>
      <c r="CQ66">
        <f t="shared" si="63"/>
        <v>100.62221564662757</v>
      </c>
    </row>
    <row r="67" spans="1:95" x14ac:dyDescent="0.4">
      <c r="A67" s="7" t="s">
        <v>7</v>
      </c>
      <c r="B67" s="7">
        <v>20120928</v>
      </c>
      <c r="C67" s="5" t="s">
        <v>8</v>
      </c>
      <c r="D67" s="5"/>
      <c r="E67" t="s">
        <v>731</v>
      </c>
      <c r="F67" s="12">
        <v>2486.02</v>
      </c>
      <c r="G67" s="12">
        <v>2466.33</v>
      </c>
      <c r="H67" s="12">
        <v>3518.96</v>
      </c>
      <c r="I67" s="12">
        <v>3152.1</v>
      </c>
      <c r="J67" s="12">
        <v>1119.46</v>
      </c>
      <c r="K67" s="12">
        <v>1296.6099999999999</v>
      </c>
      <c r="L67" s="11">
        <v>684.18</v>
      </c>
      <c r="M67" s="11">
        <v>948.03</v>
      </c>
      <c r="N67" s="11">
        <v>181.95</v>
      </c>
      <c r="O67" s="11">
        <v>401.28</v>
      </c>
      <c r="P67" s="11">
        <v>57.08</v>
      </c>
      <c r="Q67" s="11">
        <v>116.69</v>
      </c>
      <c r="R67">
        <f t="shared" si="33"/>
        <v>1.0385635686862653</v>
      </c>
      <c r="S67">
        <f t="shared" si="34"/>
        <v>1.0405050794829389</v>
      </c>
      <c r="T67">
        <f t="shared" si="35"/>
        <v>1.0439229879260732</v>
      </c>
      <c r="U67">
        <f t="shared" si="36"/>
        <v>1.0461457787100157</v>
      </c>
      <c r="V67">
        <f t="shared" si="37"/>
        <v>1.0618141118667539</v>
      </c>
      <c r="W67">
        <f t="shared" si="38"/>
        <v>1.0591574837239317</v>
      </c>
      <c r="X67">
        <f t="shared" si="39"/>
        <v>1.0578085622845128</v>
      </c>
      <c r="Y67">
        <f t="shared" si="40"/>
        <v>1.0522676315847892</v>
      </c>
      <c r="Z67">
        <f t="shared" si="41"/>
        <v>1.0086479294861135</v>
      </c>
      <c r="AA67">
        <f t="shared" si="42"/>
        <v>1.0240653311216026</v>
      </c>
      <c r="AB67">
        <f t="shared" si="43"/>
        <v>1.0387625113739762</v>
      </c>
      <c r="AC67">
        <f t="shared" si="44"/>
        <v>1.043365522174535</v>
      </c>
      <c r="AD67">
        <f t="shared" si="15"/>
        <v>115.08392819116926</v>
      </c>
      <c r="AE67">
        <f t="shared" si="16"/>
        <v>127.80170068555967</v>
      </c>
      <c r="AF67">
        <f t="shared" si="17"/>
        <v>102.34592676613447</v>
      </c>
      <c r="AG67">
        <f t="shared" si="18"/>
        <v>104.64270893850116</v>
      </c>
      <c r="AH67">
        <f t="shared" si="19"/>
        <v>86.21045497951512</v>
      </c>
      <c r="AI67">
        <f t="shared" si="20"/>
        <v>87.019053307651504</v>
      </c>
      <c r="AJ67">
        <f t="shared" si="21"/>
        <v>102.60647870425919</v>
      </c>
      <c r="AK67">
        <f t="shared" si="22"/>
        <v>110.54583192434619</v>
      </c>
      <c r="AL67">
        <f t="shared" si="23"/>
        <v>62.260470845880093</v>
      </c>
      <c r="AM67">
        <f t="shared" si="24"/>
        <v>76.797060399601961</v>
      </c>
      <c r="AN67">
        <f t="shared" si="25"/>
        <v>72.473336719146772</v>
      </c>
      <c r="AO67">
        <f t="shared" si="26"/>
        <v>73.630742049469973</v>
      </c>
      <c r="CL67">
        <f t="shared" si="58"/>
        <v>105.4506430486274</v>
      </c>
      <c r="CM67">
        <f t="shared" si="59"/>
        <v>106.24458832499774</v>
      </c>
      <c r="CN67">
        <f t="shared" si="60"/>
        <v>102.45647952157319</v>
      </c>
      <c r="CO67">
        <f t="shared" si="61"/>
        <v>103.43028521177594</v>
      </c>
      <c r="CP67">
        <f t="shared" si="62"/>
        <v>105.456223976487</v>
      </c>
      <c r="CQ67">
        <f t="shared" si="63"/>
        <v>106.57477273100888</v>
      </c>
    </row>
    <row r="68" spans="1:95" x14ac:dyDescent="0.4">
      <c r="A68" s="7" t="s">
        <v>7</v>
      </c>
      <c r="B68" s="7">
        <v>20121031</v>
      </c>
      <c r="C68" s="5" t="s">
        <v>8</v>
      </c>
      <c r="D68" s="5"/>
      <c r="E68" t="s">
        <v>731</v>
      </c>
      <c r="F68" s="12">
        <v>2419.33</v>
      </c>
      <c r="G68" s="12">
        <v>2369.29</v>
      </c>
      <c r="H68" s="12">
        <v>3361.35</v>
      </c>
      <c r="I68" s="12">
        <v>3051.95</v>
      </c>
      <c r="J68" s="12">
        <v>1111.3399999999999</v>
      </c>
      <c r="K68" s="12">
        <v>1287.2</v>
      </c>
      <c r="L68" s="11">
        <v>651.08000000000004</v>
      </c>
      <c r="M68" s="11">
        <v>896.35</v>
      </c>
      <c r="N68" s="11">
        <v>173.19</v>
      </c>
      <c r="O68" s="11">
        <v>385.39</v>
      </c>
      <c r="P68" s="11">
        <v>56.23</v>
      </c>
      <c r="Q68" s="11">
        <v>114.33</v>
      </c>
      <c r="R68">
        <f t="shared" si="33"/>
        <v>0.97317398894618701</v>
      </c>
      <c r="S68">
        <f t="shared" si="34"/>
        <v>0.96065408927434692</v>
      </c>
      <c r="T68">
        <f t="shared" si="35"/>
        <v>0.95521119876327099</v>
      </c>
      <c r="U68">
        <f t="shared" si="36"/>
        <v>0.9682275308524475</v>
      </c>
      <c r="V68">
        <f t="shared" si="37"/>
        <v>0.99274650277812504</v>
      </c>
      <c r="W68">
        <f t="shared" si="38"/>
        <v>0.99274261343040715</v>
      </c>
      <c r="X68">
        <f t="shared" si="39"/>
        <v>0.95162091847174735</v>
      </c>
      <c r="Y68">
        <f t="shared" si="40"/>
        <v>0.94548695716380293</v>
      </c>
      <c r="Z68">
        <f t="shared" si="41"/>
        <v>0.95185490519373461</v>
      </c>
      <c r="AA68">
        <f t="shared" si="42"/>
        <v>0.9604017145135566</v>
      </c>
      <c r="AB68">
        <f t="shared" si="43"/>
        <v>0.98510861948142958</v>
      </c>
      <c r="AC68">
        <f t="shared" si="44"/>
        <v>0.97977547347673322</v>
      </c>
      <c r="AD68">
        <f t="shared" si="15"/>
        <v>111.99668546139674</v>
      </c>
      <c r="AE68">
        <f t="shared" si="16"/>
        <v>122.773226379799</v>
      </c>
      <c r="AF68">
        <f t="shared" si="17"/>
        <v>97.761975394817242</v>
      </c>
      <c r="AG68">
        <f t="shared" si="18"/>
        <v>101.31795169723631</v>
      </c>
      <c r="AH68">
        <f t="shared" si="19"/>
        <v>85.585127683824638</v>
      </c>
      <c r="AI68">
        <f t="shared" si="20"/>
        <v>86.387522398877863</v>
      </c>
      <c r="AJ68">
        <f t="shared" si="21"/>
        <v>97.642471505698907</v>
      </c>
      <c r="AK68">
        <f t="shared" si="22"/>
        <v>104.51964225329127</v>
      </c>
      <c r="AL68">
        <f t="shared" si="23"/>
        <v>59.262934574322472</v>
      </c>
      <c r="AM68">
        <f t="shared" si="24"/>
        <v>73.756028477378891</v>
      </c>
      <c r="AN68">
        <f t="shared" si="25"/>
        <v>71.394108684611481</v>
      </c>
      <c r="AO68">
        <f t="shared" si="26"/>
        <v>72.141595153962655</v>
      </c>
      <c r="CL68">
        <f t="shared" si="58"/>
        <v>102.62182293257324</v>
      </c>
      <c r="CM68">
        <f t="shared" si="59"/>
        <v>102.06429823767861</v>
      </c>
      <c r="CN68">
        <f t="shared" si="60"/>
        <v>97.867576624866444</v>
      </c>
      <c r="CO68">
        <f t="shared" si="61"/>
        <v>100.14404966596223</v>
      </c>
      <c r="CP68">
        <f t="shared" si="62"/>
        <v>104.69129754884412</v>
      </c>
      <c r="CQ68">
        <f t="shared" si="63"/>
        <v>105.80131840673344</v>
      </c>
    </row>
    <row r="69" spans="1:95" x14ac:dyDescent="0.4">
      <c r="A69" s="7" t="s">
        <v>7</v>
      </c>
      <c r="B69" s="7">
        <v>20121130</v>
      </c>
      <c r="C69" s="5" t="s">
        <v>8</v>
      </c>
      <c r="D69" s="5"/>
      <c r="E69" t="s">
        <v>731</v>
      </c>
      <c r="F69" s="12">
        <v>2385.29</v>
      </c>
      <c r="G69" s="12">
        <v>2352.41</v>
      </c>
      <c r="H69" s="12">
        <v>3350.49</v>
      </c>
      <c r="I69" s="12">
        <v>3044.25</v>
      </c>
      <c r="J69" s="12">
        <v>1098.74</v>
      </c>
      <c r="K69" s="12">
        <v>1267.51</v>
      </c>
      <c r="L69" s="11">
        <v>682.77</v>
      </c>
      <c r="M69" s="11">
        <v>933.43</v>
      </c>
      <c r="N69" s="11">
        <v>169.48</v>
      </c>
      <c r="O69" s="11">
        <v>380.21</v>
      </c>
      <c r="P69" s="11">
        <v>54.18</v>
      </c>
      <c r="Q69" s="11">
        <v>111.09</v>
      </c>
      <c r="R69">
        <f t="shared" si="33"/>
        <v>0.98592998888121919</v>
      </c>
      <c r="S69">
        <f t="shared" si="34"/>
        <v>0.99287550278775494</v>
      </c>
      <c r="T69">
        <f t="shared" si="35"/>
        <v>0.99676915525012266</v>
      </c>
      <c r="U69">
        <f t="shared" si="36"/>
        <v>0.99747702288700668</v>
      </c>
      <c r="V69">
        <f t="shared" si="37"/>
        <v>0.98866233555887495</v>
      </c>
      <c r="W69">
        <f t="shared" si="38"/>
        <v>0.98470323182100683</v>
      </c>
      <c r="X69">
        <f t="shared" si="39"/>
        <v>1.0486729741352829</v>
      </c>
      <c r="Y69">
        <f t="shared" si="40"/>
        <v>1.0413677692865508</v>
      </c>
      <c r="Z69">
        <f t="shared" si="41"/>
        <v>0.97857843986373338</v>
      </c>
      <c r="AA69">
        <f t="shared" si="42"/>
        <v>0.98655907003295362</v>
      </c>
      <c r="AB69">
        <f t="shared" si="43"/>
        <v>0.9635425929219279</v>
      </c>
      <c r="AC69">
        <f t="shared" si="44"/>
        <v>0.97166098136971923</v>
      </c>
      <c r="AD69">
        <f t="shared" si="15"/>
        <v>110.42089085168828</v>
      </c>
      <c r="AE69">
        <f t="shared" si="16"/>
        <v>121.89852887071778</v>
      </c>
      <c r="AF69">
        <f t="shared" si="17"/>
        <v>97.446121629875265</v>
      </c>
      <c r="AG69">
        <f t="shared" si="18"/>
        <v>101.06232882396883</v>
      </c>
      <c r="AH69">
        <f t="shared" si="19"/>
        <v>84.614792224994588</v>
      </c>
      <c r="AI69">
        <f t="shared" si="20"/>
        <v>85.066072495184642</v>
      </c>
      <c r="AJ69">
        <f t="shared" si="21"/>
        <v>102.39502099580089</v>
      </c>
      <c r="AK69">
        <f t="shared" si="22"/>
        <v>108.84338669993825</v>
      </c>
      <c r="AL69">
        <f t="shared" si="23"/>
        <v>57.993430057486989</v>
      </c>
      <c r="AM69">
        <f t="shared" si="24"/>
        <v>72.764678863966964</v>
      </c>
      <c r="AN69">
        <f t="shared" si="25"/>
        <v>68.791264601320478</v>
      </c>
      <c r="AO69">
        <f t="shared" si="26"/>
        <v>70.097173144876336</v>
      </c>
      <c r="CL69">
        <f t="shared" si="58"/>
        <v>101.17793274288238</v>
      </c>
      <c r="CM69">
        <f t="shared" si="59"/>
        <v>101.33714142941453</v>
      </c>
      <c r="CN69">
        <f t="shared" si="60"/>
        <v>97.551381678744775</v>
      </c>
      <c r="CO69">
        <f t="shared" si="61"/>
        <v>99.891388520652541</v>
      </c>
      <c r="CP69">
        <f t="shared" si="62"/>
        <v>103.50434274732935</v>
      </c>
      <c r="CQ69">
        <f t="shared" si="63"/>
        <v>104.1829001660338</v>
      </c>
    </row>
    <row r="70" spans="1:95" x14ac:dyDescent="0.4">
      <c r="A70" s="7" t="s">
        <v>7</v>
      </c>
      <c r="B70" s="7">
        <v>20121228</v>
      </c>
      <c r="C70" s="5" t="s">
        <v>8</v>
      </c>
      <c r="D70" s="5"/>
      <c r="E70" t="s">
        <v>731</v>
      </c>
      <c r="F70" s="12">
        <v>2481.8000000000002</v>
      </c>
      <c r="G70" s="12">
        <v>2438.0300000000002</v>
      </c>
      <c r="H70" s="12">
        <v>3447.27</v>
      </c>
      <c r="I70" s="12">
        <v>3109.12</v>
      </c>
      <c r="J70" s="12">
        <v>1104.8</v>
      </c>
      <c r="K70" s="12">
        <v>1286.78</v>
      </c>
      <c r="L70" s="11">
        <v>717.24</v>
      </c>
      <c r="M70" s="11">
        <v>971.46</v>
      </c>
      <c r="N70" s="11">
        <v>166.49</v>
      </c>
      <c r="O70" s="11">
        <v>377.67</v>
      </c>
      <c r="P70" s="11">
        <v>52.71</v>
      </c>
      <c r="Q70" s="11">
        <v>108.5</v>
      </c>
      <c r="R70">
        <f t="shared" si="33"/>
        <v>1.0404604890809923</v>
      </c>
      <c r="S70">
        <f t="shared" si="34"/>
        <v>1.0363967165587633</v>
      </c>
      <c r="T70">
        <f t="shared" si="35"/>
        <v>1.0288853272207947</v>
      </c>
      <c r="U70">
        <f t="shared" si="36"/>
        <v>1.0213090252114643</v>
      </c>
      <c r="V70">
        <f t="shared" si="37"/>
        <v>1.0055154085588947</v>
      </c>
      <c r="W70">
        <f t="shared" si="38"/>
        <v>1.0152030358734843</v>
      </c>
      <c r="X70">
        <f t="shared" si="39"/>
        <v>1.0504855222109934</v>
      </c>
      <c r="Y70">
        <f t="shared" si="40"/>
        <v>1.0407422088426557</v>
      </c>
      <c r="Z70">
        <f t="shared" si="41"/>
        <v>0.98235780033042264</v>
      </c>
      <c r="AA70">
        <f t="shared" si="42"/>
        <v>0.99331948133925996</v>
      </c>
      <c r="AB70">
        <f t="shared" si="43"/>
        <v>0.97286821705426363</v>
      </c>
      <c r="AC70">
        <f t="shared" si="44"/>
        <v>0.97668557025834901</v>
      </c>
      <c r="AD70">
        <f t="shared" si="15"/>
        <v>114.88857410030646</v>
      </c>
      <c r="AE70">
        <f t="shared" si="16"/>
        <v>126.33523507495552</v>
      </c>
      <c r="AF70">
        <f t="shared" si="17"/>
        <v>100.26088473955157</v>
      </c>
      <c r="AG70">
        <f t="shared" si="18"/>
        <v>103.21586853680807</v>
      </c>
      <c r="AH70">
        <f t="shared" si="19"/>
        <v>85.081477374241416</v>
      </c>
      <c r="AI70">
        <f t="shared" si="20"/>
        <v>86.359335046945347</v>
      </c>
      <c r="AJ70">
        <f t="shared" si="21"/>
        <v>107.56448710257953</v>
      </c>
      <c r="AK70">
        <f t="shared" si="22"/>
        <v>113.27790669200907</v>
      </c>
      <c r="AL70">
        <f t="shared" si="23"/>
        <v>56.970298384889134</v>
      </c>
      <c r="AM70">
        <f t="shared" si="24"/>
        <v>72.278573068973472</v>
      </c>
      <c r="AN70">
        <f t="shared" si="25"/>
        <v>66.924834941594739</v>
      </c>
      <c r="AO70">
        <f t="shared" si="26"/>
        <v>68.462897526501777</v>
      </c>
      <c r="CL70">
        <f t="shared" si="58"/>
        <v>105.27164138586315</v>
      </c>
      <c r="CM70">
        <f t="shared" si="59"/>
        <v>105.02548064289624</v>
      </c>
      <c r="CN70">
        <f t="shared" si="60"/>
        <v>100.36918525937595</v>
      </c>
      <c r="CO70">
        <f t="shared" si="61"/>
        <v>102.01997663704729</v>
      </c>
      <c r="CP70">
        <f t="shared" si="62"/>
        <v>104.07521148520073</v>
      </c>
      <c r="CQ70">
        <f t="shared" si="63"/>
        <v>105.76679653466165</v>
      </c>
    </row>
    <row r="71" spans="1:95" x14ac:dyDescent="0.4">
      <c r="A71" s="7" t="s">
        <v>7</v>
      </c>
      <c r="B71" s="7">
        <v>20130131</v>
      </c>
      <c r="C71" s="5" t="s">
        <v>8</v>
      </c>
      <c r="D71" s="5"/>
      <c r="E71" t="s">
        <v>731</v>
      </c>
      <c r="F71" s="12">
        <v>2487.9699999999998</v>
      </c>
      <c r="G71" s="12">
        <v>2424.6</v>
      </c>
      <c r="H71" s="12">
        <v>3463.21</v>
      </c>
      <c r="I71" s="13">
        <v>3110</v>
      </c>
      <c r="J71" s="12">
        <v>1140.3</v>
      </c>
      <c r="K71" s="12">
        <v>1329.37</v>
      </c>
      <c r="L71" s="11">
        <v>686.68</v>
      </c>
      <c r="M71" s="11">
        <v>933.57</v>
      </c>
      <c r="N71" s="11">
        <v>163.58000000000001</v>
      </c>
      <c r="O71" s="11">
        <v>374.22</v>
      </c>
      <c r="P71" s="11">
        <v>53.05</v>
      </c>
      <c r="Q71" s="11">
        <v>110.1</v>
      </c>
      <c r="R71">
        <f t="shared" si="33"/>
        <v>1.0024860987992585</v>
      </c>
      <c r="S71">
        <f t="shared" si="34"/>
        <v>0.99449145416586326</v>
      </c>
      <c r="T71">
        <f t="shared" si="35"/>
        <v>1.0046239488058666</v>
      </c>
      <c r="U71">
        <f t="shared" si="36"/>
        <v>1.0002830382873611</v>
      </c>
      <c r="V71">
        <f t="shared" si="37"/>
        <v>1.0321325126719769</v>
      </c>
      <c r="W71">
        <f t="shared" si="38"/>
        <v>1.033098120890906</v>
      </c>
      <c r="X71">
        <f t="shared" si="39"/>
        <v>0.95739222575428018</v>
      </c>
      <c r="Y71">
        <f t="shared" si="40"/>
        <v>0.9609968501019085</v>
      </c>
      <c r="Z71">
        <f t="shared" si="41"/>
        <v>0.98252147276112678</v>
      </c>
      <c r="AA71">
        <f t="shared" si="42"/>
        <v>0.99086504090872984</v>
      </c>
      <c r="AB71">
        <f t="shared" si="43"/>
        <v>1.0064503889205083</v>
      </c>
      <c r="AC71">
        <f t="shared" si="44"/>
        <v>1.0147465437788017</v>
      </c>
      <c r="AD71">
        <f t="shared" si="15"/>
        <v>115.17419844642575</v>
      </c>
      <c r="AE71">
        <f t="shared" si="16"/>
        <v>125.6393116420787</v>
      </c>
      <c r="AF71">
        <f t="shared" si="17"/>
        <v>100.72448593781814</v>
      </c>
      <c r="AG71">
        <f t="shared" si="18"/>
        <v>103.24508257946722</v>
      </c>
      <c r="AH71">
        <f t="shared" si="19"/>
        <v>87.815359024119743</v>
      </c>
      <c r="AI71">
        <f t="shared" si="20"/>
        <v>89.217666758387395</v>
      </c>
      <c r="AJ71">
        <f t="shared" si="21"/>
        <v>102.98140371925618</v>
      </c>
      <c r="AK71">
        <f t="shared" si="22"/>
        <v>108.85971151715862</v>
      </c>
      <c r="AL71">
        <f t="shared" si="23"/>
        <v>55.974541472762112</v>
      </c>
      <c r="AM71">
        <f t="shared" si="24"/>
        <v>71.618311260813016</v>
      </c>
      <c r="AN71">
        <f t="shared" si="25"/>
        <v>67.356526155408844</v>
      </c>
      <c r="AO71">
        <f t="shared" si="26"/>
        <v>69.472488642099947</v>
      </c>
      <c r="CL71">
        <f t="shared" si="58"/>
        <v>105.53335708710851</v>
      </c>
      <c r="CM71">
        <f t="shared" si="59"/>
        <v>104.4469429690226</v>
      </c>
      <c r="CN71">
        <f t="shared" si="60"/>
        <v>100.83328723370185</v>
      </c>
      <c r="CO71">
        <f t="shared" si="61"/>
        <v>102.04885219651126</v>
      </c>
      <c r="CP71">
        <f t="shared" si="62"/>
        <v>107.41940953708762</v>
      </c>
      <c r="CQ71">
        <f t="shared" si="63"/>
        <v>109.26747875260975</v>
      </c>
    </row>
    <row r="72" spans="1:95" x14ac:dyDescent="0.4">
      <c r="A72" s="7" t="s">
        <v>7</v>
      </c>
      <c r="B72" s="7">
        <v>20130228</v>
      </c>
      <c r="C72" s="5" t="s">
        <v>8</v>
      </c>
      <c r="D72" s="5"/>
      <c r="E72" t="s">
        <v>731</v>
      </c>
      <c r="F72" s="12">
        <v>2538.7199999999998</v>
      </c>
      <c r="G72" s="12">
        <v>2477.2800000000002</v>
      </c>
      <c r="H72" s="12">
        <v>3501.67</v>
      </c>
      <c r="I72" s="12">
        <v>3151.26</v>
      </c>
      <c r="J72" s="12">
        <v>1180.3499999999999</v>
      </c>
      <c r="K72" s="12">
        <v>1367.89</v>
      </c>
      <c r="L72" s="11">
        <v>730.99</v>
      </c>
      <c r="M72" s="11">
        <v>984.39</v>
      </c>
      <c r="N72" s="11">
        <v>175.46</v>
      </c>
      <c r="O72" s="11">
        <v>396</v>
      </c>
      <c r="P72" s="11">
        <v>56.56</v>
      </c>
      <c r="Q72" s="11">
        <v>116.7</v>
      </c>
      <c r="R72">
        <f t="shared" si="33"/>
        <v>1.0203981559263176</v>
      </c>
      <c r="S72">
        <f t="shared" si="34"/>
        <v>1.0217272952239547</v>
      </c>
      <c r="T72">
        <f t="shared" si="35"/>
        <v>1.0111053040387386</v>
      </c>
      <c r="U72">
        <f t="shared" si="36"/>
        <v>1.0132668810289389</v>
      </c>
      <c r="V72">
        <f t="shared" si="37"/>
        <v>1.0351223362273085</v>
      </c>
      <c r="W72">
        <f t="shared" si="38"/>
        <v>1.0289761315510355</v>
      </c>
      <c r="X72">
        <f t="shared" si="39"/>
        <v>1.0645278732451797</v>
      </c>
      <c r="Y72">
        <f t="shared" si="40"/>
        <v>1.0544361965358784</v>
      </c>
      <c r="Z72">
        <f t="shared" si="41"/>
        <v>1.0726250152830419</v>
      </c>
      <c r="AA72">
        <f t="shared" si="42"/>
        <v>1.0582010582010581</v>
      </c>
      <c r="AB72">
        <f t="shared" si="43"/>
        <v>1.0661639962299718</v>
      </c>
      <c r="AC72">
        <f t="shared" si="44"/>
        <v>1.0599455040871935</v>
      </c>
      <c r="AD72">
        <f t="shared" si="15"/>
        <v>117.52353970502458</v>
      </c>
      <c r="AE72">
        <f t="shared" si="16"/>
        <v>128.36911405786057</v>
      </c>
      <c r="AF72">
        <f t="shared" si="17"/>
        <v>101.84306197830325</v>
      </c>
      <c r="AG72">
        <f t="shared" si="18"/>
        <v>104.61482280687198</v>
      </c>
      <c r="AH72">
        <f t="shared" si="19"/>
        <v>90.899639589686686</v>
      </c>
      <c r="AI72">
        <f t="shared" si="20"/>
        <v>91.802849607054881</v>
      </c>
      <c r="AJ72">
        <f t="shared" si="21"/>
        <v>109.62657468506302</v>
      </c>
      <c r="AK72">
        <f t="shared" si="22"/>
        <v>114.78562016814568</v>
      </c>
      <c r="AL72">
        <f t="shared" si="23"/>
        <v>60.039693402682722</v>
      </c>
      <c r="AM72">
        <f t="shared" si="24"/>
        <v>75.78657276276509</v>
      </c>
      <c r="AN72">
        <f t="shared" si="25"/>
        <v>71.813103098019312</v>
      </c>
      <c r="AO72">
        <f t="shared" si="26"/>
        <v>73.63705199394245</v>
      </c>
      <c r="CL72">
        <f t="shared" si="58"/>
        <v>107.68604296039911</v>
      </c>
      <c r="CM72">
        <f t="shared" si="59"/>
        <v>106.71629253415011</v>
      </c>
      <c r="CN72">
        <f t="shared" si="60"/>
        <v>101.95307154565756</v>
      </c>
      <c r="CO72">
        <f t="shared" si="61"/>
        <v>103.40272217774215</v>
      </c>
      <c r="CP72">
        <f t="shared" si="62"/>
        <v>111.19223015618816</v>
      </c>
      <c r="CQ72">
        <f t="shared" si="63"/>
        <v>112.43362759119535</v>
      </c>
    </row>
    <row r="73" spans="1:95" x14ac:dyDescent="0.4">
      <c r="A73" s="7" t="s">
        <v>7</v>
      </c>
      <c r="B73" s="7">
        <v>20130329</v>
      </c>
      <c r="C73" s="5" t="s">
        <v>8</v>
      </c>
      <c r="D73" s="5"/>
      <c r="E73" t="s">
        <v>731</v>
      </c>
      <c r="F73" s="12">
        <v>2464.8200000000002</v>
      </c>
      <c r="G73" s="12">
        <v>2413.39</v>
      </c>
      <c r="H73" s="12">
        <v>3579.08</v>
      </c>
      <c r="I73" s="12">
        <v>3220.54</v>
      </c>
      <c r="J73" s="12">
        <v>1236.81</v>
      </c>
      <c r="K73" s="12">
        <v>1418.06</v>
      </c>
      <c r="L73" s="11">
        <v>724.48</v>
      </c>
      <c r="M73" s="11">
        <v>973.74</v>
      </c>
      <c r="N73" s="11">
        <v>181.68</v>
      </c>
      <c r="O73" s="11">
        <v>409.89</v>
      </c>
      <c r="P73" s="11">
        <v>58.59</v>
      </c>
      <c r="Q73" s="11">
        <v>122.07</v>
      </c>
      <c r="R73">
        <f t="shared" si="33"/>
        <v>0.97089084262935665</v>
      </c>
      <c r="S73">
        <f t="shared" si="34"/>
        <v>0.97420961699928943</v>
      </c>
      <c r="T73">
        <f t="shared" si="35"/>
        <v>1.0221065948533128</v>
      </c>
      <c r="U73">
        <f t="shared" si="36"/>
        <v>1.0219848568509105</v>
      </c>
      <c r="V73">
        <f t="shared" si="37"/>
        <v>1.0478332697928581</v>
      </c>
      <c r="W73">
        <f t="shared" si="38"/>
        <v>1.0366769257761954</v>
      </c>
      <c r="X73">
        <f t="shared" si="39"/>
        <v>0.99109426941545031</v>
      </c>
      <c r="Y73">
        <f t="shared" si="40"/>
        <v>0.98918111724011826</v>
      </c>
      <c r="Z73">
        <f t="shared" si="41"/>
        <v>1.0354496751396329</v>
      </c>
      <c r="AA73">
        <f t="shared" si="42"/>
        <v>1.0350757575757576</v>
      </c>
      <c r="AB73">
        <f t="shared" si="43"/>
        <v>1.0358910891089108</v>
      </c>
      <c r="AC73">
        <f t="shared" si="44"/>
        <v>1.0460154241645243</v>
      </c>
      <c r="AD73">
        <f t="shared" si="15"/>
        <v>114.10252849299596</v>
      </c>
      <c r="AE73">
        <f t="shared" si="16"/>
        <v>125.05842544084645</v>
      </c>
      <c r="AF73">
        <f t="shared" si="17"/>
        <v>104.09446528807842</v>
      </c>
      <c r="AG73">
        <f t="shared" si="18"/>
        <v>106.91476471076443</v>
      </c>
      <c r="AH73">
        <f t="shared" si="19"/>
        <v>95.247666574253728</v>
      </c>
      <c r="AI73">
        <f t="shared" si="20"/>
        <v>95.16989590813607</v>
      </c>
      <c r="AJ73">
        <f t="shared" si="21"/>
        <v>108.65026994601084</v>
      </c>
      <c r="AK73">
        <f t="shared" si="22"/>
        <v>113.54376800102619</v>
      </c>
      <c r="AL73">
        <f t="shared" si="23"/>
        <v>62.168081029290988</v>
      </c>
      <c r="AM73">
        <f t="shared" si="24"/>
        <v>78.444844216489358</v>
      </c>
      <c r="AN73">
        <f t="shared" si="25"/>
        <v>74.390553580497723</v>
      </c>
      <c r="AO73">
        <f t="shared" si="26"/>
        <v>77.025492175668845</v>
      </c>
      <c r="CL73">
        <f t="shared" si="58"/>
        <v>104.55139298924298</v>
      </c>
      <c r="CM73">
        <f t="shared" si="59"/>
        <v>103.96403847727851</v>
      </c>
      <c r="CN73">
        <f t="shared" si="60"/>
        <v>104.20690679236823</v>
      </c>
      <c r="CO73">
        <f t="shared" si="61"/>
        <v>105.67601622281427</v>
      </c>
      <c r="CP73">
        <f t="shared" si="62"/>
        <v>116.51091810011867</v>
      </c>
      <c r="CQ73">
        <f t="shared" si="63"/>
        <v>116.55734740510601</v>
      </c>
    </row>
    <row r="74" spans="1:95" x14ac:dyDescent="0.4">
      <c r="A74" s="7" t="s">
        <v>7</v>
      </c>
      <c r="B74" s="7">
        <v>20130430</v>
      </c>
      <c r="C74" s="5" t="s">
        <v>8</v>
      </c>
      <c r="D74" s="5"/>
      <c r="E74" t="s">
        <v>731</v>
      </c>
      <c r="F74" s="12">
        <v>2413.13</v>
      </c>
      <c r="G74" s="12">
        <v>2337.4</v>
      </c>
      <c r="H74" s="12">
        <v>3596.48</v>
      </c>
      <c r="I74" s="12">
        <v>3270.83</v>
      </c>
      <c r="J74" s="12">
        <v>1288.7</v>
      </c>
      <c r="K74" s="12">
        <v>1469.58</v>
      </c>
      <c r="L74" s="11">
        <v>705.02</v>
      </c>
      <c r="M74" s="11">
        <v>939.07</v>
      </c>
      <c r="N74" s="11">
        <v>184.2</v>
      </c>
      <c r="O74" s="11">
        <v>418.87</v>
      </c>
      <c r="P74" s="11">
        <v>61.33</v>
      </c>
      <c r="Q74" s="11">
        <v>128.5</v>
      </c>
      <c r="R74">
        <f t="shared" si="33"/>
        <v>0.97902889460487985</v>
      </c>
      <c r="S74">
        <f t="shared" si="34"/>
        <v>0.96851317027086392</v>
      </c>
      <c r="T74">
        <f t="shared" si="35"/>
        <v>1.0048615845412787</v>
      </c>
      <c r="U74">
        <f t="shared" si="36"/>
        <v>1.0156153936917411</v>
      </c>
      <c r="V74">
        <f t="shared" si="37"/>
        <v>1.0419547060583276</v>
      </c>
      <c r="W74">
        <f t="shared" si="38"/>
        <v>1.0363313258959423</v>
      </c>
      <c r="X74">
        <f t="shared" si="39"/>
        <v>0.97313935512367489</v>
      </c>
      <c r="Y74">
        <f t="shared" si="40"/>
        <v>0.96439501304249597</v>
      </c>
      <c r="Z74">
        <f t="shared" si="41"/>
        <v>1.0138705416116247</v>
      </c>
      <c r="AA74">
        <f t="shared" si="42"/>
        <v>1.0219083168655005</v>
      </c>
      <c r="AB74">
        <f t="shared" si="43"/>
        <v>1.0467656596688855</v>
      </c>
      <c r="AC74">
        <f t="shared" si="44"/>
        <v>1.0526746948472188</v>
      </c>
      <c r="AD74">
        <f t="shared" si="15"/>
        <v>111.70967234211965</v>
      </c>
      <c r="AE74">
        <f t="shared" si="16"/>
        <v>121.12073209279666</v>
      </c>
      <c r="AF74">
        <f t="shared" si="17"/>
        <v>104.60052933135562</v>
      </c>
      <c r="AG74">
        <f t="shared" si="18"/>
        <v>108.58428085318289</v>
      </c>
      <c r="AH74">
        <f t="shared" si="19"/>
        <v>99.243754428118137</v>
      </c>
      <c r="AI74">
        <f t="shared" si="20"/>
        <v>98.627544411857471</v>
      </c>
      <c r="AJ74">
        <f t="shared" si="21"/>
        <v>105.73185362927418</v>
      </c>
      <c r="AK74">
        <f t="shared" si="22"/>
        <v>109.5010436222438</v>
      </c>
      <c r="AL74">
        <f t="shared" si="23"/>
        <v>63.030385984122624</v>
      </c>
      <c r="AM74">
        <f t="shared" si="24"/>
        <v>80.163438720049029</v>
      </c>
      <c r="AN74">
        <f t="shared" si="25"/>
        <v>77.869476891823268</v>
      </c>
      <c r="AO74">
        <f t="shared" si="26"/>
        <v>81.082786471479039</v>
      </c>
      <c r="CL74">
        <f t="shared" si="58"/>
        <v>102.35883470765894</v>
      </c>
      <c r="CM74">
        <f t="shared" si="59"/>
        <v>100.69054049979108</v>
      </c>
      <c r="CN74">
        <f t="shared" si="60"/>
        <v>104.71351747952448</v>
      </c>
      <c r="CO74">
        <f t="shared" si="61"/>
        <v>107.32618881990834</v>
      </c>
      <c r="CP74">
        <f t="shared" si="62"/>
        <v>121.39909942159504</v>
      </c>
      <c r="CQ74">
        <f t="shared" si="63"/>
        <v>120.79203037924749</v>
      </c>
    </row>
    <row r="75" spans="1:95" x14ac:dyDescent="0.4">
      <c r="A75" s="7" t="s">
        <v>7</v>
      </c>
      <c r="B75" s="7">
        <v>20130531</v>
      </c>
      <c r="C75" s="5" t="s">
        <v>8</v>
      </c>
      <c r="D75" s="5"/>
      <c r="E75" t="s">
        <v>731</v>
      </c>
      <c r="F75" s="12">
        <v>2467.37</v>
      </c>
      <c r="G75" s="13">
        <v>2393</v>
      </c>
      <c r="H75" s="12">
        <v>3686.49</v>
      </c>
      <c r="I75" s="12">
        <v>3299.55</v>
      </c>
      <c r="J75" s="12">
        <v>1318.21</v>
      </c>
      <c r="K75" s="12">
        <v>1509.98</v>
      </c>
      <c r="L75" s="11">
        <v>721.14</v>
      </c>
      <c r="M75" s="11">
        <v>965.99</v>
      </c>
      <c r="N75" s="11">
        <v>183.86</v>
      </c>
      <c r="O75" s="11">
        <v>411.83</v>
      </c>
      <c r="P75" s="11">
        <v>60.43</v>
      </c>
      <c r="Q75" s="11">
        <v>127.19</v>
      </c>
      <c r="R75">
        <f t="shared" si="33"/>
        <v>1.0224770319046217</v>
      </c>
      <c r="S75">
        <f t="shared" si="34"/>
        <v>1.023787113887225</v>
      </c>
      <c r="T75">
        <f t="shared" si="35"/>
        <v>1.0250272488655574</v>
      </c>
      <c r="U75">
        <f t="shared" si="36"/>
        <v>1.0087806458911042</v>
      </c>
      <c r="V75">
        <f t="shared" si="37"/>
        <v>1.0228990455497788</v>
      </c>
      <c r="W75">
        <f t="shared" si="38"/>
        <v>1.0274908477252005</v>
      </c>
      <c r="X75">
        <f t="shared" si="39"/>
        <v>1.0228645995858274</v>
      </c>
      <c r="Y75">
        <f t="shared" si="40"/>
        <v>1.0286666595674443</v>
      </c>
      <c r="Z75">
        <f t="shared" si="41"/>
        <v>0.99815418023887093</v>
      </c>
      <c r="AA75">
        <f t="shared" si="42"/>
        <v>0.98319287607133476</v>
      </c>
      <c r="AB75">
        <f t="shared" si="43"/>
        <v>0.98532528941790321</v>
      </c>
      <c r="AC75">
        <f t="shared" si="44"/>
        <v>0.98980544747081711</v>
      </c>
      <c r="AD75">
        <f t="shared" si="15"/>
        <v>114.22057421140831</v>
      </c>
      <c r="AE75">
        <f t="shared" si="16"/>
        <v>124.00184474119207</v>
      </c>
      <c r="AF75">
        <f t="shared" si="17"/>
        <v>107.21839281040049</v>
      </c>
      <c r="AG75">
        <f t="shared" si="18"/>
        <v>109.53772097269488</v>
      </c>
      <c r="AH75">
        <f t="shared" si="19"/>
        <v>101.51634168129868</v>
      </c>
      <c r="AI75">
        <f t="shared" si="20"/>
        <v>101.33889921679429</v>
      </c>
      <c r="AJ75">
        <f t="shared" si="21"/>
        <v>108.14937012597485</v>
      </c>
      <c r="AK75">
        <f t="shared" si="22"/>
        <v>112.64007276204254</v>
      </c>
      <c r="AL75">
        <f t="shared" si="23"/>
        <v>62.914043252121537</v>
      </c>
      <c r="AM75">
        <f t="shared" si="24"/>
        <v>78.816121870933202</v>
      </c>
      <c r="AN75">
        <f t="shared" si="25"/>
        <v>76.726764855256491</v>
      </c>
      <c r="AO75">
        <f t="shared" si="26"/>
        <v>80.25618374558303</v>
      </c>
      <c r="CL75">
        <f t="shared" si="58"/>
        <v>104.6595575011029</v>
      </c>
      <c r="CM75">
        <f t="shared" si="59"/>
        <v>103.08567785402586</v>
      </c>
      <c r="CN75">
        <f t="shared" si="60"/>
        <v>107.33420874107244</v>
      </c>
      <c r="CO75">
        <f t="shared" si="61"/>
        <v>108.26858207877774</v>
      </c>
      <c r="CP75">
        <f t="shared" si="62"/>
        <v>124.17902292895228</v>
      </c>
      <c r="CQ75">
        <f t="shared" si="63"/>
        <v>124.11270569282118</v>
      </c>
    </row>
    <row r="76" spans="1:95" x14ac:dyDescent="0.4">
      <c r="A76" s="7" t="s">
        <v>7</v>
      </c>
      <c r="B76" s="7">
        <v>20130628</v>
      </c>
      <c r="C76" s="5" t="s">
        <v>8</v>
      </c>
      <c r="D76" s="5"/>
      <c r="E76" t="s">
        <v>731</v>
      </c>
      <c r="F76" s="12">
        <v>2315.87</v>
      </c>
      <c r="G76" s="12">
        <v>2268.75</v>
      </c>
      <c r="H76" s="12">
        <v>3352.37</v>
      </c>
      <c r="I76" s="12">
        <v>3025.94</v>
      </c>
      <c r="J76" s="12">
        <v>1216.75</v>
      </c>
      <c r="K76" s="12">
        <v>1396.66</v>
      </c>
      <c r="L76" s="11">
        <v>644.13</v>
      </c>
      <c r="M76" s="11">
        <v>882.21</v>
      </c>
      <c r="N76" s="11">
        <v>163.35</v>
      </c>
      <c r="O76" s="11">
        <v>369.53</v>
      </c>
      <c r="P76" s="11">
        <v>52.81</v>
      </c>
      <c r="Q76" s="11">
        <v>113.31</v>
      </c>
      <c r="R76">
        <f t="shared" si="33"/>
        <v>0.93859858878076652</v>
      </c>
      <c r="S76">
        <f t="shared" si="34"/>
        <v>0.94807772670288337</v>
      </c>
      <c r="T76">
        <f t="shared" si="35"/>
        <v>0.9093663620408573</v>
      </c>
      <c r="U76">
        <f t="shared" si="36"/>
        <v>0.91707657104756701</v>
      </c>
      <c r="V76">
        <f t="shared" si="37"/>
        <v>0.92303199035055106</v>
      </c>
      <c r="W76">
        <f t="shared" si="38"/>
        <v>0.92495264837944879</v>
      </c>
      <c r="X76">
        <f t="shared" si="39"/>
        <v>0.89321074964639324</v>
      </c>
      <c r="Y76">
        <f t="shared" si="40"/>
        <v>0.91327032370935524</v>
      </c>
      <c r="Z76">
        <f t="shared" si="41"/>
        <v>0.88844773196997706</v>
      </c>
      <c r="AA76">
        <f t="shared" si="42"/>
        <v>0.89728771580506517</v>
      </c>
      <c r="AB76">
        <f t="shared" si="43"/>
        <v>0.8739036902200894</v>
      </c>
      <c r="AC76">
        <f t="shared" si="44"/>
        <v>0.89087192389338787</v>
      </c>
      <c r="AD76">
        <f t="shared" si="15"/>
        <v>107.20726976455664</v>
      </c>
      <c r="AE76">
        <f t="shared" si="16"/>
        <v>117.56338706919327</v>
      </c>
      <c r="AF76">
        <f t="shared" si="17"/>
        <v>97.500799813861505</v>
      </c>
      <c r="AG76">
        <f t="shared" si="18"/>
        <v>100.45447755000419</v>
      </c>
      <c r="AH76">
        <f t="shared" si="19"/>
        <v>93.702830915195733</v>
      </c>
      <c r="AI76">
        <f t="shared" si="20"/>
        <v>93.73368321443192</v>
      </c>
      <c r="AJ76">
        <f t="shared" si="21"/>
        <v>96.600179964007253</v>
      </c>
      <c r="AK76">
        <f t="shared" si="22"/>
        <v>102.87083571403592</v>
      </c>
      <c r="AL76">
        <f t="shared" si="23"/>
        <v>55.895839036408418</v>
      </c>
      <c r="AM76">
        <f t="shared" si="24"/>
        <v>70.720737962183293</v>
      </c>
      <c r="AN76">
        <f t="shared" si="25"/>
        <v>67.051802945657712</v>
      </c>
      <c r="AO76">
        <f t="shared" si="26"/>
        <v>71.497980817768791</v>
      </c>
      <c r="CL76">
        <f t="shared" si="58"/>
        <v>98.233312972954664</v>
      </c>
      <c r="CM76">
        <f t="shared" si="59"/>
        <v>97.733235115470606</v>
      </c>
      <c r="CN76">
        <f t="shared" si="60"/>
        <v>97.606118925403038</v>
      </c>
      <c r="CO76">
        <f t="shared" si="61"/>
        <v>99.290580004987561</v>
      </c>
      <c r="CP76">
        <f t="shared" si="62"/>
        <v>114.62121069389754</v>
      </c>
      <c r="CQ76">
        <f t="shared" si="63"/>
        <v>114.79837582811405</v>
      </c>
    </row>
    <row r="77" spans="1:95" x14ac:dyDescent="0.4">
      <c r="A77" s="7" t="s">
        <v>7</v>
      </c>
      <c r="B77" s="7">
        <v>20130731</v>
      </c>
      <c r="C77" s="5" t="s">
        <v>8</v>
      </c>
      <c r="D77" s="5"/>
      <c r="E77" t="s">
        <v>731</v>
      </c>
      <c r="F77" s="12">
        <v>2457.2800000000002</v>
      </c>
      <c r="G77" s="12">
        <v>2392.69</v>
      </c>
      <c r="H77" s="13">
        <v>3541</v>
      </c>
      <c r="I77" s="12">
        <v>3174.16</v>
      </c>
      <c r="J77" s="12">
        <v>1300.48</v>
      </c>
      <c r="K77" s="12">
        <v>1502.3</v>
      </c>
      <c r="L77" s="11">
        <v>632.03</v>
      </c>
      <c r="M77" s="11">
        <v>876.32</v>
      </c>
      <c r="N77" s="11">
        <v>169.12</v>
      </c>
      <c r="O77" s="11">
        <v>381.37</v>
      </c>
      <c r="P77" s="11">
        <v>55.27</v>
      </c>
      <c r="Q77" s="11">
        <v>118.52</v>
      </c>
      <c r="R77">
        <f t="shared" si="33"/>
        <v>1.0610612858234703</v>
      </c>
      <c r="S77">
        <f t="shared" si="34"/>
        <v>1.0546292011019285</v>
      </c>
      <c r="T77">
        <f t="shared" si="35"/>
        <v>1.0562676554198971</v>
      </c>
      <c r="U77">
        <f t="shared" si="36"/>
        <v>1.0489831259046776</v>
      </c>
      <c r="V77">
        <f t="shared" si="37"/>
        <v>1.0688144647626876</v>
      </c>
      <c r="W77">
        <f t="shared" si="38"/>
        <v>1.0756375925422077</v>
      </c>
      <c r="X77">
        <f t="shared" si="39"/>
        <v>0.9812149721329545</v>
      </c>
      <c r="Y77">
        <f t="shared" si="40"/>
        <v>0.99332358508745089</v>
      </c>
      <c r="Z77">
        <f t="shared" si="41"/>
        <v>1.0353229262320172</v>
      </c>
      <c r="AA77">
        <f t="shared" si="42"/>
        <v>1.0320407003490921</v>
      </c>
      <c r="AB77">
        <f t="shared" si="43"/>
        <v>1.046582086725999</v>
      </c>
      <c r="AC77">
        <f t="shared" si="44"/>
        <v>1.0459800547171476</v>
      </c>
      <c r="AD77">
        <f t="shared" si="15"/>
        <v>113.75348350600412</v>
      </c>
      <c r="AE77">
        <f t="shared" si="16"/>
        <v>123.98578098362009</v>
      </c>
      <c r="AF77">
        <f t="shared" si="17"/>
        <v>102.98694122095223</v>
      </c>
      <c r="AG77">
        <f t="shared" si="18"/>
        <v>105.37505187152465</v>
      </c>
      <c r="AH77">
        <f t="shared" si="19"/>
        <v>100.15094107137354</v>
      </c>
      <c r="AI77">
        <f t="shared" si="20"/>
        <v>100.8234733528855</v>
      </c>
      <c r="AJ77">
        <f t="shared" si="21"/>
        <v>94.78554289142177</v>
      </c>
      <c r="AK77">
        <f t="shared" si="22"/>
        <v>102.18402733240833</v>
      </c>
      <c r="AL77">
        <f t="shared" si="23"/>
        <v>57.870243635368176</v>
      </c>
      <c r="AM77">
        <f t="shared" si="24"/>
        <v>72.986679935696273</v>
      </c>
      <c r="AN77">
        <f t="shared" si="25"/>
        <v>70.175215845606928</v>
      </c>
      <c r="AO77">
        <f t="shared" si="26"/>
        <v>74.785461887935369</v>
      </c>
      <c r="CL77">
        <f t="shared" si="58"/>
        <v>104.23156537378266</v>
      </c>
      <c r="CM77">
        <f t="shared" si="59"/>
        <v>103.0723236709357</v>
      </c>
      <c r="CN77">
        <f t="shared" si="60"/>
        <v>103.09818639197111</v>
      </c>
      <c r="CO77">
        <f t="shared" si="61"/>
        <v>104.15414298652033</v>
      </c>
      <c r="CP77">
        <f t="shared" si="62"/>
        <v>122.50880795824934</v>
      </c>
      <c r="CQ77">
        <f t="shared" si="63"/>
        <v>123.48144860350816</v>
      </c>
    </row>
    <row r="78" spans="1:95" x14ac:dyDescent="0.4">
      <c r="A78" s="7" t="s">
        <v>7</v>
      </c>
      <c r="B78" s="7">
        <v>20130830</v>
      </c>
      <c r="C78" s="5" t="s">
        <v>8</v>
      </c>
      <c r="D78" s="5"/>
      <c r="E78" t="s">
        <v>731</v>
      </c>
      <c r="F78" s="12">
        <v>2457.2199999999998</v>
      </c>
      <c r="G78" s="12">
        <v>2406.04</v>
      </c>
      <c r="H78" s="12">
        <v>3460.1</v>
      </c>
      <c r="I78" s="12">
        <v>3059.58</v>
      </c>
      <c r="J78" s="12">
        <v>1236.0999999999999</v>
      </c>
      <c r="K78" s="12">
        <v>1444.97</v>
      </c>
      <c r="L78" s="11">
        <v>651.35</v>
      </c>
      <c r="M78" s="11">
        <v>900.06</v>
      </c>
      <c r="N78" s="11">
        <v>156.97</v>
      </c>
      <c r="O78" s="11">
        <v>356.39</v>
      </c>
      <c r="P78" s="11">
        <v>52.29</v>
      </c>
      <c r="Q78" s="11">
        <v>111.68</v>
      </c>
      <c r="R78">
        <f t="shared" si="33"/>
        <v>0.99997558275817144</v>
      </c>
      <c r="S78">
        <f t="shared" si="34"/>
        <v>1.0055794942094463</v>
      </c>
      <c r="T78">
        <f t="shared" si="35"/>
        <v>0.97715334651228469</v>
      </c>
      <c r="U78">
        <f t="shared" si="36"/>
        <v>0.96390226075560148</v>
      </c>
      <c r="V78">
        <f t="shared" si="37"/>
        <v>0.95049520177165348</v>
      </c>
      <c r="W78">
        <f t="shared" si="38"/>
        <v>0.96183851427810696</v>
      </c>
      <c r="X78">
        <f t="shared" si="39"/>
        <v>1.0305681692324733</v>
      </c>
      <c r="Y78">
        <f t="shared" si="40"/>
        <v>1.0270905605258351</v>
      </c>
      <c r="Z78">
        <f t="shared" si="41"/>
        <v>0.92815752128666029</v>
      </c>
      <c r="AA78">
        <f t="shared" si="42"/>
        <v>0.93449930513674384</v>
      </c>
      <c r="AB78">
        <f t="shared" si="43"/>
        <v>0.94608286593088464</v>
      </c>
      <c r="AC78">
        <f t="shared" si="44"/>
        <v>0.94228822139723267</v>
      </c>
      <c r="AD78">
        <f t="shared" ref="AD78:AD120" si="64">AD77*R78</f>
        <v>113.7507059596885</v>
      </c>
      <c r="AE78">
        <f t="shared" ref="AE78:AE120" si="65">AE77*S78</f>
        <v>124.67755893067186</v>
      </c>
      <c r="AF78">
        <f t="shared" ref="AF78:AF120" si="66">AF77*T78</f>
        <v>100.63403426111743</v>
      </c>
      <c r="AG78">
        <f t="shared" ref="AG78:AG120" si="67">AG77*U78</f>
        <v>101.57125072620138</v>
      </c>
      <c r="AH78">
        <f t="shared" ref="AH78:AH120" si="68">AH77*V78</f>
        <v>95.192988941256161</v>
      </c>
      <c r="AI78">
        <f t="shared" ref="AI78:AI120" si="69">AI77*W78</f>
        <v>96.975899814097701</v>
      </c>
      <c r="AJ78">
        <f t="shared" ref="AJ78:AJ120" si="70">AJ77*X78</f>
        <v>97.68296340731861</v>
      </c>
      <c r="AK78">
        <f t="shared" ref="AK78:AK120" si="71">AK77*Y78</f>
        <v>104.95224990963054</v>
      </c>
      <c r="AL78">
        <f t="shared" ref="AL78:AL120" si="72">AL77*Z78</f>
        <v>53.712701888858454</v>
      </c>
      <c r="AM78">
        <f t="shared" ref="AM78:AM120" si="73">AM77*AA78</f>
        <v>68.206001684146088</v>
      </c>
      <c r="AN78">
        <f t="shared" ref="AN78:AN120" si="74">AN77*AB78</f>
        <v>66.391569324530238</v>
      </c>
      <c r="AO78">
        <f t="shared" ref="AO78:AO120" si="75">AO77*AC78</f>
        <v>70.469459868753148</v>
      </c>
      <c r="CL78">
        <f t="shared" si="58"/>
        <v>104.22902032644475</v>
      </c>
      <c r="CM78">
        <f t="shared" si="59"/>
        <v>103.64741510401186</v>
      </c>
      <c r="CN78">
        <f t="shared" si="60"/>
        <v>100.74273785226187</v>
      </c>
      <c r="CO78">
        <f t="shared" si="61"/>
        <v>100.39441389176912</v>
      </c>
      <c r="CP78">
        <f t="shared" si="62"/>
        <v>116.44403413908096</v>
      </c>
      <c r="CQ78">
        <f t="shared" si="63"/>
        <v>118.76921306570671</v>
      </c>
    </row>
    <row r="79" spans="1:95" x14ac:dyDescent="0.4">
      <c r="A79" s="7" t="s">
        <v>7</v>
      </c>
      <c r="B79" s="7">
        <v>20130930</v>
      </c>
      <c r="C79" s="5" t="s">
        <v>8</v>
      </c>
      <c r="D79" s="5"/>
      <c r="E79" t="s">
        <v>731</v>
      </c>
      <c r="F79" s="12">
        <v>2548.2800000000002</v>
      </c>
      <c r="G79" s="12">
        <v>2499.94</v>
      </c>
      <c r="H79" s="12">
        <v>3649.94</v>
      </c>
      <c r="I79" s="12">
        <v>3238.14</v>
      </c>
      <c r="J79" s="12">
        <v>1291.47</v>
      </c>
      <c r="K79" s="12">
        <v>1519.21</v>
      </c>
      <c r="L79" s="11">
        <v>666.68</v>
      </c>
      <c r="M79" s="11">
        <v>925.92</v>
      </c>
      <c r="N79" s="11">
        <v>164.81</v>
      </c>
      <c r="O79" s="11">
        <v>375.63</v>
      </c>
      <c r="P79" s="11">
        <v>55.16</v>
      </c>
      <c r="Q79" s="11">
        <v>116.18</v>
      </c>
      <c r="R79">
        <f t="shared" ref="R79:R120" si="76">F79/F78</f>
        <v>1.0370581388723843</v>
      </c>
      <c r="S79">
        <f t="shared" ref="S79:S120" si="77">G79/G78</f>
        <v>1.0390267825971307</v>
      </c>
      <c r="T79">
        <f t="shared" ref="T79:T120" si="78">H79/H78</f>
        <v>1.0548654663160024</v>
      </c>
      <c r="U79">
        <f t="shared" ref="U79:U120" si="79">I79/I78</f>
        <v>1.0583609515031476</v>
      </c>
      <c r="V79">
        <f t="shared" ref="V79:V120" si="80">J79/J78</f>
        <v>1.0447941105088585</v>
      </c>
      <c r="W79">
        <f t="shared" ref="W79:W120" si="81">K79/K78</f>
        <v>1.0513782293057987</v>
      </c>
      <c r="X79">
        <f t="shared" ref="X79:X120" si="82">L79/L78</f>
        <v>1.0235357334766253</v>
      </c>
      <c r="Y79">
        <f t="shared" ref="Y79:Y120" si="83">M79/M78</f>
        <v>1.028731417905473</v>
      </c>
      <c r="Z79">
        <f t="shared" ref="Z79:Z120" si="84">N79/N78</f>
        <v>1.0499458495253871</v>
      </c>
      <c r="AA79">
        <f t="shared" ref="AA79:AA120" si="85">O79/O78</f>
        <v>1.0539858020707653</v>
      </c>
      <c r="AB79">
        <f t="shared" ref="AB79:AB120" si="86">P79/P78</f>
        <v>1.0548862115127176</v>
      </c>
      <c r="AC79">
        <f t="shared" ref="AC79:AC120" si="87">Q79/Q78</f>
        <v>1.0402936962750717</v>
      </c>
      <c r="AD79">
        <f t="shared" si="64"/>
        <v>117.96609541797439</v>
      </c>
      <c r="AE79">
        <f t="shared" si="65"/>
        <v>129.54332291780014</v>
      </c>
      <c r="AF79">
        <f t="shared" si="66"/>
        <v>106.1553674781142</v>
      </c>
      <c r="AG79">
        <f t="shared" si="67"/>
        <v>107.49904556394726</v>
      </c>
      <c r="AH79">
        <f t="shared" si="68"/>
        <v>99.45707420755933</v>
      </c>
      <c r="AI79">
        <f t="shared" si="69"/>
        <v>101.95834983188257</v>
      </c>
      <c r="AJ79">
        <f t="shared" si="70"/>
        <v>99.982003599280205</v>
      </c>
      <c r="AK79">
        <f t="shared" si="71"/>
        <v>107.96767686190377</v>
      </c>
      <c r="AL79">
        <f t="shared" si="72"/>
        <v>56.395428415001355</v>
      </c>
      <c r="AM79">
        <f t="shared" si="73"/>
        <v>71.888157391104684</v>
      </c>
      <c r="AN79">
        <f t="shared" si="74"/>
        <v>70.035551041137651</v>
      </c>
      <c r="AO79">
        <f t="shared" si="75"/>
        <v>73.308934881373048</v>
      </c>
      <c r="CL79">
        <f t="shared" si="58"/>
        <v>108.09155383623471</v>
      </c>
      <c r="CM79">
        <f t="shared" si="59"/>
        <v>107.69244024003068</v>
      </c>
      <c r="CN79">
        <f t="shared" si="60"/>
        <v>106.270035142477</v>
      </c>
      <c r="CO79">
        <f t="shared" si="61"/>
        <v>106.25352741209358</v>
      </c>
      <c r="CP79">
        <f t="shared" si="62"/>
        <v>121.66004107240424</v>
      </c>
      <c r="CQ79">
        <f t="shared" si="63"/>
        <v>124.87136492906585</v>
      </c>
    </row>
    <row r="80" spans="1:95" x14ac:dyDescent="0.4">
      <c r="A80" s="7" t="s">
        <v>7</v>
      </c>
      <c r="B80" s="7">
        <v>20131031</v>
      </c>
      <c r="C80" s="5" t="s">
        <v>8</v>
      </c>
      <c r="D80" s="5"/>
      <c r="E80" t="s">
        <v>731</v>
      </c>
      <c r="F80" s="12">
        <v>2551.04</v>
      </c>
      <c r="G80" s="12">
        <v>2505.52</v>
      </c>
      <c r="H80" s="12">
        <v>3679.15</v>
      </c>
      <c r="I80" s="12">
        <v>3252.38</v>
      </c>
      <c r="J80" s="12">
        <v>1266.1099999999999</v>
      </c>
      <c r="K80" s="12">
        <v>1494.53</v>
      </c>
      <c r="L80" s="11">
        <v>711.38</v>
      </c>
      <c r="M80" s="11">
        <v>972.66</v>
      </c>
      <c r="N80" s="11">
        <v>161.12</v>
      </c>
      <c r="O80" s="11">
        <v>371</v>
      </c>
      <c r="P80" s="11">
        <v>55.55</v>
      </c>
      <c r="Q80" s="11">
        <v>115.91</v>
      </c>
      <c r="R80">
        <f t="shared" si="76"/>
        <v>1.00108308349161</v>
      </c>
      <c r="S80">
        <f t="shared" si="77"/>
        <v>1.0022320535692857</v>
      </c>
      <c r="T80">
        <f t="shared" si="78"/>
        <v>1.0080028712800759</v>
      </c>
      <c r="U80">
        <f t="shared" si="79"/>
        <v>1.0043975862686605</v>
      </c>
      <c r="V80">
        <f t="shared" si="80"/>
        <v>0.98036346179160172</v>
      </c>
      <c r="W80">
        <f t="shared" si="81"/>
        <v>0.98375471462141506</v>
      </c>
      <c r="X80">
        <f t="shared" si="82"/>
        <v>1.0670486590268196</v>
      </c>
      <c r="Y80">
        <f t="shared" si="83"/>
        <v>1.0504795230689477</v>
      </c>
      <c r="Z80">
        <f t="shared" si="84"/>
        <v>0.97761058188216732</v>
      </c>
      <c r="AA80">
        <f t="shared" si="85"/>
        <v>0.98767404094454647</v>
      </c>
      <c r="AB80">
        <f t="shared" si="86"/>
        <v>1.0070703408266861</v>
      </c>
      <c r="AC80">
        <f t="shared" si="87"/>
        <v>0.99767601996901356</v>
      </c>
      <c r="AD80">
        <f t="shared" si="64"/>
        <v>118.09386254849129</v>
      </c>
      <c r="AE80">
        <f t="shared" si="65"/>
        <v>129.83247055409595</v>
      </c>
      <c r="AF80">
        <f t="shared" si="66"/>
        <v>107.00491521973071</v>
      </c>
      <c r="AG80">
        <f t="shared" si="67"/>
        <v>107.97178189061339</v>
      </c>
      <c r="AH80">
        <f t="shared" si="68"/>
        <v>97.50408156978709</v>
      </c>
      <c r="AI80">
        <f t="shared" si="69"/>
        <v>100.30200734213405</v>
      </c>
      <c r="AJ80">
        <f t="shared" si="70"/>
        <v>106.68566286742659</v>
      </c>
      <c r="AK80">
        <f t="shared" si="71"/>
        <v>113.41783369675493</v>
      </c>
      <c r="AL80">
        <f t="shared" si="72"/>
        <v>55.132767588283585</v>
      </c>
      <c r="AM80">
        <f t="shared" si="73"/>
        <v>71.002066906529933</v>
      </c>
      <c r="AN80">
        <f t="shared" si="74"/>
        <v>70.530726256983272</v>
      </c>
      <c r="AO80">
        <f t="shared" si="75"/>
        <v>73.138566380615856</v>
      </c>
      <c r="CL80">
        <f t="shared" si="58"/>
        <v>108.20862601377721</v>
      </c>
      <c r="CM80">
        <f t="shared" si="59"/>
        <v>107.93281553565352</v>
      </c>
      <c r="CN80">
        <f t="shared" si="60"/>
        <v>107.12050055465139</v>
      </c>
      <c r="CO80">
        <f t="shared" si="61"/>
        <v>106.72078646523774</v>
      </c>
      <c r="CP80">
        <f t="shared" si="62"/>
        <v>119.27105902745068</v>
      </c>
      <c r="CQ80">
        <f t="shared" si="63"/>
        <v>122.84279397017976</v>
      </c>
    </row>
    <row r="81" spans="1:101" x14ac:dyDescent="0.4">
      <c r="A81" s="7" t="s">
        <v>7</v>
      </c>
      <c r="B81" s="7">
        <v>20131129</v>
      </c>
      <c r="C81" s="5" t="s">
        <v>8</v>
      </c>
      <c r="D81" s="5"/>
      <c r="E81" t="s">
        <v>731</v>
      </c>
      <c r="F81" s="12">
        <v>2550.29</v>
      </c>
      <c r="G81" s="12">
        <v>2500.38</v>
      </c>
      <c r="H81" s="12">
        <v>3655.69</v>
      </c>
      <c r="I81" s="12">
        <v>3256.22</v>
      </c>
      <c r="J81" s="12">
        <v>1256.51</v>
      </c>
      <c r="K81" s="12">
        <v>1488.86</v>
      </c>
      <c r="L81" s="11">
        <v>732.1</v>
      </c>
      <c r="M81" s="11">
        <v>994.93</v>
      </c>
      <c r="N81" s="11">
        <v>156.41</v>
      </c>
      <c r="O81" s="11">
        <v>363.76</v>
      </c>
      <c r="P81" s="11">
        <v>53.16</v>
      </c>
      <c r="Q81" s="11">
        <v>111.9</v>
      </c>
      <c r="R81">
        <f t="shared" si="76"/>
        <v>0.99970600225790263</v>
      </c>
      <c r="S81">
        <f t="shared" si="77"/>
        <v>0.99794852964654046</v>
      </c>
      <c r="T81">
        <f t="shared" si="78"/>
        <v>0.99362352717339597</v>
      </c>
      <c r="U81">
        <f t="shared" si="79"/>
        <v>1.0011806738449995</v>
      </c>
      <c r="V81">
        <f t="shared" si="80"/>
        <v>0.99241772041923693</v>
      </c>
      <c r="W81">
        <f t="shared" si="81"/>
        <v>0.99620616514890969</v>
      </c>
      <c r="X81">
        <f t="shared" si="82"/>
        <v>1.0291264865472745</v>
      </c>
      <c r="Y81">
        <f t="shared" si="83"/>
        <v>1.0228959759833858</v>
      </c>
      <c r="Z81">
        <f t="shared" si="84"/>
        <v>0.97076713008937432</v>
      </c>
      <c r="AA81">
        <f t="shared" si="85"/>
        <v>0.98048517520215628</v>
      </c>
      <c r="AB81">
        <f t="shared" si="86"/>
        <v>0.95697569756975698</v>
      </c>
      <c r="AC81">
        <f t="shared" si="87"/>
        <v>0.96540419290829105</v>
      </c>
      <c r="AD81">
        <f t="shared" si="64"/>
        <v>118.05914321954647</v>
      </c>
      <c r="AE81">
        <f t="shared" si="65"/>
        <v>129.56612308983782</v>
      </c>
      <c r="AF81">
        <f t="shared" si="66"/>
        <v>106.32260128551903</v>
      </c>
      <c r="AG81">
        <f t="shared" si="67"/>
        <v>108.09926134948962</v>
      </c>
      <c r="AH81">
        <f t="shared" si="68"/>
        <v>96.764778363059435</v>
      </c>
      <c r="AI81">
        <f t="shared" si="69"/>
        <v>99.921478091045145</v>
      </c>
      <c r="AJ81">
        <f t="shared" si="70"/>
        <v>109.79304139172174</v>
      </c>
      <c r="AK81">
        <f t="shared" si="71"/>
        <v>116.01464569316347</v>
      </c>
      <c r="AL81">
        <f t="shared" si="72"/>
        <v>53.521078565562533</v>
      </c>
      <c r="AM81">
        <f t="shared" si="73"/>
        <v>69.616474010564218</v>
      </c>
      <c r="AN81">
        <f t="shared" si="74"/>
        <v>67.496190959878135</v>
      </c>
      <c r="AO81">
        <f t="shared" si="75"/>
        <v>70.608278647147927</v>
      </c>
      <c r="CL81">
        <f t="shared" si="58"/>
        <v>108.1768129220537</v>
      </c>
      <c r="CM81">
        <f t="shared" si="59"/>
        <v>107.71139456441671</v>
      </c>
      <c r="CN81">
        <f t="shared" si="60"/>
        <v>106.43744959369243</v>
      </c>
      <c r="CO81">
        <f t="shared" si="61"/>
        <v>106.84678890653502</v>
      </c>
      <c r="CP81">
        <f t="shared" si="62"/>
        <v>118.36671251201085</v>
      </c>
      <c r="CQ81">
        <f t="shared" si="63"/>
        <v>122.37674869721039</v>
      </c>
      <c r="CR81" s="10" t="s">
        <v>756</v>
      </c>
      <c r="CS81" s="10" t="s">
        <v>757</v>
      </c>
      <c r="CT81" s="10" t="s">
        <v>760</v>
      </c>
      <c r="CU81" s="10" t="s">
        <v>761</v>
      </c>
      <c r="CV81" s="10" t="s">
        <v>765</v>
      </c>
      <c r="CW81" s="10" t="s">
        <v>764</v>
      </c>
    </row>
    <row r="82" spans="1:101" x14ac:dyDescent="0.4">
      <c r="A82" s="7" t="s">
        <v>7</v>
      </c>
      <c r="B82" s="7">
        <v>20131230</v>
      </c>
      <c r="C82" s="5" t="s">
        <v>8</v>
      </c>
      <c r="D82" s="5"/>
      <c r="E82" t="s">
        <v>731</v>
      </c>
      <c r="F82" s="12">
        <v>2573.27</v>
      </c>
      <c r="G82" s="12">
        <v>2503.9299999999998</v>
      </c>
      <c r="H82" s="12">
        <v>3620.39</v>
      </c>
      <c r="I82" s="12">
        <v>3249.35</v>
      </c>
      <c r="J82" s="12">
        <v>1236.81</v>
      </c>
      <c r="K82" s="12">
        <v>1472.64</v>
      </c>
      <c r="L82" s="11">
        <v>693.28</v>
      </c>
      <c r="M82" s="11">
        <v>952.16</v>
      </c>
      <c r="N82" s="11">
        <v>151.34</v>
      </c>
      <c r="O82" s="11">
        <v>356.43</v>
      </c>
      <c r="P82" s="11">
        <v>50.38</v>
      </c>
      <c r="Q82" s="11">
        <v>107.59</v>
      </c>
      <c r="R82">
        <f t="shared" si="76"/>
        <v>1.0090107399550639</v>
      </c>
      <c r="S82">
        <f t="shared" si="77"/>
        <v>1.0014197841928025</v>
      </c>
      <c r="T82">
        <f t="shared" si="78"/>
        <v>0.99034382018168932</v>
      </c>
      <c r="U82">
        <f t="shared" si="79"/>
        <v>0.99789019169466442</v>
      </c>
      <c r="V82">
        <f t="shared" si="80"/>
        <v>0.98432165283205064</v>
      </c>
      <c r="W82">
        <f t="shared" si="81"/>
        <v>0.98910575876845386</v>
      </c>
      <c r="X82">
        <f t="shared" si="82"/>
        <v>0.94697445704138772</v>
      </c>
      <c r="Y82">
        <f t="shared" si="83"/>
        <v>0.95701205109907228</v>
      </c>
      <c r="Z82">
        <f t="shared" si="84"/>
        <v>0.96758519276261112</v>
      </c>
      <c r="AA82">
        <f t="shared" si="85"/>
        <v>0.97984935122058503</v>
      </c>
      <c r="AB82">
        <f t="shared" si="86"/>
        <v>0.94770504138449974</v>
      </c>
      <c r="AC82">
        <f t="shared" si="87"/>
        <v>0.96148346738159074</v>
      </c>
      <c r="AD82">
        <f t="shared" si="64"/>
        <v>119.12294345841545</v>
      </c>
      <c r="AE82">
        <f t="shared" si="65"/>
        <v>129.75007902332348</v>
      </c>
      <c r="AF82">
        <f t="shared" si="66"/>
        <v>105.2959311287555</v>
      </c>
      <c r="AG82">
        <f t="shared" si="67"/>
        <v>107.87119263009383</v>
      </c>
      <c r="AH82">
        <f t="shared" si="68"/>
        <v>95.247666574253714</v>
      </c>
      <c r="AI82">
        <f t="shared" si="69"/>
        <v>98.832909404508641</v>
      </c>
      <c r="AJ82">
        <f t="shared" si="70"/>
        <v>103.9712057588483</v>
      </c>
      <c r="AK82">
        <f t="shared" si="71"/>
        <v>111.02741403234653</v>
      </c>
      <c r="AL82">
        <f t="shared" si="72"/>
        <v>51.786203120722675</v>
      </c>
      <c r="AM82">
        <f t="shared" si="73"/>
        <v>68.213656893516074</v>
      </c>
      <c r="AN82">
        <f t="shared" si="74"/>
        <v>63.966480446927406</v>
      </c>
      <c r="AO82">
        <f t="shared" si="75"/>
        <v>67.888692579505317</v>
      </c>
      <c r="CL82">
        <f t="shared" si="58"/>
        <v>109.15156605246192</v>
      </c>
      <c r="CM82">
        <f t="shared" si="59"/>
        <v>107.86432149980398</v>
      </c>
      <c r="CN82">
        <f t="shared" si="60"/>
        <v>105.40967044101336</v>
      </c>
      <c r="CO82">
        <f t="shared" si="61"/>
        <v>106.62136266390158</v>
      </c>
      <c r="CP82">
        <f t="shared" si="62"/>
        <v>116.51091810011869</v>
      </c>
      <c r="CQ82">
        <f t="shared" si="63"/>
        <v>121.04354687577067</v>
      </c>
      <c r="CR82">
        <v>100</v>
      </c>
      <c r="CS82">
        <v>100</v>
      </c>
      <c r="CT82">
        <v>100</v>
      </c>
      <c r="CU82">
        <v>100</v>
      </c>
      <c r="CV82">
        <v>100</v>
      </c>
      <c r="CW82">
        <v>100</v>
      </c>
    </row>
    <row r="83" spans="1:101" x14ac:dyDescent="0.4">
      <c r="A83" s="7" t="s">
        <v>7</v>
      </c>
      <c r="B83" s="7">
        <v>20140129</v>
      </c>
      <c r="C83" s="5" t="s">
        <v>8</v>
      </c>
      <c r="D83" s="5"/>
      <c r="E83" t="s">
        <v>731</v>
      </c>
      <c r="F83" s="12">
        <v>2462.31</v>
      </c>
      <c r="G83" s="12">
        <v>2392.69</v>
      </c>
      <c r="H83" s="12">
        <v>3514.62</v>
      </c>
      <c r="I83" s="12">
        <v>3202.14</v>
      </c>
      <c r="J83" s="12">
        <v>1260.58</v>
      </c>
      <c r="K83" s="12">
        <v>1500.57</v>
      </c>
      <c r="L83" s="11">
        <v>658.39</v>
      </c>
      <c r="M83" s="11">
        <v>909.49</v>
      </c>
      <c r="N83" s="11">
        <v>160.66</v>
      </c>
      <c r="O83" s="11">
        <v>371.86</v>
      </c>
      <c r="P83" s="11">
        <v>50.96</v>
      </c>
      <c r="Q83" s="11">
        <v>109.29</v>
      </c>
      <c r="R83">
        <f t="shared" si="76"/>
        <v>0.95687976776630512</v>
      </c>
      <c r="S83">
        <f t="shared" si="77"/>
        <v>0.95557383792677919</v>
      </c>
      <c r="T83">
        <f t="shared" si="78"/>
        <v>0.97078491543728718</v>
      </c>
      <c r="U83">
        <f t="shared" si="79"/>
        <v>0.98547094034191451</v>
      </c>
      <c r="V83">
        <f t="shared" si="80"/>
        <v>1.0192187967432347</v>
      </c>
      <c r="W83">
        <f t="shared" si="81"/>
        <v>1.0189659387222945</v>
      </c>
      <c r="X83">
        <f t="shared" si="82"/>
        <v>0.94967401338564505</v>
      </c>
      <c r="Y83">
        <f t="shared" si="83"/>
        <v>0.95518610317593688</v>
      </c>
      <c r="Z83">
        <f t="shared" si="84"/>
        <v>1.0615831901678339</v>
      </c>
      <c r="AA83">
        <f t="shared" si="85"/>
        <v>1.0432904076536769</v>
      </c>
      <c r="AB83">
        <f t="shared" si="86"/>
        <v>1.0115125049622866</v>
      </c>
      <c r="AC83">
        <f t="shared" si="87"/>
        <v>1.0158007249744401</v>
      </c>
      <c r="AD83">
        <f t="shared" si="64"/>
        <v>113.98633447212727</v>
      </c>
      <c r="AE83">
        <f t="shared" si="65"/>
        <v>123.9857809836201</v>
      </c>
      <c r="AF83">
        <f t="shared" si="66"/>
        <v>102.21970159671932</v>
      </c>
      <c r="AG83">
        <f t="shared" si="67"/>
        <v>106.30392563698237</v>
      </c>
      <c r="AH83">
        <f t="shared" si="68"/>
        <v>97.078212118411685</v>
      </c>
      <c r="AI83">
        <f t="shared" si="69"/>
        <v>100.70736830802063</v>
      </c>
      <c r="AJ83">
        <f t="shared" si="70"/>
        <v>98.73875224955016</v>
      </c>
      <c r="AK83">
        <f t="shared" si="71"/>
        <v>106.05184295525841</v>
      </c>
      <c r="AL83">
        <f t="shared" si="72"/>
        <v>54.97536271557621</v>
      </c>
      <c r="AM83">
        <f t="shared" si="73"/>
        <v>71.166653907984426</v>
      </c>
      <c r="AN83">
        <f t="shared" si="74"/>
        <v>64.702894870492671</v>
      </c>
      <c r="AO83">
        <f t="shared" si="75"/>
        <v>68.961383139828385</v>
      </c>
      <c r="CR83">
        <f>CR82*R83</f>
        <v>95.687976776630506</v>
      </c>
      <c r="CS83">
        <f t="shared" ref="CS83:CW83" si="88">CS82*S83</f>
        <v>95.557383792677925</v>
      </c>
      <c r="CT83">
        <f t="shared" si="88"/>
        <v>97.078491543728717</v>
      </c>
      <c r="CU83">
        <f t="shared" si="88"/>
        <v>98.547094034191446</v>
      </c>
      <c r="CV83">
        <f t="shared" si="88"/>
        <v>101.92187967432346</v>
      </c>
      <c r="CW83">
        <f t="shared" si="88"/>
        <v>101.89659387222945</v>
      </c>
    </row>
    <row r="84" spans="1:101" x14ac:dyDescent="0.4">
      <c r="A84" s="7" t="s">
        <v>7</v>
      </c>
      <c r="B84" s="7">
        <v>20140228</v>
      </c>
      <c r="C84" s="5" t="s">
        <v>8</v>
      </c>
      <c r="D84" s="5"/>
      <c r="E84" t="s">
        <v>731</v>
      </c>
      <c r="F84" s="12">
        <v>2426.96</v>
      </c>
      <c r="G84" s="12">
        <v>2384.19</v>
      </c>
      <c r="H84" s="12">
        <v>3591.87</v>
      </c>
      <c r="I84" s="12">
        <v>3266.2</v>
      </c>
      <c r="J84" s="12">
        <v>1302.78</v>
      </c>
      <c r="K84" s="12">
        <v>1549.91</v>
      </c>
      <c r="L84" s="11">
        <v>694.34</v>
      </c>
      <c r="M84" s="11">
        <v>953.88</v>
      </c>
      <c r="N84" s="11">
        <v>164.1</v>
      </c>
      <c r="O84" s="11">
        <v>377.81</v>
      </c>
      <c r="P84" s="11">
        <v>52.13</v>
      </c>
      <c r="Q84" s="11">
        <v>112.26</v>
      </c>
      <c r="R84">
        <f t="shared" si="76"/>
        <v>0.9856435623459272</v>
      </c>
      <c r="S84">
        <f t="shared" si="77"/>
        <v>0.99644751305016532</v>
      </c>
      <c r="T84">
        <f t="shared" si="78"/>
        <v>1.0219796165730577</v>
      </c>
      <c r="U84">
        <f t="shared" si="79"/>
        <v>1.020005371407871</v>
      </c>
      <c r="V84">
        <f t="shared" si="80"/>
        <v>1.0334766536038966</v>
      </c>
      <c r="W84">
        <f t="shared" si="81"/>
        <v>1.03288083861466</v>
      </c>
      <c r="X84">
        <f t="shared" si="82"/>
        <v>1.0546028949406887</v>
      </c>
      <c r="Y84">
        <f t="shared" si="83"/>
        <v>1.0488075734752444</v>
      </c>
      <c r="Z84">
        <f t="shared" si="84"/>
        <v>1.0214116768330637</v>
      </c>
      <c r="AA84">
        <f t="shared" si="85"/>
        <v>1.0160006454041843</v>
      </c>
      <c r="AB84">
        <f t="shared" si="86"/>
        <v>1.0229591836734695</v>
      </c>
      <c r="AC84">
        <f t="shared" si="87"/>
        <v>1.0271754048860828</v>
      </c>
      <c r="AD84">
        <f t="shared" si="64"/>
        <v>112.34989676786188</v>
      </c>
      <c r="AE84">
        <f t="shared" si="65"/>
        <v>123.54532311471073</v>
      </c>
      <c r="AF84">
        <f t="shared" si="66"/>
        <v>104.46645144402758</v>
      </c>
      <c r="AG84">
        <f t="shared" si="67"/>
        <v>108.43057515146489</v>
      </c>
      <c r="AH84">
        <f t="shared" si="68"/>
        <v>100.32806579798535</v>
      </c>
      <c r="AI84">
        <f t="shared" si="69"/>
        <v>104.01871103266379</v>
      </c>
      <c r="AJ84">
        <f t="shared" si="70"/>
        <v>104.13017396520704</v>
      </c>
      <c r="AK84">
        <f t="shared" si="71"/>
        <v>111.22797607248226</v>
      </c>
      <c r="AL84">
        <f t="shared" si="72"/>
        <v>56.152477415822588</v>
      </c>
      <c r="AM84">
        <f t="shared" si="73"/>
        <v>72.305366301768387</v>
      </c>
      <c r="AN84">
        <f t="shared" si="74"/>
        <v>66.188420518029503</v>
      </c>
      <c r="AO84">
        <f t="shared" si="75"/>
        <v>70.835436648157511</v>
      </c>
      <c r="BN84" s="10" t="s">
        <v>756</v>
      </c>
      <c r="BO84" s="10" t="s">
        <v>757</v>
      </c>
      <c r="BP84" s="10" t="s">
        <v>760</v>
      </c>
      <c r="BQ84" s="10" t="s">
        <v>761</v>
      </c>
      <c r="BR84" s="10" t="s">
        <v>765</v>
      </c>
      <c r="BS84" s="10" t="s">
        <v>764</v>
      </c>
      <c r="BT84" s="10" t="s">
        <v>759</v>
      </c>
      <c r="BU84" s="10" t="s">
        <v>758</v>
      </c>
      <c r="BV84" s="10" t="s">
        <v>763</v>
      </c>
      <c r="BW84" s="10" t="s">
        <v>762</v>
      </c>
      <c r="BX84" s="10" t="s">
        <v>767</v>
      </c>
      <c r="BY84" s="10" t="s">
        <v>766</v>
      </c>
      <c r="CR84">
        <f t="shared" ref="CR84:CR106" si="89">CR83*R84</f>
        <v>94.31423830379245</v>
      </c>
      <c r="CS84">
        <f t="shared" ref="CS84:CS106" si="90">CS83*S84</f>
        <v>95.217917433794099</v>
      </c>
      <c r="CT84">
        <f t="shared" ref="CT84:CT106" si="91">CT83*T84</f>
        <v>99.2122395653507</v>
      </c>
      <c r="CU84">
        <f t="shared" ref="CU84:CU106" si="92">CU83*U84</f>
        <v>100.51856525151183</v>
      </c>
      <c r="CV84">
        <f t="shared" ref="CV84:CV106" si="93">CV83*V84</f>
        <v>105.33388313483883</v>
      </c>
      <c r="CW84">
        <f t="shared" ref="CW84:CW106" si="94">CW83*W84</f>
        <v>105.24703933072577</v>
      </c>
    </row>
    <row r="85" spans="1:101" x14ac:dyDescent="0.4">
      <c r="A85" s="7" t="s">
        <v>7</v>
      </c>
      <c r="B85" s="7">
        <v>20140331</v>
      </c>
      <c r="C85" s="5" t="s">
        <v>8</v>
      </c>
      <c r="D85" s="5"/>
      <c r="E85" t="s">
        <v>731</v>
      </c>
      <c r="F85" s="12">
        <v>2433.8000000000002</v>
      </c>
      <c r="G85" s="12">
        <v>2392.39</v>
      </c>
      <c r="H85" s="12">
        <v>3628.06</v>
      </c>
      <c r="I85" s="12">
        <v>3292.37</v>
      </c>
      <c r="J85" s="12">
        <v>1346.62</v>
      </c>
      <c r="K85" s="12">
        <v>1593.58</v>
      </c>
      <c r="L85" s="11">
        <v>684.04</v>
      </c>
      <c r="M85" s="11">
        <v>945.59</v>
      </c>
      <c r="N85" s="11">
        <v>165.66</v>
      </c>
      <c r="O85" s="11">
        <v>383.31</v>
      </c>
      <c r="P85" s="11">
        <v>53.63</v>
      </c>
      <c r="Q85" s="11">
        <v>116.49</v>
      </c>
      <c r="R85">
        <f t="shared" si="76"/>
        <v>1.0028183406401425</v>
      </c>
      <c r="S85">
        <f t="shared" si="77"/>
        <v>1.0034393232083012</v>
      </c>
      <c r="T85">
        <f t="shared" si="78"/>
        <v>1.0100755316868373</v>
      </c>
      <c r="U85">
        <f t="shared" si="79"/>
        <v>1.0080123691139551</v>
      </c>
      <c r="V85">
        <f t="shared" si="80"/>
        <v>1.0336511153072658</v>
      </c>
      <c r="W85">
        <f t="shared" si="81"/>
        <v>1.0281758295642971</v>
      </c>
      <c r="X85">
        <f t="shared" si="82"/>
        <v>0.9851657689316472</v>
      </c>
      <c r="Y85">
        <f t="shared" si="83"/>
        <v>0.99130917935170049</v>
      </c>
      <c r="Z85">
        <f t="shared" si="84"/>
        <v>1.0095063985374773</v>
      </c>
      <c r="AA85">
        <f t="shared" si="85"/>
        <v>1.0145575818533126</v>
      </c>
      <c r="AB85">
        <f t="shared" si="86"/>
        <v>1.0287742183004029</v>
      </c>
      <c r="AC85">
        <f t="shared" si="87"/>
        <v>1.0376803848209513</v>
      </c>
      <c r="AD85">
        <f t="shared" si="64"/>
        <v>112.66653704783856</v>
      </c>
      <c r="AE85">
        <f t="shared" si="65"/>
        <v>123.97023541177622</v>
      </c>
      <c r="AF85">
        <f t="shared" si="66"/>
        <v>105.51900648576333</v>
      </c>
      <c r="AG85">
        <f t="shared" si="67"/>
        <v>109.29936094281688</v>
      </c>
      <c r="AH85">
        <f t="shared" si="68"/>
        <v>103.70421710870831</v>
      </c>
      <c r="AI85">
        <f t="shared" si="69"/>
        <v>106.949524506218</v>
      </c>
      <c r="AJ85">
        <f t="shared" si="70"/>
        <v>102.58548290341938</v>
      </c>
      <c r="AK85">
        <f t="shared" si="71"/>
        <v>110.26131368136296</v>
      </c>
      <c r="AL85">
        <f t="shared" si="72"/>
        <v>56.686285245004086</v>
      </c>
      <c r="AM85">
        <f t="shared" si="73"/>
        <v>73.357957590140131</v>
      </c>
      <c r="AN85">
        <f t="shared" si="74"/>
        <v>68.092940578974151</v>
      </c>
      <c r="AO85">
        <f t="shared" si="75"/>
        <v>73.504543160020205</v>
      </c>
      <c r="BN85">
        <v>100</v>
      </c>
      <c r="BO85">
        <v>100</v>
      </c>
      <c r="BP85">
        <v>100</v>
      </c>
      <c r="BQ85">
        <v>100</v>
      </c>
      <c r="BR85">
        <v>100</v>
      </c>
      <c r="BS85">
        <v>100</v>
      </c>
      <c r="BT85">
        <v>100</v>
      </c>
      <c r="BU85">
        <v>100</v>
      </c>
      <c r="BV85">
        <v>100</v>
      </c>
      <c r="BW85">
        <v>100</v>
      </c>
      <c r="BX85">
        <v>100</v>
      </c>
      <c r="BY85">
        <v>100</v>
      </c>
      <c r="CR85">
        <f t="shared" si="89"/>
        <v>94.580047954548121</v>
      </c>
      <c r="CS85">
        <f t="shared" si="90"/>
        <v>95.54540262707026</v>
      </c>
      <c r="CT85">
        <f t="shared" si="91"/>
        <v>100.21185562881348</v>
      </c>
      <c r="CU85">
        <f t="shared" si="92"/>
        <v>101.32395709911212</v>
      </c>
      <c r="CV85">
        <f t="shared" si="93"/>
        <v>108.87848578197135</v>
      </c>
      <c r="CW85">
        <f t="shared" si="94"/>
        <v>108.21246197305517</v>
      </c>
    </row>
    <row r="86" spans="1:101" x14ac:dyDescent="0.4">
      <c r="A86" s="7" t="s">
        <v>7</v>
      </c>
      <c r="B86" s="7">
        <v>20140430</v>
      </c>
      <c r="C86" s="5" t="s">
        <v>8</v>
      </c>
      <c r="D86" s="5"/>
      <c r="E86" t="s">
        <v>731</v>
      </c>
      <c r="F86" s="12">
        <v>2416.92</v>
      </c>
      <c r="G86" s="12">
        <v>2355.27</v>
      </c>
      <c r="H86" s="12">
        <v>3632.54</v>
      </c>
      <c r="I86" s="12">
        <v>3304.01</v>
      </c>
      <c r="J86" s="12">
        <v>1383.48</v>
      </c>
      <c r="K86" s="12">
        <v>1636.65</v>
      </c>
      <c r="L86" s="11">
        <v>689.92</v>
      </c>
      <c r="M86" s="11">
        <v>939.11</v>
      </c>
      <c r="N86" s="11">
        <v>169.96</v>
      </c>
      <c r="O86" s="11">
        <v>390.28</v>
      </c>
      <c r="P86" s="11">
        <v>54.26</v>
      </c>
      <c r="Q86" s="11">
        <v>118.56</v>
      </c>
      <c r="R86">
        <f t="shared" si="76"/>
        <v>0.99306434382447195</v>
      </c>
      <c r="S86">
        <f t="shared" si="77"/>
        <v>0.98448413511175026</v>
      </c>
      <c r="T86">
        <f t="shared" si="78"/>
        <v>1.0012348197108096</v>
      </c>
      <c r="U86">
        <f t="shared" si="79"/>
        <v>1.003535447109529</v>
      </c>
      <c r="V86">
        <f t="shared" si="80"/>
        <v>1.0273722356715334</v>
      </c>
      <c r="W86">
        <f t="shared" si="81"/>
        <v>1.0270271966264637</v>
      </c>
      <c r="X86">
        <f t="shared" si="82"/>
        <v>1.0085959885386819</v>
      </c>
      <c r="Y86">
        <f t="shared" si="83"/>
        <v>0.99314713565075774</v>
      </c>
      <c r="Z86">
        <f t="shared" si="84"/>
        <v>1.0259567789448267</v>
      </c>
      <c r="AA86">
        <f t="shared" si="85"/>
        <v>1.0181837155305105</v>
      </c>
      <c r="AB86">
        <f t="shared" si="86"/>
        <v>1.0117471564422897</v>
      </c>
      <c r="AC86">
        <f t="shared" si="87"/>
        <v>1.0177697656451199</v>
      </c>
      <c r="AD86">
        <f t="shared" si="64"/>
        <v>111.88512068438736</v>
      </c>
      <c r="AE86">
        <f t="shared" si="65"/>
        <v>122.04672998896258</v>
      </c>
      <c r="AF86">
        <f t="shared" si="66"/>
        <v>105.64930343483699</v>
      </c>
      <c r="AG86">
        <f t="shared" si="67"/>
        <v>109.68578305253553</v>
      </c>
      <c r="AH86">
        <f t="shared" si="68"/>
        <v>106.54283337953973</v>
      </c>
      <c r="AI86">
        <f t="shared" si="69"/>
        <v>109.84007033415435</v>
      </c>
      <c r="AJ86">
        <f t="shared" si="70"/>
        <v>103.46730653869231</v>
      </c>
      <c r="AK86">
        <f t="shared" si="71"/>
        <v>109.50570785573534</v>
      </c>
      <c r="AL86">
        <f t="shared" si="72"/>
        <v>58.157678620312048</v>
      </c>
      <c r="AM86">
        <f t="shared" si="73"/>
        <v>74.691877822858487</v>
      </c>
      <c r="AN86">
        <f t="shared" si="74"/>
        <v>68.892839004570902</v>
      </c>
      <c r="AO86">
        <f t="shared" si="75"/>
        <v>74.810701665825363</v>
      </c>
      <c r="BN86">
        <f>BN85*R86</f>
        <v>99.306434382447193</v>
      </c>
      <c r="BO86">
        <f t="shared" ref="BO86:BY86" si="95">BO85*S86</f>
        <v>98.448413511175019</v>
      </c>
      <c r="BP86">
        <f t="shared" si="95"/>
        <v>100.12348197108096</v>
      </c>
      <c r="BQ86">
        <f t="shared" si="95"/>
        <v>100.3535447109529</v>
      </c>
      <c r="BR86">
        <f t="shared" si="95"/>
        <v>102.73722356715334</v>
      </c>
      <c r="BS86">
        <f t="shared" si="95"/>
        <v>102.70271966264637</v>
      </c>
      <c r="BT86">
        <f t="shared" si="95"/>
        <v>100.85959885386819</v>
      </c>
      <c r="BU86">
        <f t="shared" si="95"/>
        <v>99.314713565075778</v>
      </c>
      <c r="BV86">
        <f t="shared" si="95"/>
        <v>102.59567789448268</v>
      </c>
      <c r="BW86">
        <f t="shared" si="95"/>
        <v>101.81837155305105</v>
      </c>
      <c r="BX86">
        <f t="shared" si="95"/>
        <v>101.17471564422897</v>
      </c>
      <c r="BY86">
        <f t="shared" si="95"/>
        <v>101.77697656451198</v>
      </c>
      <c r="CR86">
        <f t="shared" si="89"/>
        <v>93.924073260870415</v>
      </c>
      <c r="CS86">
        <f t="shared" si="90"/>
        <v>94.062933069215219</v>
      </c>
      <c r="CT86">
        <f t="shared" si="91"/>
        <v>100.33559920340075</v>
      </c>
      <c r="CU86">
        <f t="shared" si="92"/>
        <v>101.68218259036422</v>
      </c>
      <c r="CV86">
        <f t="shared" si="93"/>
        <v>111.85873335435517</v>
      </c>
      <c r="CW86">
        <f t="shared" si="94"/>
        <v>111.13714146023466</v>
      </c>
    </row>
    <row r="87" spans="1:101" x14ac:dyDescent="0.4">
      <c r="A87" s="7" t="s">
        <v>7</v>
      </c>
      <c r="B87" s="7">
        <v>20140530</v>
      </c>
      <c r="C87" s="5" t="s">
        <v>8</v>
      </c>
      <c r="D87" s="5"/>
      <c r="E87" t="s">
        <v>731</v>
      </c>
      <c r="F87" s="12">
        <v>2390.9299999999998</v>
      </c>
      <c r="G87" s="12">
        <v>2340.4899999999998</v>
      </c>
      <c r="H87" s="12">
        <v>3578.08</v>
      </c>
      <c r="I87" s="12">
        <v>3262.16</v>
      </c>
      <c r="J87" s="12">
        <v>1380.84</v>
      </c>
      <c r="K87" s="12">
        <v>1627.67</v>
      </c>
      <c r="L87" s="11">
        <v>733.03</v>
      </c>
      <c r="M87" s="11">
        <v>982.59</v>
      </c>
      <c r="N87" s="11">
        <v>163.85</v>
      </c>
      <c r="O87" s="11">
        <v>382.51</v>
      </c>
      <c r="P87" s="11">
        <v>53.01</v>
      </c>
      <c r="Q87" s="11">
        <v>115.89</v>
      </c>
      <c r="R87">
        <f t="shared" si="76"/>
        <v>0.98924664448968103</v>
      </c>
      <c r="S87">
        <f t="shared" si="77"/>
        <v>0.99372471096731996</v>
      </c>
      <c r="T87">
        <f t="shared" si="78"/>
        <v>0.98500773563401911</v>
      </c>
      <c r="U87">
        <f t="shared" si="79"/>
        <v>0.9873335734456008</v>
      </c>
      <c r="V87">
        <f t="shared" si="80"/>
        <v>0.99809176858357174</v>
      </c>
      <c r="W87">
        <f t="shared" si="81"/>
        <v>0.99451318241529951</v>
      </c>
      <c r="X87">
        <f t="shared" si="82"/>
        <v>1.0624855055658626</v>
      </c>
      <c r="Y87">
        <f t="shared" si="83"/>
        <v>1.046299155583478</v>
      </c>
      <c r="Z87">
        <f t="shared" si="84"/>
        <v>0.96405036479171557</v>
      </c>
      <c r="AA87">
        <f t="shared" si="85"/>
        <v>0.980091216562468</v>
      </c>
      <c r="AB87">
        <f t="shared" si="86"/>
        <v>0.97696277183929225</v>
      </c>
      <c r="AC87">
        <f t="shared" si="87"/>
        <v>0.97747975708502022</v>
      </c>
      <c r="AD87">
        <f t="shared" si="64"/>
        <v>110.6819802053532</v>
      </c>
      <c r="AE87">
        <f t="shared" si="65"/>
        <v>121.28085148278838</v>
      </c>
      <c r="AF87">
        <f t="shared" si="66"/>
        <v>104.06538114766019</v>
      </c>
      <c r="AG87">
        <f t="shared" si="67"/>
        <v>108.29645613743882</v>
      </c>
      <c r="AH87">
        <f t="shared" si="68"/>
        <v>106.33952499768961</v>
      </c>
      <c r="AI87">
        <f t="shared" si="69"/>
        <v>109.23739790474018</v>
      </c>
      <c r="AJ87">
        <f t="shared" si="70"/>
        <v>109.93251349730059</v>
      </c>
      <c r="AK87">
        <f t="shared" si="71"/>
        <v>114.57572966102691</v>
      </c>
      <c r="AL87">
        <f t="shared" si="72"/>
        <v>56.066931289351189</v>
      </c>
      <c r="AM87">
        <f t="shared" si="73"/>
        <v>73.204853402740596</v>
      </c>
      <c r="AN87">
        <f t="shared" si="74"/>
        <v>67.305738953783703</v>
      </c>
      <c r="AO87">
        <f t="shared" si="75"/>
        <v>73.125946491670888</v>
      </c>
      <c r="BN87">
        <f t="shared" ref="BN87:BN94" si="96">BN86*R87</f>
        <v>98.238556989070574</v>
      </c>
      <c r="BO87">
        <f t="shared" ref="BO87:BO94" si="97">BO86*S87</f>
        <v>97.830621261583588</v>
      </c>
      <c r="BP87">
        <f t="shared" ref="BP87:BP94" si="98">BP86*T87</f>
        <v>98.622404260127993</v>
      </c>
      <c r="BQ87">
        <f t="shared" ref="BQ87:BQ94" si="99">BQ86*U87</f>
        <v>99.082423907397995</v>
      </c>
      <c r="BR87">
        <f t="shared" ref="BR87:BR94" si="100">BR86*V87</f>
        <v>102.54117716950589</v>
      </c>
      <c r="BS87">
        <f t="shared" ref="BS87:BS94" si="101">BS86*W87</f>
        <v>102.1392085744048</v>
      </c>
      <c r="BT87">
        <f t="shared" ref="BT87:BT94" si="102">BT86*X87</f>
        <v>107.16186187942225</v>
      </c>
      <c r="BU87">
        <f t="shared" ref="BU87:BU94" si="103">BU86*Y87</f>
        <v>103.91290094015378</v>
      </c>
      <c r="BV87">
        <f t="shared" ref="BV87:BV94" si="104">BV86*Z87</f>
        <v>98.907400700229374</v>
      </c>
      <c r="BW87">
        <f t="shared" ref="BW87:BW94" si="105">BW86*AA87</f>
        <v>99.791291643839187</v>
      </c>
      <c r="BX87">
        <f t="shared" ref="BX87:BX94" si="106">BX86*AB87</f>
        <v>98.843930635838134</v>
      </c>
      <c r="BY87">
        <f t="shared" ref="BY87:BY94" si="107">BY86*AC87</f>
        <v>99.484934329126972</v>
      </c>
      <c r="CR87">
        <f t="shared" si="89"/>
        <v>92.914074310119034</v>
      </c>
      <c r="CS87">
        <f t="shared" si="90"/>
        <v>93.472660976944255</v>
      </c>
      <c r="CT87">
        <f t="shared" si="91"/>
        <v>98.831341374824262</v>
      </c>
      <c r="CU87">
        <f t="shared" si="92"/>
        <v>100.39423269269237</v>
      </c>
      <c r="CV87">
        <f t="shared" si="93"/>
        <v>111.64528100516651</v>
      </c>
      <c r="CW87">
        <f t="shared" si="94"/>
        <v>110.52735223815729</v>
      </c>
    </row>
    <row r="88" spans="1:101" x14ac:dyDescent="0.4">
      <c r="A88" s="7" t="s">
        <v>7</v>
      </c>
      <c r="B88" s="7">
        <v>20140630</v>
      </c>
      <c r="C88" s="5" t="s">
        <v>8</v>
      </c>
      <c r="D88" s="5"/>
      <c r="E88" t="s">
        <v>731</v>
      </c>
      <c r="F88" s="12">
        <v>2470.71</v>
      </c>
      <c r="G88" s="12">
        <v>2407.67</v>
      </c>
      <c r="H88" s="12">
        <v>3577.96</v>
      </c>
      <c r="I88" s="12">
        <v>3293.59</v>
      </c>
      <c r="J88" s="12">
        <v>1370.35</v>
      </c>
      <c r="K88" s="12">
        <v>1613.26</v>
      </c>
      <c r="L88" s="11">
        <v>710.79</v>
      </c>
      <c r="M88" s="11">
        <v>960.06</v>
      </c>
      <c r="N88" s="11">
        <v>163.30000000000001</v>
      </c>
      <c r="O88" s="11">
        <v>383.34</v>
      </c>
      <c r="P88" s="11">
        <v>51.35</v>
      </c>
      <c r="Q88" s="11">
        <v>113.13</v>
      </c>
      <c r="R88">
        <f t="shared" si="76"/>
        <v>1.033367769027115</v>
      </c>
      <c r="S88">
        <f t="shared" si="77"/>
        <v>1.0287033911702252</v>
      </c>
      <c r="T88">
        <f t="shared" si="78"/>
        <v>0.99996646246031395</v>
      </c>
      <c r="U88">
        <f t="shared" si="79"/>
        <v>1.0096347205532532</v>
      </c>
      <c r="V88">
        <f t="shared" si="80"/>
        <v>0.99240317487905916</v>
      </c>
      <c r="W88">
        <f t="shared" si="81"/>
        <v>0.99114685409204561</v>
      </c>
      <c r="X88">
        <f t="shared" si="82"/>
        <v>0.9696601776189242</v>
      </c>
      <c r="Y88">
        <f t="shared" si="83"/>
        <v>0.97707080267456403</v>
      </c>
      <c r="Z88">
        <f t="shared" si="84"/>
        <v>0.99664327128471175</v>
      </c>
      <c r="AA88">
        <f t="shared" si="85"/>
        <v>1.0021698779116885</v>
      </c>
      <c r="AB88">
        <f t="shared" si="86"/>
        <v>0.96868515374457653</v>
      </c>
      <c r="AC88">
        <f t="shared" si="87"/>
        <v>0.97618431271032868</v>
      </c>
      <c r="AD88">
        <f t="shared" si="64"/>
        <v>114.37519095630914</v>
      </c>
      <c r="AE88">
        <f t="shared" si="65"/>
        <v>124.76202320435685</v>
      </c>
      <c r="AF88">
        <f t="shared" si="66"/>
        <v>104.06189105081</v>
      </c>
      <c r="AG88">
        <f t="shared" si="67"/>
        <v>109.33986222923069</v>
      </c>
      <c r="AH88">
        <f t="shared" si="68"/>
        <v>105.53168222283824</v>
      </c>
      <c r="AI88">
        <f t="shared" si="69"/>
        <v>108.27030328248424</v>
      </c>
      <c r="AJ88">
        <f t="shared" si="70"/>
        <v>106.59718056388728</v>
      </c>
      <c r="AK88">
        <f t="shared" si="71"/>
        <v>111.94860014692343</v>
      </c>
      <c r="AL88">
        <f t="shared" si="72"/>
        <v>55.878729811114127</v>
      </c>
      <c r="AM88">
        <f t="shared" si="73"/>
        <v>73.363698997167603</v>
      </c>
      <c r="AN88">
        <f t="shared" si="74"/>
        <v>65.198070086338305</v>
      </c>
      <c r="AO88">
        <f t="shared" si="75"/>
        <v>71.38440181726402</v>
      </c>
      <c r="BN88">
        <f t="shared" si="96"/>
        <v>101.51655846823896</v>
      </c>
      <c r="BO88">
        <f t="shared" si="97"/>
        <v>100.63869185208098</v>
      </c>
      <c r="BP88">
        <f t="shared" si="98"/>
        <v>98.619096707331181</v>
      </c>
      <c r="BQ88">
        <f t="shared" si="99"/>
        <v>100.03705537348475</v>
      </c>
      <c r="BR88">
        <f t="shared" si="100"/>
        <v>101.76218977885374</v>
      </c>
      <c r="BS88">
        <f t="shared" si="101"/>
        <v>101.23495525797262</v>
      </c>
      <c r="BT88">
        <f t="shared" si="102"/>
        <v>103.9105900239752</v>
      </c>
      <c r="BU88">
        <f t="shared" si="103"/>
        <v>101.53026152983851</v>
      </c>
      <c r="BV88">
        <f t="shared" si="104"/>
        <v>98.575395388144386</v>
      </c>
      <c r="BW88">
        <f t="shared" si="105"/>
        <v>100.00782656335602</v>
      </c>
      <c r="BX88">
        <f t="shared" si="106"/>
        <v>95.748648144695125</v>
      </c>
      <c r="BY88">
        <f t="shared" si="107"/>
        <v>97.115632243110994</v>
      </c>
      <c r="CR88">
        <f t="shared" si="89"/>
        <v>96.014409681067292</v>
      </c>
      <c r="CS88">
        <f t="shared" si="90"/>
        <v>96.155643328687333</v>
      </c>
      <c r="CT88">
        <f t="shared" si="91"/>
        <v>98.828026814790675</v>
      </c>
      <c r="CU88">
        <f t="shared" si="92"/>
        <v>101.36150306984474</v>
      </c>
      <c r="CV88">
        <f t="shared" si="93"/>
        <v>110.79713132979197</v>
      </c>
      <c r="CW88">
        <f t="shared" si="94"/>
        <v>109.54883746197302</v>
      </c>
    </row>
    <row r="89" spans="1:101" x14ac:dyDescent="0.4">
      <c r="A89" s="7" t="s">
        <v>7</v>
      </c>
      <c r="B89" s="7">
        <v>20140731</v>
      </c>
      <c r="C89" s="5" t="s">
        <v>8</v>
      </c>
      <c r="D89" s="5"/>
      <c r="E89" t="s">
        <v>731</v>
      </c>
      <c r="F89" s="12">
        <v>2626.42</v>
      </c>
      <c r="G89" s="12">
        <v>2551.29</v>
      </c>
      <c r="H89" s="12">
        <v>3726.75</v>
      </c>
      <c r="I89" s="12">
        <v>3394.06</v>
      </c>
      <c r="J89" s="12">
        <v>1372.25</v>
      </c>
      <c r="K89" s="12">
        <v>1611.87</v>
      </c>
      <c r="L89" s="11">
        <v>716.88</v>
      </c>
      <c r="M89" s="11">
        <v>974.13</v>
      </c>
      <c r="N89" s="11">
        <v>164.27</v>
      </c>
      <c r="O89" s="11">
        <v>386</v>
      </c>
      <c r="P89" s="11">
        <v>51.83</v>
      </c>
      <c r="Q89" s="11">
        <v>114.23</v>
      </c>
      <c r="R89">
        <f t="shared" si="76"/>
        <v>1.0630223700879504</v>
      </c>
      <c r="S89">
        <f t="shared" si="77"/>
        <v>1.0596510319105192</v>
      </c>
      <c r="T89">
        <f t="shared" si="78"/>
        <v>1.0415851490793637</v>
      </c>
      <c r="U89">
        <f t="shared" si="79"/>
        <v>1.0305047076290612</v>
      </c>
      <c r="V89">
        <f t="shared" si="80"/>
        <v>1.0013865070967272</v>
      </c>
      <c r="W89">
        <f t="shared" si="81"/>
        <v>0.99913839058800191</v>
      </c>
      <c r="X89">
        <f t="shared" si="82"/>
        <v>1.0085679314565483</v>
      </c>
      <c r="Y89">
        <f t="shared" si="83"/>
        <v>1.0146553340416224</v>
      </c>
      <c r="Z89">
        <f t="shared" si="84"/>
        <v>1.0059399877526025</v>
      </c>
      <c r="AA89">
        <f t="shared" si="85"/>
        <v>1.0069390097563522</v>
      </c>
      <c r="AB89">
        <f t="shared" si="86"/>
        <v>1.0093476144109055</v>
      </c>
      <c r="AC89">
        <f t="shared" si="87"/>
        <v>1.0097233271457615</v>
      </c>
      <c r="AD89">
        <f t="shared" si="64"/>
        <v>121.58338656963765</v>
      </c>
      <c r="AE89">
        <f t="shared" si="65"/>
        <v>132.20420663174087</v>
      </c>
      <c r="AF89">
        <f t="shared" si="66"/>
        <v>108.38932030363844</v>
      </c>
      <c r="AG89">
        <f t="shared" si="67"/>
        <v>112.67524275873521</v>
      </c>
      <c r="AH89">
        <f t="shared" si="68"/>
        <v>105.67800264916977</v>
      </c>
      <c r="AI89">
        <f t="shared" si="69"/>
        <v>108.17701657013616</v>
      </c>
      <c r="AJ89">
        <f t="shared" si="70"/>
        <v>107.51049790041996</v>
      </c>
      <c r="AK89">
        <f t="shared" si="71"/>
        <v>113.58924427756861</v>
      </c>
      <c r="AL89">
        <f t="shared" si="72"/>
        <v>56.210648781823132</v>
      </c>
      <c r="AM89">
        <f t="shared" si="73"/>
        <v>73.872770420271038</v>
      </c>
      <c r="AN89">
        <f t="shared" si="74"/>
        <v>65.807516505840582</v>
      </c>
      <c r="AO89">
        <f t="shared" si="75"/>
        <v>72.078495709237771</v>
      </c>
      <c r="BN89">
        <f t="shared" si="96"/>
        <v>107.91437258607937</v>
      </c>
      <c r="BO89">
        <f t="shared" si="97"/>
        <v>106.64189367118237</v>
      </c>
      <c r="BP89">
        <f t="shared" si="98"/>
        <v>102.72018654597774</v>
      </c>
      <c r="BQ89">
        <f t="shared" si="99"/>
        <v>103.0886564997251</v>
      </c>
      <c r="BR89">
        <f t="shared" si="100"/>
        <v>101.90328377716061</v>
      </c>
      <c r="BS89">
        <f t="shared" si="101"/>
        <v>101.14773026769915</v>
      </c>
      <c r="BT89">
        <f t="shared" si="102"/>
        <v>104.80088883691012</v>
      </c>
      <c r="BU89">
        <f t="shared" si="103"/>
        <v>103.01822142789159</v>
      </c>
      <c r="BV89">
        <f t="shared" si="104"/>
        <v>99.160932029457911</v>
      </c>
      <c r="BW89">
        <f t="shared" si="105"/>
        <v>100.70178184759072</v>
      </c>
      <c r="BX89">
        <f t="shared" si="106"/>
        <v>96.643669587917188</v>
      </c>
      <c r="BY89">
        <f t="shared" si="107"/>
        <v>98.059919306378234</v>
      </c>
      <c r="CR89">
        <f t="shared" si="89"/>
        <v>102.0654653417636</v>
      </c>
      <c r="CS89">
        <f t="shared" si="90"/>
        <v>101.89142667726337</v>
      </c>
      <c r="CT89">
        <f t="shared" si="91"/>
        <v>102.9378050431031</v>
      </c>
      <c r="CU89">
        <f t="shared" si="92"/>
        <v>104.45350608583254</v>
      </c>
      <c r="CV89">
        <f t="shared" si="93"/>
        <v>110.95075233867773</v>
      </c>
      <c r="CW89">
        <f t="shared" si="94"/>
        <v>109.45444915254234</v>
      </c>
    </row>
    <row r="90" spans="1:101" x14ac:dyDescent="0.4">
      <c r="A90" s="7" t="s">
        <v>7</v>
      </c>
      <c r="B90" s="7">
        <v>20140829</v>
      </c>
      <c r="C90" s="5" t="s">
        <v>8</v>
      </c>
      <c r="D90" s="5"/>
      <c r="E90" t="s">
        <v>731</v>
      </c>
      <c r="F90" s="12">
        <v>2612.4499999999998</v>
      </c>
      <c r="G90" s="12">
        <v>2530.54</v>
      </c>
      <c r="H90" s="12">
        <v>3799.75</v>
      </c>
      <c r="I90" s="12">
        <v>3485.39</v>
      </c>
      <c r="J90" s="12">
        <v>1442.98</v>
      </c>
      <c r="K90" s="12">
        <v>1688.79</v>
      </c>
      <c r="L90" s="11">
        <v>695.88</v>
      </c>
      <c r="M90" s="11">
        <v>947.17</v>
      </c>
      <c r="N90" s="11">
        <v>180.81</v>
      </c>
      <c r="O90" s="11">
        <v>417.97</v>
      </c>
      <c r="P90" s="11">
        <v>55.51</v>
      </c>
      <c r="Q90" s="11">
        <v>121.17</v>
      </c>
      <c r="R90">
        <f t="shared" si="76"/>
        <v>0.99468097257864307</v>
      </c>
      <c r="S90">
        <f t="shared" si="77"/>
        <v>0.99186685951028697</v>
      </c>
      <c r="T90">
        <f t="shared" si="78"/>
        <v>1.0195881129670625</v>
      </c>
      <c r="U90">
        <f t="shared" si="79"/>
        <v>1.0269087759202842</v>
      </c>
      <c r="V90">
        <f t="shared" si="80"/>
        <v>1.0515430861723447</v>
      </c>
      <c r="W90">
        <f t="shared" si="81"/>
        <v>1.0477209700534162</v>
      </c>
      <c r="X90">
        <f t="shared" si="82"/>
        <v>0.97070639437562767</v>
      </c>
      <c r="Y90">
        <f t="shared" si="83"/>
        <v>0.97232402246106775</v>
      </c>
      <c r="Z90">
        <f t="shared" si="84"/>
        <v>1.1006878918853107</v>
      </c>
      <c r="AA90">
        <f t="shared" si="85"/>
        <v>1.0828238341968912</v>
      </c>
      <c r="AB90">
        <f t="shared" si="86"/>
        <v>1.0710013505691685</v>
      </c>
      <c r="AC90">
        <f t="shared" si="87"/>
        <v>1.0607546178762146</v>
      </c>
      <c r="AD90">
        <f t="shared" si="64"/>
        <v>120.93668120249231</v>
      </c>
      <c r="AE90">
        <f t="shared" si="65"/>
        <v>131.12897124587388</v>
      </c>
      <c r="AF90">
        <f t="shared" si="66"/>
        <v>110.51246255416923</v>
      </c>
      <c r="AG90">
        <f t="shared" si="67"/>
        <v>115.70719561789363</v>
      </c>
      <c r="AH90">
        <f t="shared" si="68"/>
        <v>111.1249730462372</v>
      </c>
      <c r="AI90">
        <f t="shared" si="69"/>
        <v>113.33932873834755</v>
      </c>
      <c r="AJ90">
        <f t="shared" si="70"/>
        <v>104.36112777444515</v>
      </c>
      <c r="AK90">
        <f t="shared" si="71"/>
        <v>110.44555090427833</v>
      </c>
      <c r="AL90">
        <f t="shared" si="72"/>
        <v>61.870380509170509</v>
      </c>
      <c r="AM90">
        <f t="shared" si="73"/>
        <v>79.991196509224579</v>
      </c>
      <c r="AN90">
        <f t="shared" si="74"/>
        <v>70.479939055358102</v>
      </c>
      <c r="AO90">
        <f t="shared" si="75"/>
        <v>76.45759717314489</v>
      </c>
      <c r="BN90">
        <f t="shared" si="96"/>
        <v>107.34037307913549</v>
      </c>
      <c r="BO90">
        <f t="shared" si="97"/>
        <v>105.7745601678656</v>
      </c>
      <c r="BP90">
        <f t="shared" si="98"/>
        <v>104.73228116403808</v>
      </c>
      <c r="BQ90">
        <f t="shared" si="99"/>
        <v>105.86264605739936</v>
      </c>
      <c r="BR90">
        <f t="shared" si="100"/>
        <v>107.1556935141317</v>
      </c>
      <c r="BS90">
        <f t="shared" si="101"/>
        <v>105.97459807477505</v>
      </c>
      <c r="BT90">
        <f t="shared" si="102"/>
        <v>101.73089293023799</v>
      </c>
      <c r="BU90">
        <f t="shared" si="103"/>
        <v>100.16709144555251</v>
      </c>
      <c r="BV90">
        <f t="shared" si="104"/>
        <v>109.14523723288661</v>
      </c>
      <c r="BW90">
        <f t="shared" si="105"/>
        <v>109.04228953066709</v>
      </c>
      <c r="BX90">
        <f t="shared" si="106"/>
        <v>103.50550065261977</v>
      </c>
      <c r="BY90">
        <f t="shared" si="107"/>
        <v>104.01751223280968</v>
      </c>
      <c r="CR90">
        <f t="shared" si="89"/>
        <v>101.5225763328372</v>
      </c>
      <c r="CS90">
        <f t="shared" si="90"/>
        <v>101.06272938939989</v>
      </c>
      <c r="CT90">
        <f t="shared" si="91"/>
        <v>104.95416239686887</v>
      </c>
      <c r="CU90">
        <f t="shared" si="92"/>
        <v>107.26422207518425</v>
      </c>
      <c r="CV90">
        <f t="shared" si="93"/>
        <v>116.66949652735667</v>
      </c>
      <c r="CW90">
        <f t="shared" si="94"/>
        <v>114.67772164276398</v>
      </c>
    </row>
    <row r="91" spans="1:101" x14ac:dyDescent="0.4">
      <c r="A91" s="7" t="s">
        <v>7</v>
      </c>
      <c r="B91" s="7">
        <v>20140930</v>
      </c>
      <c r="C91" s="5" t="s">
        <v>8</v>
      </c>
      <c r="D91" s="5"/>
      <c r="E91" t="s">
        <v>731</v>
      </c>
      <c r="F91" s="12">
        <v>2568.0500000000002</v>
      </c>
      <c r="G91" s="12">
        <v>2431.8200000000002</v>
      </c>
      <c r="H91" s="12">
        <v>3787.1</v>
      </c>
      <c r="I91" s="12">
        <v>3467.02</v>
      </c>
      <c r="J91" s="12">
        <v>1437.78</v>
      </c>
      <c r="K91" s="12">
        <v>1649.85</v>
      </c>
      <c r="L91" s="11">
        <v>684.74</v>
      </c>
      <c r="M91" s="11">
        <v>917.88</v>
      </c>
      <c r="N91" s="11">
        <v>183.43</v>
      </c>
      <c r="O91" s="11">
        <v>422.45</v>
      </c>
      <c r="P91" s="11">
        <v>55.54</v>
      </c>
      <c r="Q91" s="11">
        <v>122.59</v>
      </c>
      <c r="R91">
        <f t="shared" si="76"/>
        <v>0.98300445941549131</v>
      </c>
      <c r="S91">
        <f t="shared" si="77"/>
        <v>0.96098856370577035</v>
      </c>
      <c r="T91">
        <f t="shared" si="78"/>
        <v>0.9966708336074741</v>
      </c>
      <c r="U91">
        <f t="shared" si="79"/>
        <v>0.9947294276967571</v>
      </c>
      <c r="V91">
        <f t="shared" si="80"/>
        <v>0.9963963464497082</v>
      </c>
      <c r="W91">
        <f t="shared" si="81"/>
        <v>0.97694207095020691</v>
      </c>
      <c r="X91">
        <f t="shared" si="82"/>
        <v>0.98399149278611253</v>
      </c>
      <c r="Y91">
        <f t="shared" si="83"/>
        <v>0.96907630098081654</v>
      </c>
      <c r="Z91">
        <f t="shared" si="84"/>
        <v>1.0144903489851225</v>
      </c>
      <c r="AA91">
        <f t="shared" si="85"/>
        <v>1.0107184726176519</v>
      </c>
      <c r="AB91">
        <f t="shared" si="86"/>
        <v>1.000540443163394</v>
      </c>
      <c r="AC91">
        <f t="shared" si="87"/>
        <v>1.0117190723776512</v>
      </c>
      <c r="AD91">
        <f t="shared" si="64"/>
        <v>118.88129692895956</v>
      </c>
      <c r="AE91">
        <f t="shared" si="65"/>
        <v>126.0134417377876</v>
      </c>
      <c r="AF91">
        <f t="shared" si="66"/>
        <v>110.14454817787862</v>
      </c>
      <c r="AG91">
        <f t="shared" si="67"/>
        <v>115.09735247738405</v>
      </c>
      <c r="AH91">
        <f t="shared" si="68"/>
        <v>110.72451714259304</v>
      </c>
      <c r="AI91">
        <f t="shared" si="69"/>
        <v>110.72595853774756</v>
      </c>
      <c r="AJ91">
        <f t="shared" si="70"/>
        <v>102.69046190761851</v>
      </c>
      <c r="AK91">
        <f t="shared" si="71"/>
        <v>107.03016593010652</v>
      </c>
      <c r="AL91">
        <f t="shared" si="72"/>
        <v>62.766903914590706</v>
      </c>
      <c r="AM91">
        <f t="shared" si="73"/>
        <v>80.848579958661915</v>
      </c>
      <c r="AN91">
        <f t="shared" si="74"/>
        <v>70.518029456576997</v>
      </c>
      <c r="AO91">
        <f t="shared" si="75"/>
        <v>77.353609288238275</v>
      </c>
      <c r="BN91">
        <f t="shared" si="96"/>
        <v>105.51606541211274</v>
      </c>
      <c r="BO91">
        <f t="shared" si="97"/>
        <v>101.64814265232675</v>
      </c>
      <c r="BP91">
        <f t="shared" si="98"/>
        <v>104.38360997337419</v>
      </c>
      <c r="BQ91">
        <f t="shared" si="99"/>
        <v>105.30468932714122</v>
      </c>
      <c r="BR91">
        <f t="shared" si="100"/>
        <v>106.76954151876552</v>
      </c>
      <c r="BS91">
        <f t="shared" si="101"/>
        <v>103.53104331128654</v>
      </c>
      <c r="BT91">
        <f t="shared" si="102"/>
        <v>100.10233319688906</v>
      </c>
      <c r="BU91">
        <f t="shared" si="103"/>
        <v>97.069554458063223</v>
      </c>
      <c r="BV91">
        <f t="shared" si="104"/>
        <v>110.72678981045513</v>
      </c>
      <c r="BW91">
        <f t="shared" si="105"/>
        <v>110.21105632516762</v>
      </c>
      <c r="BX91">
        <f t="shared" si="106"/>
        <v>103.56143949282115</v>
      </c>
      <c r="BY91">
        <f t="shared" si="107"/>
        <v>105.2365009872092</v>
      </c>
      <c r="CR91">
        <f t="shared" si="89"/>
        <v>99.797145266528588</v>
      </c>
      <c r="CS91">
        <f t="shared" si="90"/>
        <v>97.120127160104346</v>
      </c>
      <c r="CT91">
        <f t="shared" si="91"/>
        <v>104.6047525266615</v>
      </c>
      <c r="CU91">
        <f t="shared" si="92"/>
        <v>106.69887823718589</v>
      </c>
      <c r="CV91">
        <f t="shared" si="93"/>
        <v>116.24906008198511</v>
      </c>
      <c r="CW91">
        <f t="shared" si="94"/>
        <v>112.03349087353321</v>
      </c>
    </row>
    <row r="92" spans="1:101" x14ac:dyDescent="0.4">
      <c r="A92" s="7" t="s">
        <v>7</v>
      </c>
      <c r="B92" s="7">
        <v>20141031</v>
      </c>
      <c r="C92" s="5" t="s">
        <v>8</v>
      </c>
      <c r="D92" s="5"/>
      <c r="E92" t="s">
        <v>731</v>
      </c>
      <c r="F92" s="12">
        <v>2430.9899999999998</v>
      </c>
      <c r="G92" s="12">
        <v>2301.9699999999998</v>
      </c>
      <c r="H92" s="12">
        <v>3664.36</v>
      </c>
      <c r="I92" s="12">
        <v>3286.14</v>
      </c>
      <c r="J92" s="12">
        <v>1398.41</v>
      </c>
      <c r="K92" s="12">
        <v>1603.84</v>
      </c>
      <c r="L92" s="11">
        <v>693.37</v>
      </c>
      <c r="M92" s="11">
        <v>920.74</v>
      </c>
      <c r="N92" s="11">
        <v>181.74</v>
      </c>
      <c r="O92" s="11">
        <v>411.58</v>
      </c>
      <c r="P92" s="11">
        <v>57</v>
      </c>
      <c r="Q92" s="11">
        <v>124.17</v>
      </c>
      <c r="R92">
        <f t="shared" si="76"/>
        <v>0.94662876501625737</v>
      </c>
      <c r="S92">
        <f t="shared" si="77"/>
        <v>0.94660377824016562</v>
      </c>
      <c r="T92">
        <f t="shared" si="78"/>
        <v>0.96758997649916834</v>
      </c>
      <c r="U92">
        <f t="shared" si="79"/>
        <v>0.9478283944136463</v>
      </c>
      <c r="V92">
        <f t="shared" si="80"/>
        <v>0.97261750754635623</v>
      </c>
      <c r="W92">
        <f t="shared" si="81"/>
        <v>0.97211261629845136</v>
      </c>
      <c r="X92">
        <f t="shared" si="82"/>
        <v>1.0126033238893595</v>
      </c>
      <c r="Y92">
        <f t="shared" si="83"/>
        <v>1.0031158757136009</v>
      </c>
      <c r="Z92">
        <f t="shared" si="84"/>
        <v>0.99078667611622961</v>
      </c>
      <c r="AA92">
        <f t="shared" si="85"/>
        <v>0.97426914427742928</v>
      </c>
      <c r="AB92">
        <f t="shared" si="86"/>
        <v>1.0262873604609291</v>
      </c>
      <c r="AC92">
        <f t="shared" si="87"/>
        <v>1.0128884900889144</v>
      </c>
      <c r="AD92">
        <f t="shared" si="64"/>
        <v>112.53645529539197</v>
      </c>
      <c r="AE92">
        <f t="shared" si="65"/>
        <v>119.28480005803672</v>
      </c>
      <c r="AF92">
        <f t="shared" si="66"/>
        <v>106.57476078294509</v>
      </c>
      <c r="AG92">
        <f t="shared" si="67"/>
        <v>109.09253879990044</v>
      </c>
      <c r="AH92">
        <f t="shared" si="68"/>
        <v>107.69260388750264</v>
      </c>
      <c r="AI92">
        <f t="shared" si="69"/>
        <v>107.63810124628363</v>
      </c>
      <c r="AJ92">
        <f t="shared" si="70"/>
        <v>103.98470305938817</v>
      </c>
      <c r="AK92">
        <f t="shared" si="71"/>
        <v>107.36365862475081</v>
      </c>
      <c r="AL92">
        <f t="shared" si="72"/>
        <v>62.188612099644089</v>
      </c>
      <c r="AM92">
        <f t="shared" si="73"/>
        <v>78.768276812370857</v>
      </c>
      <c r="AN92">
        <f t="shared" si="74"/>
        <v>72.371762315896447</v>
      </c>
      <c r="AO92">
        <f t="shared" si="75"/>
        <v>78.35058051489149</v>
      </c>
      <c r="BB92" s="10" t="s">
        <v>756</v>
      </c>
      <c r="BC92" s="10" t="s">
        <v>757</v>
      </c>
      <c r="BD92" s="10" t="s">
        <v>760</v>
      </c>
      <c r="BE92" s="10" t="s">
        <v>761</v>
      </c>
      <c r="BF92" s="10" t="s">
        <v>765</v>
      </c>
      <c r="BG92" s="10" t="s">
        <v>764</v>
      </c>
      <c r="BH92" s="10" t="s">
        <v>759</v>
      </c>
      <c r="BI92" s="10" t="s">
        <v>758</v>
      </c>
      <c r="BJ92" s="10" t="s">
        <v>763</v>
      </c>
      <c r="BK92" s="10" t="s">
        <v>762</v>
      </c>
      <c r="BL92" s="10" t="s">
        <v>767</v>
      </c>
      <c r="BM92" s="10" t="s">
        <v>766</v>
      </c>
      <c r="BN92">
        <f t="shared" si="96"/>
        <v>99.884542690442913</v>
      </c>
      <c r="BO92">
        <f t="shared" si="97"/>
        <v>96.220515885787833</v>
      </c>
      <c r="BP92">
        <f t="shared" si="98"/>
        <v>101.00053472103549</v>
      </c>
      <c r="BQ92">
        <f t="shared" si="99"/>
        <v>99.8107746091721</v>
      </c>
      <c r="BR92">
        <f t="shared" si="100"/>
        <v>103.84592535384893</v>
      </c>
      <c r="BS92">
        <f t="shared" si="101"/>
        <v>100.64383338144305</v>
      </c>
      <c r="BT92">
        <f t="shared" si="102"/>
        <v>101.36395532425004</v>
      </c>
      <c r="BU92">
        <f t="shared" si="103"/>
        <v>97.372011125329166</v>
      </c>
      <c r="BV92">
        <f t="shared" si="104"/>
        <v>109.70662803332124</v>
      </c>
      <c r="BW92">
        <f t="shared" si="105"/>
        <v>107.37523153583261</v>
      </c>
      <c r="BX92">
        <f t="shared" si="106"/>
        <v>106.28379638262163</v>
      </c>
      <c r="BY92">
        <f t="shared" si="107"/>
        <v>106.59284058717486</v>
      </c>
      <c r="CR92">
        <f t="shared" si="89"/>
        <v>94.470848375801992</v>
      </c>
      <c r="CS92">
        <f t="shared" si="90"/>
        <v>91.934279312920097</v>
      </c>
      <c r="CT92">
        <f t="shared" si="91"/>
        <v>101.21451003897371</v>
      </c>
      <c r="CU92">
        <f t="shared" si="92"/>
        <v>101.13222644528905</v>
      </c>
      <c r="CV92">
        <f t="shared" si="93"/>
        <v>113.06587107154697</v>
      </c>
      <c r="CW92">
        <f t="shared" si="94"/>
        <v>108.90916992611905</v>
      </c>
    </row>
    <row r="93" spans="1:101" x14ac:dyDescent="0.4">
      <c r="A93" s="7" t="s">
        <v>7</v>
      </c>
      <c r="B93" s="7">
        <v>20141128</v>
      </c>
      <c r="C93" s="5" t="s">
        <v>8</v>
      </c>
      <c r="D93" s="5"/>
      <c r="E93" t="s">
        <v>731</v>
      </c>
      <c r="F93" s="12">
        <v>2450.41</v>
      </c>
      <c r="G93" s="12">
        <v>2319.62</v>
      </c>
      <c r="H93" s="12">
        <v>3721.86</v>
      </c>
      <c r="I93" s="12">
        <v>3331.11</v>
      </c>
      <c r="J93" s="12">
        <v>1375.99</v>
      </c>
      <c r="K93" s="12">
        <v>1596.76</v>
      </c>
      <c r="L93" s="11">
        <v>704.46</v>
      </c>
      <c r="M93" s="11">
        <v>935.44</v>
      </c>
      <c r="N93" s="11">
        <v>175.94</v>
      </c>
      <c r="O93" s="11">
        <v>401.75</v>
      </c>
      <c r="P93" s="11">
        <v>53.77</v>
      </c>
      <c r="Q93" s="11">
        <v>117.47</v>
      </c>
      <c r="R93">
        <f t="shared" si="76"/>
        <v>1.0079885149671532</v>
      </c>
      <c r="S93">
        <f t="shared" si="77"/>
        <v>1.0076673457951233</v>
      </c>
      <c r="T93">
        <f t="shared" si="78"/>
        <v>1.0156916896811448</v>
      </c>
      <c r="U93">
        <f t="shared" si="79"/>
        <v>1.013684748671694</v>
      </c>
      <c r="V93">
        <f t="shared" si="80"/>
        <v>0.9839675059531896</v>
      </c>
      <c r="W93">
        <f t="shared" si="81"/>
        <v>0.99558559457302476</v>
      </c>
      <c r="X93">
        <f t="shared" si="82"/>
        <v>1.0159943464528318</v>
      </c>
      <c r="Y93">
        <f t="shared" si="83"/>
        <v>1.0159654191194041</v>
      </c>
      <c r="Z93">
        <f t="shared" si="84"/>
        <v>0.96808627709915263</v>
      </c>
      <c r="AA93">
        <f t="shared" si="85"/>
        <v>0.97611642936974585</v>
      </c>
      <c r="AB93">
        <f t="shared" si="86"/>
        <v>0.94333333333333336</v>
      </c>
      <c r="AC93">
        <f t="shared" si="87"/>
        <v>0.94604171700088591</v>
      </c>
      <c r="AD93">
        <f t="shared" si="64"/>
        <v>113.43545445286958</v>
      </c>
      <c r="AE93">
        <f t="shared" si="65"/>
        <v>120.19939786818384</v>
      </c>
      <c r="AF93">
        <f t="shared" si="66"/>
        <v>108.2470988569933</v>
      </c>
      <c r="AG93">
        <f t="shared" si="67"/>
        <v>110.5854427753341</v>
      </c>
      <c r="AH93">
        <f t="shared" si="68"/>
        <v>105.96602285679074</v>
      </c>
      <c r="AI93">
        <f t="shared" si="69"/>
        <v>107.16294302799272</v>
      </c>
      <c r="AJ93">
        <f t="shared" si="70"/>
        <v>105.64787042591486</v>
      </c>
      <c r="AK93">
        <f t="shared" si="71"/>
        <v>109.07776443288758</v>
      </c>
      <c r="AL93">
        <f t="shared" si="72"/>
        <v>60.203941965507767</v>
      </c>
      <c r="AM93">
        <f t="shared" si="73"/>
        <v>76.887009109699193</v>
      </c>
      <c r="AN93">
        <f t="shared" si="74"/>
        <v>68.270695784662323</v>
      </c>
      <c r="AO93">
        <f t="shared" si="75"/>
        <v>74.122917718324103</v>
      </c>
      <c r="BB93">
        <v>100</v>
      </c>
      <c r="BC93">
        <v>100</v>
      </c>
      <c r="BD93">
        <v>100</v>
      </c>
      <c r="BE93">
        <v>100</v>
      </c>
      <c r="BF93">
        <v>100</v>
      </c>
      <c r="BG93">
        <v>100</v>
      </c>
      <c r="BH93">
        <v>100</v>
      </c>
      <c r="BI93">
        <v>100</v>
      </c>
      <c r="BJ93">
        <v>100</v>
      </c>
      <c r="BK93">
        <v>100</v>
      </c>
      <c r="BL93">
        <v>100</v>
      </c>
      <c r="BM93">
        <v>100</v>
      </c>
      <c r="BN93">
        <f t="shared" si="96"/>
        <v>100.68247185471277</v>
      </c>
      <c r="BO93">
        <f t="shared" si="97"/>
        <v>96.958271853669316</v>
      </c>
      <c r="BP93">
        <f t="shared" si="98"/>
        <v>102.58540376950766</v>
      </c>
      <c r="BQ93">
        <f t="shared" si="99"/>
        <v>101.17665997442572</v>
      </c>
      <c r="BR93">
        <f t="shared" si="100"/>
        <v>102.18101617382783</v>
      </c>
      <c r="BS93">
        <f t="shared" si="101"/>
        <v>100.19955069717241</v>
      </c>
      <c r="BT93">
        <f t="shared" si="102"/>
        <v>102.98520554353547</v>
      </c>
      <c r="BU93">
        <f t="shared" si="103"/>
        <v>98.926596093444317</v>
      </c>
      <c r="BV93">
        <f t="shared" si="104"/>
        <v>106.20548110587949</v>
      </c>
      <c r="BW93">
        <f t="shared" si="105"/>
        <v>104.81072760950666</v>
      </c>
      <c r="BX93">
        <f t="shared" si="106"/>
        <v>100.26104792093975</v>
      </c>
      <c r="BY93">
        <f t="shared" si="107"/>
        <v>100.84127392909262</v>
      </c>
      <c r="CR93">
        <f t="shared" si="89"/>
        <v>95.225530162011751</v>
      </c>
      <c r="CS93">
        <f t="shared" si="90"/>
        <v>92.639171222837703</v>
      </c>
      <c r="CT93">
        <f t="shared" si="91"/>
        <v>102.80273672173441</v>
      </c>
      <c r="CU93">
        <f t="shared" si="92"/>
        <v>102.51619554680168</v>
      </c>
      <c r="CV93">
        <f t="shared" si="93"/>
        <v>111.25314316669495</v>
      </c>
      <c r="CW93">
        <f t="shared" si="94"/>
        <v>108.42840069534982</v>
      </c>
    </row>
    <row r="94" spans="1:101" x14ac:dyDescent="0.4">
      <c r="A94" s="7" t="s">
        <v>7</v>
      </c>
      <c r="B94" s="7">
        <v>20141230</v>
      </c>
      <c r="C94" s="5" t="s">
        <v>8</v>
      </c>
      <c r="D94" s="5"/>
      <c r="E94" t="s">
        <v>731</v>
      </c>
      <c r="F94" s="12">
        <v>2298.9899999999998</v>
      </c>
      <c r="G94" s="12">
        <v>2168.86</v>
      </c>
      <c r="H94" s="12">
        <v>3685.31</v>
      </c>
      <c r="I94" s="12">
        <v>3287.05</v>
      </c>
      <c r="J94" s="12">
        <v>1376.53</v>
      </c>
      <c r="K94" s="12">
        <v>1595.14</v>
      </c>
      <c r="L94" s="11">
        <v>701.17</v>
      </c>
      <c r="M94" s="11">
        <v>924.48</v>
      </c>
      <c r="N94" s="11">
        <v>174.76</v>
      </c>
      <c r="O94" s="11">
        <v>395.68</v>
      </c>
      <c r="P94" s="11">
        <v>53.37</v>
      </c>
      <c r="Q94" s="11">
        <v>117.12</v>
      </c>
      <c r="R94">
        <f t="shared" si="76"/>
        <v>0.93820625936067836</v>
      </c>
      <c r="S94">
        <f t="shared" si="77"/>
        <v>0.93500659590795054</v>
      </c>
      <c r="T94">
        <f t="shared" si="78"/>
        <v>0.99017964136211456</v>
      </c>
      <c r="U94">
        <f t="shared" si="79"/>
        <v>0.98677317770953232</v>
      </c>
      <c r="V94">
        <f t="shared" si="80"/>
        <v>1.0003924447125343</v>
      </c>
      <c r="W94">
        <f t="shared" si="81"/>
        <v>0.99898544552719259</v>
      </c>
      <c r="X94">
        <f t="shared" si="82"/>
        <v>0.99532975612525898</v>
      </c>
      <c r="Y94">
        <f t="shared" si="83"/>
        <v>0.98828358847173514</v>
      </c>
      <c r="Z94">
        <f t="shared" si="84"/>
        <v>0.99329316812549728</v>
      </c>
      <c r="AA94">
        <f t="shared" si="85"/>
        <v>0.98489110143123837</v>
      </c>
      <c r="AB94">
        <f t="shared" si="86"/>
        <v>0.9925609075692764</v>
      </c>
      <c r="AC94">
        <f t="shared" si="87"/>
        <v>0.99702051587639406</v>
      </c>
      <c r="AD94">
        <f t="shared" si="64"/>
        <v>106.42585340110537</v>
      </c>
      <c r="AE94">
        <f t="shared" si="65"/>
        <v>112.38722983091594</v>
      </c>
      <c r="AF94">
        <f t="shared" si="66"/>
        <v>107.18407352470699</v>
      </c>
      <c r="AG94">
        <f t="shared" si="67"/>
        <v>109.12274877583208</v>
      </c>
      <c r="AH94">
        <f t="shared" si="68"/>
        <v>106.00760866216918</v>
      </c>
      <c r="AI94">
        <f t="shared" si="69"/>
        <v>107.05422038482448</v>
      </c>
      <c r="AJ94">
        <f t="shared" si="70"/>
        <v>105.15446910617879</v>
      </c>
      <c r="AK94">
        <f t="shared" si="71"/>
        <v>107.79976445620873</v>
      </c>
      <c r="AL94">
        <f t="shared" si="72"/>
        <v>59.800164248562787</v>
      </c>
      <c r="AM94">
        <f t="shared" si="73"/>
        <v>75.725331087805301</v>
      </c>
      <c r="AN94">
        <f t="shared" si="74"/>
        <v>67.762823768410414</v>
      </c>
      <c r="AO94">
        <f t="shared" si="75"/>
        <v>73.90206966178701</v>
      </c>
      <c r="BB94">
        <f>BB93*R94</f>
        <v>93.820625936067842</v>
      </c>
      <c r="BC94">
        <f t="shared" ref="BC94:BM94" si="108">BC93*S94</f>
        <v>93.500659590795053</v>
      </c>
      <c r="BD94">
        <f t="shared" si="108"/>
        <v>99.017964136211461</v>
      </c>
      <c r="BE94">
        <f t="shared" si="108"/>
        <v>98.677317770953238</v>
      </c>
      <c r="BF94">
        <f t="shared" si="108"/>
        <v>100.03924447125343</v>
      </c>
      <c r="BG94">
        <f t="shared" si="108"/>
        <v>99.898544552719258</v>
      </c>
      <c r="BH94">
        <f t="shared" si="108"/>
        <v>99.532975612525902</v>
      </c>
      <c r="BI94">
        <f t="shared" si="108"/>
        <v>98.828358847173519</v>
      </c>
      <c r="BJ94">
        <f t="shared" si="108"/>
        <v>99.329316812549735</v>
      </c>
      <c r="BK94">
        <f t="shared" si="108"/>
        <v>98.489110143123838</v>
      </c>
      <c r="BL94">
        <f t="shared" si="108"/>
        <v>99.256090756927634</v>
      </c>
      <c r="BM94">
        <f t="shared" si="108"/>
        <v>99.702051587639403</v>
      </c>
      <c r="BN94">
        <f t="shared" si="96"/>
        <v>94.460925301996852</v>
      </c>
      <c r="BO94">
        <f t="shared" si="97"/>
        <v>90.656623711017005</v>
      </c>
      <c r="BP94">
        <f t="shared" si="98"/>
        <v>101.57797831347881</v>
      </c>
      <c r="BQ94">
        <f t="shared" si="99"/>
        <v>99.838414273000922</v>
      </c>
      <c r="BR94">
        <f t="shared" si="100"/>
        <v>102.22111657334663</v>
      </c>
      <c r="BS94">
        <f t="shared" si="101"/>
        <v>100.09789279483931</v>
      </c>
      <c r="BT94">
        <f t="shared" si="102"/>
        <v>102.50423951815684</v>
      </c>
      <c r="BU94">
        <f t="shared" si="103"/>
        <v>97.767531382523089</v>
      </c>
      <c r="BV94">
        <f t="shared" si="104"/>
        <v>105.49317879995168</v>
      </c>
      <c r="BW94">
        <f t="shared" si="105"/>
        <v>103.22715295713651</v>
      </c>
      <c r="BX94">
        <f t="shared" si="106"/>
        <v>99.515196718254671</v>
      </c>
      <c r="BY94">
        <f t="shared" si="107"/>
        <v>100.54081895441669</v>
      </c>
      <c r="CR94">
        <f t="shared" si="89"/>
        <v>89.341188448938496</v>
      </c>
      <c r="CS94">
        <f t="shared" si="90"/>
        <v>86.618236132799254</v>
      </c>
      <c r="CT94">
        <f t="shared" si="91"/>
        <v>101.79317697817086</v>
      </c>
      <c r="CU94">
        <f t="shared" si="92"/>
        <v>101.16023204640931</v>
      </c>
      <c r="CV94">
        <f t="shared" si="93"/>
        <v>111.29680387448354</v>
      </c>
      <c r="CW94">
        <f t="shared" si="94"/>
        <v>108.318394176445</v>
      </c>
    </row>
    <row r="95" spans="1:101" x14ac:dyDescent="0.4">
      <c r="A95" s="7" t="s">
        <v>7</v>
      </c>
      <c r="B95" s="7">
        <v>20150130</v>
      </c>
      <c r="C95" s="5" t="s">
        <v>8</v>
      </c>
      <c r="D95" s="5"/>
      <c r="E95" t="s">
        <v>731</v>
      </c>
      <c r="F95" s="12">
        <v>2317.4899999999998</v>
      </c>
      <c r="G95" s="12">
        <v>2188.34</v>
      </c>
      <c r="H95" s="12">
        <v>3784.26</v>
      </c>
      <c r="I95" s="12">
        <v>3394.13</v>
      </c>
      <c r="J95" s="12">
        <v>1449.16</v>
      </c>
      <c r="K95" s="12">
        <v>1670.75</v>
      </c>
      <c r="L95" s="11">
        <v>720.23</v>
      </c>
      <c r="M95" s="11">
        <v>948.18</v>
      </c>
      <c r="N95" s="11">
        <v>188.17</v>
      </c>
      <c r="O95" s="11">
        <v>423.46</v>
      </c>
      <c r="P95" s="11">
        <v>57.78</v>
      </c>
      <c r="Q95" s="11">
        <v>126.35</v>
      </c>
      <c r="R95">
        <f t="shared" si="76"/>
        <v>1.0080470119487253</v>
      </c>
      <c r="S95">
        <f t="shared" si="77"/>
        <v>1.0089816770100422</v>
      </c>
      <c r="T95">
        <f t="shared" si="78"/>
        <v>1.0268498443821552</v>
      </c>
      <c r="U95">
        <f t="shared" si="79"/>
        <v>1.0325763222342221</v>
      </c>
      <c r="V95">
        <f t="shared" si="80"/>
        <v>1.0527631072334058</v>
      </c>
      <c r="W95">
        <f t="shared" si="81"/>
        <v>1.0474002281931365</v>
      </c>
      <c r="X95">
        <f t="shared" si="82"/>
        <v>1.0271831367571347</v>
      </c>
      <c r="Y95">
        <f t="shared" si="83"/>
        <v>1.0256360332294912</v>
      </c>
      <c r="Z95">
        <f t="shared" si="84"/>
        <v>1.0767338063630121</v>
      </c>
      <c r="AA95">
        <f t="shared" si="85"/>
        <v>1.0702082490901739</v>
      </c>
      <c r="AB95">
        <f t="shared" si="86"/>
        <v>1.0826306913996628</v>
      </c>
      <c r="AC95">
        <f t="shared" si="87"/>
        <v>1.0788080601092895</v>
      </c>
      <c r="AD95">
        <f t="shared" si="64"/>
        <v>107.28226351507735</v>
      </c>
      <c r="AE95">
        <f t="shared" si="65"/>
        <v>113.3966556293106</v>
      </c>
      <c r="AF95">
        <f t="shared" si="66"/>
        <v>110.06194921909085</v>
      </c>
      <c r="AG95">
        <f t="shared" si="67"/>
        <v>112.67756660303765</v>
      </c>
      <c r="AH95">
        <f t="shared" si="68"/>
        <v>111.60089948556814</v>
      </c>
      <c r="AI95">
        <f t="shared" si="69"/>
        <v>112.12861486010348</v>
      </c>
      <c r="AJ95">
        <f t="shared" si="70"/>
        <v>108.01289742051594</v>
      </c>
      <c r="AK95">
        <f t="shared" si="71"/>
        <v>110.56332279993941</v>
      </c>
      <c r="AL95">
        <f t="shared" si="72"/>
        <v>64.388858472488323</v>
      </c>
      <c r="AM95">
        <f t="shared" si="73"/>
        <v>81.041873995253823</v>
      </c>
      <c r="AN95">
        <f t="shared" si="74"/>
        <v>73.362112747587673</v>
      </c>
      <c r="AO95">
        <f t="shared" si="75"/>
        <v>79.726148409894023</v>
      </c>
      <c r="BB95">
        <f t="shared" ref="BB95:BB120" si="109">BB94*R95</f>
        <v>94.575601634012259</v>
      </c>
      <c r="BC95">
        <f t="shared" ref="BC95:BC120" si="110">BC94*S95</f>
        <v>94.34045231546547</v>
      </c>
      <c r="BD95">
        <f t="shared" ref="BD95:BD120" si="111">BD94*T95</f>
        <v>101.67658106430656</v>
      </c>
      <c r="BE95">
        <f t="shared" ref="BE95:BE120" si="112">BE94*U95</f>
        <v>101.89186187186854</v>
      </c>
      <c r="BF95">
        <f t="shared" ref="BF95:BF120" si="113">BF94*V95</f>
        <v>105.31762585483906</v>
      </c>
      <c r="BG95">
        <f t="shared" ref="BG95:BG120" si="114">BG94*W95</f>
        <v>104.63375836068036</v>
      </c>
      <c r="BH95">
        <f t="shared" ref="BH95:BH120" si="115">BH94*X95</f>
        <v>102.23859410044575</v>
      </c>
      <c r="BI95">
        <f t="shared" ref="BI95:BI120" si="116">BI94*Y95</f>
        <v>101.36192593859573</v>
      </c>
      <c r="BJ95">
        <f t="shared" ref="BJ95:BJ120" si="117">BJ94*Z95</f>
        <v>106.95123337501421</v>
      </c>
      <c r="BK95">
        <f t="shared" ref="BK95:BK120" si="118">BK94*AA95</f>
        <v>105.40385812072185</v>
      </c>
      <c r="BL95">
        <f t="shared" ref="BL95:BL120" si="119">BL94*AB95</f>
        <v>107.45769016180024</v>
      </c>
      <c r="BM95">
        <f t="shared" ref="BM95:BM120" si="120">BM94*AC95</f>
        <v>107.55937686217757</v>
      </c>
      <c r="CR95">
        <f t="shared" si="89"/>
        <v>90.060118059900418</v>
      </c>
      <c r="CS95">
        <f t="shared" si="90"/>
        <v>87.396213152923622</v>
      </c>
      <c r="CT95">
        <f t="shared" si="91"/>
        <v>104.52630793919994</v>
      </c>
      <c r="CU95">
        <f t="shared" si="92"/>
        <v>104.45566036284183</v>
      </c>
      <c r="CV95">
        <f t="shared" si="93"/>
        <v>117.16916907204826</v>
      </c>
      <c r="CW95">
        <f t="shared" si="94"/>
        <v>113.45271077792259</v>
      </c>
    </row>
    <row r="96" spans="1:101" x14ac:dyDescent="0.4">
      <c r="A96" s="7" t="s">
        <v>7</v>
      </c>
      <c r="B96" s="7">
        <v>20150227</v>
      </c>
      <c r="C96" s="5" t="s">
        <v>8</v>
      </c>
      <c r="D96" s="5"/>
      <c r="E96" t="s">
        <v>731</v>
      </c>
      <c r="F96" s="12">
        <v>2379.92</v>
      </c>
      <c r="G96" s="12">
        <v>2231.37</v>
      </c>
      <c r="H96" s="12">
        <v>3987.38</v>
      </c>
      <c r="I96" s="12">
        <v>3556.05</v>
      </c>
      <c r="J96" s="12">
        <v>1538.38</v>
      </c>
      <c r="K96" s="12">
        <v>1778.97</v>
      </c>
      <c r="L96" s="11">
        <v>723.02</v>
      </c>
      <c r="M96" s="11">
        <v>947.65</v>
      </c>
      <c r="N96" s="11">
        <v>191.54</v>
      </c>
      <c r="O96" s="11">
        <v>433.3</v>
      </c>
      <c r="P96" s="11">
        <v>60.12</v>
      </c>
      <c r="Q96" s="11">
        <v>131.44</v>
      </c>
      <c r="R96">
        <f t="shared" si="76"/>
        <v>1.0269386275668937</v>
      </c>
      <c r="S96">
        <f t="shared" si="77"/>
        <v>1.0196633064331866</v>
      </c>
      <c r="T96">
        <f t="shared" si="78"/>
        <v>1.0536749589087431</v>
      </c>
      <c r="U96">
        <f t="shared" si="79"/>
        <v>1.0477058922315881</v>
      </c>
      <c r="V96">
        <f t="shared" si="80"/>
        <v>1.0615667007093765</v>
      </c>
      <c r="W96">
        <f t="shared" si="81"/>
        <v>1.0647733054017656</v>
      </c>
      <c r="X96">
        <f t="shared" si="82"/>
        <v>1.0038737625480749</v>
      </c>
      <c r="Y96">
        <f t="shared" si="83"/>
        <v>0.99944103440275056</v>
      </c>
      <c r="Z96">
        <f t="shared" si="84"/>
        <v>1.0179093373013763</v>
      </c>
      <c r="AA96">
        <f t="shared" si="85"/>
        <v>1.0232371416426582</v>
      </c>
      <c r="AB96">
        <f t="shared" si="86"/>
        <v>1.0404984423676011</v>
      </c>
      <c r="AC96">
        <f t="shared" si="87"/>
        <v>1.0402849228333992</v>
      </c>
      <c r="AD96">
        <f t="shared" si="64"/>
        <v>110.17230045644337</v>
      </c>
      <c r="AE96">
        <f t="shared" si="65"/>
        <v>115.62640881744827</v>
      </c>
      <c r="AF96">
        <f t="shared" si="66"/>
        <v>115.96951982084171</v>
      </c>
      <c r="AG96">
        <f t="shared" si="67"/>
        <v>118.05295045231975</v>
      </c>
      <c r="AH96">
        <f t="shared" si="68"/>
        <v>118.47179866309332</v>
      </c>
      <c r="AI96">
        <f t="shared" si="69"/>
        <v>119.39155587471392</v>
      </c>
      <c r="AJ96">
        <f t="shared" si="70"/>
        <v>108.43131373725259</v>
      </c>
      <c r="AK96">
        <f t="shared" si="71"/>
        <v>110.50152170617666</v>
      </c>
      <c r="AL96">
        <f t="shared" si="72"/>
        <v>65.542020257322704</v>
      </c>
      <c r="AM96">
        <f t="shared" si="73"/>
        <v>82.925055500268002</v>
      </c>
      <c r="AN96">
        <f t="shared" si="74"/>
        <v>76.333164042661309</v>
      </c>
      <c r="AO96">
        <f t="shared" si="75"/>
        <v>82.937910146390735</v>
      </c>
      <c r="BB96">
        <f t="shared" si="109"/>
        <v>97.123338543345824</v>
      </c>
      <c r="BC96">
        <f t="shared" si="110"/>
        <v>96.195497538389901</v>
      </c>
      <c r="BD96">
        <f t="shared" si="111"/>
        <v>107.13406737491469</v>
      </c>
      <c r="BE96">
        <f t="shared" si="112"/>
        <v>106.75270405360376</v>
      </c>
      <c r="BF96">
        <f t="shared" si="113"/>
        <v>111.80168460526603</v>
      </c>
      <c r="BG96">
        <f t="shared" si="114"/>
        <v>111.41123274631126</v>
      </c>
      <c r="BH96">
        <f t="shared" si="115"/>
        <v>102.63464213723989</v>
      </c>
      <c r="BI96">
        <f t="shared" si="116"/>
        <v>101.30526810912511</v>
      </c>
      <c r="BJ96">
        <f t="shared" si="117"/>
        <v>108.86665908832556</v>
      </c>
      <c r="BK96">
        <f t="shared" si="118"/>
        <v>107.85314250155571</v>
      </c>
      <c r="BL96">
        <f t="shared" si="119"/>
        <v>111.80955923377346</v>
      </c>
      <c r="BM96">
        <f t="shared" si="120"/>
        <v>111.8923980590789</v>
      </c>
      <c r="CR96">
        <f t="shared" si="89"/>
        <v>92.486214038946557</v>
      </c>
      <c r="CS96">
        <f t="shared" si="90"/>
        <v>89.114711673249644</v>
      </c>
      <c r="CT96">
        <f t="shared" si="91"/>
        <v>110.13675322271912</v>
      </c>
      <c r="CU96">
        <f t="shared" si="92"/>
        <v>109.43881083909092</v>
      </c>
      <c r="CV96">
        <f t="shared" si="93"/>
        <v>124.38288823667339</v>
      </c>
      <c r="CW96">
        <f t="shared" si="94"/>
        <v>120.80141786179915</v>
      </c>
    </row>
    <row r="97" spans="1:107" x14ac:dyDescent="0.4">
      <c r="A97" s="7" t="s">
        <v>7</v>
      </c>
      <c r="B97" s="7">
        <v>20150331</v>
      </c>
      <c r="C97" s="5" t="s">
        <v>8</v>
      </c>
      <c r="D97" s="5"/>
      <c r="E97" t="s">
        <v>731</v>
      </c>
      <c r="F97" s="12">
        <v>2343.15</v>
      </c>
      <c r="G97" s="12">
        <v>2234.11</v>
      </c>
      <c r="H97" s="12">
        <v>4101.9799999999996</v>
      </c>
      <c r="I97" s="12">
        <v>3687.91</v>
      </c>
      <c r="J97" s="12">
        <v>1612.46</v>
      </c>
      <c r="K97" s="12">
        <v>1881.02</v>
      </c>
      <c r="L97" s="11">
        <v>736.64</v>
      </c>
      <c r="M97" s="11">
        <v>980.72</v>
      </c>
      <c r="N97" s="11">
        <v>207</v>
      </c>
      <c r="O97" s="11">
        <v>467.68</v>
      </c>
      <c r="P97" s="11">
        <v>62.55</v>
      </c>
      <c r="Q97" s="11">
        <v>136.69999999999999</v>
      </c>
      <c r="R97">
        <f t="shared" si="76"/>
        <v>0.98454990083700289</v>
      </c>
      <c r="S97">
        <f t="shared" si="77"/>
        <v>1.0012279451637336</v>
      </c>
      <c r="T97">
        <f t="shared" si="78"/>
        <v>1.0287406768354157</v>
      </c>
      <c r="U97">
        <f t="shared" si="79"/>
        <v>1.0370804684973496</v>
      </c>
      <c r="V97">
        <f t="shared" si="80"/>
        <v>1.0481545521912661</v>
      </c>
      <c r="W97">
        <f t="shared" si="81"/>
        <v>1.0573646548283557</v>
      </c>
      <c r="X97">
        <f t="shared" si="82"/>
        <v>1.0188376531769523</v>
      </c>
      <c r="Y97">
        <f t="shared" si="83"/>
        <v>1.0348968501028861</v>
      </c>
      <c r="Z97">
        <f t="shared" si="84"/>
        <v>1.0807142111308343</v>
      </c>
      <c r="AA97">
        <f t="shared" si="85"/>
        <v>1.0793445649665359</v>
      </c>
      <c r="AB97">
        <f t="shared" si="86"/>
        <v>1.0404191616766467</v>
      </c>
      <c r="AC97">
        <f t="shared" si="87"/>
        <v>1.0400182592818015</v>
      </c>
      <c r="AD97">
        <f t="shared" si="64"/>
        <v>108.4701274893758</v>
      </c>
      <c r="AE97">
        <f t="shared" si="65"/>
        <v>115.76839170695554</v>
      </c>
      <c r="AF97">
        <f t="shared" si="66"/>
        <v>119.30256231277086</v>
      </c>
      <c r="AG97">
        <f t="shared" si="67"/>
        <v>122.43040916258616</v>
      </c>
      <c r="AH97">
        <f t="shared" si="68"/>
        <v>124.17675507500842</v>
      </c>
      <c r="AI97">
        <f t="shared" si="69"/>
        <v>126.24041126688722</v>
      </c>
      <c r="AJ97">
        <f t="shared" si="70"/>
        <v>110.47390521895626</v>
      </c>
      <c r="AK97">
        <f t="shared" si="71"/>
        <v>114.35767674529792</v>
      </c>
      <c r="AL97">
        <f t="shared" si="72"/>
        <v>70.832192718313664</v>
      </c>
      <c r="AM97">
        <f t="shared" si="73"/>
        <v>89.504707953762605</v>
      </c>
      <c r="AN97">
        <f t="shared" si="74"/>
        <v>79.41848654139163</v>
      </c>
      <c r="AO97">
        <f t="shared" si="75"/>
        <v>86.256940938919755</v>
      </c>
      <c r="BB97">
        <f t="shared" si="109"/>
        <v>95.622773331809796</v>
      </c>
      <c r="BC97">
        <f t="shared" si="110"/>
        <v>96.313620334365112</v>
      </c>
      <c r="BD97">
        <f t="shared" si="111"/>
        <v>110.21317298340077</v>
      </c>
      <c r="BE97">
        <f t="shared" si="112"/>
        <v>110.7111443332703</v>
      </c>
      <c r="BF97">
        <f t="shared" si="113"/>
        <v>117.18544466166179</v>
      </c>
      <c r="BG97">
        <f t="shared" si="114"/>
        <v>117.802299656805</v>
      </c>
      <c r="BH97">
        <f t="shared" si="115"/>
        <v>104.56803792976183</v>
      </c>
      <c r="BI97">
        <f t="shared" si="116"/>
        <v>104.84050286496193</v>
      </c>
      <c r="BJ97">
        <f t="shared" si="117"/>
        <v>117.65374559508923</v>
      </c>
      <c r="BK97">
        <f t="shared" si="118"/>
        <v>116.41070317361545</v>
      </c>
      <c r="BL97">
        <f t="shared" si="119"/>
        <v>116.32880788543795</v>
      </c>
      <c r="BM97">
        <f t="shared" si="120"/>
        <v>116.37013705626966</v>
      </c>
      <c r="CR97">
        <f t="shared" si="89"/>
        <v>91.05729286083465</v>
      </c>
      <c r="CS97">
        <f t="shared" si="90"/>
        <v>89.22413965246632</v>
      </c>
      <c r="CT97">
        <f t="shared" si="91"/>
        <v>113.30215805479521</v>
      </c>
      <c r="CU97">
        <f t="shared" si="92"/>
        <v>113.49685321679723</v>
      </c>
      <c r="CV97">
        <f t="shared" si="93"/>
        <v>130.3724905199667</v>
      </c>
      <c r="CW97">
        <f t="shared" si="94"/>
        <v>127.73114950021723</v>
      </c>
    </row>
    <row r="98" spans="1:107" x14ac:dyDescent="0.4">
      <c r="A98" s="7" t="s">
        <v>7</v>
      </c>
      <c r="B98" s="7">
        <v>20150430</v>
      </c>
      <c r="C98" s="5" t="s">
        <v>8</v>
      </c>
      <c r="D98" s="5"/>
      <c r="E98" t="s">
        <v>731</v>
      </c>
      <c r="F98" s="12">
        <v>2516.8000000000002</v>
      </c>
      <c r="G98" s="12">
        <v>2356.69</v>
      </c>
      <c r="H98" s="12">
        <v>4386.4399999999996</v>
      </c>
      <c r="I98" s="12">
        <v>3923.97</v>
      </c>
      <c r="J98" s="12">
        <v>1732.92</v>
      </c>
      <c r="K98" s="12">
        <v>2039.26</v>
      </c>
      <c r="L98" s="11">
        <v>759.38</v>
      </c>
      <c r="M98" s="11">
        <v>992.64</v>
      </c>
      <c r="N98" s="11">
        <v>216.52</v>
      </c>
      <c r="O98" s="11">
        <v>490.85</v>
      </c>
      <c r="P98" s="11">
        <v>68.88</v>
      </c>
      <c r="Q98" s="11">
        <v>148.55000000000001</v>
      </c>
      <c r="R98">
        <f t="shared" si="76"/>
        <v>1.0741096387341826</v>
      </c>
      <c r="S98">
        <f t="shared" si="77"/>
        <v>1.0548674863816017</v>
      </c>
      <c r="T98">
        <f t="shared" si="78"/>
        <v>1.0693469982788799</v>
      </c>
      <c r="U98">
        <f t="shared" si="79"/>
        <v>1.0640091542364103</v>
      </c>
      <c r="V98">
        <f t="shared" si="80"/>
        <v>1.0747057291343662</v>
      </c>
      <c r="W98">
        <f t="shared" si="81"/>
        <v>1.0841245707116351</v>
      </c>
      <c r="X98">
        <f t="shared" si="82"/>
        <v>1.0308698957428324</v>
      </c>
      <c r="Y98">
        <f t="shared" si="83"/>
        <v>1.0121543355901785</v>
      </c>
      <c r="Z98">
        <f t="shared" si="84"/>
        <v>1.0459903381642512</v>
      </c>
      <c r="AA98">
        <f t="shared" si="85"/>
        <v>1.0495424221690044</v>
      </c>
      <c r="AB98">
        <f t="shared" si="86"/>
        <v>1.1011990407673862</v>
      </c>
      <c r="AC98">
        <f t="shared" si="87"/>
        <v>1.0866861741038774</v>
      </c>
      <c r="AD98">
        <f t="shared" si="64"/>
        <v>116.50880945106417</v>
      </c>
      <c r="AE98">
        <f t="shared" si="65"/>
        <v>122.12031236235686</v>
      </c>
      <c r="AF98">
        <f t="shared" si="66"/>
        <v>127.57583689614054</v>
      </c>
      <c r="AG98">
        <f t="shared" si="67"/>
        <v>130.26707610590097</v>
      </c>
      <c r="AH98">
        <f t="shared" si="68"/>
        <v>133.45347010442654</v>
      </c>
      <c r="AI98">
        <f t="shared" si="69"/>
        <v>136.86033167117438</v>
      </c>
      <c r="AJ98">
        <f t="shared" si="70"/>
        <v>113.88422315536899</v>
      </c>
      <c r="AK98">
        <f t="shared" si="71"/>
        <v>115.74761832577343</v>
      </c>
      <c r="AL98">
        <f t="shared" si="72"/>
        <v>74.089789214344322</v>
      </c>
      <c r="AM98">
        <f t="shared" si="73"/>
        <v>93.938987981321361</v>
      </c>
      <c r="AN98">
        <f t="shared" si="74"/>
        <v>87.455561198578025</v>
      </c>
      <c r="AO98">
        <f t="shared" si="75"/>
        <v>93.734225138818815</v>
      </c>
      <c r="BB98">
        <f t="shared" si="109"/>
        <v>102.70934251819085</v>
      </c>
      <c r="BC98">
        <f t="shared" si="110"/>
        <v>101.59810658642364</v>
      </c>
      <c r="BD98">
        <f t="shared" si="111"/>
        <v>117.85612570059055</v>
      </c>
      <c r="BE98">
        <f t="shared" si="112"/>
        <v>117.79767104658808</v>
      </c>
      <c r="BF98">
        <f t="shared" si="113"/>
        <v>125.93986874904616</v>
      </c>
      <c r="BG98">
        <f t="shared" si="114"/>
        <v>127.71236754427713</v>
      </c>
      <c r="BH98">
        <f t="shared" si="115"/>
        <v>107.79604235868612</v>
      </c>
      <c r="BI98">
        <f t="shared" si="116"/>
        <v>106.11476952022575</v>
      </c>
      <c r="BJ98">
        <f t="shared" si="117"/>
        <v>123.06468114129817</v>
      </c>
      <c r="BK98">
        <f t="shared" si="118"/>
        <v>122.17797137523335</v>
      </c>
      <c r="BL98">
        <f t="shared" si="119"/>
        <v>128.10117165705782</v>
      </c>
      <c r="BM98">
        <f t="shared" si="120"/>
        <v>126.45781901762152</v>
      </c>
      <c r="CR98">
        <f t="shared" si="89"/>
        <v>97.805515938863778</v>
      </c>
      <c r="CS98">
        <f t="shared" si="90"/>
        <v>94.119643919758147</v>
      </c>
      <c r="CT98">
        <f t="shared" si="91"/>
        <v>121.15932261441448</v>
      </c>
      <c r="CU98">
        <f t="shared" si="92"/>
        <v>120.76169079969843</v>
      </c>
      <c r="CV98">
        <f t="shared" si="93"/>
        <v>140.11206248332405</v>
      </c>
      <c r="CW98">
        <f t="shared" si="94"/>
        <v>138.47647761842669</v>
      </c>
    </row>
    <row r="99" spans="1:107" x14ac:dyDescent="0.4">
      <c r="A99" s="7" t="s">
        <v>7</v>
      </c>
      <c r="B99" s="7">
        <v>20150529</v>
      </c>
      <c r="C99" s="5" t="s">
        <v>8</v>
      </c>
      <c r="D99" s="5"/>
      <c r="E99" t="s">
        <v>731</v>
      </c>
      <c r="F99" s="12">
        <v>2422.23</v>
      </c>
      <c r="G99" s="12">
        <v>2259.21</v>
      </c>
      <c r="H99" s="12">
        <v>4298.41</v>
      </c>
      <c r="I99" s="12">
        <v>3919.83</v>
      </c>
      <c r="J99" s="12">
        <v>1801.67</v>
      </c>
      <c r="K99" s="12">
        <v>2109.19</v>
      </c>
      <c r="L99" s="11">
        <v>779.85</v>
      </c>
      <c r="M99" s="11">
        <v>980.58</v>
      </c>
      <c r="N99" s="11">
        <v>235.14</v>
      </c>
      <c r="O99" s="11">
        <v>530.17999999999995</v>
      </c>
      <c r="P99" s="11">
        <v>75.3</v>
      </c>
      <c r="Q99" s="11">
        <v>160.53</v>
      </c>
      <c r="R99">
        <f t="shared" si="76"/>
        <v>0.96242450731087092</v>
      </c>
      <c r="S99">
        <f t="shared" si="77"/>
        <v>0.9586369017562768</v>
      </c>
      <c r="T99">
        <f t="shared" si="78"/>
        <v>0.97993133383791875</v>
      </c>
      <c r="U99">
        <f t="shared" si="79"/>
        <v>0.99894494606227879</v>
      </c>
      <c r="V99">
        <f t="shared" si="80"/>
        <v>1.039672922004478</v>
      </c>
      <c r="W99">
        <f t="shared" si="81"/>
        <v>1.0342918509655463</v>
      </c>
      <c r="X99">
        <f t="shared" si="82"/>
        <v>1.026956201111433</v>
      </c>
      <c r="Y99">
        <f t="shared" si="83"/>
        <v>0.98785058027079309</v>
      </c>
      <c r="Z99">
        <f t="shared" si="84"/>
        <v>1.0859966746720857</v>
      </c>
      <c r="AA99">
        <f t="shared" si="85"/>
        <v>1.0801263115004582</v>
      </c>
      <c r="AB99">
        <f t="shared" si="86"/>
        <v>1.0932055749128919</v>
      </c>
      <c r="AC99">
        <f t="shared" si="87"/>
        <v>1.0806462470548637</v>
      </c>
      <c r="AD99">
        <f t="shared" si="64"/>
        <v>112.13093353331658</v>
      </c>
      <c r="AE99">
        <f t="shared" si="65"/>
        <v>117.06903788455853</v>
      </c>
      <c r="AF99">
        <f t="shared" si="66"/>
        <v>125.01556001512377</v>
      </c>
      <c r="AG99">
        <f t="shared" si="67"/>
        <v>130.1296373143</v>
      </c>
      <c r="AH99">
        <f t="shared" si="68"/>
        <v>138.74795921510639</v>
      </c>
      <c r="AI99">
        <f t="shared" si="69"/>
        <v>141.55352576793754</v>
      </c>
      <c r="AJ99">
        <f t="shared" si="70"/>
        <v>116.95410917816443</v>
      </c>
      <c r="AK99">
        <f t="shared" si="71"/>
        <v>114.34135192807757</v>
      </c>
      <c r="AL99">
        <f t="shared" si="72"/>
        <v>80.461264713933701</v>
      </c>
      <c r="AM99">
        <f t="shared" si="73"/>
        <v>101.46597259435052</v>
      </c>
      <c r="AN99">
        <f t="shared" si="74"/>
        <v>95.60690705942109</v>
      </c>
      <c r="AO99">
        <f t="shared" si="75"/>
        <v>101.2935386168602</v>
      </c>
      <c r="BB99">
        <f t="shared" si="109"/>
        <v>98.849988369293314</v>
      </c>
      <c r="BC99">
        <f t="shared" si="110"/>
        <v>97.395694122313145</v>
      </c>
      <c r="BD99">
        <f t="shared" si="111"/>
        <v>115.49091045874911</v>
      </c>
      <c r="BE99">
        <f t="shared" si="112"/>
        <v>117.67338814989598</v>
      </c>
      <c r="BF99">
        <f t="shared" si="113"/>
        <v>130.93627133918127</v>
      </c>
      <c r="BG99">
        <f t="shared" si="114"/>
        <v>132.09186101856255</v>
      </c>
      <c r="BH99">
        <f t="shared" si="115"/>
        <v>110.70181415552342</v>
      </c>
      <c r="BI99">
        <f t="shared" si="116"/>
        <v>104.82553664585647</v>
      </c>
      <c r="BJ99">
        <f t="shared" si="117"/>
        <v>133.64783448903034</v>
      </c>
      <c r="BK99">
        <f t="shared" si="118"/>
        <v>131.96764156813938</v>
      </c>
      <c r="BL99">
        <f t="shared" si="119"/>
        <v>140.04091500836896</v>
      </c>
      <c r="BM99">
        <f t="shared" si="120"/>
        <v>136.65616753213587</v>
      </c>
      <c r="CR99">
        <f t="shared" si="89"/>
        <v>94.1304254897465</v>
      </c>
      <c r="CS99">
        <f t="shared" si="90"/>
        <v>90.226563841640953</v>
      </c>
      <c r="CT99">
        <f t="shared" si="91"/>
        <v>118.7278166164419</v>
      </c>
      <c r="CU99">
        <f t="shared" si="92"/>
        <v>120.63428070229433</v>
      </c>
      <c r="CV99">
        <f t="shared" si="93"/>
        <v>145.67071741011151</v>
      </c>
      <c r="CW99">
        <f t="shared" si="94"/>
        <v>143.22509235115157</v>
      </c>
    </row>
    <row r="100" spans="1:107" x14ac:dyDescent="0.4">
      <c r="A100" s="7" t="s">
        <v>7</v>
      </c>
      <c r="B100" s="7">
        <v>20150630</v>
      </c>
      <c r="C100" s="5" t="s">
        <v>8</v>
      </c>
      <c r="D100" s="5"/>
      <c r="E100" t="s">
        <v>731</v>
      </c>
      <c r="F100" s="12">
        <v>2382.7199999999998</v>
      </c>
      <c r="G100" s="12">
        <v>2207.75</v>
      </c>
      <c r="H100" s="12">
        <v>4107.08</v>
      </c>
      <c r="I100" s="12">
        <v>3882.52</v>
      </c>
      <c r="J100" s="12">
        <v>1813.1</v>
      </c>
      <c r="K100" s="12">
        <v>2104.17</v>
      </c>
      <c r="L100" s="11">
        <v>744.02</v>
      </c>
      <c r="M100" s="11">
        <v>939.21</v>
      </c>
      <c r="N100" s="11">
        <v>260.89</v>
      </c>
      <c r="O100" s="11">
        <v>584.16999999999996</v>
      </c>
      <c r="P100" s="11">
        <v>81.89</v>
      </c>
      <c r="Q100" s="11">
        <v>171.39</v>
      </c>
      <c r="R100">
        <f t="shared" si="76"/>
        <v>0.98368858448619656</v>
      </c>
      <c r="S100">
        <f t="shared" si="77"/>
        <v>0.97722212631849181</v>
      </c>
      <c r="T100">
        <f t="shared" si="78"/>
        <v>0.95548819214546776</v>
      </c>
      <c r="U100">
        <f t="shared" si="79"/>
        <v>0.99048173007502882</v>
      </c>
      <c r="V100">
        <f t="shared" si="80"/>
        <v>1.0063441140719442</v>
      </c>
      <c r="W100">
        <f t="shared" si="81"/>
        <v>0.99761993940801919</v>
      </c>
      <c r="X100">
        <f t="shared" si="82"/>
        <v>0.95405526703853305</v>
      </c>
      <c r="Y100">
        <f t="shared" si="83"/>
        <v>0.95781068347304654</v>
      </c>
      <c r="Z100">
        <f t="shared" si="84"/>
        <v>1.1095092285446968</v>
      </c>
      <c r="AA100">
        <f t="shared" si="85"/>
        <v>1.1018333396205062</v>
      </c>
      <c r="AB100">
        <f t="shared" si="86"/>
        <v>1.0875166002656043</v>
      </c>
      <c r="AC100">
        <f t="shared" si="87"/>
        <v>1.0676509063726405</v>
      </c>
      <c r="AD100">
        <f t="shared" si="64"/>
        <v>110.30191928450398</v>
      </c>
      <c r="AE100">
        <f t="shared" si="65"/>
        <v>114.40245412760835</v>
      </c>
      <c r="AF100">
        <f t="shared" si="66"/>
        <v>119.45089142890383</v>
      </c>
      <c r="AG100">
        <f t="shared" si="67"/>
        <v>128.89102830110389</v>
      </c>
      <c r="AH100">
        <f t="shared" si="68"/>
        <v>139.6281920956165</v>
      </c>
      <c r="AI100">
        <f t="shared" si="69"/>
        <v>141.21661979960135</v>
      </c>
      <c r="AJ100">
        <f t="shared" si="70"/>
        <v>111.58068386322742</v>
      </c>
      <c r="AK100">
        <f t="shared" si="71"/>
        <v>109.51736843946412</v>
      </c>
      <c r="AL100">
        <f t="shared" si="72"/>
        <v>89.272515740487222</v>
      </c>
      <c r="AM100">
        <f t="shared" si="73"/>
        <v>111.79859144147599</v>
      </c>
      <c r="AN100">
        <f t="shared" si="74"/>
        <v>103.97409852717122</v>
      </c>
      <c r="AO100">
        <f t="shared" si="75"/>
        <v>108.14613831398286</v>
      </c>
      <c r="AP100" s="10" t="s">
        <v>756</v>
      </c>
      <c r="AQ100" s="10" t="s">
        <v>757</v>
      </c>
      <c r="AR100" s="10" t="s">
        <v>760</v>
      </c>
      <c r="AS100" s="10" t="s">
        <v>761</v>
      </c>
      <c r="AT100" s="10" t="s">
        <v>765</v>
      </c>
      <c r="AU100" s="10" t="s">
        <v>764</v>
      </c>
      <c r="AV100" s="10" t="s">
        <v>759</v>
      </c>
      <c r="AW100" s="10" t="s">
        <v>758</v>
      </c>
      <c r="AX100" s="10" t="s">
        <v>763</v>
      </c>
      <c r="AY100" s="10" t="s">
        <v>762</v>
      </c>
      <c r="AZ100" s="10" t="s">
        <v>767</v>
      </c>
      <c r="BA100" s="10" t="s">
        <v>766</v>
      </c>
      <c r="BB100">
        <f t="shared" si="109"/>
        <v>97.237605135467135</v>
      </c>
      <c r="BC100">
        <f t="shared" si="110"/>
        <v>95.177227304472282</v>
      </c>
      <c r="BD100">
        <f t="shared" si="111"/>
        <v>110.35020124346428</v>
      </c>
      <c r="BE100">
        <f t="shared" si="112"/>
        <v>116.55334107849937</v>
      </c>
      <c r="BF100">
        <f t="shared" si="113"/>
        <v>131.76694598071208</v>
      </c>
      <c r="BG100">
        <f t="shared" si="114"/>
        <v>131.77747438563085</v>
      </c>
      <c r="BH100">
        <f t="shared" si="115"/>
        <v>105.61564886579795</v>
      </c>
      <c r="BI100">
        <f t="shared" si="116"/>
        <v>100.40301890019667</v>
      </c>
      <c r="BJ100">
        <f t="shared" si="117"/>
        <v>148.28350574059337</v>
      </c>
      <c r="BK100">
        <f t="shared" si="118"/>
        <v>145.40634723086495</v>
      </c>
      <c r="BL100">
        <f t="shared" si="119"/>
        <v>152.29681978798584</v>
      </c>
      <c r="BM100">
        <f t="shared" si="120"/>
        <v>145.90108112709626</v>
      </c>
      <c r="CR100">
        <f t="shared" si="89"/>
        <v>92.595025007092133</v>
      </c>
      <c r="CS100">
        <f t="shared" si="90"/>
        <v>88.171394567739526</v>
      </c>
      <c r="CT100">
        <f t="shared" si="91"/>
        <v>113.4430268562227</v>
      </c>
      <c r="CU100">
        <f t="shared" si="92"/>
        <v>119.48605105636516</v>
      </c>
      <c r="CV100">
        <f t="shared" si="93"/>
        <v>146.5948690583032</v>
      </c>
      <c r="CW100">
        <f t="shared" si="94"/>
        <v>142.88420795306379</v>
      </c>
    </row>
    <row r="101" spans="1:107" x14ac:dyDescent="0.4">
      <c r="A101" s="7" t="s">
        <v>7</v>
      </c>
      <c r="B101" s="7">
        <v>20150731</v>
      </c>
      <c r="C101" s="5" t="s">
        <v>8</v>
      </c>
      <c r="D101" s="5"/>
      <c r="E101" t="s">
        <v>731</v>
      </c>
      <c r="F101" s="12">
        <v>2304.37</v>
      </c>
      <c r="G101" s="12">
        <v>2126.92</v>
      </c>
      <c r="H101" s="12">
        <v>4014.56</v>
      </c>
      <c r="I101" s="12">
        <v>3770.53</v>
      </c>
      <c r="J101" s="12">
        <v>1802.2</v>
      </c>
      <c r="K101" s="12">
        <v>2069.5700000000002</v>
      </c>
      <c r="L101" s="11">
        <v>729.97</v>
      </c>
      <c r="M101" s="11">
        <v>912.77</v>
      </c>
      <c r="N101" s="11">
        <v>258.93</v>
      </c>
      <c r="O101" s="11">
        <v>572.08000000000004</v>
      </c>
      <c r="P101" s="11">
        <v>79.47</v>
      </c>
      <c r="Q101" s="11">
        <v>168.17</v>
      </c>
      <c r="R101">
        <f t="shared" si="76"/>
        <v>0.96711741203330648</v>
      </c>
      <c r="S101">
        <f t="shared" si="77"/>
        <v>0.96338806477182659</v>
      </c>
      <c r="T101">
        <f t="shared" si="78"/>
        <v>0.97747304654401668</v>
      </c>
      <c r="U101">
        <f t="shared" si="79"/>
        <v>0.97115533210389138</v>
      </c>
      <c r="V101">
        <f t="shared" si="80"/>
        <v>0.99398819701064478</v>
      </c>
      <c r="W101">
        <f t="shared" si="81"/>
        <v>0.98355646169273403</v>
      </c>
      <c r="X101">
        <f t="shared" si="82"/>
        <v>0.98111609902959607</v>
      </c>
      <c r="Y101">
        <f t="shared" si="83"/>
        <v>0.97184868133857172</v>
      </c>
      <c r="Z101">
        <f t="shared" si="84"/>
        <v>0.99248725516501213</v>
      </c>
      <c r="AA101">
        <f t="shared" si="85"/>
        <v>0.97930396973483758</v>
      </c>
      <c r="AB101">
        <f t="shared" si="86"/>
        <v>0.97044816216876295</v>
      </c>
      <c r="AC101">
        <f t="shared" si="87"/>
        <v>0.98121243946554637</v>
      </c>
      <c r="AD101">
        <f t="shared" si="64"/>
        <v>106.67490672073615</v>
      </c>
      <c r="AE101">
        <f t="shared" si="65"/>
        <v>110.21395888714427</v>
      </c>
      <c r="AF101">
        <f t="shared" si="66"/>
        <v>116.76002675740919</v>
      </c>
      <c r="AG101">
        <f t="shared" si="67"/>
        <v>125.17320939497061</v>
      </c>
      <c r="AH101">
        <f t="shared" si="68"/>
        <v>138.7887749129778</v>
      </c>
      <c r="AI101">
        <f t="shared" si="69"/>
        <v>138.89451890230399</v>
      </c>
      <c r="AJ101">
        <f t="shared" si="70"/>
        <v>109.47360527894429</v>
      </c>
      <c r="AK101">
        <f t="shared" si="71"/>
        <v>106.43431010156372</v>
      </c>
      <c r="AL101">
        <f t="shared" si="72"/>
        <v>88.601834108951508</v>
      </c>
      <c r="AM101">
        <f t="shared" si="73"/>
        <v>109.48480440940068</v>
      </c>
      <c r="AN101">
        <f t="shared" si="74"/>
        <v>100.90147282884719</v>
      </c>
      <c r="AO101">
        <f t="shared" si="75"/>
        <v>106.11433619384151</v>
      </c>
      <c r="AP101">
        <v>100</v>
      </c>
      <c r="AQ101">
        <v>100</v>
      </c>
      <c r="AR101">
        <v>100</v>
      </c>
      <c r="AS101">
        <v>100</v>
      </c>
      <c r="AT101">
        <v>100</v>
      </c>
      <c r="AU101">
        <v>100</v>
      </c>
      <c r="AV101">
        <v>100</v>
      </c>
      <c r="AW101">
        <v>100</v>
      </c>
      <c r="AX101">
        <v>100</v>
      </c>
      <c r="AY101">
        <v>100</v>
      </c>
      <c r="AZ101">
        <v>100</v>
      </c>
      <c r="BA101">
        <v>100</v>
      </c>
      <c r="BB101">
        <f t="shared" si="109"/>
        <v>94.040181030929531</v>
      </c>
      <c r="BC101">
        <f t="shared" si="110"/>
        <v>91.692604823203808</v>
      </c>
      <c r="BD101">
        <f t="shared" si="111"/>
        <v>107.86434739619438</v>
      </c>
      <c r="BE101">
        <f t="shared" si="112"/>
        <v>113.19139866290818</v>
      </c>
      <c r="BF101">
        <f t="shared" si="113"/>
        <v>130.97478906096703</v>
      </c>
      <c r="BG101">
        <f t="shared" si="114"/>
        <v>129.61058643753597</v>
      </c>
      <c r="BH101">
        <f t="shared" si="115"/>
        <v>103.62121341169127</v>
      </c>
      <c r="BI101">
        <f t="shared" si="116"/>
        <v>97.576541520567829</v>
      </c>
      <c r="BJ101">
        <f t="shared" si="117"/>
        <v>147.16948959872684</v>
      </c>
      <c r="BK101">
        <f t="shared" si="118"/>
        <v>142.39701306782825</v>
      </c>
      <c r="BL101">
        <f t="shared" si="119"/>
        <v>147.79616886739814</v>
      </c>
      <c r="BM101">
        <f t="shared" si="120"/>
        <v>143.15995573337872</v>
      </c>
      <c r="CR101">
        <f t="shared" si="89"/>
        <v>89.550260952018235</v>
      </c>
      <c r="CS101">
        <f t="shared" si="90"/>
        <v>84.943269180847722</v>
      </c>
      <c r="CT101">
        <f t="shared" si="91"/>
        <v>110.88750107032671</v>
      </c>
      <c r="CU101">
        <f t="shared" si="92"/>
        <v>116.03951559542682</v>
      </c>
      <c r="CV101">
        <f t="shared" si="93"/>
        <v>145.71356958627436</v>
      </c>
      <c r="CW101">
        <f t="shared" si="94"/>
        <v>140.53468600608423</v>
      </c>
    </row>
    <row r="102" spans="1:107" x14ac:dyDescent="0.4">
      <c r="A102" s="7" t="s">
        <v>7</v>
      </c>
      <c r="B102" s="7">
        <v>20150831</v>
      </c>
      <c r="C102" s="5" t="s">
        <v>8</v>
      </c>
      <c r="D102" s="5"/>
      <c r="E102" t="s">
        <v>731</v>
      </c>
      <c r="F102" s="12">
        <v>2227.3000000000002</v>
      </c>
      <c r="G102" s="12">
        <v>2034.2</v>
      </c>
      <c r="H102" s="12">
        <v>3899.81</v>
      </c>
      <c r="I102" s="12">
        <v>3702.13</v>
      </c>
      <c r="J102" s="12">
        <v>1725.07</v>
      </c>
      <c r="K102" s="12">
        <v>1985.85</v>
      </c>
      <c r="L102" s="11">
        <v>695.75</v>
      </c>
      <c r="M102" s="11">
        <v>863.77</v>
      </c>
      <c r="N102" s="11">
        <v>247.7</v>
      </c>
      <c r="O102" s="11">
        <v>553.66</v>
      </c>
      <c r="P102" s="11">
        <v>71.64</v>
      </c>
      <c r="Q102" s="11">
        <v>154.47999999999999</v>
      </c>
      <c r="R102">
        <f t="shared" si="76"/>
        <v>0.96655485013257436</v>
      </c>
      <c r="S102">
        <f t="shared" si="77"/>
        <v>0.95640644688093579</v>
      </c>
      <c r="T102">
        <f t="shared" si="78"/>
        <v>0.97141654378063846</v>
      </c>
      <c r="U102">
        <f t="shared" si="79"/>
        <v>0.98185931420781691</v>
      </c>
      <c r="V102">
        <f t="shared" si="80"/>
        <v>0.95720230828986785</v>
      </c>
      <c r="W102">
        <f t="shared" si="81"/>
        <v>0.95954715230700083</v>
      </c>
      <c r="X102">
        <f t="shared" si="82"/>
        <v>0.95312136115182811</v>
      </c>
      <c r="Y102">
        <f t="shared" si="83"/>
        <v>0.94631725407276746</v>
      </c>
      <c r="Z102">
        <f t="shared" si="84"/>
        <v>0.95662920480438718</v>
      </c>
      <c r="AA102">
        <f t="shared" si="85"/>
        <v>0.96780170605509708</v>
      </c>
      <c r="AB102">
        <f t="shared" si="86"/>
        <v>0.90147225368063422</v>
      </c>
      <c r="AC102">
        <f t="shared" si="87"/>
        <v>0.91859427959802586</v>
      </c>
      <c r="AD102">
        <f t="shared" si="64"/>
        <v>103.10714847836748</v>
      </c>
      <c r="AE102">
        <f t="shared" si="65"/>
        <v>105.4093408159352</v>
      </c>
      <c r="AF102">
        <f t="shared" si="66"/>
        <v>113.4226216444173</v>
      </c>
      <c r="AG102">
        <f t="shared" si="67"/>
        <v>122.90248153373732</v>
      </c>
      <c r="AH102">
        <f t="shared" si="68"/>
        <v>132.84893571142524</v>
      </c>
      <c r="AI102">
        <f t="shared" si="69"/>
        <v>133.27584008375669</v>
      </c>
      <c r="AJ102">
        <f t="shared" si="70"/>
        <v>104.34163167366533</v>
      </c>
      <c r="AK102">
        <f t="shared" si="71"/>
        <v>100.7206240744412</v>
      </c>
      <c r="AL102">
        <f t="shared" si="72"/>
        <v>84.759102107856506</v>
      </c>
      <c r="AM102">
        <f t="shared" si="73"/>
        <v>105.95958049452659</v>
      </c>
      <c r="AN102">
        <f t="shared" si="74"/>
        <v>90.959878110716161</v>
      </c>
      <c r="AO102">
        <f t="shared" si="75"/>
        <v>97.476022211004562</v>
      </c>
      <c r="AP102">
        <f t="shared" ref="AP102:AP120" si="121">AP101*R102</f>
        <v>96.655485013257433</v>
      </c>
      <c r="AQ102">
        <f t="shared" ref="AQ102:AQ120" si="122">AQ101*S102</f>
        <v>95.640644688093573</v>
      </c>
      <c r="AR102">
        <f t="shared" ref="AR102:AR120" si="123">AR101*T102</f>
        <v>97.141654378063848</v>
      </c>
      <c r="AS102">
        <f t="shared" ref="AS102:AS120" si="124">AS101*U102</f>
        <v>98.185931420781685</v>
      </c>
      <c r="AT102">
        <f t="shared" ref="AT102:AT120" si="125">AT101*V102</f>
        <v>95.720230828986786</v>
      </c>
      <c r="AU102">
        <f t="shared" ref="AU102:AU120" si="126">AU101*W102</f>
        <v>95.954715230700089</v>
      </c>
      <c r="AV102">
        <f t="shared" ref="AV102:AV120" si="127">AV101*X102</f>
        <v>95.31213611518281</v>
      </c>
      <c r="AW102">
        <f t="shared" ref="AW102:AW120" si="128">AW101*Y102</f>
        <v>94.631725407276747</v>
      </c>
      <c r="AX102">
        <f t="shared" ref="AX102:AX120" si="129">AX101*Z102</f>
        <v>95.662920480438714</v>
      </c>
      <c r="AY102">
        <f t="shared" ref="AY102:AY120" si="130">AY101*AA102</f>
        <v>96.78017060550971</v>
      </c>
      <c r="AZ102">
        <f t="shared" ref="AZ102:AZ120" si="131">AZ101*AB102</f>
        <v>90.147225368063417</v>
      </c>
      <c r="BA102">
        <f t="shared" ref="BA102:BA120" si="132">BA101*AC102</f>
        <v>91.859427959802588</v>
      </c>
      <c r="BB102">
        <f t="shared" si="109"/>
        <v>90.894993082790251</v>
      </c>
      <c r="BC102">
        <f t="shared" si="110"/>
        <v>87.695398384218109</v>
      </c>
      <c r="BD102">
        <f t="shared" si="111"/>
        <v>104.78121154476526</v>
      </c>
      <c r="BE102">
        <f t="shared" si="112"/>
        <v>111.13802906538663</v>
      </c>
      <c r="BF102">
        <f t="shared" si="113"/>
        <v>125.36937041693618</v>
      </c>
      <c r="BG102">
        <f t="shared" si="114"/>
        <v>124.36746912497803</v>
      </c>
      <c r="BH102">
        <f t="shared" si="115"/>
        <v>98.76359197115525</v>
      </c>
      <c r="BI102">
        <f t="shared" si="116"/>
        <v>92.338364833661132</v>
      </c>
      <c r="BJ102">
        <f t="shared" si="117"/>
        <v>140.78663180629758</v>
      </c>
      <c r="BK102">
        <f t="shared" si="118"/>
        <v>137.81207218419414</v>
      </c>
      <c r="BL102">
        <f t="shared" si="119"/>
        <v>133.23414543425699</v>
      </c>
      <c r="BM102">
        <f t="shared" si="120"/>
        <v>131.5059164041883</v>
      </c>
      <c r="CR102">
        <f t="shared" si="89"/>
        <v>86.555239053810908</v>
      </c>
      <c r="CS102">
        <f t="shared" si="90"/>
        <v>81.240290263705461</v>
      </c>
      <c r="CT102">
        <f t="shared" si="91"/>
        <v>107.71795303820862</v>
      </c>
      <c r="CU102">
        <f t="shared" si="92"/>
        <v>113.93447920353306</v>
      </c>
      <c r="CV102">
        <f t="shared" si="93"/>
        <v>139.47736515713811</v>
      </c>
      <c r="CW102">
        <f t="shared" si="94"/>
        <v>134.84965775749663</v>
      </c>
    </row>
    <row r="103" spans="1:107" x14ac:dyDescent="0.4">
      <c r="A103" s="7" t="s">
        <v>7</v>
      </c>
      <c r="B103" s="7">
        <v>20150930</v>
      </c>
      <c r="C103" s="5" t="s">
        <v>8</v>
      </c>
      <c r="D103" s="5"/>
      <c r="E103" t="s">
        <v>731</v>
      </c>
      <c r="F103" s="12">
        <v>2321.5300000000002</v>
      </c>
      <c r="G103" s="12">
        <v>2113.86</v>
      </c>
      <c r="H103" s="12">
        <v>3966.77</v>
      </c>
      <c r="I103" s="12">
        <v>3708.18</v>
      </c>
      <c r="J103" s="12">
        <v>1703.28</v>
      </c>
      <c r="K103" s="12">
        <v>1971.04</v>
      </c>
      <c r="L103" s="11">
        <v>687.4</v>
      </c>
      <c r="M103" s="11">
        <v>862.87</v>
      </c>
      <c r="N103" s="11">
        <v>236.31</v>
      </c>
      <c r="O103" s="11">
        <v>530.27</v>
      </c>
      <c r="P103" s="11">
        <v>72.12</v>
      </c>
      <c r="Q103" s="11">
        <v>153.4</v>
      </c>
      <c r="R103">
        <f t="shared" si="76"/>
        <v>1.0423068288959727</v>
      </c>
      <c r="S103">
        <f t="shared" si="77"/>
        <v>1.0391603578802477</v>
      </c>
      <c r="T103">
        <f t="shared" si="78"/>
        <v>1.0171700672596871</v>
      </c>
      <c r="U103">
        <f t="shared" si="79"/>
        <v>1.0016341943691873</v>
      </c>
      <c r="V103">
        <f t="shared" si="80"/>
        <v>0.98736862851942242</v>
      </c>
      <c r="W103">
        <f t="shared" si="81"/>
        <v>0.99254223632197802</v>
      </c>
      <c r="X103">
        <f t="shared" si="82"/>
        <v>0.98799856270211994</v>
      </c>
      <c r="Y103">
        <f t="shared" si="83"/>
        <v>0.99895805596397191</v>
      </c>
      <c r="Z103">
        <f t="shared" si="84"/>
        <v>0.95401695599515546</v>
      </c>
      <c r="AA103">
        <f t="shared" si="85"/>
        <v>0.95775385615720843</v>
      </c>
      <c r="AB103">
        <f t="shared" si="86"/>
        <v>1.0067001675041876</v>
      </c>
      <c r="AC103">
        <f t="shared" si="87"/>
        <v>0.99300880372863809</v>
      </c>
      <c r="AD103">
        <f t="shared" si="64"/>
        <v>107.46928496699343</v>
      </c>
      <c r="AE103">
        <f t="shared" si="65"/>
        <v>109.53720832620823</v>
      </c>
      <c r="AF103">
        <f t="shared" si="66"/>
        <v>115.37009568682198</v>
      </c>
      <c r="AG103">
        <f t="shared" si="67"/>
        <v>123.1033280770189</v>
      </c>
      <c r="AH103">
        <f t="shared" si="68"/>
        <v>131.17087145365485</v>
      </c>
      <c r="AI103">
        <f t="shared" si="69"/>
        <v>132.28190036442217</v>
      </c>
      <c r="AJ103">
        <f t="shared" si="70"/>
        <v>103.08938212357535</v>
      </c>
      <c r="AK103">
        <f t="shared" si="71"/>
        <v>100.61567882088181</v>
      </c>
      <c r="AL103">
        <f t="shared" si="72"/>
        <v>80.861620585819836</v>
      </c>
      <c r="AM103">
        <f t="shared" si="73"/>
        <v>101.48319681543296</v>
      </c>
      <c r="AN103">
        <f t="shared" si="74"/>
        <v>91.569324530218438</v>
      </c>
      <c r="AO103">
        <f t="shared" si="75"/>
        <v>96.794548207975794</v>
      </c>
      <c r="AP103">
        <f t="shared" si="121"/>
        <v>100.74467207957056</v>
      </c>
      <c r="AQ103">
        <f t="shared" si="122"/>
        <v>99.385966561976929</v>
      </c>
      <c r="AR103">
        <f t="shared" si="123"/>
        <v>98.809583117452476</v>
      </c>
      <c r="AS103">
        <f t="shared" si="124"/>
        <v>98.346386317042942</v>
      </c>
      <c r="AT103">
        <f t="shared" si="125"/>
        <v>94.51115303517922</v>
      </c>
      <c r="AU103">
        <f t="shared" si="126"/>
        <v>95.239107640717634</v>
      </c>
      <c r="AV103">
        <f t="shared" si="127"/>
        <v>94.168253489869429</v>
      </c>
      <c r="AW103">
        <f t="shared" si="128"/>
        <v>94.53312444536958</v>
      </c>
      <c r="AX103">
        <f t="shared" si="129"/>
        <v>91.264048198354757</v>
      </c>
      <c r="AY103">
        <f t="shared" si="130"/>
        <v>92.691581596979432</v>
      </c>
      <c r="AZ103">
        <f t="shared" si="131"/>
        <v>90.751226878067186</v>
      </c>
      <c r="BA103">
        <f t="shared" si="132"/>
        <v>91.217220669560575</v>
      </c>
      <c r="BB103">
        <f t="shared" si="109"/>
        <v>94.740472002644481</v>
      </c>
      <c r="BC103">
        <f t="shared" si="110"/>
        <v>91.129581569394986</v>
      </c>
      <c r="BD103">
        <f t="shared" si="111"/>
        <v>106.58031199454038</v>
      </c>
      <c r="BE103">
        <f t="shared" si="112"/>
        <v>111.31965020668787</v>
      </c>
      <c r="BF103">
        <f t="shared" si="113"/>
        <v>123.78578332691373</v>
      </c>
      <c r="BG103">
        <f t="shared" si="114"/>
        <v>123.43996593101025</v>
      </c>
      <c r="BH103">
        <f t="shared" si="115"/>
        <v>97.578286914800017</v>
      </c>
      <c r="BI103">
        <f t="shared" si="116"/>
        <v>92.242153425126119</v>
      </c>
      <c r="BJ103">
        <f t="shared" si="117"/>
        <v>134.31283392065475</v>
      </c>
      <c r="BK103">
        <f t="shared" si="118"/>
        <v>131.99004355942751</v>
      </c>
      <c r="BL103">
        <f t="shared" si="119"/>
        <v>134.12683652594379</v>
      </c>
      <c r="BM103">
        <f t="shared" si="120"/>
        <v>130.58653273176131</v>
      </c>
      <c r="CR103">
        <f t="shared" si="89"/>
        <v>90.217116742510498</v>
      </c>
      <c r="CS103">
        <f t="shared" si="90"/>
        <v>84.421689104727378</v>
      </c>
      <c r="CT103">
        <f t="shared" si="91"/>
        <v>109.56747753695048</v>
      </c>
      <c r="CU103">
        <f t="shared" si="92"/>
        <v>114.12067028790376</v>
      </c>
      <c r="CV103">
        <f t="shared" si="93"/>
        <v>137.71557474470612</v>
      </c>
      <c r="CW103">
        <f t="shared" si="94"/>
        <v>133.84398087787909</v>
      </c>
    </row>
    <row r="104" spans="1:107" x14ac:dyDescent="0.4">
      <c r="A104" s="7" t="s">
        <v>7</v>
      </c>
      <c r="B104" s="7">
        <v>20151030</v>
      </c>
      <c r="C104" s="5" t="s">
        <v>8</v>
      </c>
      <c r="D104" s="5"/>
      <c r="E104" t="s">
        <v>731</v>
      </c>
      <c r="F104" s="12">
        <v>2384.39</v>
      </c>
      <c r="G104" s="12">
        <v>2247.31</v>
      </c>
      <c r="H104" s="12">
        <v>3954.33</v>
      </c>
      <c r="I104" s="12">
        <v>3664.98</v>
      </c>
      <c r="J104" s="12">
        <v>1648.21</v>
      </c>
      <c r="K104" s="12">
        <v>1924.64</v>
      </c>
      <c r="L104" s="11">
        <v>699.48</v>
      </c>
      <c r="M104" s="11">
        <v>911.36</v>
      </c>
      <c r="N104" s="11">
        <v>229.14</v>
      </c>
      <c r="O104" s="11">
        <v>516.54999999999995</v>
      </c>
      <c r="P104" s="11">
        <v>68.45</v>
      </c>
      <c r="Q104" s="11">
        <v>145.83000000000001</v>
      </c>
      <c r="R104">
        <f t="shared" si="76"/>
        <v>1.0270769707908145</v>
      </c>
      <c r="S104">
        <f t="shared" si="77"/>
        <v>1.0631309547462935</v>
      </c>
      <c r="T104">
        <f t="shared" si="78"/>
        <v>0.99686394724171046</v>
      </c>
      <c r="U104">
        <f t="shared" si="79"/>
        <v>0.98835008009319936</v>
      </c>
      <c r="V104">
        <f t="shared" si="80"/>
        <v>0.96766826358555258</v>
      </c>
      <c r="W104">
        <f t="shared" si="81"/>
        <v>0.97645912817598834</v>
      </c>
      <c r="X104">
        <f t="shared" si="82"/>
        <v>1.0175734652313064</v>
      </c>
      <c r="Y104">
        <f t="shared" si="83"/>
        <v>1.0561961825072144</v>
      </c>
      <c r="Z104">
        <f t="shared" si="84"/>
        <v>0.9696584994287164</v>
      </c>
      <c r="AA104">
        <f t="shared" si="85"/>
        <v>0.97412638844362298</v>
      </c>
      <c r="AB104">
        <f t="shared" si="86"/>
        <v>0.9491125901275651</v>
      </c>
      <c r="AC104">
        <f t="shared" si="87"/>
        <v>0.95065189048239895</v>
      </c>
      <c r="AD104">
        <f t="shared" si="64"/>
        <v>110.37922765695443</v>
      </c>
      <c r="AE104">
        <f t="shared" si="65"/>
        <v>116.4523968680854</v>
      </c>
      <c r="AF104">
        <f t="shared" si="66"/>
        <v>115.0082889800192</v>
      </c>
      <c r="AG104">
        <f t="shared" si="67"/>
        <v>121.66918416466103</v>
      </c>
      <c r="AH104">
        <f t="shared" si="68"/>
        <v>126.92988941256192</v>
      </c>
      <c r="AI104">
        <f t="shared" si="69"/>
        <v>129.16786910330663</v>
      </c>
      <c r="AJ104">
        <f t="shared" si="70"/>
        <v>104.90101979604086</v>
      </c>
      <c r="AK104">
        <f t="shared" si="71"/>
        <v>106.26989587098736</v>
      </c>
      <c r="AL104">
        <f t="shared" si="72"/>
        <v>78.40815767862027</v>
      </c>
      <c r="AM104">
        <f t="shared" si="73"/>
        <v>98.857460001531095</v>
      </c>
      <c r="AN104">
        <f t="shared" si="74"/>
        <v>86.909598781107206</v>
      </c>
      <c r="AO104">
        <f t="shared" si="75"/>
        <v>92.017920242301884</v>
      </c>
      <c r="AP104">
        <f t="shared" si="121"/>
        <v>103.47253262279928</v>
      </c>
      <c r="AQ104">
        <f t="shared" si="122"/>
        <v>105.66029751941774</v>
      </c>
      <c r="AR104">
        <f t="shared" si="123"/>
        <v>98.499711051771556</v>
      </c>
      <c r="AS104">
        <f t="shared" si="124"/>
        <v>97.200658793326113</v>
      </c>
      <c r="AT104">
        <f t="shared" si="125"/>
        <v>91.455443347020307</v>
      </c>
      <c r="AU104">
        <f t="shared" si="126"/>
        <v>92.997096015114252</v>
      </c>
      <c r="AV104">
        <f t="shared" si="127"/>
        <v>95.823116018466493</v>
      </c>
      <c r="AW104">
        <f t="shared" si="128"/>
        <v>99.845525159678772</v>
      </c>
      <c r="AX104">
        <f t="shared" si="129"/>
        <v>88.494960027806727</v>
      </c>
      <c r="AY104">
        <f t="shared" si="130"/>
        <v>90.293315620192956</v>
      </c>
      <c r="AZ104">
        <f t="shared" si="131"/>
        <v>86.133131999496655</v>
      </c>
      <c r="BA104">
        <f t="shared" si="132"/>
        <v>86.715823274067915</v>
      </c>
      <c r="BB104">
        <f t="shared" si="109"/>
        <v>97.305756995768064</v>
      </c>
      <c r="BC104">
        <f t="shared" si="110"/>
        <v>96.882679059501129</v>
      </c>
      <c r="BD104">
        <f t="shared" si="111"/>
        <v>106.24607051313055</v>
      </c>
      <c r="BE104">
        <f t="shared" si="112"/>
        <v>110.02278519772689</v>
      </c>
      <c r="BF104">
        <f t="shared" si="113"/>
        <v>119.78357400853206</v>
      </c>
      <c r="BG104">
        <f t="shared" si="114"/>
        <v>120.53408151506797</v>
      </c>
      <c r="BH104">
        <f t="shared" si="115"/>
        <v>99.293075547227701</v>
      </c>
      <c r="BI104">
        <f t="shared" si="116"/>
        <v>97.425810313862982</v>
      </c>
      <c r="BJ104">
        <f t="shared" si="117"/>
        <v>130.23758099352048</v>
      </c>
      <c r="BK104">
        <f t="shared" si="118"/>
        <v>128.5749844430616</v>
      </c>
      <c r="BL104">
        <f t="shared" si="119"/>
        <v>127.30146922075501</v>
      </c>
      <c r="BM104">
        <f t="shared" si="120"/>
        <v>124.14233421299056</v>
      </c>
      <c r="CR104">
        <f t="shared" si="89"/>
        <v>92.659922977378955</v>
      </c>
      <c r="CS104">
        <f t="shared" si="90"/>
        <v>89.751310939203577</v>
      </c>
      <c r="CT104">
        <f t="shared" si="91"/>
        <v>109.22386814680189</v>
      </c>
      <c r="CU104">
        <f t="shared" si="92"/>
        <v>112.79117361933928</v>
      </c>
      <c r="CV104">
        <f t="shared" si="93"/>
        <v>133.26299108189616</v>
      </c>
      <c r="CW104">
        <f t="shared" si="94"/>
        <v>130.69317687961748</v>
      </c>
    </row>
    <row r="105" spans="1:107" x14ac:dyDescent="0.4">
      <c r="A105" s="7" t="s">
        <v>7</v>
      </c>
      <c r="B105" s="7">
        <v>20151130</v>
      </c>
      <c r="C105" s="5" t="s">
        <v>8</v>
      </c>
      <c r="D105" s="5"/>
      <c r="E105" t="s">
        <v>731</v>
      </c>
      <c r="F105" s="12">
        <v>2323.96</v>
      </c>
      <c r="G105" s="12">
        <v>2172.23</v>
      </c>
      <c r="H105" s="12">
        <v>3892.32</v>
      </c>
      <c r="I105" s="12">
        <v>3594.79</v>
      </c>
      <c r="J105" s="12">
        <v>1600.2</v>
      </c>
      <c r="K105" s="12">
        <v>1870.82</v>
      </c>
      <c r="L105" s="11">
        <v>711.65</v>
      </c>
      <c r="M105" s="11">
        <v>907.17</v>
      </c>
      <c r="N105" s="11">
        <v>235.88</v>
      </c>
      <c r="O105" s="11">
        <v>525.41999999999996</v>
      </c>
      <c r="P105" s="11">
        <v>70.02</v>
      </c>
      <c r="Q105" s="11">
        <v>147.16999999999999</v>
      </c>
      <c r="R105">
        <f t="shared" si="76"/>
        <v>0.97465599167921357</v>
      </c>
      <c r="S105">
        <f t="shared" si="77"/>
        <v>0.96659116899760156</v>
      </c>
      <c r="T105">
        <f t="shared" si="78"/>
        <v>0.9843184559710495</v>
      </c>
      <c r="U105">
        <f t="shared" si="79"/>
        <v>0.98084846302026207</v>
      </c>
      <c r="V105">
        <f t="shared" si="80"/>
        <v>0.97087143021823674</v>
      </c>
      <c r="W105">
        <f t="shared" si="81"/>
        <v>0.97203632887189284</v>
      </c>
      <c r="X105">
        <f t="shared" si="82"/>
        <v>1.0173986389889631</v>
      </c>
      <c r="Y105">
        <f t="shared" si="83"/>
        <v>0.9954024754213483</v>
      </c>
      <c r="Z105">
        <f t="shared" si="84"/>
        <v>1.0294143318495244</v>
      </c>
      <c r="AA105">
        <f t="shared" si="85"/>
        <v>1.0171716193979286</v>
      </c>
      <c r="AB105">
        <f t="shared" si="86"/>
        <v>1.022936449963477</v>
      </c>
      <c r="AC105">
        <f t="shared" si="87"/>
        <v>1.0091887814578617</v>
      </c>
      <c r="AD105">
        <f t="shared" si="64"/>
        <v>107.58177559277459</v>
      </c>
      <c r="AE105">
        <f t="shared" si="65"/>
        <v>112.5618584212953</v>
      </c>
      <c r="AF105">
        <f t="shared" si="66"/>
        <v>113.20478143268477</v>
      </c>
      <c r="AG105">
        <f t="shared" si="67"/>
        <v>119.33903228483699</v>
      </c>
      <c r="AH105">
        <f t="shared" si="68"/>
        <v>123.23260327141662</v>
      </c>
      <c r="AI105">
        <f t="shared" si="69"/>
        <v>125.55586129138337</v>
      </c>
      <c r="AJ105">
        <f t="shared" si="70"/>
        <v>106.72615476904625</v>
      </c>
      <c r="AK105">
        <f t="shared" si="71"/>
        <v>105.78131741274973</v>
      </c>
      <c r="AL105">
        <f t="shared" si="72"/>
        <v>80.714481248289033</v>
      </c>
      <c r="AM105">
        <f t="shared" si="73"/>
        <v>100.55500267932334</v>
      </c>
      <c r="AN105">
        <f t="shared" si="74"/>
        <v>88.902996444895933</v>
      </c>
      <c r="AO105">
        <f t="shared" si="75"/>
        <v>92.863452801615352</v>
      </c>
      <c r="AP105">
        <f t="shared" si="121"/>
        <v>100.8501238950342</v>
      </c>
      <c r="AQ105">
        <f t="shared" si="122"/>
        <v>102.13031049592837</v>
      </c>
      <c r="AR105">
        <f t="shared" si="123"/>
        <v>96.955083496074295</v>
      </c>
      <c r="AS105">
        <f t="shared" si="124"/>
        <v>95.339116781990839</v>
      </c>
      <c r="AT105">
        <f t="shared" si="125"/>
        <v>88.79147708356453</v>
      </c>
      <c r="AU105">
        <f t="shared" si="126"/>
        <v>90.396555806278599</v>
      </c>
      <c r="AV105">
        <f t="shared" si="127"/>
        <v>97.490307820869319</v>
      </c>
      <c r="AW105">
        <f t="shared" si="128"/>
        <v>99.386482903688758</v>
      </c>
      <c r="AX105">
        <f t="shared" si="129"/>
        <v>91.097980149075028</v>
      </c>
      <c r="AY105">
        <f t="shared" si="130"/>
        <v>91.843798070199952</v>
      </c>
      <c r="AZ105">
        <f t="shared" si="131"/>
        <v>88.108720271800664</v>
      </c>
      <c r="BA105">
        <f t="shared" si="132"/>
        <v>87.512636023071892</v>
      </c>
      <c r="BB105">
        <f t="shared" si="109"/>
        <v>94.83963908080689</v>
      </c>
      <c r="BC105">
        <f t="shared" si="110"/>
        <v>93.645942007742647</v>
      </c>
      <c r="BD105">
        <f t="shared" si="111"/>
        <v>104.57996808047591</v>
      </c>
      <c r="BE105">
        <f t="shared" si="112"/>
        <v>107.91567975839887</v>
      </c>
      <c r="BF105">
        <f t="shared" si="113"/>
        <v>116.29444981431553</v>
      </c>
      <c r="BG105">
        <f t="shared" si="114"/>
        <v>117.16350609985214</v>
      </c>
      <c r="BH105">
        <f t="shared" si="115"/>
        <v>101.02063992277776</v>
      </c>
      <c r="BI105">
        <f t="shared" si="116"/>
        <v>96.977892756349945</v>
      </c>
      <c r="BJ105">
        <f t="shared" si="117"/>
        <v>134.06843242014321</v>
      </c>
      <c r="BK105">
        <f t="shared" si="118"/>
        <v>130.78282514001242</v>
      </c>
      <c r="BL105">
        <f t="shared" si="119"/>
        <v>130.22131299981396</v>
      </c>
      <c r="BM105">
        <f t="shared" si="120"/>
        <v>125.28305099174257</v>
      </c>
      <c r="CR105">
        <f t="shared" si="89"/>
        <v>90.31154911843683</v>
      </c>
      <c r="CS105">
        <f t="shared" si="90"/>
        <v>86.752824559792003</v>
      </c>
      <c r="CT105">
        <f t="shared" si="91"/>
        <v>107.51106924944553</v>
      </c>
      <c r="CU105">
        <f t="shared" si="92"/>
        <v>110.63104928678045</v>
      </c>
      <c r="CV105">
        <f t="shared" si="93"/>
        <v>129.38123074684066</v>
      </c>
      <c r="CW105">
        <f t="shared" si="94"/>
        <v>127.03851586266832</v>
      </c>
      <c r="CX105" s="10" t="s">
        <v>756</v>
      </c>
      <c r="CY105" s="10" t="s">
        <v>757</v>
      </c>
      <c r="CZ105" s="10" t="s">
        <v>760</v>
      </c>
      <c r="DA105" s="10" t="s">
        <v>761</v>
      </c>
      <c r="DB105" s="10" t="s">
        <v>765</v>
      </c>
      <c r="DC105" s="10" t="s">
        <v>764</v>
      </c>
    </row>
    <row r="106" spans="1:107" x14ac:dyDescent="0.4">
      <c r="A106" s="7" t="s">
        <v>7</v>
      </c>
      <c r="B106" s="7">
        <v>20151230</v>
      </c>
      <c r="C106" s="5" t="s">
        <v>8</v>
      </c>
      <c r="D106" s="5"/>
      <c r="E106" t="s">
        <v>731</v>
      </c>
      <c r="F106" s="12">
        <v>2292.16</v>
      </c>
      <c r="G106" s="12">
        <v>2136.0500000000002</v>
      </c>
      <c r="H106" s="12">
        <v>3849.35</v>
      </c>
      <c r="I106" s="12">
        <v>3546.01</v>
      </c>
      <c r="J106" s="12">
        <v>1601.74</v>
      </c>
      <c r="K106" s="12">
        <v>1861.09</v>
      </c>
      <c r="L106" s="11">
        <v>697.68</v>
      </c>
      <c r="M106" s="11">
        <v>894.09</v>
      </c>
      <c r="N106" s="11">
        <v>233.68</v>
      </c>
      <c r="O106" s="11">
        <v>518.48</v>
      </c>
      <c r="P106" s="11">
        <v>67.52</v>
      </c>
      <c r="Q106" s="11">
        <v>144.97999999999999</v>
      </c>
      <c r="R106">
        <f t="shared" si="76"/>
        <v>0.98631645983579741</v>
      </c>
      <c r="S106">
        <f t="shared" si="77"/>
        <v>0.98334430516105575</v>
      </c>
      <c r="T106">
        <f t="shared" si="78"/>
        <v>0.9889603115879475</v>
      </c>
      <c r="U106">
        <f t="shared" si="79"/>
        <v>0.98643036171793075</v>
      </c>
      <c r="V106">
        <f t="shared" si="80"/>
        <v>1.0009623797025371</v>
      </c>
      <c r="W106">
        <f t="shared" si="81"/>
        <v>0.99479907206465612</v>
      </c>
      <c r="X106">
        <f t="shared" si="82"/>
        <v>0.98036956369001615</v>
      </c>
      <c r="Y106">
        <f t="shared" si="83"/>
        <v>0.98558153378087909</v>
      </c>
      <c r="Z106">
        <f t="shared" si="84"/>
        <v>0.9906732236730541</v>
      </c>
      <c r="AA106">
        <f t="shared" si="85"/>
        <v>0.98679151916562002</v>
      </c>
      <c r="AB106">
        <f t="shared" si="86"/>
        <v>0.96429591545272775</v>
      </c>
      <c r="AC106">
        <f t="shared" si="87"/>
        <v>0.98511924984711563</v>
      </c>
      <c r="AD106">
        <f t="shared" si="64"/>
        <v>106.10967604551463</v>
      </c>
      <c r="AE106">
        <f t="shared" si="65"/>
        <v>110.68706245692576</v>
      </c>
      <c r="AF106">
        <f t="shared" si="66"/>
        <v>111.95503591891342</v>
      </c>
      <c r="AG106">
        <f t="shared" si="67"/>
        <v>117.71964478379957</v>
      </c>
      <c r="AH106">
        <f t="shared" si="68"/>
        <v>123.35119982749583</v>
      </c>
      <c r="AI106">
        <f t="shared" si="69"/>
        <v>124.90285430494684</v>
      </c>
      <c r="AJ106">
        <f t="shared" si="70"/>
        <v>104.631073785243</v>
      </c>
      <c r="AK106">
        <f t="shared" si="71"/>
        <v>104.25611306101989</v>
      </c>
      <c r="AL106">
        <f t="shared" si="72"/>
        <v>79.961675335340772</v>
      </c>
      <c r="AM106">
        <f t="shared" si="73"/>
        <v>99.226823853632467</v>
      </c>
      <c r="AN106">
        <f t="shared" si="74"/>
        <v>85.72879634332152</v>
      </c>
      <c r="AO106">
        <f t="shared" si="75"/>
        <v>91.481574962140343</v>
      </c>
      <c r="AP106">
        <f t="shared" si="121"/>
        <v>99.470137174151688</v>
      </c>
      <c r="AQ106">
        <f t="shared" si="122"/>
        <v>100.42925921050156</v>
      </c>
      <c r="AR106">
        <f t="shared" si="123"/>
        <v>95.884729584313106</v>
      </c>
      <c r="AS106">
        <f t="shared" si="124"/>
        <v>94.04539945312726</v>
      </c>
      <c r="AT106">
        <f t="shared" si="125"/>
        <v>88.876928198868043</v>
      </c>
      <c r="AU106">
        <f t="shared" si="126"/>
        <v>89.926409833926854</v>
      </c>
      <c r="AV106">
        <f t="shared" si="127"/>
        <v>95.576530542351023</v>
      </c>
      <c r="AW106">
        <f t="shared" si="128"/>
        <v>97.953482257304685</v>
      </c>
      <c r="AX106">
        <f t="shared" si="129"/>
        <v>90.248329664388052</v>
      </c>
      <c r="AY106">
        <f t="shared" si="130"/>
        <v>90.630681023633045</v>
      </c>
      <c r="AZ106">
        <f t="shared" si="131"/>
        <v>84.962879073864329</v>
      </c>
      <c r="BA106">
        <f t="shared" si="132"/>
        <v>86.210382351192251</v>
      </c>
      <c r="BB106">
        <f t="shared" si="109"/>
        <v>93.541897070286197</v>
      </c>
      <c r="BC106">
        <f t="shared" si="110"/>
        <v>92.086203774756214</v>
      </c>
      <c r="BD106">
        <f t="shared" si="111"/>
        <v>103.42543781872506</v>
      </c>
      <c r="BE106">
        <f t="shared" si="112"/>
        <v>106.45130301911377</v>
      </c>
      <c r="BF106">
        <f t="shared" si="113"/>
        <v>116.40636923233454</v>
      </c>
      <c r="BG106">
        <f t="shared" si="114"/>
        <v>116.55414714797459</v>
      </c>
      <c r="BH106">
        <f t="shared" si="115"/>
        <v>99.037560684779862</v>
      </c>
      <c r="BI106">
        <f t="shared" si="116"/>
        <v>95.579620285640985</v>
      </c>
      <c r="BJ106">
        <f t="shared" si="117"/>
        <v>132.81800613845627</v>
      </c>
      <c r="BK106">
        <f t="shared" si="118"/>
        <v>129.0553827006845</v>
      </c>
      <c r="BL106">
        <f t="shared" si="119"/>
        <v>125.5718802306118</v>
      </c>
      <c r="BM106">
        <f t="shared" si="120"/>
        <v>123.41874521154338</v>
      </c>
      <c r="CR106">
        <f t="shared" si="89"/>
        <v>89.075767408783349</v>
      </c>
      <c r="CS106">
        <f t="shared" si="90"/>
        <v>85.307895987507635</v>
      </c>
      <c r="CT106">
        <f t="shared" si="91"/>
        <v>106.32418054408505</v>
      </c>
      <c r="CU106">
        <f t="shared" si="92"/>
        <v>109.12982596519306</v>
      </c>
      <c r="CV106">
        <f t="shared" si="93"/>
        <v>129.50574461720069</v>
      </c>
      <c r="CW106">
        <f t="shared" si="94"/>
        <v>126.37779769665354</v>
      </c>
      <c r="CX106">
        <v>100</v>
      </c>
      <c r="CY106">
        <v>100</v>
      </c>
      <c r="CZ106">
        <v>100</v>
      </c>
      <c r="DA106">
        <v>100</v>
      </c>
      <c r="DB106">
        <v>100</v>
      </c>
      <c r="DC106">
        <v>100</v>
      </c>
    </row>
    <row r="107" spans="1:107" x14ac:dyDescent="0.4">
      <c r="A107" s="7" t="s">
        <v>7</v>
      </c>
      <c r="B107" s="7">
        <v>20160129</v>
      </c>
      <c r="C107" s="5" t="s">
        <v>8</v>
      </c>
      <c r="D107" s="5"/>
      <c r="E107" t="s">
        <v>731</v>
      </c>
      <c r="F107" s="12">
        <v>2207.89</v>
      </c>
      <c r="G107" s="12">
        <v>2029.53</v>
      </c>
      <c r="H107" s="12">
        <v>3648.05</v>
      </c>
      <c r="I107" s="12">
        <v>3417.04</v>
      </c>
      <c r="J107" s="12">
        <v>1535.13</v>
      </c>
      <c r="K107" s="12">
        <v>1772.06</v>
      </c>
      <c r="L107" s="11">
        <v>699.13</v>
      </c>
      <c r="M107" s="11">
        <v>888.42</v>
      </c>
      <c r="N107" s="11">
        <v>238.7</v>
      </c>
      <c r="O107" s="11">
        <v>524.24</v>
      </c>
      <c r="P107" s="11">
        <v>68.61</v>
      </c>
      <c r="Q107" s="11">
        <v>145.93</v>
      </c>
      <c r="R107">
        <f t="shared" si="76"/>
        <v>0.96323555074689382</v>
      </c>
      <c r="S107">
        <f t="shared" si="77"/>
        <v>0.9501322534584864</v>
      </c>
      <c r="T107">
        <f t="shared" si="78"/>
        <v>0.94770545676542794</v>
      </c>
      <c r="U107">
        <f t="shared" si="79"/>
        <v>0.9636295441919227</v>
      </c>
      <c r="V107">
        <f t="shared" si="80"/>
        <v>0.95841397480240242</v>
      </c>
      <c r="W107">
        <f t="shared" si="81"/>
        <v>0.95216244243964565</v>
      </c>
      <c r="X107">
        <f t="shared" si="82"/>
        <v>1.0020783167067997</v>
      </c>
      <c r="Y107">
        <f t="shared" si="83"/>
        <v>0.99365835654128776</v>
      </c>
      <c r="Z107">
        <f t="shared" si="84"/>
        <v>1.0214823690516945</v>
      </c>
      <c r="AA107">
        <f t="shared" si="85"/>
        <v>1.0111093966980405</v>
      </c>
      <c r="AB107">
        <f t="shared" si="86"/>
        <v>1.01614336492891</v>
      </c>
      <c r="AC107">
        <f t="shared" si="87"/>
        <v>1.0065526279486827</v>
      </c>
      <c r="AD107">
        <f t="shared" si="64"/>
        <v>102.20861224527577</v>
      </c>
      <c r="AE107">
        <f t="shared" si="65"/>
        <v>105.1673480808991</v>
      </c>
      <c r="AF107">
        <f t="shared" si="66"/>
        <v>106.10039845272374</v>
      </c>
      <c r="AG107">
        <f t="shared" si="67"/>
        <v>113.43812764544782</v>
      </c>
      <c r="AH107">
        <f t="shared" si="68"/>
        <v>118.2215137233157</v>
      </c>
      <c r="AI107">
        <f t="shared" si="69"/>
        <v>118.92780682268139</v>
      </c>
      <c r="AJ107">
        <f t="shared" si="70"/>
        <v>104.84853029394127</v>
      </c>
      <c r="AK107">
        <f t="shared" si="71"/>
        <v>103.5949579635957</v>
      </c>
      <c r="AL107">
        <f t="shared" si="72"/>
        <v>81.679441554886338</v>
      </c>
      <c r="AM107">
        <f t="shared" si="73"/>
        <v>100.32917400290906</v>
      </c>
      <c r="AN107">
        <f t="shared" si="74"/>
        <v>87.11274758760797</v>
      </c>
      <c r="AO107">
        <f t="shared" si="75"/>
        <v>92.081019687026782</v>
      </c>
      <c r="AP107">
        <f t="shared" si="121"/>
        <v>95.813172363813081</v>
      </c>
      <c r="AQ107">
        <f t="shared" si="122"/>
        <v>95.421078366840291</v>
      </c>
      <c r="AR107">
        <f t="shared" si="123"/>
        <v>90.870481447530992</v>
      </c>
      <c r="AS107">
        <f t="shared" si="124"/>
        <v>90.624925408364319</v>
      </c>
      <c r="AT107">
        <f t="shared" si="125"/>
        <v>85.18089002330484</v>
      </c>
      <c r="AU107">
        <f t="shared" si="126"/>
        <v>85.624550027300359</v>
      </c>
      <c r="AV107">
        <f t="shared" si="127"/>
        <v>95.775168842555146</v>
      </c>
      <c r="AW107">
        <f t="shared" si="128"/>
        <v>97.332296197289565</v>
      </c>
      <c r="AX107">
        <f t="shared" si="129"/>
        <v>92.187077588537434</v>
      </c>
      <c r="AY107">
        <f t="shared" si="130"/>
        <v>91.637533212138152</v>
      </c>
      <c r="AZ107">
        <f t="shared" si="131"/>
        <v>86.334465836164568</v>
      </c>
      <c r="BA107">
        <f t="shared" si="132"/>
        <v>86.775286912053303</v>
      </c>
      <c r="BB107">
        <f t="shared" si="109"/>
        <v>90.102880742406384</v>
      </c>
      <c r="BC107">
        <f t="shared" si="110"/>
        <v>87.494072304946499</v>
      </c>
      <c r="BD107">
        <f t="shared" si="111"/>
        <v>98.01685178915919</v>
      </c>
      <c r="BE107">
        <f t="shared" si="112"/>
        <v>102.57962060694484</v>
      </c>
      <c r="BF107">
        <f t="shared" si="113"/>
        <v>111.56549102827783</v>
      </c>
      <c r="BG107">
        <f t="shared" si="114"/>
        <v>110.97848142488535</v>
      </c>
      <c r="BH107">
        <f t="shared" si="115"/>
        <v>99.243392101751724</v>
      </c>
      <c r="BI107">
        <f t="shared" si="116"/>
        <v>94.973488411870349</v>
      </c>
      <c r="BJ107">
        <f t="shared" si="117"/>
        <v>135.67125156303283</v>
      </c>
      <c r="BK107">
        <f t="shared" si="118"/>
        <v>130.48911014312384</v>
      </c>
      <c r="BL107">
        <f t="shared" si="119"/>
        <v>127.59903291798395</v>
      </c>
      <c r="BM107">
        <f t="shared" si="120"/>
        <v>124.2274623308079</v>
      </c>
      <c r="CX107">
        <f>CX106*R107</f>
        <v>96.323555074689381</v>
      </c>
      <c r="CY107">
        <f t="shared" ref="CY107:DC107" si="133">CY106*S107</f>
        <v>95.013225345848639</v>
      </c>
      <c r="CZ107">
        <f t="shared" si="133"/>
        <v>94.770545676542795</v>
      </c>
      <c r="DA107">
        <f t="shared" si="133"/>
        <v>96.362954419192278</v>
      </c>
      <c r="DB107">
        <f t="shared" si="133"/>
        <v>95.841397480240246</v>
      </c>
      <c r="DC107">
        <f t="shared" si="133"/>
        <v>95.216244243964567</v>
      </c>
    </row>
    <row r="108" spans="1:107" x14ac:dyDescent="0.4">
      <c r="A108" s="7" t="s">
        <v>7</v>
      </c>
      <c r="B108" s="7">
        <v>20160229</v>
      </c>
      <c r="C108" s="5" t="s">
        <v>8</v>
      </c>
      <c r="D108" s="5"/>
      <c r="E108" t="s">
        <v>731</v>
      </c>
      <c r="F108" s="12">
        <v>2322.37</v>
      </c>
      <c r="G108" s="12">
        <v>2113.21</v>
      </c>
      <c r="H108" s="12">
        <v>3759.02</v>
      </c>
      <c r="I108" s="12">
        <v>3450.81</v>
      </c>
      <c r="J108" s="12">
        <v>1544.77</v>
      </c>
      <c r="K108" s="12">
        <v>1808.15</v>
      </c>
      <c r="L108" s="11">
        <v>666.37</v>
      </c>
      <c r="M108" s="11">
        <v>861.39</v>
      </c>
      <c r="N108" s="11">
        <v>220.31</v>
      </c>
      <c r="O108" s="11">
        <v>492.76</v>
      </c>
      <c r="P108" s="11">
        <v>64.91</v>
      </c>
      <c r="Q108" s="11">
        <v>138.07</v>
      </c>
      <c r="R108">
        <f t="shared" si="76"/>
        <v>1.0518504092142271</v>
      </c>
      <c r="S108">
        <f t="shared" si="77"/>
        <v>1.0412312210216159</v>
      </c>
      <c r="T108">
        <f t="shared" si="78"/>
        <v>1.0304189909677772</v>
      </c>
      <c r="U108">
        <f t="shared" si="79"/>
        <v>1.0098828225598764</v>
      </c>
      <c r="V108">
        <f t="shared" si="80"/>
        <v>1.0062795984704878</v>
      </c>
      <c r="W108">
        <f t="shared" si="81"/>
        <v>1.0203661275577578</v>
      </c>
      <c r="X108">
        <f t="shared" si="82"/>
        <v>0.95314176190408084</v>
      </c>
      <c r="Y108">
        <f t="shared" si="83"/>
        <v>0.96957520091848448</v>
      </c>
      <c r="Z108">
        <f t="shared" si="84"/>
        <v>0.92295768747381657</v>
      </c>
      <c r="AA108">
        <f t="shared" si="85"/>
        <v>0.93995116740424234</v>
      </c>
      <c r="AB108">
        <f t="shared" si="86"/>
        <v>0.94607200116601076</v>
      </c>
      <c r="AC108">
        <f t="shared" si="87"/>
        <v>0.94613855958336179</v>
      </c>
      <c r="AD108">
        <f t="shared" si="64"/>
        <v>107.50817061541159</v>
      </c>
      <c r="AE108">
        <f t="shared" si="65"/>
        <v>109.50352625387987</v>
      </c>
      <c r="AF108">
        <f t="shared" si="66"/>
        <v>109.3278655149347</v>
      </c>
      <c r="AG108">
        <f t="shared" si="67"/>
        <v>114.55921653249239</v>
      </c>
      <c r="AH108">
        <f t="shared" si="68"/>
        <v>118.96389736007137</v>
      </c>
      <c r="AI108">
        <f t="shared" si="69"/>
        <v>121.3499057065965</v>
      </c>
      <c r="AJ108">
        <f t="shared" si="70"/>
        <v>99.93551289742058</v>
      </c>
      <c r="AK108">
        <f t="shared" si="71"/>
        <v>100.44310218169525</v>
      </c>
      <c r="AL108">
        <f t="shared" si="72"/>
        <v>75.386668491650653</v>
      </c>
      <c r="AM108">
        <f t="shared" si="73"/>
        <v>94.304524228737733</v>
      </c>
      <c r="AN108">
        <f t="shared" si="74"/>
        <v>82.414931437277843</v>
      </c>
      <c r="AO108">
        <f t="shared" si="75"/>
        <v>87.121403331650697</v>
      </c>
      <c r="AP108">
        <f t="shared" si="121"/>
        <v>100.78112455899007</v>
      </c>
      <c r="AQ108">
        <f t="shared" si="122"/>
        <v>99.355405939104415</v>
      </c>
      <c r="AR108">
        <f t="shared" si="123"/>
        <v>93.634669801921007</v>
      </c>
      <c r="AS108">
        <f t="shared" si="124"/>
        <v>91.520555465677219</v>
      </c>
      <c r="AT108">
        <f t="shared" si="125"/>
        <v>85.715791810009975</v>
      </c>
      <c r="AU108">
        <f t="shared" si="126"/>
        <v>87.368390535231967</v>
      </c>
      <c r="AV108">
        <f t="shared" si="127"/>
        <v>91.287313177253836</v>
      </c>
      <c r="AW108">
        <f t="shared" si="128"/>
        <v>94.370980641344474</v>
      </c>
      <c r="AX108">
        <f t="shared" si="129"/>
        <v>85.084771946085809</v>
      </c>
      <c r="AY108">
        <f t="shared" si="130"/>
        <v>86.134806320794283</v>
      </c>
      <c r="AZ108">
        <f t="shared" si="131"/>
        <v>81.678620863218796</v>
      </c>
      <c r="BA108">
        <f t="shared" si="132"/>
        <v>82.101444966403065</v>
      </c>
      <c r="BB108">
        <f t="shared" si="109"/>
        <v>94.774751980280854</v>
      </c>
      <c r="BC108">
        <f t="shared" si="110"/>
        <v>91.101559738232993</v>
      </c>
      <c r="BD108">
        <f t="shared" si="111"/>
        <v>100.99842551842359</v>
      </c>
      <c r="BE108">
        <f t="shared" si="112"/>
        <v>103.59339679566271</v>
      </c>
      <c r="BF108">
        <f t="shared" si="113"/>
        <v>112.26607751509822</v>
      </c>
      <c r="BG108">
        <f t="shared" si="114"/>
        <v>113.23868333375081</v>
      </c>
      <c r="BH108">
        <f t="shared" si="115"/>
        <v>94.593021605201173</v>
      </c>
      <c r="BI108">
        <f t="shared" si="116"/>
        <v>92.083939108868549</v>
      </c>
      <c r="BJ108">
        <f t="shared" si="117"/>
        <v>125.2188245992952</v>
      </c>
      <c r="BK108">
        <f t="shared" si="118"/>
        <v>122.65339141257002</v>
      </c>
      <c r="BL108">
        <f t="shared" si="119"/>
        <v>120.71787241956476</v>
      </c>
      <c r="BM108">
        <f t="shared" si="120"/>
        <v>117.53639227036692</v>
      </c>
      <c r="CX108">
        <f t="shared" ref="CX108:CX120" si="134">CX107*R108</f>
        <v>101.31797082228117</v>
      </c>
      <c r="CY108">
        <f t="shared" ref="CY108:CY120" si="135">CY107*S108</f>
        <v>98.930736640059919</v>
      </c>
      <c r="CZ108">
        <f t="shared" ref="CZ108:CZ120" si="136">CZ107*T108</f>
        <v>97.653370049488871</v>
      </c>
      <c r="DA108">
        <f t="shared" ref="DA108:DA120" si="137">DA107*U108</f>
        <v>97.315292399062614</v>
      </c>
      <c r="DB108">
        <f t="shared" ref="DB108:DB120" si="138">DB107*V108</f>
        <v>96.443242973266578</v>
      </c>
      <c r="DC108">
        <f t="shared" ref="DC108:DC120" si="139">DC107*W108</f>
        <v>97.155430419807772</v>
      </c>
    </row>
    <row r="109" spans="1:107" x14ac:dyDescent="0.4">
      <c r="A109" s="7" t="s">
        <v>7</v>
      </c>
      <c r="B109" s="7">
        <v>20160331</v>
      </c>
      <c r="C109" s="5" t="s">
        <v>8</v>
      </c>
      <c r="D109" s="5"/>
      <c r="E109" t="s">
        <v>731</v>
      </c>
      <c r="F109" s="12">
        <v>2430.2399999999998</v>
      </c>
      <c r="G109" s="12">
        <v>2248.09</v>
      </c>
      <c r="H109" s="12">
        <v>3971.21</v>
      </c>
      <c r="I109" s="12">
        <v>3614.27</v>
      </c>
      <c r="J109" s="12">
        <v>1624.74</v>
      </c>
      <c r="K109" s="12">
        <v>1923.41</v>
      </c>
      <c r="L109" s="11">
        <v>679.26</v>
      </c>
      <c r="M109" s="11">
        <v>885.86</v>
      </c>
      <c r="N109" s="11">
        <v>222.61</v>
      </c>
      <c r="O109" s="11">
        <v>499.31</v>
      </c>
      <c r="P109" s="11">
        <v>66.12</v>
      </c>
      <c r="Q109" s="11">
        <v>141.43</v>
      </c>
      <c r="R109">
        <f t="shared" si="76"/>
        <v>1.0464482403751341</v>
      </c>
      <c r="S109">
        <f t="shared" si="77"/>
        <v>1.0638270687721523</v>
      </c>
      <c r="T109">
        <f t="shared" si="78"/>
        <v>1.0564482232071124</v>
      </c>
      <c r="U109">
        <f t="shared" si="79"/>
        <v>1.0473685888240731</v>
      </c>
      <c r="V109">
        <f t="shared" si="80"/>
        <v>1.0517682243958648</v>
      </c>
      <c r="W109">
        <f t="shared" si="81"/>
        <v>1.0637447114453999</v>
      </c>
      <c r="X109">
        <f t="shared" si="82"/>
        <v>1.019343607905518</v>
      </c>
      <c r="Y109">
        <f t="shared" si="83"/>
        <v>1.028407573805129</v>
      </c>
      <c r="Z109">
        <f t="shared" si="84"/>
        <v>1.010439834778267</v>
      </c>
      <c r="AA109">
        <f t="shared" si="85"/>
        <v>1.0132924750385583</v>
      </c>
      <c r="AB109">
        <f t="shared" si="86"/>
        <v>1.0186411955014636</v>
      </c>
      <c r="AC109">
        <f t="shared" si="87"/>
        <v>1.0243354820018833</v>
      </c>
      <c r="AD109">
        <f t="shared" si="64"/>
        <v>112.50173596644714</v>
      </c>
      <c r="AE109">
        <f t="shared" si="65"/>
        <v>116.49281535487944</v>
      </c>
      <c r="AF109">
        <f t="shared" si="66"/>
        <v>115.4992292702789</v>
      </c>
      <c r="AG109">
        <f t="shared" si="67"/>
        <v>119.98572495642797</v>
      </c>
      <c r="AH109">
        <f t="shared" si="68"/>
        <v>125.12244709361417</v>
      </c>
      <c r="AI109">
        <f t="shared" si="69"/>
        <v>129.08532042978999</v>
      </c>
      <c r="AJ109">
        <f t="shared" si="70"/>
        <v>101.86862627474513</v>
      </c>
      <c r="AK109">
        <f t="shared" si="71"/>
        <v>103.29644702013788</v>
      </c>
      <c r="AL109">
        <f t="shared" si="72"/>
        <v>76.173692855187483</v>
      </c>
      <c r="AM109">
        <f t="shared" si="73"/>
        <v>95.558064763071357</v>
      </c>
      <c r="AN109">
        <f t="shared" si="74"/>
        <v>83.951244286439859</v>
      </c>
      <c r="AO109">
        <f t="shared" si="75"/>
        <v>89.241544674406896</v>
      </c>
      <c r="AP109">
        <f t="shared" si="121"/>
        <v>105.46223045778237</v>
      </c>
      <c r="AQ109">
        <f t="shared" si="122"/>
        <v>105.69697026686474</v>
      </c>
      <c r="AR109">
        <f t="shared" si="123"/>
        <v>98.920180542824113</v>
      </c>
      <c r="AS109">
        <f t="shared" si="124"/>
        <v>95.85575502648166</v>
      </c>
      <c r="AT109">
        <f t="shared" si="125"/>
        <v>90.153146154699797</v>
      </c>
      <c r="AU109">
        <f t="shared" si="126"/>
        <v>92.937663379349345</v>
      </c>
      <c r="AV109">
        <f t="shared" si="127"/>
        <v>93.053139170102867</v>
      </c>
      <c r="AW109">
        <f t="shared" si="128"/>
        <v>97.051831238975865</v>
      </c>
      <c r="AX109">
        <f t="shared" si="129"/>
        <v>85.97304290734948</v>
      </c>
      <c r="AY109">
        <f t="shared" si="130"/>
        <v>87.279751083764495</v>
      </c>
      <c r="AZ109">
        <f t="shared" si="131"/>
        <v>83.201208003019985</v>
      </c>
      <c r="BA109">
        <f t="shared" si="132"/>
        <v>84.099423202711577</v>
      </c>
      <c r="BB109">
        <f t="shared" si="109"/>
        <v>99.176872441754654</v>
      </c>
      <c r="BC109">
        <f t="shared" si="110"/>
        <v>96.916305256895527</v>
      </c>
      <c r="BD109">
        <f t="shared" si="111"/>
        <v>106.69960718565449</v>
      </c>
      <c r="BE109">
        <f t="shared" si="112"/>
        <v>108.50046981336551</v>
      </c>
      <c r="BF109">
        <f t="shared" si="113"/>
        <v>118.07789300794337</v>
      </c>
      <c r="BG109">
        <f t="shared" si="114"/>
        <v>120.45705052731778</v>
      </c>
      <c r="BH109">
        <f t="shared" si="115"/>
        <v>96.42279192573038</v>
      </c>
      <c r="BI109">
        <f t="shared" si="116"/>
        <v>94.699820405370744</v>
      </c>
      <c r="BJ109">
        <f t="shared" si="117"/>
        <v>126.52608843924065</v>
      </c>
      <c r="BK109">
        <f t="shared" si="118"/>
        <v>124.28375855631613</v>
      </c>
      <c r="BL109">
        <f t="shared" si="119"/>
        <v>122.96819787985861</v>
      </c>
      <c r="BM109">
        <f t="shared" si="120"/>
        <v>120.39669702902873</v>
      </c>
      <c r="CX109">
        <f t="shared" si="134"/>
        <v>106.0240122853553</v>
      </c>
      <c r="CY109">
        <f t="shared" si="135"/>
        <v>105.2451955712647</v>
      </c>
      <c r="CZ109">
        <f t="shared" si="136"/>
        <v>103.16572927896917</v>
      </c>
      <c r="DA109">
        <f t="shared" si="137"/>
        <v>101.92498047100825</v>
      </c>
      <c r="DB109">
        <f t="shared" si="138"/>
        <v>101.43593841697155</v>
      </c>
      <c r="DC109">
        <f t="shared" si="139"/>
        <v>103.34857529727205</v>
      </c>
    </row>
    <row r="110" spans="1:107" x14ac:dyDescent="0.4">
      <c r="A110" s="7" t="s">
        <v>7</v>
      </c>
      <c r="B110" s="7">
        <v>20160429</v>
      </c>
      <c r="C110" s="5" t="s">
        <v>8</v>
      </c>
      <c r="D110" s="5"/>
      <c r="E110" t="s">
        <v>731</v>
      </c>
      <c r="F110" s="12">
        <v>2426.46</v>
      </c>
      <c r="G110" s="12">
        <v>2216.4899999999998</v>
      </c>
      <c r="H110" s="12">
        <v>4072.91</v>
      </c>
      <c r="I110" s="12">
        <v>3683.92</v>
      </c>
      <c r="J110" s="12">
        <v>1674.98</v>
      </c>
      <c r="K110" s="12">
        <v>1967.29</v>
      </c>
      <c r="L110" s="11">
        <v>682.2</v>
      </c>
      <c r="M110" s="11">
        <v>889.47</v>
      </c>
      <c r="N110" s="11">
        <v>221.04</v>
      </c>
      <c r="O110" s="11">
        <v>497.66</v>
      </c>
      <c r="P110" s="11">
        <v>68.41</v>
      </c>
      <c r="Q110" s="11">
        <v>147.08000000000001</v>
      </c>
      <c r="R110">
        <f t="shared" si="76"/>
        <v>0.99844459806438879</v>
      </c>
      <c r="S110">
        <f t="shared" si="77"/>
        <v>0.98594362325351725</v>
      </c>
      <c r="T110">
        <f t="shared" si="78"/>
        <v>1.0256093231030341</v>
      </c>
      <c r="U110">
        <f t="shared" si="79"/>
        <v>1.0192708347743804</v>
      </c>
      <c r="V110">
        <f t="shared" si="80"/>
        <v>1.0309218705762153</v>
      </c>
      <c r="W110">
        <f t="shared" si="81"/>
        <v>1.0228136486760493</v>
      </c>
      <c r="X110">
        <f t="shared" si="82"/>
        <v>1.0043282395548097</v>
      </c>
      <c r="Y110">
        <f t="shared" si="83"/>
        <v>1.0040751360260087</v>
      </c>
      <c r="Z110">
        <f t="shared" si="84"/>
        <v>0.99294730694937328</v>
      </c>
      <c r="AA110">
        <f t="shared" si="85"/>
        <v>0.99669543970679542</v>
      </c>
      <c r="AB110">
        <f t="shared" si="86"/>
        <v>1.0346339987900786</v>
      </c>
      <c r="AC110">
        <f t="shared" si="87"/>
        <v>1.0399490914233189</v>
      </c>
      <c r="AD110">
        <f t="shared" si="64"/>
        <v>112.32675054856531</v>
      </c>
      <c r="AE110">
        <f t="shared" si="65"/>
        <v>114.8553484539928</v>
      </c>
      <c r="AF110">
        <f t="shared" si="66"/>
        <v>118.45708635081289</v>
      </c>
      <c r="AG110">
        <f t="shared" si="67"/>
        <v>122.29795003734755</v>
      </c>
      <c r="AH110">
        <f t="shared" si="68"/>
        <v>128.99146720882226</v>
      </c>
      <c r="AI110">
        <f t="shared" si="69"/>
        <v>132.03022757931046</v>
      </c>
      <c r="AJ110">
        <f t="shared" si="70"/>
        <v>102.3095380923816</v>
      </c>
      <c r="AK110">
        <f t="shared" si="71"/>
        <v>103.71739409274834</v>
      </c>
      <c r="AL110">
        <f t="shared" si="72"/>
        <v>75.636463180947132</v>
      </c>
      <c r="AM110">
        <f t="shared" si="73"/>
        <v>95.242287376559844</v>
      </c>
      <c r="AN110">
        <f t="shared" si="74"/>
        <v>86.858811579482008</v>
      </c>
      <c r="AO110">
        <f t="shared" si="75"/>
        <v>92.806663301362974</v>
      </c>
      <c r="AP110">
        <f t="shared" si="121"/>
        <v>105.29819430039446</v>
      </c>
      <c r="AQ110">
        <f t="shared" si="122"/>
        <v>104.2112538318319</v>
      </c>
      <c r="AR110">
        <f t="shared" si="123"/>
        <v>101.45345940775576</v>
      </c>
      <c r="AS110">
        <f t="shared" si="124"/>
        <v>97.70297544377047</v>
      </c>
      <c r="AT110">
        <f t="shared" si="125"/>
        <v>92.940850072134054</v>
      </c>
      <c r="AU110">
        <f t="shared" si="126"/>
        <v>95.057910580458753</v>
      </c>
      <c r="AV110">
        <f t="shared" si="127"/>
        <v>93.45589544775811</v>
      </c>
      <c r="AW110">
        <f t="shared" si="128"/>
        <v>97.447330652847938</v>
      </c>
      <c r="AX110">
        <f t="shared" si="129"/>
        <v>85.366701425095584</v>
      </c>
      <c r="AY110">
        <f t="shared" si="130"/>
        <v>86.991329883932309</v>
      </c>
      <c r="AZ110">
        <f t="shared" si="131"/>
        <v>86.082798540329648</v>
      </c>
      <c r="BA110">
        <f t="shared" si="132"/>
        <v>87.459118748885089</v>
      </c>
      <c r="BB110">
        <f t="shared" si="109"/>
        <v>99.022612542390888</v>
      </c>
      <c r="BC110">
        <f t="shared" si="110"/>
        <v>95.554013157327475</v>
      </c>
      <c r="BD110">
        <f t="shared" si="111"/>
        <v>109.43211190103872</v>
      </c>
      <c r="BE110">
        <f t="shared" si="112"/>
        <v>110.59136444008153</v>
      </c>
      <c r="BF110">
        <f t="shared" si="113"/>
        <v>121.7290823334472</v>
      </c>
      <c r="BG110">
        <f t="shared" si="114"/>
        <v>123.20511535860112</v>
      </c>
      <c r="BH110">
        <f t="shared" si="115"/>
        <v>96.840132867728514</v>
      </c>
      <c r="BI110">
        <f t="shared" si="116"/>
        <v>95.085735055161223</v>
      </c>
      <c r="BJ110">
        <f t="shared" si="117"/>
        <v>125.63373877458224</v>
      </c>
      <c r="BK110">
        <f t="shared" si="118"/>
        <v>123.8730553827007</v>
      </c>
      <c r="BL110">
        <f t="shared" si="119"/>
        <v>127.22707829644777</v>
      </c>
      <c r="BM110">
        <f t="shared" si="120"/>
        <v>125.20643568570704</v>
      </c>
      <c r="CX110">
        <f t="shared" si="134"/>
        <v>105.85910233142539</v>
      </c>
      <c r="CY110">
        <f t="shared" si="135"/>
        <v>103.76582945155775</v>
      </c>
      <c r="CZ110">
        <f t="shared" si="136"/>
        <v>105.80773377323443</v>
      </c>
      <c r="DA110">
        <f t="shared" si="137"/>
        <v>103.88915992904701</v>
      </c>
      <c r="DB110">
        <f t="shared" si="138"/>
        <v>104.57252737647809</v>
      </c>
      <c r="DC110">
        <f t="shared" si="139"/>
        <v>105.70633338527423</v>
      </c>
    </row>
    <row r="111" spans="1:107" x14ac:dyDescent="0.4">
      <c r="A111" s="7" t="s">
        <v>7</v>
      </c>
      <c r="B111" s="7">
        <v>20160531</v>
      </c>
      <c r="C111" s="5" t="s">
        <v>8</v>
      </c>
      <c r="D111" s="5"/>
      <c r="E111" t="s">
        <v>731</v>
      </c>
      <c r="F111" s="12">
        <v>2324.77</v>
      </c>
      <c r="G111" s="12">
        <v>2178.0300000000002</v>
      </c>
      <c r="H111" s="12">
        <v>3933.03</v>
      </c>
      <c r="I111" s="12">
        <v>3594.63</v>
      </c>
      <c r="J111" s="12">
        <v>1658.77</v>
      </c>
      <c r="K111" s="12">
        <v>1926.84</v>
      </c>
      <c r="L111" s="11">
        <v>692.06</v>
      </c>
      <c r="M111" s="11">
        <v>899.62</v>
      </c>
      <c r="N111" s="11">
        <v>222.69</v>
      </c>
      <c r="O111" s="11">
        <v>501.06</v>
      </c>
      <c r="P111" s="11">
        <v>70.02</v>
      </c>
      <c r="Q111" s="11">
        <v>150.9</v>
      </c>
      <c r="R111">
        <f t="shared" si="76"/>
        <v>0.95809121106467854</v>
      </c>
      <c r="S111">
        <f t="shared" si="77"/>
        <v>0.98264824113801574</v>
      </c>
      <c r="T111">
        <f t="shared" si="78"/>
        <v>0.96565600516583971</v>
      </c>
      <c r="U111">
        <f t="shared" si="79"/>
        <v>0.97576223153597252</v>
      </c>
      <c r="V111">
        <f t="shared" si="80"/>
        <v>0.99032227250474625</v>
      </c>
      <c r="W111">
        <f t="shared" si="81"/>
        <v>0.97943872027001611</v>
      </c>
      <c r="X111">
        <f t="shared" si="82"/>
        <v>1.0144532395192025</v>
      </c>
      <c r="Y111">
        <f t="shared" si="83"/>
        <v>1.011411289869248</v>
      </c>
      <c r="Z111">
        <f t="shared" si="84"/>
        <v>1.0074647122692726</v>
      </c>
      <c r="AA111">
        <f t="shared" si="85"/>
        <v>1.0068319736366194</v>
      </c>
      <c r="AB111">
        <f t="shared" si="86"/>
        <v>1.0235345709691566</v>
      </c>
      <c r="AC111">
        <f t="shared" si="87"/>
        <v>1.0259722599945607</v>
      </c>
      <c r="AD111">
        <f t="shared" si="64"/>
        <v>107.61927246803499</v>
      </c>
      <c r="AE111">
        <f t="shared" si="65"/>
        <v>112.86240614360995</v>
      </c>
      <c r="AF111">
        <f t="shared" si="66"/>
        <v>114.38879678911088</v>
      </c>
      <c r="AG111">
        <f t="shared" si="67"/>
        <v>119.33372064071712</v>
      </c>
      <c r="AH111">
        <f t="shared" si="68"/>
        <v>127.74312293996232</v>
      </c>
      <c r="AI111">
        <f t="shared" si="69"/>
        <v>129.31551713723883</v>
      </c>
      <c r="AJ111">
        <f t="shared" si="70"/>
        <v>103.78824235152976</v>
      </c>
      <c r="AK111">
        <f t="shared" si="71"/>
        <v>104.90094334122372</v>
      </c>
      <c r="AL111">
        <f t="shared" si="72"/>
        <v>76.201067615658332</v>
      </c>
      <c r="AM111">
        <f t="shared" si="73"/>
        <v>95.892980173007828</v>
      </c>
      <c r="AN111">
        <f t="shared" si="74"/>
        <v>88.902996444895919</v>
      </c>
      <c r="AO111">
        <f t="shared" si="75"/>
        <v>95.217062089853627</v>
      </c>
      <c r="AP111">
        <f t="shared" si="121"/>
        <v>100.88527450018876</v>
      </c>
      <c r="AQ111">
        <f t="shared" si="122"/>
        <v>102.40300528463692</v>
      </c>
      <c r="AR111">
        <f t="shared" si="123"/>
        <v>97.969142321948098</v>
      </c>
      <c r="AS111">
        <f t="shared" si="124"/>
        <v>95.334873346717799</v>
      </c>
      <c r="AT111">
        <f t="shared" si="125"/>
        <v>92.041393851958702</v>
      </c>
      <c r="AU111">
        <f t="shared" si="126"/>
        <v>93.103398290466146</v>
      </c>
      <c r="AV111">
        <f t="shared" si="127"/>
        <v>94.806635889146108</v>
      </c>
      <c r="AW111">
        <f t="shared" si="128"/>
        <v>98.559330389912049</v>
      </c>
      <c r="AX111">
        <f t="shared" si="129"/>
        <v>86.003939288610823</v>
      </c>
      <c r="AY111">
        <f t="shared" si="130"/>
        <v>87.585652356313787</v>
      </c>
      <c r="AZ111">
        <f t="shared" si="131"/>
        <v>88.108720271800649</v>
      </c>
      <c r="BA111">
        <f t="shared" si="132"/>
        <v>89.730629719926284</v>
      </c>
      <c r="BB111">
        <f t="shared" si="109"/>
        <v>94.872694773527712</v>
      </c>
      <c r="BC111">
        <f t="shared" si="110"/>
        <v>93.895982962726663</v>
      </c>
      <c r="BD111">
        <f t="shared" si="111"/>
        <v>105.67377601521819</v>
      </c>
      <c r="BE111">
        <f t="shared" si="112"/>
        <v>107.91087655466195</v>
      </c>
      <c r="BF111">
        <f t="shared" si="113"/>
        <v>120.55102144637678</v>
      </c>
      <c r="BG111">
        <f t="shared" si="114"/>
        <v>120.67186051754798</v>
      </c>
      <c r="BH111">
        <f t="shared" si="115"/>
        <v>98.239786503137196</v>
      </c>
      <c r="BI111">
        <f t="shared" si="116"/>
        <v>96.170785940306189</v>
      </c>
      <c r="BJ111">
        <f t="shared" si="117"/>
        <v>126.57155848584745</v>
      </c>
      <c r="BK111">
        <f t="shared" si="118"/>
        <v>124.7193528313628</v>
      </c>
      <c r="BL111">
        <f t="shared" si="119"/>
        <v>130.22131299981396</v>
      </c>
      <c r="BM111">
        <f t="shared" si="120"/>
        <v>128.45832978632845</v>
      </c>
      <c r="CX111">
        <f t="shared" si="134"/>
        <v>101.42267555493508</v>
      </c>
      <c r="CY111">
        <f t="shared" si="135"/>
        <v>101.96530980080054</v>
      </c>
      <c r="CZ111">
        <f t="shared" si="136"/>
        <v>102.17387351111226</v>
      </c>
      <c r="DA111">
        <f t="shared" si="137"/>
        <v>101.37111852476446</v>
      </c>
      <c r="DB111">
        <f t="shared" si="138"/>
        <v>103.56050295303858</v>
      </c>
      <c r="DC111">
        <f t="shared" si="139"/>
        <v>103.53287589530868</v>
      </c>
    </row>
    <row r="112" spans="1:107" x14ac:dyDescent="0.4">
      <c r="A112" s="7" t="s">
        <v>7</v>
      </c>
      <c r="B112" s="7">
        <v>20160630</v>
      </c>
      <c r="C112" s="5" t="s">
        <v>8</v>
      </c>
      <c r="D112" s="5"/>
      <c r="E112" t="s">
        <v>731</v>
      </c>
      <c r="F112" s="12">
        <v>2229.59</v>
      </c>
      <c r="G112" s="12">
        <v>2188.89</v>
      </c>
      <c r="H112" s="12">
        <v>3794.17</v>
      </c>
      <c r="I112" s="12">
        <v>3477.59</v>
      </c>
      <c r="J112" s="12">
        <v>1594.34</v>
      </c>
      <c r="K112" s="12">
        <v>1837.14</v>
      </c>
      <c r="L112" s="11">
        <v>681.08</v>
      </c>
      <c r="M112" s="11">
        <v>896.49</v>
      </c>
      <c r="N112" s="11">
        <v>216.84</v>
      </c>
      <c r="O112" s="11">
        <v>487.98</v>
      </c>
      <c r="P112" s="11">
        <v>69.13</v>
      </c>
      <c r="Q112" s="11">
        <v>148.32</v>
      </c>
      <c r="R112">
        <f t="shared" si="76"/>
        <v>0.9590583154462593</v>
      </c>
      <c r="S112">
        <f t="shared" si="77"/>
        <v>1.0049861572154652</v>
      </c>
      <c r="T112">
        <f t="shared" si="78"/>
        <v>0.9646938874099612</v>
      </c>
      <c r="U112">
        <f t="shared" si="79"/>
        <v>0.9674403207006006</v>
      </c>
      <c r="V112">
        <f t="shared" si="80"/>
        <v>0.9611579664450165</v>
      </c>
      <c r="W112">
        <f t="shared" si="81"/>
        <v>0.95344709472504208</v>
      </c>
      <c r="X112">
        <f t="shared" si="82"/>
        <v>0.98413432361355968</v>
      </c>
      <c r="Y112">
        <f t="shared" si="83"/>
        <v>0.99652075320690958</v>
      </c>
      <c r="Z112">
        <f t="shared" si="84"/>
        <v>0.97373029772329245</v>
      </c>
      <c r="AA112">
        <f t="shared" si="85"/>
        <v>0.97389534187522453</v>
      </c>
      <c r="AB112">
        <f t="shared" si="86"/>
        <v>0.98728934590117112</v>
      </c>
      <c r="AC112">
        <f t="shared" si="87"/>
        <v>0.98290258449304169</v>
      </c>
      <c r="AD112">
        <f t="shared" si="64"/>
        <v>103.21315816274563</v>
      </c>
      <c r="AE112">
        <f t="shared" si="65"/>
        <v>113.42515584435768</v>
      </c>
      <c r="AF112">
        <f t="shared" si="66"/>
        <v>110.35017305063546</v>
      </c>
      <c r="AG112">
        <f t="shared" si="67"/>
        <v>115.44825296705125</v>
      </c>
      <c r="AH112">
        <f t="shared" si="68"/>
        <v>122.78132027230993</v>
      </c>
      <c r="AI112">
        <f t="shared" si="69"/>
        <v>123.29550411736675</v>
      </c>
      <c r="AJ112">
        <f t="shared" si="70"/>
        <v>102.14157168566295</v>
      </c>
      <c r="AK112">
        <f t="shared" si="71"/>
        <v>104.53596707051162</v>
      </c>
      <c r="AL112">
        <f t="shared" si="72"/>
        <v>74.199288256227732</v>
      </c>
      <c r="AM112">
        <f t="shared" si="73"/>
        <v>93.389726709025581</v>
      </c>
      <c r="AN112">
        <f t="shared" si="74"/>
        <v>87.77298120873543</v>
      </c>
      <c r="AO112">
        <f t="shared" si="75"/>
        <v>93.589096415951545</v>
      </c>
      <c r="AP112">
        <f t="shared" si="121"/>
        <v>96.754861415484484</v>
      </c>
      <c r="AQ112">
        <f t="shared" si="122"/>
        <v>102.91360276832224</v>
      </c>
      <c r="AR112">
        <f t="shared" si="123"/>
        <v>94.510232752779871</v>
      </c>
      <c r="AS112">
        <f t="shared" si="124"/>
        <v>92.230800444499806</v>
      </c>
      <c r="AT112">
        <f t="shared" si="125"/>
        <v>88.466318943513471</v>
      </c>
      <c r="AU112">
        <f t="shared" si="126"/>
        <v>88.7691646090734</v>
      </c>
      <c r="AV112">
        <f t="shared" si="127"/>
        <v>93.302464484841835</v>
      </c>
      <c r="AW112">
        <f t="shared" si="128"/>
        <v>98.216418155723801</v>
      </c>
      <c r="AX112">
        <f t="shared" si="129"/>
        <v>83.744641408874983</v>
      </c>
      <c r="AY112">
        <f t="shared" si="130"/>
        <v>85.299258844916778</v>
      </c>
      <c r="AZ112">
        <f t="shared" si="131"/>
        <v>86.988800805335316</v>
      </c>
      <c r="BA112">
        <f t="shared" si="132"/>
        <v>88.196467859903677</v>
      </c>
      <c r="BB112">
        <f t="shared" si="109"/>
        <v>90.988446831346621</v>
      </c>
      <c r="BC112">
        <f t="shared" si="110"/>
        <v>94.364163095679459</v>
      </c>
      <c r="BD112">
        <f t="shared" si="111"/>
        <v>101.94284578141036</v>
      </c>
      <c r="BE112">
        <f t="shared" si="112"/>
        <v>104.39733302112508</v>
      </c>
      <c r="BF112">
        <f t="shared" si="113"/>
        <v>115.86857462626908</v>
      </c>
      <c r="BG112">
        <f t="shared" si="114"/>
        <v>115.05423482552163</v>
      </c>
      <c r="BH112">
        <f t="shared" si="115"/>
        <v>96.681145842205439</v>
      </c>
      <c r="BI112">
        <f t="shared" si="116"/>
        <v>95.836184041734398</v>
      </c>
      <c r="BJ112">
        <f t="shared" si="117"/>
        <v>123.24656132772536</v>
      </c>
      <c r="BK112">
        <f t="shared" si="118"/>
        <v>121.46359676415682</v>
      </c>
      <c r="BL112">
        <f t="shared" si="119"/>
        <v>128.56611493397799</v>
      </c>
      <c r="BM112">
        <f t="shared" si="120"/>
        <v>126.26202434664171</v>
      </c>
      <c r="CX112">
        <f t="shared" si="134"/>
        <v>97.270260365768536</v>
      </c>
      <c r="CY112">
        <f t="shared" si="135"/>
        <v>102.47372486599095</v>
      </c>
      <c r="CZ112">
        <f t="shared" si="136"/>
        <v>98.566511229168555</v>
      </c>
      <c r="DA112">
        <f t="shared" si="137"/>
        <v>98.070507415376724</v>
      </c>
      <c r="DB112">
        <f t="shared" si="138"/>
        <v>99.538002422365693</v>
      </c>
      <c r="DC112">
        <f t="shared" si="139"/>
        <v>98.713119730910392</v>
      </c>
    </row>
    <row r="113" spans="1:107" x14ac:dyDescent="0.4">
      <c r="A113" s="7" t="s">
        <v>7</v>
      </c>
      <c r="B113" s="7">
        <v>20160729</v>
      </c>
      <c r="C113" s="5" t="s">
        <v>8</v>
      </c>
      <c r="D113" s="5"/>
      <c r="E113" t="s">
        <v>731</v>
      </c>
      <c r="F113" s="12">
        <v>2301.5500000000002</v>
      </c>
      <c r="G113" s="12">
        <v>2286.83</v>
      </c>
      <c r="H113" s="12">
        <v>3938.41</v>
      </c>
      <c r="I113" s="12">
        <v>3562.91</v>
      </c>
      <c r="J113" s="12">
        <v>1639.8</v>
      </c>
      <c r="K113" s="12">
        <v>1907.02</v>
      </c>
      <c r="L113" s="11">
        <v>678.2</v>
      </c>
      <c r="M113" s="11">
        <v>913.86</v>
      </c>
      <c r="N113" s="11">
        <v>214.02</v>
      </c>
      <c r="O113" s="11">
        <v>481.42</v>
      </c>
      <c r="P113" s="11">
        <v>70.75</v>
      </c>
      <c r="Q113" s="11">
        <v>150.66999999999999</v>
      </c>
      <c r="R113">
        <f t="shared" si="76"/>
        <v>1.0322749922631516</v>
      </c>
      <c r="S113">
        <f t="shared" si="77"/>
        <v>1.0447441397237869</v>
      </c>
      <c r="T113">
        <f t="shared" si="78"/>
        <v>1.0380162196211555</v>
      </c>
      <c r="U113">
        <f t="shared" si="79"/>
        <v>1.0245342320400046</v>
      </c>
      <c r="V113">
        <f t="shared" si="80"/>
        <v>1.0285133660323393</v>
      </c>
      <c r="W113">
        <f t="shared" si="81"/>
        <v>1.0380373841949986</v>
      </c>
      <c r="X113">
        <f t="shared" si="82"/>
        <v>0.99577142185939982</v>
      </c>
      <c r="Y113">
        <f t="shared" si="83"/>
        <v>1.019375564702339</v>
      </c>
      <c r="Z113">
        <f t="shared" si="84"/>
        <v>0.98699501936912015</v>
      </c>
      <c r="AA113">
        <f t="shared" si="85"/>
        <v>0.9865568260994303</v>
      </c>
      <c r="AB113">
        <f t="shared" si="86"/>
        <v>1.0234341096484885</v>
      </c>
      <c r="AC113">
        <f t="shared" si="87"/>
        <v>1.015844120819849</v>
      </c>
      <c r="AD113">
        <f t="shared" si="64"/>
        <v>106.54436204390367</v>
      </c>
      <c r="AE113">
        <f t="shared" si="65"/>
        <v>118.50026686564992</v>
      </c>
      <c r="AF113">
        <f t="shared" si="66"/>
        <v>114.54526946456093</v>
      </c>
      <c r="AG113">
        <f t="shared" si="67"/>
        <v>118.28068719395803</v>
      </c>
      <c r="AH113">
        <f t="shared" si="68"/>
        <v>126.28222899916818</v>
      </c>
      <c r="AI113">
        <f t="shared" si="69"/>
        <v>127.98534257699505</v>
      </c>
      <c r="AJ113">
        <f t="shared" si="70"/>
        <v>101.70965806838642</v>
      </c>
      <c r="AK113">
        <f t="shared" si="71"/>
        <v>106.5614104642079</v>
      </c>
      <c r="AL113">
        <f t="shared" si="72"/>
        <v>73.234327949630426</v>
      </c>
      <c r="AM113">
        <f t="shared" si="73"/>
        <v>92.134272372349471</v>
      </c>
      <c r="AN113">
        <f t="shared" si="74"/>
        <v>89.829862874555658</v>
      </c>
      <c r="AO113">
        <f t="shared" si="75"/>
        <v>95.071933366986372</v>
      </c>
      <c r="AP113">
        <f t="shared" si="121"/>
        <v>99.877623819091554</v>
      </c>
      <c r="AQ113">
        <f t="shared" si="122"/>
        <v>107.51838339006635</v>
      </c>
      <c r="AR113">
        <f t="shared" si="123"/>
        <v>98.103154517556078</v>
      </c>
      <c r="AS113">
        <f t="shared" si="124"/>
        <v>94.493612303840521</v>
      </c>
      <c r="AT113">
        <f t="shared" si="125"/>
        <v>90.988791477083552</v>
      </c>
      <c r="AU113">
        <f t="shared" si="126"/>
        <v>92.145711427977801</v>
      </c>
      <c r="AV113">
        <f t="shared" si="127"/>
        <v>92.907927723057114</v>
      </c>
      <c r="AW113">
        <f t="shared" si="128"/>
        <v>100.11941672053202</v>
      </c>
      <c r="AX113">
        <f t="shared" si="129"/>
        <v>82.655543969412591</v>
      </c>
      <c r="AY113">
        <f t="shared" si="130"/>
        <v>84.152566074674851</v>
      </c>
      <c r="AZ113">
        <f t="shared" si="131"/>
        <v>89.027305901598069</v>
      </c>
      <c r="BA113">
        <f t="shared" si="132"/>
        <v>89.593863352559922</v>
      </c>
      <c r="BB113">
        <f t="shared" si="109"/>
        <v>93.925098248864515</v>
      </c>
      <c r="BC113">
        <f t="shared" si="110"/>
        <v>98.586406394150757</v>
      </c>
      <c r="BD113">
        <f t="shared" si="111"/>
        <v>105.81832739544204</v>
      </c>
      <c r="BE113">
        <f t="shared" si="112"/>
        <v>106.95864141382299</v>
      </c>
      <c r="BF113">
        <f t="shared" si="113"/>
        <v>119.17237770623332</v>
      </c>
      <c r="BG113">
        <f t="shared" si="114"/>
        <v>119.43059695884159</v>
      </c>
      <c r="BH113">
        <f t="shared" si="115"/>
        <v>96.272322062288907</v>
      </c>
      <c r="BI113">
        <f t="shared" si="116"/>
        <v>97.693064226460294</v>
      </c>
      <c r="BJ113">
        <f t="shared" si="117"/>
        <v>121.64374218483574</v>
      </c>
      <c r="BK113">
        <f t="shared" si="118"/>
        <v>119.83074051026759</v>
      </c>
      <c r="BL113">
        <f t="shared" si="119"/>
        <v>131.57894736842098</v>
      </c>
      <c r="BM113">
        <f t="shared" si="120"/>
        <v>128.26253511534861</v>
      </c>
      <c r="CX113">
        <f t="shared" si="134"/>
        <v>100.40965726650845</v>
      </c>
      <c r="CY113">
        <f t="shared" si="135"/>
        <v>107.05882352941174</v>
      </c>
      <c r="CZ113">
        <f t="shared" si="136"/>
        <v>102.31363736734772</v>
      </c>
      <c r="DA113">
        <f t="shared" si="137"/>
        <v>100.47659200058656</v>
      </c>
      <c r="DB113">
        <f t="shared" si="138"/>
        <v>102.37616591956248</v>
      </c>
      <c r="DC113">
        <f t="shared" si="139"/>
        <v>102.46790859120192</v>
      </c>
    </row>
    <row r="114" spans="1:107" x14ac:dyDescent="0.4">
      <c r="A114" s="7" t="s">
        <v>7</v>
      </c>
      <c r="B114" s="7">
        <v>20160831</v>
      </c>
      <c r="C114" s="5" t="s">
        <v>8</v>
      </c>
      <c r="D114" s="5"/>
      <c r="E114" t="s">
        <v>731</v>
      </c>
      <c r="F114" s="12">
        <v>2320.58</v>
      </c>
      <c r="G114" s="12">
        <v>2336.79</v>
      </c>
      <c r="H114" s="12">
        <v>3893.14</v>
      </c>
      <c r="I114" s="12">
        <v>3484.78</v>
      </c>
      <c r="J114" s="12">
        <v>1568.8</v>
      </c>
      <c r="K114" s="12">
        <v>1847.76</v>
      </c>
      <c r="L114" s="11">
        <v>691.08</v>
      </c>
      <c r="M114" s="11">
        <v>938.95</v>
      </c>
      <c r="N114" s="11">
        <v>197.18</v>
      </c>
      <c r="O114" s="11">
        <v>448.03</v>
      </c>
      <c r="P114" s="11">
        <v>66.66</v>
      </c>
      <c r="Q114" s="11">
        <v>141.41</v>
      </c>
      <c r="R114">
        <f t="shared" si="76"/>
        <v>1.0082683409006972</v>
      </c>
      <c r="S114">
        <f t="shared" si="77"/>
        <v>1.0218468360131712</v>
      </c>
      <c r="T114">
        <f t="shared" si="78"/>
        <v>0.98850551364636996</v>
      </c>
      <c r="U114">
        <f t="shared" si="79"/>
        <v>0.97807129565439499</v>
      </c>
      <c r="V114">
        <f t="shared" si="80"/>
        <v>0.95670203683376021</v>
      </c>
      <c r="W114">
        <f t="shared" si="81"/>
        <v>0.96892533901060296</v>
      </c>
      <c r="X114">
        <f t="shared" si="82"/>
        <v>1.0189914479504572</v>
      </c>
      <c r="Y114">
        <f t="shared" si="83"/>
        <v>1.0274549712209748</v>
      </c>
      <c r="Z114">
        <f t="shared" si="84"/>
        <v>0.92131576488178679</v>
      </c>
      <c r="AA114">
        <f t="shared" si="85"/>
        <v>0.930642682065556</v>
      </c>
      <c r="AB114">
        <f t="shared" si="86"/>
        <v>0.94219081272084804</v>
      </c>
      <c r="AC114">
        <f t="shared" si="87"/>
        <v>0.93854118271719655</v>
      </c>
      <c r="AD114">
        <f t="shared" si="64"/>
        <v>107.42530715032997</v>
      </c>
      <c r="AE114">
        <f t="shared" si="65"/>
        <v>121.0891227633808</v>
      </c>
      <c r="AF114">
        <f t="shared" si="66"/>
        <v>113.22863042782765</v>
      </c>
      <c r="AG114">
        <f t="shared" si="67"/>
        <v>115.68694497468674</v>
      </c>
      <c r="AH114">
        <f t="shared" si="68"/>
        <v>120.81446569941154</v>
      </c>
      <c r="AI114">
        <f t="shared" si="69"/>
        <v>124.00824144480309</v>
      </c>
      <c r="AJ114">
        <f t="shared" si="70"/>
        <v>103.64127174565097</v>
      </c>
      <c r="AK114">
        <f t="shared" si="71"/>
        <v>109.48705092176921</v>
      </c>
      <c r="AL114">
        <f t="shared" si="72"/>
        <v>67.471940870517372</v>
      </c>
      <c r="AM114">
        <f t="shared" si="73"/>
        <v>85.744086350761776</v>
      </c>
      <c r="AN114">
        <f t="shared" si="74"/>
        <v>84.636871508379926</v>
      </c>
      <c r="AO114">
        <f t="shared" si="75"/>
        <v>89.228924785461885</v>
      </c>
      <c r="AP114">
        <f t="shared" si="121"/>
        <v>100.70344606117939</v>
      </c>
      <c r="AQ114">
        <f t="shared" si="122"/>
        <v>109.8673198803904</v>
      </c>
      <c r="AR114">
        <f t="shared" si="123"/>
        <v>96.975509146705974</v>
      </c>
      <c r="AS114">
        <f t="shared" si="124"/>
        <v>92.42148981708138</v>
      </c>
      <c r="AT114">
        <f t="shared" si="125"/>
        <v>87.049162135168118</v>
      </c>
      <c r="AU114">
        <f t="shared" si="126"/>
        <v>89.282314683726582</v>
      </c>
      <c r="AV114">
        <f t="shared" si="127"/>
        <v>94.672383796594389</v>
      </c>
      <c r="AW114">
        <f t="shared" si="128"/>
        <v>102.868192425255</v>
      </c>
      <c r="AX114">
        <f t="shared" si="129"/>
        <v>76.151855713899522</v>
      </c>
      <c r="AY114">
        <f t="shared" si="130"/>
        <v>78.315969794434324</v>
      </c>
      <c r="AZ114">
        <f t="shared" si="131"/>
        <v>83.880709701774236</v>
      </c>
      <c r="BA114">
        <f t="shared" si="132"/>
        <v>84.087530475114477</v>
      </c>
      <c r="BB114">
        <f t="shared" si="109"/>
        <v>94.701702980317606</v>
      </c>
      <c r="BC114">
        <f t="shared" si="110"/>
        <v>100.74020744777162</v>
      </c>
      <c r="BD114">
        <f t="shared" si="111"/>
        <v>104.60200007523117</v>
      </c>
      <c r="BE114">
        <f t="shared" si="112"/>
        <v>104.61317698905168</v>
      </c>
      <c r="BF114">
        <f t="shared" si="113"/>
        <v>114.01245648587562</v>
      </c>
      <c r="BG114">
        <f t="shared" si="114"/>
        <v>115.71933164658428</v>
      </c>
      <c r="BH114">
        <f t="shared" si="115"/>
        <v>98.100672855804518</v>
      </c>
      <c r="BI114">
        <f t="shared" si="116"/>
        <v>100.37522449328661</v>
      </c>
      <c r="BJ114">
        <f t="shared" si="117"/>
        <v>112.07229737410482</v>
      </c>
      <c r="BK114">
        <f t="shared" si="118"/>
        <v>111.51960174237711</v>
      </c>
      <c r="BL114">
        <f t="shared" si="119"/>
        <v>123.97247535800625</v>
      </c>
      <c r="BM114">
        <f t="shared" si="120"/>
        <v>120.37967140546525</v>
      </c>
      <c r="CX114">
        <f t="shared" si="134"/>
        <v>101.2398785425101</v>
      </c>
      <c r="CY114">
        <f t="shared" si="135"/>
        <v>109.39772009082184</v>
      </c>
      <c r="CZ114">
        <f t="shared" si="136"/>
        <v>101.13759465883849</v>
      </c>
      <c r="DA114">
        <f t="shared" si="137"/>
        <v>98.273270520951726</v>
      </c>
      <c r="DB114">
        <f t="shared" si="138"/>
        <v>97.943486458476414</v>
      </c>
      <c r="DC114">
        <f t="shared" si="139"/>
        <v>99.283753069437793</v>
      </c>
    </row>
    <row r="115" spans="1:107" x14ac:dyDescent="0.4">
      <c r="A115" s="7" t="s">
        <v>7</v>
      </c>
      <c r="B115" s="7">
        <v>20160930</v>
      </c>
      <c r="C115" s="5" t="s">
        <v>8</v>
      </c>
      <c r="D115" s="5"/>
      <c r="E115" t="s">
        <v>731</v>
      </c>
      <c r="F115" s="12">
        <v>2307.62</v>
      </c>
      <c r="G115" s="12">
        <v>2333.21</v>
      </c>
      <c r="H115" s="12">
        <v>3835.94</v>
      </c>
      <c r="I115" s="12">
        <v>3458.22</v>
      </c>
      <c r="J115" s="12">
        <v>1583.94</v>
      </c>
      <c r="K115" s="12">
        <v>1856.77</v>
      </c>
      <c r="L115" s="11">
        <v>697.94</v>
      </c>
      <c r="M115" s="11">
        <v>944.62</v>
      </c>
      <c r="N115" s="11">
        <v>201.08</v>
      </c>
      <c r="O115" s="11">
        <v>457.36</v>
      </c>
      <c r="P115" s="11">
        <v>66.319999999999993</v>
      </c>
      <c r="Q115" s="11">
        <v>142.33000000000001</v>
      </c>
      <c r="R115">
        <f t="shared" si="76"/>
        <v>0.99441518930612172</v>
      </c>
      <c r="S115">
        <f t="shared" si="77"/>
        <v>0.99846798385819868</v>
      </c>
      <c r="T115">
        <f t="shared" si="78"/>
        <v>0.98530748958424308</v>
      </c>
      <c r="U115">
        <f t="shared" si="79"/>
        <v>0.99237828499933989</v>
      </c>
      <c r="V115">
        <f t="shared" si="80"/>
        <v>1.0096506884242733</v>
      </c>
      <c r="W115">
        <f t="shared" si="81"/>
        <v>1.004876174394943</v>
      </c>
      <c r="X115">
        <f t="shared" si="82"/>
        <v>1.009926491867801</v>
      </c>
      <c r="Y115">
        <f t="shared" si="83"/>
        <v>1.0060386602055487</v>
      </c>
      <c r="Z115">
        <f t="shared" si="84"/>
        <v>1.0197788822395781</v>
      </c>
      <c r="AA115">
        <f t="shared" si="85"/>
        <v>1.020824498359485</v>
      </c>
      <c r="AB115">
        <f t="shared" si="86"/>
        <v>0.9948994899489948</v>
      </c>
      <c r="AC115">
        <f t="shared" si="87"/>
        <v>1.0065059048157841</v>
      </c>
      <c r="AD115">
        <f t="shared" si="64"/>
        <v>106.82535714616365</v>
      </c>
      <c r="AE115">
        <f t="shared" si="65"/>
        <v>120.90361227271075</v>
      </c>
      <c r="AF115">
        <f t="shared" si="66"/>
        <v>111.56501759590491</v>
      </c>
      <c r="AG115">
        <f t="shared" si="67"/>
        <v>114.80521205079263</v>
      </c>
      <c r="AH115">
        <f t="shared" si="68"/>
        <v>121.98040846502161</v>
      </c>
      <c r="AI115">
        <f t="shared" si="69"/>
        <v>124.61292725649815</v>
      </c>
      <c r="AJ115">
        <f t="shared" si="70"/>
        <v>104.67006598680273</v>
      </c>
      <c r="AK115">
        <f t="shared" si="71"/>
        <v>110.14820601919338</v>
      </c>
      <c r="AL115">
        <f t="shared" si="72"/>
        <v>68.80646044347111</v>
      </c>
      <c r="AM115">
        <f t="shared" si="73"/>
        <v>87.529663936308751</v>
      </c>
      <c r="AN115">
        <f t="shared" si="74"/>
        <v>84.205180294565793</v>
      </c>
      <c r="AO115">
        <f t="shared" si="75"/>
        <v>89.80943967693085</v>
      </c>
      <c r="AP115">
        <f t="shared" si="121"/>
        <v>100.14103637870652</v>
      </c>
      <c r="AQ115">
        <f t="shared" si="122"/>
        <v>109.69900137287719</v>
      </c>
      <c r="AR115">
        <f t="shared" si="123"/>
        <v>95.550695468494666</v>
      </c>
      <c r="AS115">
        <f t="shared" si="124"/>
        <v>91.717079561759178</v>
      </c>
      <c r="AT115">
        <f t="shared" si="125"/>
        <v>87.889246476528669</v>
      </c>
      <c r="AU115">
        <f t="shared" si="126"/>
        <v>89.717670820508616</v>
      </c>
      <c r="AV115">
        <f t="shared" si="127"/>
        <v>95.612148444456622</v>
      </c>
      <c r="AW115">
        <f t="shared" si="128"/>
        <v>103.48937848527011</v>
      </c>
      <c r="AX115">
        <f t="shared" si="129"/>
        <v>77.658054300390091</v>
      </c>
      <c r="AY115">
        <f t="shared" si="130"/>
        <v>79.94686057893999</v>
      </c>
      <c r="AZ115">
        <f t="shared" si="131"/>
        <v>83.452875298854892</v>
      </c>
      <c r="BA115">
        <f t="shared" si="132"/>
        <v>84.634595944579914</v>
      </c>
      <c r="BB115">
        <f t="shared" si="109"/>
        <v>94.172811896784637</v>
      </c>
      <c r="BC115">
        <f t="shared" si="110"/>
        <v>100.58587182383323</v>
      </c>
      <c r="BD115">
        <f t="shared" si="111"/>
        <v>103.06513409961683</v>
      </c>
      <c r="BE115">
        <f t="shared" si="112"/>
        <v>103.81584516872752</v>
      </c>
      <c r="BF115">
        <f t="shared" si="113"/>
        <v>115.11275517990683</v>
      </c>
      <c r="BG115">
        <f t="shared" si="114"/>
        <v>116.28359928855927</v>
      </c>
      <c r="BH115">
        <f t="shared" si="115"/>
        <v>99.074468387133479</v>
      </c>
      <c r="BI115">
        <f t="shared" si="116"/>
        <v>100.98135636705723</v>
      </c>
      <c r="BJ115">
        <f t="shared" si="117"/>
        <v>114.28896214618622</v>
      </c>
      <c r="BK115">
        <f t="shared" si="118"/>
        <v>113.84194150591165</v>
      </c>
      <c r="BL115">
        <f t="shared" si="119"/>
        <v>123.34015250139474</v>
      </c>
      <c r="BM115">
        <f t="shared" si="120"/>
        <v>121.16285008938456</v>
      </c>
      <c r="CX115">
        <f t="shared" si="134"/>
        <v>100.67447298617896</v>
      </c>
      <c r="CY115">
        <f t="shared" si="135"/>
        <v>109.23012101776644</v>
      </c>
      <c r="CZ115">
        <f t="shared" si="136"/>
        <v>99.651629495888912</v>
      </c>
      <c r="DA115">
        <f t="shared" si="137"/>
        <v>97.524259660858263</v>
      </c>
      <c r="DB115">
        <f t="shared" si="138"/>
        <v>98.888708529474201</v>
      </c>
      <c r="DC115">
        <f t="shared" si="139"/>
        <v>99.767877963988838</v>
      </c>
    </row>
    <row r="116" spans="1:107" x14ac:dyDescent="0.4">
      <c r="A116" s="7" t="s">
        <v>7</v>
      </c>
      <c r="B116" s="7">
        <v>20161031</v>
      </c>
      <c r="C116" s="5" t="s">
        <v>8</v>
      </c>
      <c r="D116" s="5"/>
      <c r="E116" t="s">
        <v>731</v>
      </c>
      <c r="F116" s="12">
        <v>2317.46</v>
      </c>
      <c r="G116" s="12">
        <v>2359.2600000000002</v>
      </c>
      <c r="H116" s="12">
        <v>3695.01</v>
      </c>
      <c r="I116" s="12">
        <v>3302.13</v>
      </c>
      <c r="J116" s="12">
        <v>1502.71</v>
      </c>
      <c r="K116" s="12">
        <v>1781.52</v>
      </c>
      <c r="L116" s="11">
        <v>672.67</v>
      </c>
      <c r="M116" s="11">
        <v>931.1</v>
      </c>
      <c r="N116" s="11">
        <v>177.28</v>
      </c>
      <c r="O116" s="11">
        <v>407.42</v>
      </c>
      <c r="P116" s="11">
        <v>57.07</v>
      </c>
      <c r="Q116" s="11">
        <v>124.53</v>
      </c>
      <c r="R116">
        <f t="shared" si="76"/>
        <v>1.0042641336095199</v>
      </c>
      <c r="S116">
        <f t="shared" si="77"/>
        <v>1.0111648758577241</v>
      </c>
      <c r="T116">
        <f t="shared" si="78"/>
        <v>0.96326063494215242</v>
      </c>
      <c r="U116">
        <f t="shared" si="79"/>
        <v>0.9548640630150772</v>
      </c>
      <c r="V116">
        <f t="shared" si="80"/>
        <v>0.94871649178630502</v>
      </c>
      <c r="W116">
        <f t="shared" si="81"/>
        <v>0.95947263258238769</v>
      </c>
      <c r="X116">
        <f t="shared" si="82"/>
        <v>0.96379344929363542</v>
      </c>
      <c r="Y116">
        <f t="shared" si="83"/>
        <v>0.98568736634837295</v>
      </c>
      <c r="Z116">
        <f t="shared" si="84"/>
        <v>0.88163914859757309</v>
      </c>
      <c r="AA116">
        <f t="shared" si="85"/>
        <v>0.89080811614483124</v>
      </c>
      <c r="AB116">
        <f t="shared" si="86"/>
        <v>0.86052472858866114</v>
      </c>
      <c r="AC116">
        <f t="shared" si="87"/>
        <v>0.87493852315042497</v>
      </c>
      <c r="AD116">
        <f t="shared" si="64"/>
        <v>107.28087474191958</v>
      </c>
      <c r="AE116">
        <f t="shared" si="65"/>
        <v>122.25348609448596</v>
      </c>
      <c r="AF116">
        <f t="shared" si="66"/>
        <v>107.46618968676377</v>
      </c>
      <c r="AG116">
        <f t="shared" si="67"/>
        <v>109.62337123412736</v>
      </c>
      <c r="AH116">
        <f t="shared" si="68"/>
        <v>115.7248251855958</v>
      </c>
      <c r="AI116">
        <f t="shared" si="69"/>
        <v>119.56269336858986</v>
      </c>
      <c r="AJ116">
        <f t="shared" si="70"/>
        <v>100.88032393521303</v>
      </c>
      <c r="AK116">
        <f t="shared" si="71"/>
        <v>108.57169509905673</v>
      </c>
      <c r="AL116">
        <f t="shared" si="72"/>
        <v>60.662469203394458</v>
      </c>
      <c r="AM116">
        <f t="shared" si="73"/>
        <v>77.972135037893366</v>
      </c>
      <c r="AN116">
        <f t="shared" si="74"/>
        <v>72.460639918740512</v>
      </c>
      <c r="AO116">
        <f t="shared" si="75"/>
        <v>78.577738515901061</v>
      </c>
      <c r="AP116">
        <f t="shared" si="121"/>
        <v>100.56805113762111</v>
      </c>
      <c r="AQ116">
        <f t="shared" si="122"/>
        <v>110.92377710492167</v>
      </c>
      <c r="AR116">
        <f t="shared" si="123"/>
        <v>92.040223586146425</v>
      </c>
      <c r="AS116">
        <f t="shared" si="124"/>
        <v>87.577343238218461</v>
      </c>
      <c r="AT116">
        <f t="shared" si="125"/>
        <v>83.38197758295415</v>
      </c>
      <c r="AU116">
        <f t="shared" si="126"/>
        <v>86.081649811313468</v>
      </c>
      <c r="AV116">
        <f t="shared" si="127"/>
        <v>92.150362343657946</v>
      </c>
      <c r="AW116">
        <f t="shared" si="128"/>
        <v>102.00817292417587</v>
      </c>
      <c r="AX116">
        <f t="shared" si="129"/>
        <v>68.466380875140018</v>
      </c>
      <c r="AY116">
        <f t="shared" si="130"/>
        <v>71.217312264019</v>
      </c>
      <c r="AZ116">
        <f t="shared" si="131"/>
        <v>71.81326286649049</v>
      </c>
      <c r="BA116">
        <f t="shared" si="132"/>
        <v>74.050068383183699</v>
      </c>
      <c r="BB116">
        <f t="shared" si="109"/>
        <v>94.574377349096721</v>
      </c>
      <c r="BC116">
        <f t="shared" si="110"/>
        <v>101.70890059578727</v>
      </c>
      <c r="BD116">
        <f t="shared" si="111"/>
        <v>99.278586513194995</v>
      </c>
      <c r="BE116">
        <f t="shared" si="112"/>
        <v>99.130019723155328</v>
      </c>
      <c r="BF116">
        <f t="shared" si="113"/>
        <v>109.20936925413702</v>
      </c>
      <c r="BG116">
        <f t="shared" si="114"/>
        <v>111.57093113554943</v>
      </c>
      <c r="BH116">
        <f t="shared" si="115"/>
        <v>95.487323623768617</v>
      </c>
      <c r="BI116">
        <f t="shared" si="116"/>
        <v>99.536047207731144</v>
      </c>
      <c r="BJ116">
        <f t="shared" si="117"/>
        <v>100.76162328066388</v>
      </c>
      <c r="BK116">
        <f t="shared" si="118"/>
        <v>101.41132545115123</v>
      </c>
      <c r="BL116">
        <f t="shared" si="119"/>
        <v>106.13725125534678</v>
      </c>
      <c r="BM116">
        <f t="shared" si="120"/>
        <v>106.01004511790246</v>
      </c>
      <c r="CX116">
        <f t="shared" si="134"/>
        <v>101.10376239006003</v>
      </c>
      <c r="CY116">
        <f t="shared" si="135"/>
        <v>110.44966175885398</v>
      </c>
      <c r="CZ116">
        <f t="shared" si="136"/>
        <v>95.990491901230072</v>
      </c>
      <c r="DA116">
        <f t="shared" si="137"/>
        <v>93.122410822304516</v>
      </c>
      <c r="DB116">
        <f t="shared" si="138"/>
        <v>93.81734863336122</v>
      </c>
      <c r="DC116">
        <f t="shared" si="139"/>
        <v>95.724548517266754</v>
      </c>
    </row>
    <row r="117" spans="1:107" x14ac:dyDescent="0.4">
      <c r="A117" s="7" t="s">
        <v>7</v>
      </c>
      <c r="B117" s="7">
        <v>20161130</v>
      </c>
      <c r="C117" s="5" t="s">
        <v>8</v>
      </c>
      <c r="D117" s="5"/>
      <c r="E117" t="s">
        <v>731</v>
      </c>
      <c r="F117" s="12">
        <v>2265.5</v>
      </c>
      <c r="G117" s="12">
        <v>2364.5</v>
      </c>
      <c r="H117" s="12">
        <v>3729.07</v>
      </c>
      <c r="I117" s="12">
        <v>3314.08</v>
      </c>
      <c r="J117" s="12">
        <v>1451.2</v>
      </c>
      <c r="K117" s="12">
        <v>1728.43</v>
      </c>
      <c r="L117" s="11">
        <v>637.51</v>
      </c>
      <c r="M117" s="11">
        <v>911.58</v>
      </c>
      <c r="N117" s="11">
        <v>168.13</v>
      </c>
      <c r="O117" s="11">
        <v>389.47</v>
      </c>
      <c r="P117" s="11">
        <v>55.29</v>
      </c>
      <c r="Q117" s="11">
        <v>119.61</v>
      </c>
      <c r="R117">
        <f t="shared" si="76"/>
        <v>0.97757890103820566</v>
      </c>
      <c r="S117">
        <f t="shared" si="77"/>
        <v>1.0022210354094079</v>
      </c>
      <c r="T117">
        <f t="shared" si="78"/>
        <v>1.0092178370288578</v>
      </c>
      <c r="U117">
        <f t="shared" si="79"/>
        <v>1.0036188763010541</v>
      </c>
      <c r="V117">
        <f t="shared" si="80"/>
        <v>0.96572192904818632</v>
      </c>
      <c r="W117">
        <f t="shared" si="81"/>
        <v>0.9701996048318291</v>
      </c>
      <c r="X117">
        <f t="shared" si="82"/>
        <v>0.94773068517995451</v>
      </c>
      <c r="Y117">
        <f t="shared" si="83"/>
        <v>0.97903554935023096</v>
      </c>
      <c r="Z117">
        <f t="shared" si="84"/>
        <v>0.94838673285198549</v>
      </c>
      <c r="AA117">
        <f t="shared" si="85"/>
        <v>0.95594227087526384</v>
      </c>
      <c r="AB117">
        <f t="shared" si="86"/>
        <v>0.96881023304713509</v>
      </c>
      <c r="AC117">
        <f t="shared" si="87"/>
        <v>0.96049144784389306</v>
      </c>
      <c r="AD117">
        <f t="shared" si="64"/>
        <v>104.87551963262314</v>
      </c>
      <c r="AE117">
        <f t="shared" si="65"/>
        <v>122.52501541602537</v>
      </c>
      <c r="AF117">
        <f t="shared" si="66"/>
        <v>108.45679550940868</v>
      </c>
      <c r="AG117">
        <f t="shared" si="67"/>
        <v>110.0200846543282</v>
      </c>
      <c r="AH117">
        <f t="shared" si="68"/>
        <v>111.75800141699771</v>
      </c>
      <c r="AI117">
        <f t="shared" si="69"/>
        <v>115.99967785883504</v>
      </c>
      <c r="AJ117">
        <f t="shared" si="70"/>
        <v>95.607378524295214</v>
      </c>
      <c r="AK117">
        <f t="shared" si="71"/>
        <v>106.29554915519078</v>
      </c>
      <c r="AL117">
        <f t="shared" si="72"/>
        <v>57.531480974541459</v>
      </c>
      <c r="AM117">
        <f t="shared" si="73"/>
        <v>74.536859833116509</v>
      </c>
      <c r="AN117">
        <f t="shared" si="74"/>
        <v>70.200609446419534</v>
      </c>
      <c r="AO117">
        <f t="shared" si="75"/>
        <v>75.473245835436657</v>
      </c>
      <c r="AP117">
        <f t="shared" si="121"/>
        <v>98.313204910669711</v>
      </c>
      <c r="AQ117">
        <f t="shared" si="122"/>
        <v>111.17014274161697</v>
      </c>
      <c r="AR117">
        <f t="shared" si="123"/>
        <v>92.888635367263163</v>
      </c>
      <c r="AS117">
        <f t="shared" si="124"/>
        <v>87.894274810172533</v>
      </c>
      <c r="AT117">
        <f t="shared" si="125"/>
        <v>80.523804239263114</v>
      </c>
      <c r="AU117">
        <f t="shared" si="126"/>
        <v>83.516382630208227</v>
      </c>
      <c r="AV117">
        <f t="shared" si="127"/>
        <v>87.333726043536018</v>
      </c>
      <c r="AW117">
        <f t="shared" si="128"/>
        <v>99.869627617033871</v>
      </c>
      <c r="AX117">
        <f t="shared" si="129"/>
        <v>64.932607268373701</v>
      </c>
      <c r="AY117">
        <f t="shared" si="130"/>
        <v>68.079639211299096</v>
      </c>
      <c r="AZ117">
        <f t="shared" si="131"/>
        <v>69.573423933559823</v>
      </c>
      <c r="BA117">
        <f t="shared" si="132"/>
        <v>71.124457394303406</v>
      </c>
      <c r="BB117">
        <f t="shared" si="109"/>
        <v>92.453915875302542</v>
      </c>
      <c r="BC117">
        <f t="shared" si="110"/>
        <v>101.93479966546246</v>
      </c>
      <c r="BD117">
        <f t="shared" si="111"/>
        <v>100.19372034412899</v>
      </c>
      <c r="BE117">
        <f t="shared" si="112"/>
        <v>99.488759002254483</v>
      </c>
      <c r="BF117">
        <f t="shared" si="113"/>
        <v>105.46588274624089</v>
      </c>
      <c r="BG117">
        <f t="shared" si="114"/>
        <v>108.24607329842928</v>
      </c>
      <c r="BH117">
        <f t="shared" si="115"/>
        <v>90.496266643954286</v>
      </c>
      <c r="BI117">
        <f t="shared" si="116"/>
        <v>97.449328658171581</v>
      </c>
      <c r="BJ117">
        <f t="shared" si="117"/>
        <v>95.560986700011384</v>
      </c>
      <c r="BK117">
        <f t="shared" si="118"/>
        <v>96.943372744243945</v>
      </c>
      <c r="BL117">
        <f t="shared" si="119"/>
        <v>102.82685512367485</v>
      </c>
      <c r="BM117">
        <f t="shared" si="120"/>
        <v>101.82174172129056</v>
      </c>
      <c r="CX117">
        <f t="shared" si="134"/>
        <v>98.836904928102754</v>
      </c>
      <c r="CY117">
        <f t="shared" si="135"/>
        <v>110.69497436857752</v>
      </c>
      <c r="CZ117">
        <f t="shared" si="136"/>
        <v>96.875316611895514</v>
      </c>
      <c r="DA117">
        <f t="shared" si="137"/>
        <v>93.459409307926379</v>
      </c>
      <c r="DB117">
        <f t="shared" si="138"/>
        <v>90.601470900395825</v>
      </c>
      <c r="DC117">
        <f t="shared" si="139"/>
        <v>92.871919144157459</v>
      </c>
    </row>
    <row r="118" spans="1:107" x14ac:dyDescent="0.4">
      <c r="A118" s="7" t="s">
        <v>7</v>
      </c>
      <c r="B118" s="7">
        <v>20161229</v>
      </c>
      <c r="C118" s="5" t="s">
        <v>8</v>
      </c>
      <c r="D118" s="5"/>
      <c r="E118" t="s">
        <v>731</v>
      </c>
      <c r="F118" s="12">
        <v>2334.39</v>
      </c>
      <c r="G118" s="12">
        <v>2436.75</v>
      </c>
      <c r="H118" s="12">
        <v>3802.34</v>
      </c>
      <c r="I118" s="12">
        <v>3385.5</v>
      </c>
      <c r="J118" s="12">
        <v>1512.48</v>
      </c>
      <c r="K118" s="12">
        <v>1782.05</v>
      </c>
      <c r="L118" s="11">
        <v>637.78</v>
      </c>
      <c r="M118" s="11">
        <v>926.26</v>
      </c>
      <c r="N118" s="11">
        <v>176.43</v>
      </c>
      <c r="O118" s="11">
        <v>405.2</v>
      </c>
      <c r="P118" s="11">
        <v>59.26</v>
      </c>
      <c r="Q118" s="11">
        <v>128.59</v>
      </c>
      <c r="R118">
        <f t="shared" si="76"/>
        <v>1.0304082983888765</v>
      </c>
      <c r="S118">
        <f t="shared" si="77"/>
        <v>1.030556142947769</v>
      </c>
      <c r="T118">
        <f t="shared" si="78"/>
        <v>1.0196483305489037</v>
      </c>
      <c r="U118">
        <f t="shared" si="79"/>
        <v>1.0215504755467582</v>
      </c>
      <c r="V118">
        <f t="shared" si="80"/>
        <v>1.0422271223814774</v>
      </c>
      <c r="W118">
        <f t="shared" si="81"/>
        <v>1.0310223729048904</v>
      </c>
      <c r="X118">
        <f t="shared" si="82"/>
        <v>1.0004235227682703</v>
      </c>
      <c r="Y118">
        <f t="shared" si="83"/>
        <v>1.0161039075012614</v>
      </c>
      <c r="Z118">
        <f t="shared" si="84"/>
        <v>1.0493665615892465</v>
      </c>
      <c r="AA118">
        <f t="shared" si="85"/>
        <v>1.0403882198885663</v>
      </c>
      <c r="AB118">
        <f t="shared" si="86"/>
        <v>1.071803219388678</v>
      </c>
      <c r="AC118">
        <f t="shared" si="87"/>
        <v>1.0750773346710141</v>
      </c>
      <c r="AD118">
        <f t="shared" si="64"/>
        <v>108.06460572730042</v>
      </c>
      <c r="AE118">
        <f t="shared" si="65"/>
        <v>126.26890730175504</v>
      </c>
      <c r="AF118">
        <f t="shared" si="66"/>
        <v>110.58779047785239</v>
      </c>
      <c r="AG118">
        <f t="shared" si="67"/>
        <v>112.39106979832356</v>
      </c>
      <c r="AH118">
        <f t="shared" si="68"/>
        <v>116.47722021994261</v>
      </c>
      <c r="AI118">
        <f t="shared" si="69"/>
        <v>119.59826312221898</v>
      </c>
      <c r="AJ118">
        <f t="shared" si="70"/>
        <v>95.647870425914888</v>
      </c>
      <c r="AK118">
        <f t="shared" si="71"/>
        <v>108.00732284658177</v>
      </c>
      <c r="AL118">
        <f t="shared" si="72"/>
        <v>60.37161237339172</v>
      </c>
      <c r="AM118">
        <f t="shared" si="73"/>
        <v>77.547270917859663</v>
      </c>
      <c r="AN118">
        <f t="shared" si="74"/>
        <v>75.241239207719687</v>
      </c>
      <c r="AO118">
        <f t="shared" si="75"/>
        <v>81.13957597173146</v>
      </c>
      <c r="AP118">
        <f t="shared" si="121"/>
        <v>101.30274218116011</v>
      </c>
      <c r="AQ118">
        <f t="shared" si="122"/>
        <v>114.5670735147537</v>
      </c>
      <c r="AR118">
        <f t="shared" si="123"/>
        <v>94.713741979195731</v>
      </c>
      <c r="AS118">
        <f t="shared" si="124"/>
        <v>89.788438230169191</v>
      </c>
      <c r="AT118">
        <f t="shared" si="125"/>
        <v>83.924092775496604</v>
      </c>
      <c r="AU118">
        <f t="shared" si="126"/>
        <v>86.107258995830065</v>
      </c>
      <c r="AV118">
        <f t="shared" si="127"/>
        <v>87.370713864953331</v>
      </c>
      <c r="AW118">
        <f t="shared" si="128"/>
        <v>101.47791886236401</v>
      </c>
      <c r="AX118">
        <f t="shared" si="129"/>
        <v>68.138106824238221</v>
      </c>
      <c r="AY118">
        <f t="shared" si="130"/>
        <v>70.829254649699308</v>
      </c>
      <c r="AZ118">
        <f t="shared" si="131"/>
        <v>74.569019755882721</v>
      </c>
      <c r="BA118">
        <f t="shared" si="132"/>
        <v>76.4642920853898</v>
      </c>
      <c r="BB118">
        <f t="shared" si="109"/>
        <v>95.265282136458822</v>
      </c>
      <c r="BC118">
        <f t="shared" si="110"/>
        <v>105.04953397539254</v>
      </c>
      <c r="BD118">
        <f t="shared" si="111"/>
        <v>102.16235968037485</v>
      </c>
      <c r="BE118">
        <f t="shared" si="112"/>
        <v>101.63278907030988</v>
      </c>
      <c r="BF118">
        <f t="shared" si="113"/>
        <v>109.91940348403695</v>
      </c>
      <c r="BG118">
        <f t="shared" si="114"/>
        <v>111.60412334978325</v>
      </c>
      <c r="BH118">
        <f t="shared" si="115"/>
        <v>90.534593873321455</v>
      </c>
      <c r="BI118">
        <f t="shared" si="116"/>
        <v>99.018643632942798</v>
      </c>
      <c r="BJ118">
        <f t="shared" si="117"/>
        <v>100.27850403546665</v>
      </c>
      <c r="BK118">
        <f t="shared" si="118"/>
        <v>100.85874299937771</v>
      </c>
      <c r="BL118">
        <f t="shared" si="119"/>
        <v>110.21015436116788</v>
      </c>
      <c r="BM118">
        <f t="shared" si="120"/>
        <v>109.46624670128546</v>
      </c>
      <c r="CX118">
        <f t="shared" si="134"/>
        <v>101.84236702498951</v>
      </c>
      <c r="CY118">
        <f t="shared" si="135"/>
        <v>114.0773858289834</v>
      </c>
      <c r="CZ118">
        <f t="shared" si="136"/>
        <v>98.778754854715743</v>
      </c>
      <c r="DA118">
        <f t="shared" si="137"/>
        <v>95.473504022831307</v>
      </c>
      <c r="DB118">
        <f t="shared" si="138"/>
        <v>94.427310300048703</v>
      </c>
      <c r="DC118">
        <f t="shared" si="139"/>
        <v>95.753026452240348</v>
      </c>
    </row>
    <row r="119" spans="1:107" x14ac:dyDescent="0.4">
      <c r="A119" s="7" t="s">
        <v>7</v>
      </c>
      <c r="B119" s="7">
        <v>20170131</v>
      </c>
      <c r="C119" s="5" t="s">
        <v>8</v>
      </c>
      <c r="D119" s="5"/>
      <c r="E119" t="s">
        <v>731</v>
      </c>
      <c r="F119" s="12">
        <v>2344.4499999999998</v>
      </c>
      <c r="G119" s="12">
        <v>2469.6799999999998</v>
      </c>
      <c r="H119" s="12">
        <v>3815.88</v>
      </c>
      <c r="I119" s="12">
        <v>3349.34</v>
      </c>
      <c r="J119" s="12">
        <v>1479.92</v>
      </c>
      <c r="K119" s="12">
        <v>1752.91</v>
      </c>
      <c r="L119" s="11">
        <v>657.96</v>
      </c>
      <c r="M119" s="11">
        <v>975.82</v>
      </c>
      <c r="N119" s="11">
        <v>167.75</v>
      </c>
      <c r="O119" s="11">
        <v>386.94</v>
      </c>
      <c r="P119" s="11">
        <v>55.49</v>
      </c>
      <c r="Q119" s="11">
        <v>121.21</v>
      </c>
      <c r="R119">
        <f t="shared" si="76"/>
        <v>1.0043094769939898</v>
      </c>
      <c r="S119">
        <f t="shared" si="77"/>
        <v>1.0135139017133477</v>
      </c>
      <c r="T119">
        <f t="shared" si="78"/>
        <v>1.0035609650899182</v>
      </c>
      <c r="U119">
        <f t="shared" si="79"/>
        <v>0.98931915522079461</v>
      </c>
      <c r="V119">
        <f t="shared" si="80"/>
        <v>0.97847244261081145</v>
      </c>
      <c r="W119">
        <f t="shared" si="81"/>
        <v>0.98364804578996112</v>
      </c>
      <c r="X119">
        <f t="shared" si="82"/>
        <v>1.0316410047351752</v>
      </c>
      <c r="Y119">
        <f t="shared" si="83"/>
        <v>1.0535054952173257</v>
      </c>
      <c r="Z119">
        <f t="shared" si="84"/>
        <v>0.95080201779742668</v>
      </c>
      <c r="AA119">
        <f t="shared" si="85"/>
        <v>0.95493583415597239</v>
      </c>
      <c r="AB119">
        <f t="shared" si="86"/>
        <v>0.9363820452244348</v>
      </c>
      <c r="AC119">
        <f t="shared" si="87"/>
        <v>0.94260828991367906</v>
      </c>
      <c r="AD119">
        <f t="shared" si="64"/>
        <v>108.53030765954679</v>
      </c>
      <c r="AE119">
        <f t="shared" si="65"/>
        <v>127.97529290448276</v>
      </c>
      <c r="AF119">
        <f t="shared" si="66"/>
        <v>110.98158973911522</v>
      </c>
      <c r="AG119">
        <f t="shared" si="67"/>
        <v>111.19063822723882</v>
      </c>
      <c r="AH119">
        <f t="shared" si="68"/>
        <v>113.96975017712464</v>
      </c>
      <c r="AI119">
        <f t="shared" si="69"/>
        <v>117.64259780004427</v>
      </c>
      <c r="AJ119">
        <f t="shared" si="70"/>
        <v>98.674265146970683</v>
      </c>
      <c r="AK119">
        <f t="shared" si="71"/>
        <v>113.78630814258571</v>
      </c>
      <c r="AL119">
        <f t="shared" si="72"/>
        <v>57.401450862304941</v>
      </c>
      <c r="AM119">
        <f t="shared" si="73"/>
        <v>74.052667840465489</v>
      </c>
      <c r="AN119">
        <f t="shared" si="74"/>
        <v>70.454545454545496</v>
      </c>
      <c r="AO119">
        <f t="shared" si="75"/>
        <v>76.482836951034841</v>
      </c>
      <c r="AP119">
        <f t="shared" si="121"/>
        <v>101.7393040180179</v>
      </c>
      <c r="AQ119">
        <f t="shared" si="122"/>
        <v>116.11532168581796</v>
      </c>
      <c r="AR119">
        <f t="shared" si="123"/>
        <v>95.051014307919175</v>
      </c>
      <c r="AS119">
        <f t="shared" si="124"/>
        <v>88.82942185846548</v>
      </c>
      <c r="AT119">
        <f t="shared" si="125"/>
        <v>82.117412051936512</v>
      </c>
      <c r="AU119">
        <f t="shared" si="126"/>
        <v>84.699237039578293</v>
      </c>
      <c r="AV119">
        <f t="shared" si="127"/>
        <v>90.135211036069947</v>
      </c>
      <c r="AW119">
        <f t="shared" si="128"/>
        <v>106.90754516471839</v>
      </c>
      <c r="AX119">
        <f t="shared" si="129"/>
        <v>64.785849457382312</v>
      </c>
      <c r="AY119">
        <f t="shared" si="130"/>
        <v>67.637393371556399</v>
      </c>
      <c r="AZ119">
        <f t="shared" si="131"/>
        <v>69.825091229394744</v>
      </c>
      <c r="BA119">
        <f t="shared" si="132"/>
        <v>72.075875602069345</v>
      </c>
      <c r="BB119">
        <f t="shared" si="109"/>
        <v>95.675825678151838</v>
      </c>
      <c r="BC119">
        <f t="shared" si="110"/>
        <v>106.46916305256896</v>
      </c>
      <c r="BD119">
        <f t="shared" si="111"/>
        <v>102.52615627670033</v>
      </c>
      <c r="BE119">
        <f t="shared" si="112"/>
        <v>100.54726502577218</v>
      </c>
      <c r="BF119">
        <f t="shared" si="113"/>
        <v>107.55310721734897</v>
      </c>
      <c r="BG119">
        <f t="shared" si="114"/>
        <v>109.77917783511606</v>
      </c>
      <c r="BH119">
        <f t="shared" si="115"/>
        <v>93.39919938676438</v>
      </c>
      <c r="BI119">
        <f t="shared" si="116"/>
        <v>104.31668519627129</v>
      </c>
      <c r="BJ119">
        <f t="shared" si="117"/>
        <v>95.345003978629094</v>
      </c>
      <c r="BK119">
        <f t="shared" si="118"/>
        <v>96.3136278780336</v>
      </c>
      <c r="BL119">
        <f t="shared" si="119"/>
        <v>103.19880974521104</v>
      </c>
      <c r="BM119">
        <f t="shared" si="120"/>
        <v>103.18379160636759</v>
      </c>
      <c r="CX119">
        <f t="shared" si="134"/>
        <v>102.28125436269717</v>
      </c>
      <c r="CY119">
        <f t="shared" si="135"/>
        <v>115.61901640879192</v>
      </c>
      <c r="CZ119">
        <f t="shared" si="136"/>
        <v>99.130502552378971</v>
      </c>
      <c r="DA119">
        <f t="shared" si="137"/>
        <v>94.453766345836598</v>
      </c>
      <c r="DB119">
        <f t="shared" si="138"/>
        <v>92.39452095845769</v>
      </c>
      <c r="DC119">
        <f t="shared" si="139"/>
        <v>94.187277348220675</v>
      </c>
    </row>
    <row r="120" spans="1:107" x14ac:dyDescent="0.4">
      <c r="A120" s="7" t="s">
        <v>7</v>
      </c>
      <c r="B120" s="7">
        <v>20170228</v>
      </c>
      <c r="C120" s="5" t="s">
        <v>8</v>
      </c>
      <c r="D120" s="5"/>
      <c r="E120" t="s">
        <v>731</v>
      </c>
      <c r="F120" s="12">
        <v>2433.71</v>
      </c>
      <c r="G120" s="12">
        <v>2539.5300000000002</v>
      </c>
      <c r="H120" s="12">
        <v>3986.26</v>
      </c>
      <c r="I120" s="12">
        <v>3519.2</v>
      </c>
      <c r="J120" s="12">
        <v>1523.44</v>
      </c>
      <c r="K120" s="12">
        <v>1806.07</v>
      </c>
      <c r="L120" s="11">
        <v>649.71</v>
      </c>
      <c r="M120" s="11">
        <v>960.33</v>
      </c>
      <c r="N120" s="11">
        <v>171.55</v>
      </c>
      <c r="O120" s="11">
        <v>399.89</v>
      </c>
      <c r="P120" s="11">
        <v>54.93</v>
      </c>
      <c r="Q120" s="11">
        <v>121.2</v>
      </c>
      <c r="R120">
        <f t="shared" si="76"/>
        <v>1.038072895561859</v>
      </c>
      <c r="S120">
        <f t="shared" si="77"/>
        <v>1.0282830164231804</v>
      </c>
      <c r="T120">
        <f t="shared" si="78"/>
        <v>1.0446502510561129</v>
      </c>
      <c r="U120">
        <f t="shared" si="79"/>
        <v>1.0507144691192891</v>
      </c>
      <c r="V120">
        <f t="shared" si="80"/>
        <v>1.0294069949727012</v>
      </c>
      <c r="W120">
        <f t="shared" si="81"/>
        <v>1.0303267138643739</v>
      </c>
      <c r="X120">
        <f t="shared" si="82"/>
        <v>0.98746124384461065</v>
      </c>
      <c r="Y120">
        <f t="shared" si="83"/>
        <v>0.98412617081019038</v>
      </c>
      <c r="Z120">
        <f t="shared" si="84"/>
        <v>1.0226527570789867</v>
      </c>
      <c r="AA120">
        <f t="shared" si="85"/>
        <v>1.0334677210937095</v>
      </c>
      <c r="AB120">
        <f t="shared" si="86"/>
        <v>0.98990809154802661</v>
      </c>
      <c r="AC120">
        <f t="shared" si="87"/>
        <v>0.9999174985562248</v>
      </c>
      <c r="AD120">
        <f t="shared" si="64"/>
        <v>112.66237072836515</v>
      </c>
      <c r="AE120">
        <f t="shared" si="65"/>
        <v>131.59482021546157</v>
      </c>
      <c r="AF120">
        <f t="shared" si="66"/>
        <v>115.93694558357323</v>
      </c>
      <c r="AG120">
        <f t="shared" si="67"/>
        <v>116.82961241596817</v>
      </c>
      <c r="AH120">
        <f t="shared" si="68"/>
        <v>117.32125804762335</v>
      </c>
      <c r="AI120">
        <f t="shared" si="69"/>
        <v>121.21031120178783</v>
      </c>
      <c r="AJ120">
        <f t="shared" si="70"/>
        <v>97.437012597480589</v>
      </c>
      <c r="AK120">
        <f t="shared" si="71"/>
        <v>111.98008372299127</v>
      </c>
      <c r="AL120">
        <f t="shared" si="72"/>
        <v>58.701751984670125</v>
      </c>
      <c r="AM120">
        <f t="shared" si="73"/>
        <v>76.531041873995306</v>
      </c>
      <c r="AN120">
        <f t="shared" si="74"/>
        <v>69.743524631792823</v>
      </c>
      <c r="AO120">
        <f t="shared" si="75"/>
        <v>76.476527006562364</v>
      </c>
      <c r="AP120">
        <f t="shared" si="121"/>
        <v>105.61281391443212</v>
      </c>
      <c r="AQ120">
        <f t="shared" si="122"/>
        <v>119.39941323604083</v>
      </c>
      <c r="AR120">
        <f t="shared" si="123"/>
        <v>99.295065959905941</v>
      </c>
      <c r="AS120">
        <f t="shared" si="124"/>
        <v>93.334358830190936</v>
      </c>
      <c r="AT120">
        <f t="shared" si="125"/>
        <v>84.532238375319039</v>
      </c>
      <c r="AU120">
        <f t="shared" si="126"/>
        <v>87.267886565808368</v>
      </c>
      <c r="AV120">
        <f t="shared" si="127"/>
        <v>89.005027603874112</v>
      </c>
      <c r="AW120">
        <f t="shared" si="128"/>
        <v>105.21051305367179</v>
      </c>
      <c r="AX120">
        <f t="shared" si="129"/>
        <v>66.2534275672962</v>
      </c>
      <c r="AY120">
        <f t="shared" si="130"/>
        <v>69.901062788421171</v>
      </c>
      <c r="AZ120">
        <f t="shared" si="131"/>
        <v>69.120422801057003</v>
      </c>
      <c r="BA120">
        <f t="shared" si="132"/>
        <v>72.069929238270817</v>
      </c>
      <c r="BB120">
        <f t="shared" si="109"/>
        <v>99.318481396990734</v>
      </c>
      <c r="BC120">
        <f t="shared" si="110"/>
        <v>109.48043213974704</v>
      </c>
      <c r="BD120">
        <f t="shared" si="111"/>
        <v>107.10397489427326</v>
      </c>
      <c r="BE120">
        <f t="shared" si="112"/>
        <v>105.64646619295068</v>
      </c>
      <c r="BF120">
        <f t="shared" si="113"/>
        <v>110.71592090058793</v>
      </c>
      <c r="BG120">
        <f t="shared" si="114"/>
        <v>113.10841954958784</v>
      </c>
      <c r="BH120">
        <f t="shared" si="115"/>
        <v>92.228089600545147</v>
      </c>
      <c r="BI120">
        <f t="shared" si="116"/>
        <v>102.66077995381855</v>
      </c>
      <c r="BJ120">
        <f t="shared" si="117"/>
        <v>97.504831192452002</v>
      </c>
      <c r="BK120">
        <f t="shared" si="118"/>
        <v>99.53702551337895</v>
      </c>
      <c r="BL120">
        <f t="shared" si="119"/>
        <v>102.15733680490975</v>
      </c>
      <c r="BM120">
        <f t="shared" si="120"/>
        <v>103.17527879458586</v>
      </c>
      <c r="CX120">
        <f t="shared" si="134"/>
        <v>106.17539787798407</v>
      </c>
      <c r="CY120">
        <f t="shared" si="135"/>
        <v>118.88907094871375</v>
      </c>
      <c r="CZ120">
        <f t="shared" si="136"/>
        <v>103.55670437866132</v>
      </c>
      <c r="DA120">
        <f t="shared" si="137"/>
        <v>99.243938962383083</v>
      </c>
      <c r="DB120">
        <f t="shared" si="138"/>
        <v>95.111566171788184</v>
      </c>
      <c r="DC120">
        <f t="shared" si="139"/>
        <v>97.043667958024585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K121"/>
  <sheetViews>
    <sheetView showGridLines="0" topLeftCell="K6" workbookViewId="0">
      <selection activeCell="Z27" sqref="Z27"/>
    </sheetView>
  </sheetViews>
  <sheetFormatPr defaultRowHeight="17.399999999999999" x14ac:dyDescent="0.4"/>
  <cols>
    <col min="1" max="8" width="14.69921875" customWidth="1"/>
  </cols>
  <sheetData>
    <row r="1" spans="1:37" ht="15" customHeight="1" x14ac:dyDescent="0.4">
      <c r="A1" s="1" t="s">
        <v>0</v>
      </c>
      <c r="B1" t="s">
        <v>719</v>
      </c>
      <c r="P1" t="s">
        <v>715</v>
      </c>
      <c r="Q1">
        <v>1</v>
      </c>
      <c r="R1">
        <v>2</v>
      </c>
      <c r="S1">
        <v>3</v>
      </c>
      <c r="T1" t="s">
        <v>716</v>
      </c>
    </row>
    <row r="2" spans="1:37" x14ac:dyDescent="0.4">
      <c r="P2">
        <v>0.2</v>
      </c>
      <c r="Q2">
        <v>1.05</v>
      </c>
      <c r="R2">
        <v>1.02</v>
      </c>
      <c r="S2">
        <v>0.98</v>
      </c>
      <c r="T2">
        <f>PRODUCT(Q2:S2)</f>
        <v>1.0495800000000002</v>
      </c>
      <c r="U2">
        <f>T2*P2</f>
        <v>0.20991600000000005</v>
      </c>
    </row>
    <row r="3" spans="1:37" x14ac:dyDescent="0.4">
      <c r="A3" s="2" t="s">
        <v>721</v>
      </c>
      <c r="P3">
        <v>0.3</v>
      </c>
      <c r="Q3">
        <v>1.1100000000000001</v>
      </c>
      <c r="R3">
        <v>0.99</v>
      </c>
      <c r="S3">
        <v>0.97</v>
      </c>
      <c r="T3">
        <f>PRODUCT(Q3:S3)</f>
        <v>1.065933</v>
      </c>
      <c r="U3">
        <f>T3*P3</f>
        <v>0.31977990000000001</v>
      </c>
    </row>
    <row r="4" spans="1:37" x14ac:dyDescent="0.4">
      <c r="A4" s="4" t="s">
        <v>9</v>
      </c>
      <c r="B4" s="4" t="s">
        <v>1</v>
      </c>
      <c r="C4" s="4" t="s">
        <v>2</v>
      </c>
      <c r="P4">
        <v>0.5</v>
      </c>
      <c r="Q4">
        <v>1.01</v>
      </c>
      <c r="R4">
        <v>0.97</v>
      </c>
      <c r="S4">
        <v>1.07</v>
      </c>
      <c r="T4">
        <f>PRODUCT(Q4:S4)</f>
        <v>1.0482790000000002</v>
      </c>
      <c r="U4">
        <f>T4*P4</f>
        <v>0.52413950000000009</v>
      </c>
    </row>
    <row r="5" spans="1:37" x14ac:dyDescent="0.4">
      <c r="A5" s="5"/>
      <c r="B5" s="5"/>
      <c r="C5" s="5"/>
      <c r="Q5">
        <f>P2*Q2</f>
        <v>0.21000000000000002</v>
      </c>
      <c r="U5">
        <f>SUM(U2:U4)</f>
        <v>1.0538354000000001</v>
      </c>
    </row>
    <row r="6" spans="1:37" x14ac:dyDescent="0.4">
      <c r="A6" s="5"/>
      <c r="B6" s="5"/>
      <c r="C6" s="5"/>
      <c r="Q6">
        <f>P3*Q3</f>
        <v>0.33300000000000002</v>
      </c>
    </row>
    <row r="7" spans="1:37" x14ac:dyDescent="0.4">
      <c r="A7" s="6"/>
      <c r="B7" s="6"/>
      <c r="C7" s="6"/>
      <c r="Q7">
        <f>P4*Q4</f>
        <v>0.505</v>
      </c>
    </row>
    <row r="8" spans="1:37" x14ac:dyDescent="0.4">
      <c r="Q8">
        <f>SUM(Q5:Q7)</f>
        <v>1.048</v>
      </c>
    </row>
    <row r="9" spans="1:37" x14ac:dyDescent="0.4">
      <c r="A9" s="9"/>
      <c r="B9" s="9"/>
      <c r="C9" s="9"/>
      <c r="D9" s="9"/>
      <c r="E9" s="3"/>
      <c r="F9" s="4" t="s">
        <v>5</v>
      </c>
      <c r="G9" s="4" t="s">
        <v>3</v>
      </c>
      <c r="H9" s="4" t="s">
        <v>4</v>
      </c>
      <c r="I9" s="40" t="s">
        <v>711</v>
      </c>
      <c r="J9" s="40" t="s">
        <v>712</v>
      </c>
      <c r="K9" s="40" t="s">
        <v>713</v>
      </c>
      <c r="L9" s="4" t="s">
        <v>717</v>
      </c>
      <c r="M9" s="4" t="s">
        <v>718</v>
      </c>
    </row>
    <row r="10" spans="1:37" x14ac:dyDescent="0.4">
      <c r="A10" s="8" t="s">
        <v>19</v>
      </c>
      <c r="B10" s="8" t="s">
        <v>724</v>
      </c>
      <c r="C10" s="8" t="s">
        <v>21</v>
      </c>
      <c r="D10" s="8" t="s">
        <v>22</v>
      </c>
      <c r="E10" s="8" t="s">
        <v>728</v>
      </c>
      <c r="F10" s="10" t="s">
        <v>735</v>
      </c>
      <c r="G10" s="10" t="s">
        <v>737</v>
      </c>
      <c r="H10" s="10" t="s">
        <v>739</v>
      </c>
      <c r="I10" s="10" t="s">
        <v>714</v>
      </c>
      <c r="J10" s="10" t="s">
        <v>740</v>
      </c>
      <c r="K10" s="10" t="s">
        <v>741</v>
      </c>
      <c r="L10" s="10" t="s">
        <v>742</v>
      </c>
      <c r="M10" s="10" t="s">
        <v>743</v>
      </c>
    </row>
    <row r="11" spans="1:37" x14ac:dyDescent="0.4">
      <c r="A11" s="7" t="s">
        <v>6</v>
      </c>
      <c r="B11" s="7"/>
      <c r="C11" s="5" t="s">
        <v>10</v>
      </c>
      <c r="D11" s="5"/>
      <c r="E11" t="s">
        <v>730</v>
      </c>
      <c r="F11" s="11"/>
      <c r="G11" s="11"/>
      <c r="H11" s="11"/>
      <c r="I11" s="11"/>
      <c r="J11" s="11"/>
      <c r="K11" s="11"/>
      <c r="L11" s="11"/>
      <c r="M11" s="11"/>
      <c r="AD11" s="10" t="s">
        <v>735</v>
      </c>
      <c r="AE11" s="10" t="s">
        <v>737</v>
      </c>
      <c r="AF11" s="10" t="s">
        <v>739</v>
      </c>
      <c r="AG11" s="10" t="s">
        <v>714</v>
      </c>
      <c r="AH11" s="10" t="s">
        <v>740</v>
      </c>
      <c r="AI11" s="10" t="s">
        <v>741</v>
      </c>
      <c r="AJ11" s="10" t="s">
        <v>742</v>
      </c>
      <c r="AK11" s="10" t="s">
        <v>743</v>
      </c>
    </row>
    <row r="12" spans="1:37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1710.43</v>
      </c>
      <c r="G12" s="12">
        <v>2117.59</v>
      </c>
      <c r="H12" s="12">
        <v>2041.5</v>
      </c>
      <c r="I12" s="12">
        <v>1360.67</v>
      </c>
      <c r="J12" s="12">
        <v>1156.3699999999999</v>
      </c>
      <c r="K12" s="11">
        <v>327.78</v>
      </c>
      <c r="L12" s="11">
        <v>766.53</v>
      </c>
      <c r="M12" s="11">
        <v>556.83000000000004</v>
      </c>
      <c r="N12" s="10" t="s">
        <v>735</v>
      </c>
      <c r="O12" s="10" t="s">
        <v>737</v>
      </c>
      <c r="P12" s="10" t="s">
        <v>739</v>
      </c>
      <c r="Q12" s="10" t="s">
        <v>714</v>
      </c>
      <c r="R12" s="10" t="s">
        <v>740</v>
      </c>
      <c r="S12" s="10" t="s">
        <v>741</v>
      </c>
      <c r="T12" s="10" t="s">
        <v>742</v>
      </c>
      <c r="U12" s="10" t="s">
        <v>743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</row>
    <row r="13" spans="1:37" x14ac:dyDescent="0.4">
      <c r="A13" s="7" t="s">
        <v>7</v>
      </c>
      <c r="B13" s="7">
        <v>20080331</v>
      </c>
      <c r="C13" s="5" t="s">
        <v>8</v>
      </c>
      <c r="D13" s="5"/>
      <c r="E13" t="s">
        <v>12</v>
      </c>
      <c r="F13" s="12">
        <v>1708.25</v>
      </c>
      <c r="G13" s="12">
        <v>2124.81</v>
      </c>
      <c r="H13" s="12">
        <v>2066.54</v>
      </c>
      <c r="I13" s="12">
        <v>1370.02</v>
      </c>
      <c r="J13" s="12">
        <v>1107.1500000000001</v>
      </c>
      <c r="K13" s="11">
        <v>318.81</v>
      </c>
      <c r="L13" s="11">
        <v>756.84</v>
      </c>
      <c r="M13" s="11">
        <v>551</v>
      </c>
      <c r="N13">
        <f t="shared" ref="N13:U13" si="0">F13/F12</f>
        <v>0.99872546669550932</v>
      </c>
      <c r="O13">
        <f t="shared" si="0"/>
        <v>1.0034095363125062</v>
      </c>
      <c r="P13">
        <f t="shared" si="0"/>
        <v>1.0122654910604947</v>
      </c>
      <c r="Q13">
        <f t="shared" si="0"/>
        <v>1.0068716147192192</v>
      </c>
      <c r="R13">
        <f t="shared" si="0"/>
        <v>0.95743576882831638</v>
      </c>
      <c r="S13">
        <f t="shared" si="0"/>
        <v>0.97263408383671979</v>
      </c>
      <c r="T13">
        <f t="shared" si="0"/>
        <v>0.98735861610113118</v>
      </c>
      <c r="U13">
        <f t="shared" si="0"/>
        <v>0.98953001813839048</v>
      </c>
      <c r="AD13">
        <f>AD12*N13</f>
        <v>99.872546669550928</v>
      </c>
      <c r="AE13">
        <f t="shared" ref="AE13:AK13" si="1">AE12*O13</f>
        <v>100.34095363125061</v>
      </c>
      <c r="AF13">
        <f t="shared" si="1"/>
        <v>101.22654910604948</v>
      </c>
      <c r="AG13">
        <f t="shared" si="1"/>
        <v>100.68716147192191</v>
      </c>
      <c r="AH13">
        <f t="shared" si="1"/>
        <v>95.743576882831633</v>
      </c>
      <c r="AI13">
        <f t="shared" si="1"/>
        <v>97.263408383671973</v>
      </c>
      <c r="AJ13">
        <f t="shared" si="1"/>
        <v>98.735861610113119</v>
      </c>
      <c r="AK13">
        <f t="shared" si="1"/>
        <v>98.953001813839052</v>
      </c>
    </row>
    <row r="14" spans="1:37" x14ac:dyDescent="0.4">
      <c r="A14" s="7" t="s">
        <v>7</v>
      </c>
      <c r="B14" s="7">
        <v>20080430</v>
      </c>
      <c r="C14" s="5" t="s">
        <v>8</v>
      </c>
      <c r="D14" s="5"/>
      <c r="E14" t="s">
        <v>12</v>
      </c>
      <c r="F14" s="12">
        <v>1839.31</v>
      </c>
      <c r="G14" s="12">
        <v>2311.84</v>
      </c>
      <c r="H14" s="12">
        <v>2253.2600000000002</v>
      </c>
      <c r="I14" s="12">
        <v>1477.58</v>
      </c>
      <c r="J14" s="12">
        <v>1157.53</v>
      </c>
      <c r="K14" s="11">
        <v>319.82</v>
      </c>
      <c r="L14" s="11">
        <v>799.18</v>
      </c>
      <c r="M14" s="11">
        <v>578.84</v>
      </c>
      <c r="N14">
        <f t="shared" ref="N14:N45" si="2">F14/F13</f>
        <v>1.0767217913068929</v>
      </c>
      <c r="O14">
        <f t="shared" ref="O14:O45" si="3">G14/G13</f>
        <v>1.0880219878483253</v>
      </c>
      <c r="P14">
        <f t="shared" ref="P14:P45" si="4">H14/H13</f>
        <v>1.090353924917979</v>
      </c>
      <c r="Q14">
        <f t="shared" ref="Q14:Q77" si="5">I14/I13</f>
        <v>1.0785098027766018</v>
      </c>
      <c r="R14">
        <f t="shared" ref="R14:R77" si="6">J14/J13</f>
        <v>1.0455042225534028</v>
      </c>
      <c r="S14">
        <f t="shared" ref="S14:S77" si="7">K14/K13</f>
        <v>1.0031680311157116</v>
      </c>
      <c r="T14">
        <f t="shared" ref="T14:T77" si="8">L14/L13</f>
        <v>1.055943131969769</v>
      </c>
      <c r="U14">
        <f t="shared" ref="U14:U77" si="9">M14/M13</f>
        <v>1.0505263157894738</v>
      </c>
      <c r="AD14">
        <f t="shared" ref="AD14:AD77" si="10">AD13*N14</f>
        <v>107.53494735242015</v>
      </c>
      <c r="AE14">
        <f t="shared" ref="AE14:AE77" si="11">AE13*O14</f>
        <v>109.17316383246992</v>
      </c>
      <c r="AF14">
        <f t="shared" ref="AF14:AF77" si="12">AF13*P14</f>
        <v>110.37276512368358</v>
      </c>
      <c r="AG14">
        <f t="shared" ref="AG14:AG77" si="13">AG13*Q14</f>
        <v>108.59209066121836</v>
      </c>
      <c r="AH14">
        <f t="shared" ref="AH14:AH77" si="14">AH13*R14</f>
        <v>100.10031391336683</v>
      </c>
      <c r="AI14">
        <f t="shared" ref="AI14:AI77" si="15">AI13*S14</f>
        <v>97.571541887851609</v>
      </c>
      <c r="AJ14">
        <f t="shared" ref="AJ14:AJ77" si="16">AJ13*T14</f>
        <v>104.25945494631652</v>
      </c>
      <c r="AK14">
        <f t="shared" ref="AK14:AK77" si="17">AK13*U14</f>
        <v>103.95273243180145</v>
      </c>
    </row>
    <row r="15" spans="1:37" x14ac:dyDescent="0.4">
      <c r="A15" s="7" t="s">
        <v>7</v>
      </c>
      <c r="B15" s="7">
        <v>20080530</v>
      </c>
      <c r="C15" s="5" t="s">
        <v>8</v>
      </c>
      <c r="D15" s="5"/>
      <c r="E15" t="s">
        <v>12</v>
      </c>
      <c r="F15" s="12">
        <v>1859.31</v>
      </c>
      <c r="G15" s="12">
        <v>2303.04</v>
      </c>
      <c r="H15" s="12">
        <v>2284.63</v>
      </c>
      <c r="I15" s="12">
        <v>1489.65</v>
      </c>
      <c r="J15" s="12">
        <v>1177.68</v>
      </c>
      <c r="K15" s="11">
        <v>326.54000000000002</v>
      </c>
      <c r="L15" s="11">
        <v>802.26</v>
      </c>
      <c r="M15" s="11">
        <v>571.24</v>
      </c>
      <c r="N15">
        <f t="shared" si="2"/>
        <v>1.0108736428334539</v>
      </c>
      <c r="O15">
        <f t="shared" si="3"/>
        <v>0.99619350820125951</v>
      </c>
      <c r="P15">
        <f t="shared" si="4"/>
        <v>1.0139220507176268</v>
      </c>
      <c r="Q15">
        <f t="shared" si="5"/>
        <v>1.0081687624358751</v>
      </c>
      <c r="R15">
        <f t="shared" si="6"/>
        <v>1.0174077561704664</v>
      </c>
      <c r="S15">
        <f t="shared" si="7"/>
        <v>1.0210118191482709</v>
      </c>
      <c r="T15">
        <f t="shared" si="8"/>
        <v>1.0038539502990567</v>
      </c>
      <c r="U15">
        <f t="shared" si="9"/>
        <v>0.98687029230875545</v>
      </c>
      <c r="AD15">
        <f t="shared" si="10"/>
        <v>108.70424396204464</v>
      </c>
      <c r="AE15">
        <f t="shared" si="11"/>
        <v>108.75759707969908</v>
      </c>
      <c r="AF15">
        <f t="shared" si="12"/>
        <v>111.9093803575802</v>
      </c>
      <c r="AG15">
        <f t="shared" si="13"/>
        <v>109.47915365224486</v>
      </c>
      <c r="AH15">
        <f t="shared" si="14"/>
        <v>101.84283577055787</v>
      </c>
      <c r="AI15">
        <f t="shared" si="15"/>
        <v>99.62169748001709</v>
      </c>
      <c r="AJ15">
        <f t="shared" si="16"/>
        <v>104.66126570388637</v>
      </c>
      <c r="AK15">
        <f t="shared" si="17"/>
        <v>102.58786344126574</v>
      </c>
    </row>
    <row r="16" spans="1:37" x14ac:dyDescent="0.4">
      <c r="A16" s="7" t="s">
        <v>7</v>
      </c>
      <c r="B16" s="7">
        <v>20080630</v>
      </c>
      <c r="C16" s="5" t="s">
        <v>8</v>
      </c>
      <c r="D16" s="5"/>
      <c r="E16" t="s">
        <v>732</v>
      </c>
      <c r="F16" s="12">
        <v>1680.7</v>
      </c>
      <c r="G16" s="12">
        <v>2115.33</v>
      </c>
      <c r="H16" s="12">
        <v>2082.52</v>
      </c>
      <c r="I16" s="12">
        <v>1335.5</v>
      </c>
      <c r="J16" s="12">
        <v>1100.6099999999999</v>
      </c>
      <c r="K16" s="11">
        <v>296.8</v>
      </c>
      <c r="L16" s="11">
        <v>713.94</v>
      </c>
      <c r="M16" s="11">
        <v>503.5</v>
      </c>
      <c r="N16">
        <f t="shared" si="2"/>
        <v>0.90393748218425118</v>
      </c>
      <c r="O16">
        <f t="shared" si="3"/>
        <v>0.91849468528553557</v>
      </c>
      <c r="P16">
        <f t="shared" si="4"/>
        <v>0.91153490937263359</v>
      </c>
      <c r="Q16">
        <f t="shared" si="5"/>
        <v>0.89651931661799744</v>
      </c>
      <c r="R16">
        <f t="shared" si="6"/>
        <v>0.93455777460770317</v>
      </c>
      <c r="S16">
        <f t="shared" si="7"/>
        <v>0.90892386843878237</v>
      </c>
      <c r="T16">
        <f t="shared" si="8"/>
        <v>0.88991100142098578</v>
      </c>
      <c r="U16">
        <f t="shared" si="9"/>
        <v>0.88141586723618792</v>
      </c>
      <c r="AD16">
        <f t="shared" si="10"/>
        <v>98.261840589793223</v>
      </c>
      <c r="AE16">
        <f t="shared" si="11"/>
        <v>99.893274902129292</v>
      </c>
      <c r="AF16">
        <f t="shared" si="12"/>
        <v>102.00930688219445</v>
      </c>
      <c r="AG16">
        <f t="shared" si="13"/>
        <v>98.150176016227306</v>
      </c>
      <c r="AH16">
        <f t="shared" si="14"/>
        <v>95.178013957470355</v>
      </c>
      <c r="AI16">
        <f t="shared" si="15"/>
        <v>90.548538653975228</v>
      </c>
      <c r="AJ16">
        <f t="shared" si="16"/>
        <v>93.1392117725334</v>
      </c>
      <c r="AK16">
        <f t="shared" si="17"/>
        <v>90.422570622990861</v>
      </c>
    </row>
    <row r="17" spans="1:37" x14ac:dyDescent="0.4">
      <c r="A17" s="7" t="s">
        <v>7</v>
      </c>
      <c r="B17" s="7">
        <v>20080731</v>
      </c>
      <c r="C17" s="5" t="s">
        <v>8</v>
      </c>
      <c r="D17" s="5"/>
      <c r="E17" t="s">
        <v>732</v>
      </c>
      <c r="F17" s="12">
        <v>1601.63</v>
      </c>
      <c r="G17" s="12">
        <v>2055.64</v>
      </c>
      <c r="H17" s="12">
        <v>2002.88</v>
      </c>
      <c r="I17" s="12">
        <v>1277.2</v>
      </c>
      <c r="J17" s="12">
        <v>1009.75</v>
      </c>
      <c r="K17" s="11">
        <v>271.95999999999998</v>
      </c>
      <c r="L17" s="11">
        <v>669.84</v>
      </c>
      <c r="M17" s="11">
        <v>473.92</v>
      </c>
      <c r="N17">
        <f t="shared" si="2"/>
        <v>0.95295412625691678</v>
      </c>
      <c r="O17">
        <f t="shared" si="3"/>
        <v>0.97178218055811616</v>
      </c>
      <c r="P17">
        <f t="shared" si="4"/>
        <v>0.96175787027255444</v>
      </c>
      <c r="Q17">
        <f t="shared" si="5"/>
        <v>0.9563459378509922</v>
      </c>
      <c r="R17">
        <f t="shared" si="6"/>
        <v>0.91744578006741728</v>
      </c>
      <c r="S17">
        <f t="shared" si="7"/>
        <v>0.91630727762803221</v>
      </c>
      <c r="T17">
        <f t="shared" si="8"/>
        <v>0.9382301033700311</v>
      </c>
      <c r="U17">
        <f t="shared" si="9"/>
        <v>0.94125124131082427</v>
      </c>
      <c r="AD17">
        <f t="shared" si="10"/>
        <v>93.639026443642848</v>
      </c>
      <c r="AE17">
        <f t="shared" si="11"/>
        <v>97.074504507482544</v>
      </c>
      <c r="AF17">
        <f t="shared" si="12"/>
        <v>98.108253734998769</v>
      </c>
      <c r="AG17">
        <f t="shared" si="13"/>
        <v>93.865522132478858</v>
      </c>
      <c r="AH17">
        <f t="shared" si="14"/>
        <v>87.320667260478913</v>
      </c>
      <c r="AI17">
        <f t="shared" si="15"/>
        <v>82.970284947220691</v>
      </c>
      <c r="AJ17">
        <f t="shared" si="16"/>
        <v>87.386012289147232</v>
      </c>
      <c r="AK17">
        <f t="shared" si="17"/>
        <v>85.110356841405817</v>
      </c>
    </row>
    <row r="18" spans="1:37" x14ac:dyDescent="0.4">
      <c r="A18" s="7" t="s">
        <v>7</v>
      </c>
      <c r="B18" s="7">
        <v>20080829</v>
      </c>
      <c r="C18" s="5" t="s">
        <v>8</v>
      </c>
      <c r="D18" s="5"/>
      <c r="E18" t="s">
        <v>12</v>
      </c>
      <c r="F18" s="12">
        <v>1483.19</v>
      </c>
      <c r="G18" s="12">
        <v>1921.17</v>
      </c>
      <c r="H18" s="12">
        <v>1878.28</v>
      </c>
      <c r="I18" s="12">
        <v>1183.53</v>
      </c>
      <c r="J18" s="11">
        <v>921.64</v>
      </c>
      <c r="K18" s="11">
        <v>242.58</v>
      </c>
      <c r="L18" s="11">
        <v>609.27</v>
      </c>
      <c r="M18" s="11">
        <v>428.23</v>
      </c>
      <c r="N18">
        <f t="shared" si="2"/>
        <v>0.9260503362199759</v>
      </c>
      <c r="O18">
        <f t="shared" si="3"/>
        <v>0.93458484948726439</v>
      </c>
      <c r="P18">
        <f t="shared" si="4"/>
        <v>0.93778958300047921</v>
      </c>
      <c r="Q18">
        <f t="shared" si="5"/>
        <v>0.92665988098966479</v>
      </c>
      <c r="R18">
        <f t="shared" si="6"/>
        <v>0.91274077742015347</v>
      </c>
      <c r="S18">
        <f t="shared" si="7"/>
        <v>0.89196940726577445</v>
      </c>
      <c r="T18">
        <f t="shared" si="8"/>
        <v>0.9095754209960587</v>
      </c>
      <c r="U18">
        <f t="shared" si="9"/>
        <v>0.90359132343011483</v>
      </c>
      <c r="AD18">
        <f t="shared" si="10"/>
        <v>86.714451921446667</v>
      </c>
      <c r="AE18">
        <f t="shared" si="11"/>
        <v>90.724361184176345</v>
      </c>
      <c r="AF18">
        <f t="shared" si="12"/>
        <v>92.004898359049704</v>
      </c>
      <c r="AG18">
        <f t="shared" si="13"/>
        <v>86.981413568315602</v>
      </c>
      <c r="AH18">
        <f t="shared" si="14"/>
        <v>79.70113372017606</v>
      </c>
      <c r="AI18">
        <f t="shared" si="15"/>
        <v>74.006955885044846</v>
      </c>
      <c r="AJ18">
        <f t="shared" si="16"/>
        <v>79.484168917067848</v>
      </c>
      <c r="AK18">
        <f t="shared" si="17"/>
        <v>76.904979975935206</v>
      </c>
    </row>
    <row r="19" spans="1:37" x14ac:dyDescent="0.4">
      <c r="A19" s="7" t="s">
        <v>7</v>
      </c>
      <c r="B19" s="7">
        <v>20080930</v>
      </c>
      <c r="C19" s="5" t="s">
        <v>8</v>
      </c>
      <c r="D19" s="5"/>
      <c r="E19" t="s">
        <v>733</v>
      </c>
      <c r="F19" s="12">
        <v>1458.02</v>
      </c>
      <c r="G19" s="12">
        <v>1877.7</v>
      </c>
      <c r="H19" s="12">
        <v>1845.63</v>
      </c>
      <c r="I19" s="12">
        <v>1167.5999999999999</v>
      </c>
      <c r="J19" s="11">
        <v>884</v>
      </c>
      <c r="K19" s="11">
        <v>226.9</v>
      </c>
      <c r="L19" s="11">
        <v>597.79</v>
      </c>
      <c r="M19" s="11">
        <v>414.92</v>
      </c>
      <c r="N19">
        <f t="shared" si="2"/>
        <v>0.98302982085909418</v>
      </c>
      <c r="O19">
        <f t="shared" si="3"/>
        <v>0.97737316322865753</v>
      </c>
      <c r="P19">
        <f t="shared" si="4"/>
        <v>0.98261707519645636</v>
      </c>
      <c r="Q19">
        <f t="shared" si="5"/>
        <v>0.98654026513903315</v>
      </c>
      <c r="R19">
        <f t="shared" si="6"/>
        <v>0.9591597586910291</v>
      </c>
      <c r="S19">
        <f t="shared" si="7"/>
        <v>0.93536153021683566</v>
      </c>
      <c r="T19">
        <f t="shared" si="8"/>
        <v>0.98115777898140399</v>
      </c>
      <c r="U19">
        <f t="shared" si="9"/>
        <v>0.96891857179553043</v>
      </c>
      <c r="AD19">
        <f t="shared" si="10"/>
        <v>85.242892138234254</v>
      </c>
      <c r="AE19">
        <f t="shared" si="11"/>
        <v>88.671555872477668</v>
      </c>
      <c r="AF19">
        <f t="shared" si="12"/>
        <v>90.405584129316665</v>
      </c>
      <c r="AG19">
        <f t="shared" si="13"/>
        <v>85.810666803853977</v>
      </c>
      <c r="AH19">
        <f t="shared" si="14"/>
        <v>76.446120186445512</v>
      </c>
      <c r="AI19">
        <f t="shared" si="15"/>
        <v>69.223259503325394</v>
      </c>
      <c r="AJ19">
        <f t="shared" si="16"/>
        <v>77.986510638853034</v>
      </c>
      <c r="AK19">
        <f t="shared" si="17"/>
        <v>74.514663362247006</v>
      </c>
    </row>
    <row r="20" spans="1:37" x14ac:dyDescent="0.4">
      <c r="A20" s="7" t="s">
        <v>7</v>
      </c>
      <c r="B20" s="7">
        <v>20081031</v>
      </c>
      <c r="C20" s="5" t="s">
        <v>8</v>
      </c>
      <c r="D20" s="5"/>
      <c r="E20" t="s">
        <v>733</v>
      </c>
      <c r="F20" s="12">
        <v>1134.8599999999999</v>
      </c>
      <c r="G20" s="12">
        <v>1453.42</v>
      </c>
      <c r="H20" s="12">
        <v>1479.42</v>
      </c>
      <c r="I20" s="11">
        <v>925.5</v>
      </c>
      <c r="J20" s="11">
        <v>601.24</v>
      </c>
      <c r="K20" s="11">
        <v>149.29</v>
      </c>
      <c r="L20" s="11">
        <v>447.47</v>
      </c>
      <c r="M20" s="11">
        <v>292.39</v>
      </c>
      <c r="N20">
        <f t="shared" si="2"/>
        <v>0.77835694983607906</v>
      </c>
      <c r="O20">
        <f t="shared" si="3"/>
        <v>0.77404271182830064</v>
      </c>
      <c r="P20">
        <f t="shared" si="4"/>
        <v>0.80157994831033308</v>
      </c>
      <c r="Q20">
        <f t="shared" si="5"/>
        <v>0.79265159301130528</v>
      </c>
      <c r="R20">
        <f t="shared" si="6"/>
        <v>0.6801357466063348</v>
      </c>
      <c r="S20">
        <f t="shared" si="7"/>
        <v>0.65795504627589241</v>
      </c>
      <c r="T20">
        <f t="shared" si="8"/>
        <v>0.74854045735124386</v>
      </c>
      <c r="U20">
        <f t="shared" si="9"/>
        <v>0.70469006073459939</v>
      </c>
      <c r="AD20">
        <f t="shared" si="10"/>
        <v>66.349397519921894</v>
      </c>
      <c r="AE20">
        <f t="shared" si="11"/>
        <v>68.63557156956729</v>
      </c>
      <c r="AF20">
        <f t="shared" si="12"/>
        <v>72.467303453343121</v>
      </c>
      <c r="AG20">
        <f t="shared" si="13"/>
        <v>68.017961739437183</v>
      </c>
      <c r="AH20">
        <f t="shared" si="14"/>
        <v>51.99373902816572</v>
      </c>
      <c r="AI20">
        <f t="shared" si="15"/>
        <v>45.545792909878571</v>
      </c>
      <c r="AJ20">
        <f t="shared" si="16"/>
        <v>58.376058340834696</v>
      </c>
      <c r="AK20">
        <f t="shared" si="17"/>
        <v>52.509742650360067</v>
      </c>
    </row>
    <row r="21" spans="1:37" x14ac:dyDescent="0.4">
      <c r="A21" s="7" t="s">
        <v>7</v>
      </c>
      <c r="B21" s="7">
        <v>20081128</v>
      </c>
      <c r="C21" s="5" t="s">
        <v>8</v>
      </c>
      <c r="D21" s="5"/>
      <c r="E21" t="s">
        <v>732</v>
      </c>
      <c r="F21" s="12">
        <v>1088.45</v>
      </c>
      <c r="G21" s="12">
        <v>1404.6</v>
      </c>
      <c r="H21" s="12">
        <v>1422.32</v>
      </c>
      <c r="I21" s="11">
        <v>878.25</v>
      </c>
      <c r="J21" s="11">
        <v>629.59</v>
      </c>
      <c r="K21" s="11">
        <v>153.54</v>
      </c>
      <c r="L21" s="11">
        <v>429.04</v>
      </c>
      <c r="M21" s="11">
        <v>281.93</v>
      </c>
      <c r="N21">
        <f t="shared" si="2"/>
        <v>0.95910508785224624</v>
      </c>
      <c r="O21">
        <f t="shared" si="3"/>
        <v>0.96641025993862739</v>
      </c>
      <c r="P21">
        <f t="shared" si="4"/>
        <v>0.96140379337848603</v>
      </c>
      <c r="Q21">
        <f t="shared" si="5"/>
        <v>0.94894651539708263</v>
      </c>
      <c r="R21">
        <f t="shared" si="6"/>
        <v>1.0471525513937863</v>
      </c>
      <c r="S21">
        <f t="shared" si="7"/>
        <v>1.0284680822560117</v>
      </c>
      <c r="T21">
        <f t="shared" si="8"/>
        <v>0.95881288131047893</v>
      </c>
      <c r="U21">
        <f t="shared" si="9"/>
        <v>0.96422586271760324</v>
      </c>
      <c r="AD21">
        <f t="shared" si="10"/>
        <v>63.636044737288294</v>
      </c>
      <c r="AE21">
        <f t="shared" si="11"/>
        <v>66.330120561581793</v>
      </c>
      <c r="AF21">
        <f t="shared" si="12"/>
        <v>69.670340435953932</v>
      </c>
      <c r="AG21">
        <f t="shared" si="13"/>
        <v>64.545407777051011</v>
      </c>
      <c r="AH21">
        <f t="shared" si="14"/>
        <v>54.445376479846416</v>
      </c>
      <c r="AI21">
        <f t="shared" si="15"/>
        <v>46.842394288852269</v>
      </c>
      <c r="AJ21">
        <f t="shared" si="16"/>
        <v>55.971716697324332</v>
      </c>
      <c r="AK21">
        <f t="shared" si="17"/>
        <v>50.631251908122763</v>
      </c>
    </row>
    <row r="22" spans="1:37" x14ac:dyDescent="0.4">
      <c r="A22" s="7" t="s">
        <v>7</v>
      </c>
      <c r="B22" s="7">
        <v>20081230</v>
      </c>
      <c r="C22" s="5" t="s">
        <v>8</v>
      </c>
      <c r="D22" s="5"/>
      <c r="E22" t="s">
        <v>732</v>
      </c>
      <c r="F22" s="12">
        <v>1133.04</v>
      </c>
      <c r="G22" s="12">
        <v>1464.59</v>
      </c>
      <c r="H22" s="12">
        <v>1456.48</v>
      </c>
      <c r="I22" s="11">
        <v>911.19</v>
      </c>
      <c r="J22" s="11">
        <v>680.06</v>
      </c>
      <c r="K22" s="11">
        <v>161.75</v>
      </c>
      <c r="L22" s="11">
        <v>456.78</v>
      </c>
      <c r="M22" s="11">
        <v>315.3</v>
      </c>
      <c r="N22">
        <f t="shared" si="2"/>
        <v>1.0409665120124947</v>
      </c>
      <c r="O22">
        <f t="shared" si="3"/>
        <v>1.0427096682329489</v>
      </c>
      <c r="P22">
        <f t="shared" si="4"/>
        <v>1.0240170988244559</v>
      </c>
      <c r="Q22">
        <f t="shared" si="5"/>
        <v>1.0375064047822375</v>
      </c>
      <c r="R22">
        <f t="shared" si="6"/>
        <v>1.080163280865325</v>
      </c>
      <c r="S22">
        <f t="shared" si="7"/>
        <v>1.0534714081021233</v>
      </c>
      <c r="T22">
        <f t="shared" si="8"/>
        <v>1.0646559761327614</v>
      </c>
      <c r="U22">
        <f t="shared" si="9"/>
        <v>1.1183627141489023</v>
      </c>
      <c r="AD22">
        <f t="shared" si="10"/>
        <v>66.242991528446069</v>
      </c>
      <c r="AE22">
        <f t="shared" si="11"/>
        <v>69.163058004618449</v>
      </c>
      <c r="AF22">
        <f t="shared" si="12"/>
        <v>71.343619887337724</v>
      </c>
      <c r="AG22">
        <f t="shared" si="13"/>
        <v>66.966273967971674</v>
      </c>
      <c r="AH22">
        <f t="shared" si="14"/>
        <v>58.809896486418701</v>
      </c>
      <c r="AI22">
        <f t="shared" si="15"/>
        <v>49.347123070352055</v>
      </c>
      <c r="AJ22">
        <f t="shared" si="16"/>
        <v>59.590622676216221</v>
      </c>
      <c r="AK22">
        <f t="shared" si="17"/>
        <v>56.624104304724966</v>
      </c>
    </row>
    <row r="23" spans="1:37" x14ac:dyDescent="0.4">
      <c r="A23" s="7" t="s">
        <v>7</v>
      </c>
      <c r="B23" s="7">
        <v>20090130</v>
      </c>
      <c r="C23" s="5" t="s">
        <v>8</v>
      </c>
      <c r="D23" s="5"/>
      <c r="E23" t="s">
        <v>732</v>
      </c>
      <c r="F23" s="12">
        <v>1172.5999999999999</v>
      </c>
      <c r="G23" s="12">
        <v>1546.48</v>
      </c>
      <c r="H23" s="12">
        <v>1519.73</v>
      </c>
      <c r="I23" s="11">
        <v>943.54</v>
      </c>
      <c r="J23" s="11">
        <v>713.85</v>
      </c>
      <c r="K23" s="11">
        <v>171.43</v>
      </c>
      <c r="L23" s="11">
        <v>470.99</v>
      </c>
      <c r="M23" s="11">
        <v>320.86</v>
      </c>
      <c r="N23">
        <f t="shared" si="2"/>
        <v>1.034914919155546</v>
      </c>
      <c r="O23">
        <f t="shared" si="3"/>
        <v>1.0559132590008127</v>
      </c>
      <c r="P23">
        <f t="shared" si="4"/>
        <v>1.0434266175985938</v>
      </c>
      <c r="Q23">
        <f t="shared" si="5"/>
        <v>1.0355030235186953</v>
      </c>
      <c r="R23">
        <f t="shared" si="6"/>
        <v>1.0496867923418522</v>
      </c>
      <c r="S23">
        <f t="shared" si="7"/>
        <v>1.0598454404945905</v>
      </c>
      <c r="T23">
        <f t="shared" si="8"/>
        <v>1.0311090678225843</v>
      </c>
      <c r="U23">
        <f t="shared" si="9"/>
        <v>1.0176339993656836</v>
      </c>
      <c r="AD23">
        <f t="shared" si="10"/>
        <v>68.555860222283286</v>
      </c>
      <c r="AE23">
        <f t="shared" si="11"/>
        <v>73.030189980118905</v>
      </c>
      <c r="AF23">
        <f t="shared" si="12"/>
        <v>74.441831986284569</v>
      </c>
      <c r="AG23">
        <f t="shared" si="13"/>
        <v>69.343779167615963</v>
      </c>
      <c r="AH23">
        <f t="shared" si="14"/>
        <v>61.731971600785215</v>
      </c>
      <c r="AI23">
        <f t="shared" si="15"/>
        <v>52.300323387638045</v>
      </c>
      <c r="AJ23">
        <f t="shared" si="16"/>
        <v>61.44443139864066</v>
      </c>
      <c r="AK23">
        <f t="shared" si="17"/>
        <v>57.622613724116889</v>
      </c>
    </row>
    <row r="24" spans="1:37" x14ac:dyDescent="0.4">
      <c r="A24" s="7" t="s">
        <v>7</v>
      </c>
      <c r="B24" s="7">
        <v>20090227</v>
      </c>
      <c r="C24" s="5" t="s">
        <v>8</v>
      </c>
      <c r="D24" s="5"/>
      <c r="E24" t="s">
        <v>733</v>
      </c>
      <c r="F24" s="12">
        <v>1075.26</v>
      </c>
      <c r="G24" s="12">
        <v>1400.86</v>
      </c>
      <c r="H24" s="12">
        <v>1380.84</v>
      </c>
      <c r="I24" s="11">
        <v>857.91</v>
      </c>
      <c r="J24" s="11">
        <v>700.26</v>
      </c>
      <c r="K24" s="11">
        <v>171.21</v>
      </c>
      <c r="L24" s="11">
        <v>438.52</v>
      </c>
      <c r="M24" s="11">
        <v>297.14999999999998</v>
      </c>
      <c r="N24">
        <f t="shared" si="2"/>
        <v>0.91698789015862192</v>
      </c>
      <c r="O24">
        <f t="shared" si="3"/>
        <v>0.90583777352439077</v>
      </c>
      <c r="P24">
        <f t="shared" si="4"/>
        <v>0.90860876603080809</v>
      </c>
      <c r="Q24">
        <f t="shared" si="5"/>
        <v>0.90924603090489009</v>
      </c>
      <c r="R24">
        <f t="shared" si="6"/>
        <v>0.98096238705610417</v>
      </c>
      <c r="S24">
        <f t="shared" si="7"/>
        <v>0.99871667736102199</v>
      </c>
      <c r="T24">
        <f t="shared" si="8"/>
        <v>0.93106010743327883</v>
      </c>
      <c r="U24">
        <f t="shared" si="9"/>
        <v>0.92610484323380904</v>
      </c>
      <c r="AD24">
        <f t="shared" si="10"/>
        <v>62.864893623240945</v>
      </c>
      <c r="AE24">
        <f t="shared" si="11"/>
        <v>66.153504691654177</v>
      </c>
      <c r="AF24">
        <f t="shared" si="12"/>
        <v>67.638501102130761</v>
      </c>
      <c r="AG24">
        <f t="shared" si="13"/>
        <v>63.050555976100021</v>
      </c>
      <c r="AH24">
        <f t="shared" si="14"/>
        <v>60.5567422191859</v>
      </c>
      <c r="AI24">
        <f t="shared" si="15"/>
        <v>52.233205198608815</v>
      </c>
      <c r="AJ24">
        <f t="shared" si="16"/>
        <v>57.208458899195101</v>
      </c>
      <c r="AK24">
        <f t="shared" si="17"/>
        <v>53.364581649695602</v>
      </c>
    </row>
    <row r="25" spans="1:37" x14ac:dyDescent="0.4">
      <c r="A25" s="7" t="s">
        <v>7</v>
      </c>
      <c r="B25" s="7">
        <v>20090331</v>
      </c>
      <c r="C25" s="5" t="s">
        <v>8</v>
      </c>
      <c r="D25" s="5"/>
      <c r="E25" t="s">
        <v>732</v>
      </c>
      <c r="F25" s="12">
        <v>1224.0999999999999</v>
      </c>
      <c r="G25" s="12">
        <v>1583.95</v>
      </c>
      <c r="H25" s="12">
        <v>1576.01</v>
      </c>
      <c r="I25" s="11">
        <v>975.69</v>
      </c>
      <c r="J25" s="11">
        <v>807.74</v>
      </c>
      <c r="K25" s="11">
        <v>199.58</v>
      </c>
      <c r="L25" s="11">
        <v>499.46</v>
      </c>
      <c r="M25" s="11">
        <v>330.8</v>
      </c>
      <c r="N25">
        <f t="shared" si="2"/>
        <v>1.1384223350631475</v>
      </c>
      <c r="O25">
        <f t="shared" si="3"/>
        <v>1.1306982853390062</v>
      </c>
      <c r="P25">
        <f t="shared" si="4"/>
        <v>1.1413415022739781</v>
      </c>
      <c r="Q25">
        <f t="shared" si="5"/>
        <v>1.1372871280204218</v>
      </c>
      <c r="R25">
        <f t="shared" si="6"/>
        <v>1.1534858481135579</v>
      </c>
      <c r="S25">
        <f t="shared" si="7"/>
        <v>1.1657029379125052</v>
      </c>
      <c r="T25">
        <f t="shared" si="8"/>
        <v>1.1389674359208246</v>
      </c>
      <c r="U25">
        <f t="shared" si="9"/>
        <v>1.1132424701329295</v>
      </c>
      <c r="AD25">
        <f t="shared" si="10"/>
        <v>71.566798992066325</v>
      </c>
      <c r="AE25">
        <f t="shared" si="11"/>
        <v>74.799654324019272</v>
      </c>
      <c r="AF25">
        <f t="shared" si="12"/>
        <v>77.19862845946605</v>
      </c>
      <c r="AG25">
        <f t="shared" si="13"/>
        <v>71.706585726149626</v>
      </c>
      <c r="AH25">
        <f t="shared" si="14"/>
        <v>69.851345157691753</v>
      </c>
      <c r="AI25">
        <f t="shared" si="15"/>
        <v>60.888400756605037</v>
      </c>
      <c r="AJ25">
        <f t="shared" si="16"/>
        <v>65.15857174539812</v>
      </c>
      <c r="AK25">
        <f t="shared" si="17"/>
        <v>59.407718693317534</v>
      </c>
    </row>
    <row r="26" spans="1:37" x14ac:dyDescent="0.4">
      <c r="A26" s="7" t="s">
        <v>7</v>
      </c>
      <c r="B26" s="7">
        <v>20090430</v>
      </c>
      <c r="C26" s="5" t="s">
        <v>8</v>
      </c>
      <c r="D26" s="5"/>
      <c r="E26" t="s">
        <v>12</v>
      </c>
      <c r="F26" s="12">
        <v>1382.06</v>
      </c>
      <c r="G26" s="12">
        <v>1845.29</v>
      </c>
      <c r="H26" s="12">
        <v>1808.91</v>
      </c>
      <c r="I26" s="12">
        <v>1090.0999999999999</v>
      </c>
      <c r="J26" s="11">
        <v>958.72</v>
      </c>
      <c r="K26" s="11">
        <v>241.93</v>
      </c>
      <c r="L26" s="11">
        <v>553.16999999999996</v>
      </c>
      <c r="M26" s="11">
        <v>372.36</v>
      </c>
      <c r="N26">
        <f t="shared" si="2"/>
        <v>1.1290417449554775</v>
      </c>
      <c r="O26">
        <f t="shared" si="3"/>
        <v>1.1649925818365479</v>
      </c>
      <c r="P26">
        <f t="shared" si="4"/>
        <v>1.1477782501380067</v>
      </c>
      <c r="Q26">
        <f t="shared" si="5"/>
        <v>1.1172606053152128</v>
      </c>
      <c r="R26">
        <f t="shared" si="6"/>
        <v>1.1869165820684875</v>
      </c>
      <c r="S26">
        <f t="shared" si="7"/>
        <v>1.2121956107826435</v>
      </c>
      <c r="T26">
        <f t="shared" si="8"/>
        <v>1.1075361390301526</v>
      </c>
      <c r="U26">
        <f t="shared" si="9"/>
        <v>1.1256348246674728</v>
      </c>
      <c r="AD26">
        <f t="shared" si="10"/>
        <v>80.801903614880473</v>
      </c>
      <c r="AE26">
        <f t="shared" si="11"/>
        <v>87.141042411420514</v>
      </c>
      <c r="AF26">
        <f t="shared" si="12"/>
        <v>88.606906686260075</v>
      </c>
      <c r="AG26">
        <f t="shared" si="13"/>
        <v>80.114943373485133</v>
      </c>
      <c r="AH26">
        <f t="shared" si="14"/>
        <v>82.907719847453691</v>
      </c>
      <c r="AI26">
        <f t="shared" si="15"/>
        <v>73.808652144731212</v>
      </c>
      <c r="AJ26">
        <f t="shared" si="16"/>
        <v>72.165472975617419</v>
      </c>
      <c r="AK26">
        <f t="shared" si="17"/>
        <v>66.871397015247027</v>
      </c>
    </row>
    <row r="27" spans="1:37" x14ac:dyDescent="0.4">
      <c r="A27" s="7" t="s">
        <v>7</v>
      </c>
      <c r="B27" s="7">
        <v>20090529</v>
      </c>
      <c r="C27" s="5" t="s">
        <v>8</v>
      </c>
      <c r="D27" s="5"/>
      <c r="E27" t="s">
        <v>733</v>
      </c>
      <c r="F27" s="12">
        <v>1407.57</v>
      </c>
      <c r="G27" s="12">
        <v>1877.36</v>
      </c>
      <c r="H27" s="12">
        <v>1849.13</v>
      </c>
      <c r="I27" s="12">
        <v>1107.99</v>
      </c>
      <c r="J27" s="12">
        <v>1007.38</v>
      </c>
      <c r="K27" s="11">
        <v>242.86</v>
      </c>
      <c r="L27" s="11">
        <v>562.80999999999995</v>
      </c>
      <c r="M27" s="11">
        <v>383.19</v>
      </c>
      <c r="N27">
        <f t="shared" si="2"/>
        <v>1.0184579540685643</v>
      </c>
      <c r="O27">
        <f t="shared" si="3"/>
        <v>1.0173793821025421</v>
      </c>
      <c r="P27">
        <f t="shared" si="4"/>
        <v>1.0222343842424444</v>
      </c>
      <c r="Q27">
        <f t="shared" si="5"/>
        <v>1.0164113384093203</v>
      </c>
      <c r="R27">
        <f t="shared" si="6"/>
        <v>1.0507551735647529</v>
      </c>
      <c r="S27">
        <f t="shared" si="7"/>
        <v>1.0038440871326417</v>
      </c>
      <c r="T27">
        <f t="shared" si="8"/>
        <v>1.0174268308115046</v>
      </c>
      <c r="U27">
        <f t="shared" si="9"/>
        <v>1.0290847566870769</v>
      </c>
      <c r="AD27">
        <f t="shared" si="10"/>
        <v>82.293341440456501</v>
      </c>
      <c r="AE27">
        <f t="shared" si="11"/>
        <v>88.655499884302415</v>
      </c>
      <c r="AF27">
        <f t="shared" si="12"/>
        <v>90.577026696056791</v>
      </c>
      <c r="AG27">
        <f t="shared" si="13"/>
        <v>81.429736820830925</v>
      </c>
      <c r="AH27">
        <f t="shared" si="14"/>
        <v>87.115715558169114</v>
      </c>
      <c r="AI27">
        <f t="shared" si="15"/>
        <v>74.092379034718405</v>
      </c>
      <c r="AJ27">
        <f t="shared" si="16"/>
        <v>73.423088463595718</v>
      </c>
      <c r="AK27">
        <f t="shared" si="17"/>
        <v>68.816335326760409</v>
      </c>
    </row>
    <row r="28" spans="1:37" x14ac:dyDescent="0.4">
      <c r="A28" s="7" t="s">
        <v>7</v>
      </c>
      <c r="B28" s="7">
        <v>20090630</v>
      </c>
      <c r="C28" s="5" t="s">
        <v>8</v>
      </c>
      <c r="D28" s="5"/>
      <c r="E28" t="s">
        <v>733</v>
      </c>
      <c r="F28" s="12">
        <v>1405.54</v>
      </c>
      <c r="G28" s="12">
        <v>1877.88</v>
      </c>
      <c r="H28" s="12">
        <v>1847.59</v>
      </c>
      <c r="I28" s="12">
        <v>1111.72</v>
      </c>
      <c r="J28" s="11">
        <v>947.69</v>
      </c>
      <c r="K28" s="11">
        <v>228.01</v>
      </c>
      <c r="L28" s="11">
        <v>555.39</v>
      </c>
      <c r="M28" s="11">
        <v>375.5</v>
      </c>
      <c r="N28">
        <f t="shared" si="2"/>
        <v>0.99855779819120893</v>
      </c>
      <c r="O28">
        <f t="shared" si="3"/>
        <v>1.0002769847019219</v>
      </c>
      <c r="P28">
        <f t="shared" si="4"/>
        <v>0.99916717591516002</v>
      </c>
      <c r="Q28">
        <f t="shared" si="5"/>
        <v>1.0033664563759601</v>
      </c>
      <c r="R28">
        <f t="shared" si="6"/>
        <v>0.94074728503643124</v>
      </c>
      <c r="S28">
        <f t="shared" si="7"/>
        <v>0.93885366054516994</v>
      </c>
      <c r="T28">
        <f t="shared" si="8"/>
        <v>0.98681615465254713</v>
      </c>
      <c r="U28">
        <f t="shared" si="9"/>
        <v>0.97993162660820998</v>
      </c>
      <c r="AD28">
        <f t="shared" si="10"/>
        <v>82.174657834579619</v>
      </c>
      <c r="AE28">
        <f t="shared" si="11"/>
        <v>88.68005610151161</v>
      </c>
      <c r="AF28">
        <f t="shared" si="12"/>
        <v>90.501591966691123</v>
      </c>
      <c r="AG28">
        <f t="shared" si="13"/>
        <v>81.703866477544167</v>
      </c>
      <c r="AH28">
        <f t="shared" si="14"/>
        <v>81.953872895353584</v>
      </c>
      <c r="AI28">
        <f t="shared" si="15"/>
        <v>69.561901275245575</v>
      </c>
      <c r="AJ28">
        <f t="shared" si="16"/>
        <v>72.455089820359319</v>
      </c>
      <c r="AK28">
        <f t="shared" si="17"/>
        <v>67.435303413968356</v>
      </c>
    </row>
    <row r="29" spans="1:37" x14ac:dyDescent="0.4">
      <c r="A29" s="7" t="s">
        <v>7</v>
      </c>
      <c r="B29" s="7">
        <v>20090731</v>
      </c>
      <c r="C29" s="5" t="s">
        <v>8</v>
      </c>
      <c r="D29" s="5"/>
      <c r="E29" t="s">
        <v>12</v>
      </c>
      <c r="F29" s="12">
        <v>1584.78</v>
      </c>
      <c r="G29" s="12">
        <v>2062.9</v>
      </c>
      <c r="H29" s="12">
        <v>2063.7199999999998</v>
      </c>
      <c r="I29" s="12">
        <v>1266.99</v>
      </c>
      <c r="J29" s="11">
        <v>981.2</v>
      </c>
      <c r="K29" s="11">
        <v>237.38</v>
      </c>
      <c r="L29" s="11">
        <v>627.79999999999995</v>
      </c>
      <c r="M29" s="11">
        <v>421.13</v>
      </c>
      <c r="N29">
        <f t="shared" si="2"/>
        <v>1.1275239409764219</v>
      </c>
      <c r="O29">
        <f t="shared" si="3"/>
        <v>1.0985259974013248</v>
      </c>
      <c r="P29">
        <f t="shared" si="4"/>
        <v>1.1169794164289695</v>
      </c>
      <c r="Q29">
        <f t="shared" si="5"/>
        <v>1.1396664627783974</v>
      </c>
      <c r="R29">
        <f t="shared" si="6"/>
        <v>1.0353596640251559</v>
      </c>
      <c r="S29">
        <f t="shared" si="7"/>
        <v>1.0410946888294372</v>
      </c>
      <c r="T29">
        <f t="shared" si="8"/>
        <v>1.1303768523019859</v>
      </c>
      <c r="U29">
        <f t="shared" si="9"/>
        <v>1.1215179760319574</v>
      </c>
      <c r="AD29">
        <f t="shared" si="10"/>
        <v>92.653894050034225</v>
      </c>
      <c r="AE29">
        <f t="shared" si="11"/>
        <v>97.417347078518489</v>
      </c>
      <c r="AF29">
        <f t="shared" si="12"/>
        <v>101.08841538084737</v>
      </c>
      <c r="AG29">
        <f t="shared" si="13"/>
        <v>93.11515650378125</v>
      </c>
      <c r="AH29">
        <f t="shared" si="14"/>
        <v>84.851734306493611</v>
      </c>
      <c r="AI29">
        <f t="shared" si="15"/>
        <v>72.42052596253582</v>
      </c>
      <c r="AJ29">
        <f t="shared" si="16"/>
        <v>81.901556364395432</v>
      </c>
      <c r="AK29">
        <f t="shared" si="17"/>
        <v>75.62990499793473</v>
      </c>
    </row>
    <row r="30" spans="1:37" x14ac:dyDescent="0.4">
      <c r="A30" s="7" t="s">
        <v>7</v>
      </c>
      <c r="B30" s="7">
        <v>20090831</v>
      </c>
      <c r="C30" s="5" t="s">
        <v>8</v>
      </c>
      <c r="D30" s="5"/>
      <c r="E30" t="s">
        <v>12</v>
      </c>
      <c r="F30" s="12">
        <v>1622.87</v>
      </c>
      <c r="G30" s="12">
        <v>2071.81</v>
      </c>
      <c r="H30" s="12">
        <v>2116.48</v>
      </c>
      <c r="I30" s="12">
        <v>1297.04</v>
      </c>
      <c r="J30" s="12">
        <v>1006.26</v>
      </c>
      <c r="K30" s="11">
        <v>250.24</v>
      </c>
      <c r="L30" s="11">
        <v>642.78</v>
      </c>
      <c r="M30" s="11">
        <v>424.54</v>
      </c>
      <c r="N30">
        <f t="shared" si="2"/>
        <v>1.0240348818132485</v>
      </c>
      <c r="O30">
        <f t="shared" si="3"/>
        <v>1.0043191623442727</v>
      </c>
      <c r="P30">
        <f t="shared" si="4"/>
        <v>1.0255654836896479</v>
      </c>
      <c r="Q30">
        <f t="shared" si="5"/>
        <v>1.0237176299734014</v>
      </c>
      <c r="R30">
        <f t="shared" si="6"/>
        <v>1.0255401549123522</v>
      </c>
      <c r="S30">
        <f t="shared" si="7"/>
        <v>1.054174740921729</v>
      </c>
      <c r="T30">
        <f t="shared" si="8"/>
        <v>1.0238611022618669</v>
      </c>
      <c r="U30">
        <f t="shared" si="9"/>
        <v>1.0080972621280839</v>
      </c>
      <c r="AD30">
        <f t="shared" si="10"/>
        <v>94.880819443064055</v>
      </c>
      <c r="AE30">
        <f t="shared" si="11"/>
        <v>97.838108415698969</v>
      </c>
      <c r="AF30">
        <f t="shared" si="12"/>
        <v>103.67278961547878</v>
      </c>
      <c r="AG30">
        <f t="shared" si="13"/>
        <v>95.323627330653295</v>
      </c>
      <c r="AH30">
        <f t="shared" si="14"/>
        <v>87.018860745263211</v>
      </c>
      <c r="AI30">
        <f t="shared" si="15"/>
        <v>76.343889193971549</v>
      </c>
      <c r="AJ30">
        <f t="shared" si="16"/>
        <v>83.855817776212319</v>
      </c>
      <c r="AK30">
        <f t="shared" si="17"/>
        <v>76.242300163425099</v>
      </c>
    </row>
    <row r="31" spans="1:37" x14ac:dyDescent="0.4">
      <c r="A31" s="7" t="s">
        <v>7</v>
      </c>
      <c r="B31" s="7">
        <v>20090930</v>
      </c>
      <c r="C31" s="5" t="s">
        <v>8</v>
      </c>
      <c r="D31" s="5"/>
      <c r="E31" t="s">
        <v>12</v>
      </c>
      <c r="F31" s="12">
        <v>1708.9</v>
      </c>
      <c r="G31" s="12">
        <v>2170.39</v>
      </c>
      <c r="H31" s="12">
        <v>2201.65</v>
      </c>
      <c r="I31" s="12">
        <v>1375.17</v>
      </c>
      <c r="J31" s="12">
        <v>1007.73</v>
      </c>
      <c r="K31" s="11">
        <v>244.71</v>
      </c>
      <c r="L31" s="11">
        <v>682.56</v>
      </c>
      <c r="M31" s="11">
        <v>454.41</v>
      </c>
      <c r="N31">
        <f t="shared" si="2"/>
        <v>1.0530110236802703</v>
      </c>
      <c r="O31">
        <f t="shared" si="3"/>
        <v>1.0475815832532906</v>
      </c>
      <c r="P31">
        <f t="shared" si="4"/>
        <v>1.0402413441185365</v>
      </c>
      <c r="Q31">
        <f t="shared" si="5"/>
        <v>1.0602371553691483</v>
      </c>
      <c r="R31">
        <f t="shared" si="6"/>
        <v>1.0014608550474033</v>
      </c>
      <c r="S31">
        <f t="shared" si="7"/>
        <v>0.97790121483375958</v>
      </c>
      <c r="T31">
        <f t="shared" si="8"/>
        <v>1.0618874264911788</v>
      </c>
      <c r="U31">
        <f t="shared" si="9"/>
        <v>1.0703585056767324</v>
      </c>
      <c r="AD31">
        <f t="shared" si="10"/>
        <v>99.910548809363775</v>
      </c>
      <c r="AE31">
        <f t="shared" si="11"/>
        <v>102.49340051662503</v>
      </c>
      <c r="AF31">
        <f t="shared" si="12"/>
        <v>107.8447220181239</v>
      </c>
      <c r="AG31">
        <f t="shared" si="13"/>
        <v>101.06565148052064</v>
      </c>
      <c r="AH31">
        <f t="shared" si="14"/>
        <v>87.145982687202221</v>
      </c>
      <c r="AI31">
        <f t="shared" si="15"/>
        <v>74.656781987918706</v>
      </c>
      <c r="AJ31">
        <f t="shared" si="16"/>
        <v>89.04543853469535</v>
      </c>
      <c r="AK31">
        <f t="shared" si="17"/>
        <v>81.606594472280577</v>
      </c>
    </row>
    <row r="32" spans="1:37" x14ac:dyDescent="0.4">
      <c r="A32" s="7" t="s">
        <v>7</v>
      </c>
      <c r="B32" s="7">
        <v>20091030</v>
      </c>
      <c r="C32" s="5" t="s">
        <v>8</v>
      </c>
      <c r="D32" s="5"/>
      <c r="E32" t="s">
        <v>733</v>
      </c>
      <c r="F32" s="12">
        <v>1613.4</v>
      </c>
      <c r="G32" s="12">
        <v>2087.7600000000002</v>
      </c>
      <c r="H32" s="12">
        <v>2092.11</v>
      </c>
      <c r="I32" s="12">
        <v>1296.3</v>
      </c>
      <c r="J32" s="11">
        <v>964.58</v>
      </c>
      <c r="K32" s="11">
        <v>233.84</v>
      </c>
      <c r="L32" s="11">
        <v>640.85</v>
      </c>
      <c r="M32" s="11">
        <v>431.83</v>
      </c>
      <c r="N32">
        <f t="shared" si="2"/>
        <v>0.94411609807478492</v>
      </c>
      <c r="O32">
        <f t="shared" si="3"/>
        <v>0.96192850132925434</v>
      </c>
      <c r="P32">
        <f t="shared" si="4"/>
        <v>0.9502464061045125</v>
      </c>
      <c r="Q32">
        <f t="shared" si="5"/>
        <v>0.94264709090512433</v>
      </c>
      <c r="R32">
        <f t="shared" si="6"/>
        <v>0.95718099094003362</v>
      </c>
      <c r="S32">
        <f t="shared" si="7"/>
        <v>0.95558007437374848</v>
      </c>
      <c r="T32">
        <f t="shared" si="8"/>
        <v>0.93889181903422425</v>
      </c>
      <c r="U32">
        <f t="shared" si="9"/>
        <v>0.95030919213925746</v>
      </c>
      <c r="AD32">
        <f t="shared" si="10"/>
        <v>94.327157498406876</v>
      </c>
      <c r="AE32">
        <f t="shared" si="11"/>
        <v>98.591323155096134</v>
      </c>
      <c r="AF32">
        <f t="shared" si="12"/>
        <v>102.47905951506243</v>
      </c>
      <c r="AG32">
        <f t="shared" si="13"/>
        <v>95.269242358543949</v>
      </c>
      <c r="AH32">
        <f t="shared" si="14"/>
        <v>83.414478064979235</v>
      </c>
      <c r="AI32">
        <f t="shared" si="15"/>
        <v>71.340533284520077</v>
      </c>
      <c r="AJ32">
        <f t="shared" si="16"/>
        <v>83.604033762540325</v>
      </c>
      <c r="AK32">
        <f t="shared" si="17"/>
        <v>77.551496866188955</v>
      </c>
    </row>
    <row r="33" spans="1:37" x14ac:dyDescent="0.4">
      <c r="A33" s="7" t="s">
        <v>7</v>
      </c>
      <c r="B33" s="7">
        <v>20091130</v>
      </c>
      <c r="C33" s="5" t="s">
        <v>8</v>
      </c>
      <c r="D33" s="5"/>
      <c r="E33" t="s">
        <v>12</v>
      </c>
      <c r="F33" s="12">
        <v>1593.12</v>
      </c>
      <c r="G33" s="12">
        <v>2071.0500000000002</v>
      </c>
      <c r="H33" s="12">
        <v>2082.13</v>
      </c>
      <c r="I33" s="12">
        <v>1284.72</v>
      </c>
      <c r="J33" s="11">
        <v>920.42</v>
      </c>
      <c r="K33" s="11">
        <v>223.9</v>
      </c>
      <c r="L33" s="11">
        <v>626.23</v>
      </c>
      <c r="M33" s="11">
        <v>418.5</v>
      </c>
      <c r="N33">
        <f t="shared" si="2"/>
        <v>0.98743027147638518</v>
      </c>
      <c r="O33">
        <f t="shared" si="3"/>
        <v>0.99199620646051268</v>
      </c>
      <c r="P33">
        <f t="shared" si="4"/>
        <v>0.99522969633527869</v>
      </c>
      <c r="Q33">
        <f t="shared" si="5"/>
        <v>0.99106688266604959</v>
      </c>
      <c r="R33">
        <f t="shared" si="6"/>
        <v>0.95421841630554227</v>
      </c>
      <c r="S33">
        <f t="shared" si="7"/>
        <v>0.95749230242901129</v>
      </c>
      <c r="T33">
        <f t="shared" si="8"/>
        <v>0.97718654911445735</v>
      </c>
      <c r="U33">
        <f t="shared" si="9"/>
        <v>0.96913137114142145</v>
      </c>
      <c r="AD33">
        <f t="shared" si="10"/>
        <v>93.141490736247647</v>
      </c>
      <c r="AE33">
        <f t="shared" si="11"/>
        <v>97.80221855977787</v>
      </c>
      <c r="AF33">
        <f t="shared" si="12"/>
        <v>101.99020328190053</v>
      </c>
      <c r="AG33">
        <f t="shared" si="13"/>
        <v>94.418191038238518</v>
      </c>
      <c r="AH33">
        <f t="shared" si="14"/>
        <v>79.595631156117875</v>
      </c>
      <c r="AI33">
        <f t="shared" si="15"/>
        <v>68.308011471108642</v>
      </c>
      <c r="AJ33">
        <f t="shared" si="16"/>
        <v>81.696737244465368</v>
      </c>
      <c r="AK33">
        <f t="shared" si="17"/>
        <v>75.157588491999348</v>
      </c>
    </row>
    <row r="34" spans="1:37" x14ac:dyDescent="0.4">
      <c r="A34" s="7" t="s">
        <v>7</v>
      </c>
      <c r="B34" s="7">
        <v>20091230</v>
      </c>
      <c r="C34" s="5" t="s">
        <v>8</v>
      </c>
      <c r="D34" s="5"/>
      <c r="E34" t="s">
        <v>12</v>
      </c>
      <c r="F34" s="12">
        <v>1722.45</v>
      </c>
      <c r="G34" s="12">
        <v>2256.86</v>
      </c>
      <c r="H34" s="12">
        <v>2284.8000000000002</v>
      </c>
      <c r="I34" s="12">
        <v>1391.33</v>
      </c>
      <c r="J34" s="11">
        <v>991.35</v>
      </c>
      <c r="K34" s="11">
        <v>248.5</v>
      </c>
      <c r="L34" s="11">
        <v>669.57</v>
      </c>
      <c r="M34" s="11">
        <v>442.11</v>
      </c>
      <c r="N34">
        <f t="shared" si="2"/>
        <v>1.0811803253992167</v>
      </c>
      <c r="O34">
        <f t="shared" si="3"/>
        <v>1.0897177760073393</v>
      </c>
      <c r="P34">
        <f t="shared" si="4"/>
        <v>1.0973378223261756</v>
      </c>
      <c r="Q34">
        <f t="shared" si="5"/>
        <v>1.082983062457189</v>
      </c>
      <c r="R34">
        <f t="shared" si="6"/>
        <v>1.0770626453140959</v>
      </c>
      <c r="S34">
        <f t="shared" si="7"/>
        <v>1.109870477891916</v>
      </c>
      <c r="T34">
        <f t="shared" si="8"/>
        <v>1.0692077990514668</v>
      </c>
      <c r="U34">
        <f t="shared" si="9"/>
        <v>1.0564157706093191</v>
      </c>
      <c r="AD34">
        <f t="shared" si="10"/>
        <v>100.70274726238436</v>
      </c>
      <c r="AE34">
        <f t="shared" si="11"/>
        <v>106.57681609754486</v>
      </c>
      <c r="AF34">
        <f t="shared" si="12"/>
        <v>111.9177075679647</v>
      </c>
      <c r="AG34">
        <f t="shared" si="13"/>
        <v>102.25330168225946</v>
      </c>
      <c r="AH34">
        <f t="shared" si="14"/>
        <v>85.729481048453394</v>
      </c>
      <c r="AI34">
        <f t="shared" si="15"/>
        <v>75.813045335285821</v>
      </c>
      <c r="AJ34">
        <f t="shared" si="16"/>
        <v>87.350788618840809</v>
      </c>
      <c r="AK34">
        <f t="shared" si="17"/>
        <v>79.39766176391359</v>
      </c>
    </row>
    <row r="35" spans="1:37" x14ac:dyDescent="0.4">
      <c r="A35" s="7" t="s">
        <v>7</v>
      </c>
      <c r="B35" s="7">
        <v>20100129</v>
      </c>
      <c r="C35" s="5" t="s">
        <v>8</v>
      </c>
      <c r="D35" s="5"/>
      <c r="E35" t="s">
        <v>12</v>
      </c>
      <c r="F35" s="12">
        <v>1635.88</v>
      </c>
      <c r="G35" s="12">
        <v>2192.23</v>
      </c>
      <c r="H35" s="12">
        <v>2211.42</v>
      </c>
      <c r="I35" s="12">
        <v>1324.38</v>
      </c>
      <c r="J35" s="11">
        <v>918.85</v>
      </c>
      <c r="K35" s="11">
        <v>235.37</v>
      </c>
      <c r="L35" s="11">
        <v>623.16</v>
      </c>
      <c r="M35" s="11">
        <v>403.88</v>
      </c>
      <c r="N35">
        <f t="shared" si="2"/>
        <v>0.94974019565154288</v>
      </c>
      <c r="O35">
        <f t="shared" si="3"/>
        <v>0.97136286699219265</v>
      </c>
      <c r="P35">
        <f t="shared" si="4"/>
        <v>0.96788340336134449</v>
      </c>
      <c r="Q35">
        <f t="shared" si="5"/>
        <v>0.95188057470190401</v>
      </c>
      <c r="R35">
        <f t="shared" si="6"/>
        <v>0.92686740303626369</v>
      </c>
      <c r="S35">
        <f t="shared" si="7"/>
        <v>0.94716297786720327</v>
      </c>
      <c r="T35">
        <f t="shared" si="8"/>
        <v>0.93068685873022972</v>
      </c>
      <c r="U35">
        <f t="shared" si="9"/>
        <v>0.91352830743480129</v>
      </c>
      <c r="AD35">
        <f t="shared" si="10"/>
        <v>95.641446887624795</v>
      </c>
      <c r="AE35">
        <f t="shared" si="11"/>
        <v>103.52476163941085</v>
      </c>
      <c r="AF35">
        <f t="shared" si="12"/>
        <v>108.32329169728138</v>
      </c>
      <c r="AG35">
        <f t="shared" si="13"/>
        <v>97.332931570476305</v>
      </c>
      <c r="AH35">
        <f t="shared" si="14"/>
        <v>79.459861463026584</v>
      </c>
      <c r="AI35">
        <f t="shared" si="15"/>
        <v>71.807309780950604</v>
      </c>
      <c r="AJ35">
        <f t="shared" si="16"/>
        <v>81.296231067277247</v>
      </c>
      <c r="AK35">
        <f t="shared" si="17"/>
        <v>72.532011565468821</v>
      </c>
    </row>
    <row r="36" spans="1:37" x14ac:dyDescent="0.4">
      <c r="A36" s="7" t="s">
        <v>7</v>
      </c>
      <c r="B36" s="7">
        <v>20100226</v>
      </c>
      <c r="C36" s="5" t="s">
        <v>8</v>
      </c>
      <c r="D36" s="5"/>
      <c r="E36" t="s">
        <v>732</v>
      </c>
      <c r="F36" s="12">
        <v>1621.47</v>
      </c>
      <c r="G36" s="12">
        <v>2181.42</v>
      </c>
      <c r="H36" s="12">
        <v>2193.2600000000002</v>
      </c>
      <c r="I36" s="12">
        <v>1308.32</v>
      </c>
      <c r="J36" s="11">
        <v>927.11</v>
      </c>
      <c r="K36" s="11">
        <v>240.85</v>
      </c>
      <c r="L36" s="11">
        <v>617.16999999999996</v>
      </c>
      <c r="M36" s="11">
        <v>405.12</v>
      </c>
      <c r="N36">
        <f t="shared" si="2"/>
        <v>0.99119128542435875</v>
      </c>
      <c r="O36">
        <f t="shared" si="3"/>
        <v>0.99506894805745749</v>
      </c>
      <c r="P36">
        <f t="shared" si="4"/>
        <v>0.99178808186595047</v>
      </c>
      <c r="Q36">
        <f t="shared" si="5"/>
        <v>0.98787357102946272</v>
      </c>
      <c r="R36">
        <f t="shared" si="6"/>
        <v>1.0089894977417424</v>
      </c>
      <c r="S36">
        <f t="shared" si="7"/>
        <v>1.0232824913965246</v>
      </c>
      <c r="T36">
        <f t="shared" si="8"/>
        <v>0.99038770139290067</v>
      </c>
      <c r="U36">
        <f t="shared" si="9"/>
        <v>1.0030702188768941</v>
      </c>
      <c r="AD36">
        <f t="shared" si="10"/>
        <v>94.79896868039036</v>
      </c>
      <c r="AE36">
        <f t="shared" si="11"/>
        <v>103.01427566242759</v>
      </c>
      <c r="AF36">
        <f t="shared" si="12"/>
        <v>107.43374969385253</v>
      </c>
      <c r="AG36">
        <f t="shared" si="13"/>
        <v>96.152630689292764</v>
      </c>
      <c r="AH36">
        <f t="shared" si="14"/>
        <v>80.174165708207624</v>
      </c>
      <c r="AI36">
        <f t="shared" si="15"/>
        <v>73.479162853133161</v>
      </c>
      <c r="AJ36">
        <f t="shared" si="16"/>
        <v>80.514787418626838</v>
      </c>
      <c r="AK36">
        <f t="shared" si="17"/>
        <v>72.754700716556229</v>
      </c>
    </row>
    <row r="37" spans="1:37" x14ac:dyDescent="0.4">
      <c r="A37" s="7" t="s">
        <v>7</v>
      </c>
      <c r="B37" s="7">
        <v>20100331</v>
      </c>
      <c r="C37" s="5" t="s">
        <v>8</v>
      </c>
      <c r="D37" s="5"/>
      <c r="E37" t="s">
        <v>732</v>
      </c>
      <c r="F37" s="12">
        <v>1722.87</v>
      </c>
      <c r="G37" s="12">
        <v>2270.17</v>
      </c>
      <c r="H37" s="12">
        <v>2306.7600000000002</v>
      </c>
      <c r="I37" s="12">
        <v>1393.49</v>
      </c>
      <c r="J37" s="11">
        <v>961.19</v>
      </c>
      <c r="K37" s="11">
        <v>245.39</v>
      </c>
      <c r="L37" s="11">
        <v>660.56</v>
      </c>
      <c r="M37" s="11">
        <v>430.59</v>
      </c>
      <c r="N37">
        <f t="shared" si="2"/>
        <v>1.0625358471017039</v>
      </c>
      <c r="O37">
        <f t="shared" si="3"/>
        <v>1.04068450825609</v>
      </c>
      <c r="P37">
        <f t="shared" si="4"/>
        <v>1.0517494505895333</v>
      </c>
      <c r="Q37">
        <f t="shared" si="5"/>
        <v>1.0650987525987528</v>
      </c>
      <c r="R37">
        <f t="shared" si="6"/>
        <v>1.036759392089396</v>
      </c>
      <c r="S37">
        <f t="shared" si="7"/>
        <v>1.0188499065808594</v>
      </c>
      <c r="T37">
        <f t="shared" si="8"/>
        <v>1.0703047782620672</v>
      </c>
      <c r="U37">
        <f t="shared" si="9"/>
        <v>1.062870260663507</v>
      </c>
      <c r="AD37">
        <f t="shared" si="10"/>
        <v>100.72730249118646</v>
      </c>
      <c r="AE37">
        <f t="shared" si="11"/>
        <v>107.20536081111076</v>
      </c>
      <c r="AF37">
        <f t="shared" si="12"/>
        <v>112.99338721528284</v>
      </c>
      <c r="AG37">
        <f t="shared" si="13"/>
        <v>102.41204700625427</v>
      </c>
      <c r="AH37">
        <f t="shared" si="14"/>
        <v>83.121319300915843</v>
      </c>
      <c r="AI37">
        <f t="shared" si="15"/>
        <v>74.864238208554468</v>
      </c>
      <c r="AJ37">
        <f t="shared" si="16"/>
        <v>86.175361694910876</v>
      </c>
      <c r="AK37">
        <f t="shared" si="17"/>
        <v>77.328807715101561</v>
      </c>
    </row>
    <row r="38" spans="1:37" x14ac:dyDescent="0.4">
      <c r="A38" s="7" t="s">
        <v>7</v>
      </c>
      <c r="B38" s="7">
        <v>20100430</v>
      </c>
      <c r="C38" s="5" t="s">
        <v>8</v>
      </c>
      <c r="D38" s="5"/>
      <c r="E38" t="s">
        <v>733</v>
      </c>
      <c r="F38" s="12">
        <v>1773.8</v>
      </c>
      <c r="G38" s="12">
        <v>2298.94</v>
      </c>
      <c r="H38" s="12">
        <v>2345.02</v>
      </c>
      <c r="I38" s="12">
        <v>1438.61</v>
      </c>
      <c r="J38" s="11">
        <v>968.9</v>
      </c>
      <c r="K38" s="11">
        <v>245.74</v>
      </c>
      <c r="L38" s="11">
        <v>687.94</v>
      </c>
      <c r="M38" s="11">
        <v>449.61</v>
      </c>
      <c r="N38">
        <f t="shared" si="2"/>
        <v>1.0295611392618131</v>
      </c>
      <c r="O38">
        <f t="shared" si="3"/>
        <v>1.0126730597268045</v>
      </c>
      <c r="P38">
        <f t="shared" si="4"/>
        <v>1.0165860340911059</v>
      </c>
      <c r="Q38">
        <f t="shared" si="5"/>
        <v>1.0323791344035478</v>
      </c>
      <c r="R38">
        <f t="shared" si="6"/>
        <v>1.0080213069216284</v>
      </c>
      <c r="S38">
        <f t="shared" si="7"/>
        <v>1.0014263009902604</v>
      </c>
      <c r="T38">
        <f t="shared" si="8"/>
        <v>1.0414496790601915</v>
      </c>
      <c r="U38">
        <f t="shared" si="9"/>
        <v>1.0441719501149587</v>
      </c>
      <c r="AD38">
        <f t="shared" si="10"/>
        <v>103.7049163075952</v>
      </c>
      <c r="AE38">
        <f t="shared" si="11"/>
        <v>108.56398075170361</v>
      </c>
      <c r="AF38">
        <f t="shared" si="12"/>
        <v>114.86749938770505</v>
      </c>
      <c r="AG38">
        <f t="shared" si="13"/>
        <v>105.72806044081223</v>
      </c>
      <c r="AH38">
        <f t="shared" si="14"/>
        <v>83.788060914759157</v>
      </c>
      <c r="AI38">
        <f t="shared" si="15"/>
        <v>74.971017145646428</v>
      </c>
      <c r="AJ38">
        <f t="shared" si="16"/>
        <v>89.747302780060849</v>
      </c>
      <c r="AK38">
        <f t="shared" si="17"/>
        <v>80.744571951942262</v>
      </c>
    </row>
    <row r="39" spans="1:37" x14ac:dyDescent="0.4">
      <c r="A39" s="7" t="s">
        <v>7</v>
      </c>
      <c r="B39" s="7">
        <v>20100531</v>
      </c>
      <c r="C39" s="5" t="s">
        <v>8</v>
      </c>
      <c r="D39" s="5"/>
      <c r="E39" t="s">
        <v>12</v>
      </c>
      <c r="F39" s="12">
        <v>1671.81</v>
      </c>
      <c r="G39" s="12">
        <v>2189.4</v>
      </c>
      <c r="H39" s="12">
        <v>2216.92</v>
      </c>
      <c r="I39" s="12">
        <v>1352.78</v>
      </c>
      <c r="J39" s="11">
        <v>926.87</v>
      </c>
      <c r="K39" s="11">
        <v>231.48</v>
      </c>
      <c r="L39" s="11">
        <v>645.76</v>
      </c>
      <c r="M39" s="11">
        <v>427.38</v>
      </c>
      <c r="N39">
        <f t="shared" si="2"/>
        <v>0.94250197316495654</v>
      </c>
      <c r="O39">
        <f t="shared" si="3"/>
        <v>0.95235195350900848</v>
      </c>
      <c r="P39">
        <f t="shared" si="4"/>
        <v>0.94537360022515804</v>
      </c>
      <c r="Q39">
        <f t="shared" si="5"/>
        <v>0.94033824316527759</v>
      </c>
      <c r="R39">
        <f t="shared" si="6"/>
        <v>0.95662091031066165</v>
      </c>
      <c r="S39">
        <f t="shared" si="7"/>
        <v>0.9419711890616097</v>
      </c>
      <c r="T39">
        <f t="shared" si="8"/>
        <v>0.93868651335872311</v>
      </c>
      <c r="U39">
        <f t="shared" si="9"/>
        <v>0.95055714952959225</v>
      </c>
      <c r="AD39">
        <f t="shared" si="10"/>
        <v>97.742088246815158</v>
      </c>
      <c r="AE39">
        <f t="shared" si="11"/>
        <v>103.39111914959933</v>
      </c>
      <c r="AF39">
        <f t="shared" si="12"/>
        <v>108.59270144501586</v>
      </c>
      <c r="AG39">
        <f t="shared" si="13"/>
        <v>99.420138608185653</v>
      </c>
      <c r="AH39">
        <f t="shared" si="14"/>
        <v>80.153411105442075</v>
      </c>
      <c r="AI39">
        <f t="shared" si="15"/>
        <v>70.620538165842888</v>
      </c>
      <c r="AJ39">
        <f t="shared" si="16"/>
        <v>84.244582729964961</v>
      </c>
      <c r="AK39">
        <f t="shared" si="17"/>
        <v>76.752330154625298</v>
      </c>
    </row>
    <row r="40" spans="1:37" x14ac:dyDescent="0.4">
      <c r="A40" s="7" t="s">
        <v>7</v>
      </c>
      <c r="B40" s="7">
        <v>20100630</v>
      </c>
      <c r="C40" s="5" t="s">
        <v>8</v>
      </c>
      <c r="D40" s="5"/>
      <c r="E40" t="s">
        <v>733</v>
      </c>
      <c r="F40" s="12">
        <v>1725.17</v>
      </c>
      <c r="G40" s="12">
        <v>2226.71</v>
      </c>
      <c r="H40" s="12">
        <v>2250.2800000000002</v>
      </c>
      <c r="I40" s="12">
        <v>1391.01</v>
      </c>
      <c r="J40" s="11">
        <v>974.53</v>
      </c>
      <c r="K40" s="11">
        <v>237.1</v>
      </c>
      <c r="L40" s="11">
        <v>674.89</v>
      </c>
      <c r="M40" s="11">
        <v>453.54</v>
      </c>
      <c r="N40">
        <f t="shared" si="2"/>
        <v>1.0319175025870166</v>
      </c>
      <c r="O40">
        <f t="shared" si="3"/>
        <v>1.0170411985018726</v>
      </c>
      <c r="P40">
        <f t="shared" si="4"/>
        <v>1.015047904299659</v>
      </c>
      <c r="Q40">
        <f t="shared" si="5"/>
        <v>1.0282603231863274</v>
      </c>
      <c r="R40">
        <f t="shared" si="6"/>
        <v>1.0514203717889239</v>
      </c>
      <c r="S40">
        <f t="shared" si="7"/>
        <v>1.0242785553827545</v>
      </c>
      <c r="T40">
        <f t="shared" si="8"/>
        <v>1.0451096382556988</v>
      </c>
      <c r="U40">
        <f t="shared" si="9"/>
        <v>1.0612101642566334</v>
      </c>
      <c r="AD40">
        <f t="shared" si="10"/>
        <v>100.86177160129328</v>
      </c>
      <c r="AE40">
        <f t="shared" si="11"/>
        <v>105.15302773435842</v>
      </c>
      <c r="AF40">
        <f t="shared" si="12"/>
        <v>110.2267940240019</v>
      </c>
      <c r="AG40">
        <f t="shared" si="13"/>
        <v>102.22978385648244</v>
      </c>
      <c r="AH40">
        <f t="shared" si="14"/>
        <v>84.274929304634369</v>
      </c>
      <c r="AI40">
        <f t="shared" si="15"/>
        <v>72.335102812862232</v>
      </c>
      <c r="AJ40">
        <f t="shared" si="16"/>
        <v>88.04482538191597</v>
      </c>
      <c r="AK40">
        <f t="shared" si="17"/>
        <v>81.450352890469276</v>
      </c>
    </row>
    <row r="41" spans="1:37" x14ac:dyDescent="0.4">
      <c r="A41" s="7" t="s">
        <v>7</v>
      </c>
      <c r="B41" s="7">
        <v>20100730</v>
      </c>
      <c r="C41" s="5" t="s">
        <v>8</v>
      </c>
      <c r="D41" s="5"/>
      <c r="E41" t="s">
        <v>12</v>
      </c>
      <c r="F41" s="12">
        <v>1787.4</v>
      </c>
      <c r="G41" s="12">
        <v>2311.19</v>
      </c>
      <c r="H41" s="12">
        <v>2331.4899999999998</v>
      </c>
      <c r="I41" s="12">
        <v>1444.16</v>
      </c>
      <c r="J41" s="11">
        <v>979.96</v>
      </c>
      <c r="K41" s="11">
        <v>231.39</v>
      </c>
      <c r="L41" s="11">
        <v>694.94</v>
      </c>
      <c r="M41" s="11">
        <v>467.73</v>
      </c>
      <c r="N41">
        <f t="shared" si="2"/>
        <v>1.0360718074160808</v>
      </c>
      <c r="O41">
        <f t="shared" si="3"/>
        <v>1.0379393814192239</v>
      </c>
      <c r="P41">
        <f t="shared" si="4"/>
        <v>1.0360888422774053</v>
      </c>
      <c r="Q41">
        <f t="shared" si="5"/>
        <v>1.0382096462282802</v>
      </c>
      <c r="R41">
        <f t="shared" si="6"/>
        <v>1.0055719167188286</v>
      </c>
      <c r="S41">
        <f t="shared" si="7"/>
        <v>0.97591733445803452</v>
      </c>
      <c r="T41">
        <f t="shared" si="8"/>
        <v>1.029708545096238</v>
      </c>
      <c r="U41">
        <f t="shared" si="9"/>
        <v>1.0312872073025532</v>
      </c>
      <c r="AD41">
        <f t="shared" si="10"/>
        <v>104.50003800213987</v>
      </c>
      <c r="AE41">
        <f t="shared" si="11"/>
        <v>109.14246856095848</v>
      </c>
      <c r="AF41">
        <f t="shared" si="12"/>
        <v>114.20475140827814</v>
      </c>
      <c r="AG41">
        <f t="shared" si="13"/>
        <v>106.13594773163219</v>
      </c>
      <c r="AH41">
        <f t="shared" si="14"/>
        <v>84.744502192204962</v>
      </c>
      <c r="AI41">
        <f t="shared" si="15"/>
        <v>70.593080724876387</v>
      </c>
      <c r="AJ41">
        <f t="shared" si="16"/>
        <v>90.660509047265023</v>
      </c>
      <c r="AK41">
        <f t="shared" si="17"/>
        <v>83.998706966219501</v>
      </c>
    </row>
    <row r="42" spans="1:37" x14ac:dyDescent="0.4">
      <c r="A42" s="7" t="s">
        <v>7</v>
      </c>
      <c r="B42" s="7">
        <v>20100831</v>
      </c>
      <c r="C42" s="5" t="s">
        <v>8</v>
      </c>
      <c r="D42" s="5"/>
      <c r="E42" t="s">
        <v>12</v>
      </c>
      <c r="F42" s="12">
        <v>1765.88</v>
      </c>
      <c r="G42" s="13">
        <v>2303</v>
      </c>
      <c r="H42" s="12">
        <v>2298.34</v>
      </c>
      <c r="I42" s="12">
        <v>1425.92</v>
      </c>
      <c r="J42" s="11">
        <v>966.31</v>
      </c>
      <c r="K42" s="11">
        <v>226.49</v>
      </c>
      <c r="L42" s="11">
        <v>686.45</v>
      </c>
      <c r="M42" s="11">
        <v>469.01</v>
      </c>
      <c r="N42">
        <f t="shared" si="2"/>
        <v>0.98796016560367017</v>
      </c>
      <c r="O42">
        <f t="shared" si="3"/>
        <v>0.99645637096041428</v>
      </c>
      <c r="P42">
        <f t="shared" si="4"/>
        <v>0.98578162462631214</v>
      </c>
      <c r="Q42">
        <f t="shared" si="5"/>
        <v>0.98736982051850208</v>
      </c>
      <c r="R42">
        <f t="shared" si="6"/>
        <v>0.98607086003510336</v>
      </c>
      <c r="S42">
        <f t="shared" si="7"/>
        <v>0.97882363109901038</v>
      </c>
      <c r="T42">
        <f t="shared" si="8"/>
        <v>0.98778311796701868</v>
      </c>
      <c r="U42">
        <f t="shared" si="9"/>
        <v>1.0027366215551707</v>
      </c>
      <c r="AD42">
        <f t="shared" si="10"/>
        <v>103.24187485018393</v>
      </c>
      <c r="AE42">
        <f t="shared" si="11"/>
        <v>108.75570813991379</v>
      </c>
      <c r="AF42">
        <f t="shared" si="12"/>
        <v>112.58094538329654</v>
      </c>
      <c r="AG42">
        <f t="shared" si="13"/>
        <v>104.79543166234279</v>
      </c>
      <c r="AH42">
        <f t="shared" si="14"/>
        <v>83.564084159914245</v>
      </c>
      <c r="AI42">
        <f t="shared" si="15"/>
        <v>69.098175605589063</v>
      </c>
      <c r="AJ42">
        <f t="shared" si="16"/>
        <v>89.55292030318455</v>
      </c>
      <c r="AK42">
        <f t="shared" si="17"/>
        <v>84.228579638309725</v>
      </c>
    </row>
    <row r="43" spans="1:37" x14ac:dyDescent="0.4">
      <c r="A43" s="7" t="s">
        <v>7</v>
      </c>
      <c r="B43" s="7">
        <v>20100930</v>
      </c>
      <c r="C43" s="5" t="s">
        <v>8</v>
      </c>
      <c r="D43" s="5"/>
      <c r="E43" t="s">
        <v>12</v>
      </c>
      <c r="F43" s="12">
        <v>1887.84</v>
      </c>
      <c r="G43" s="12">
        <v>2499.25</v>
      </c>
      <c r="H43" s="13">
        <v>2472</v>
      </c>
      <c r="I43" s="12">
        <v>1520.79</v>
      </c>
      <c r="J43" s="12">
        <v>1060.94</v>
      </c>
      <c r="K43" s="11">
        <v>242.94</v>
      </c>
      <c r="L43" s="11">
        <v>730.55</v>
      </c>
      <c r="M43" s="11">
        <v>500.12</v>
      </c>
      <c r="N43">
        <f t="shared" si="2"/>
        <v>1.0690647156092146</v>
      </c>
      <c r="O43">
        <f t="shared" si="3"/>
        <v>1.0852149370386452</v>
      </c>
      <c r="P43">
        <f t="shared" si="4"/>
        <v>1.0755588816276094</v>
      </c>
      <c r="Q43">
        <f t="shared" si="5"/>
        <v>1.0665324842908437</v>
      </c>
      <c r="R43">
        <f t="shared" si="6"/>
        <v>1.0979292359594748</v>
      </c>
      <c r="S43">
        <f t="shared" si="7"/>
        <v>1.0726301381959469</v>
      </c>
      <c r="T43">
        <f t="shared" si="8"/>
        <v>1.0642435720008738</v>
      </c>
      <c r="U43">
        <f t="shared" si="9"/>
        <v>1.066331208289802</v>
      </c>
      <c r="AD43">
        <f t="shared" si="10"/>
        <v>110.37224557567401</v>
      </c>
      <c r="AE43">
        <f t="shared" si="11"/>
        <v>118.02331896164982</v>
      </c>
      <c r="AF43">
        <f t="shared" si="12"/>
        <v>121.08743570903739</v>
      </c>
      <c r="AG43">
        <f t="shared" si="13"/>
        <v>111.7677320731698</v>
      </c>
      <c r="AH43">
        <f t="shared" si="14"/>
        <v>91.747451075347897</v>
      </c>
      <c r="AI43">
        <f t="shared" si="15"/>
        <v>74.116785648910806</v>
      </c>
      <c r="AJ43">
        <f t="shared" si="16"/>
        <v>95.306119786570704</v>
      </c>
      <c r="AK43">
        <f t="shared" si="17"/>
        <v>89.815563098252625</v>
      </c>
    </row>
    <row r="44" spans="1:37" x14ac:dyDescent="0.4">
      <c r="A44" s="7" t="s">
        <v>7</v>
      </c>
      <c r="B44" s="7">
        <v>20101029</v>
      </c>
      <c r="C44" s="5" t="s">
        <v>8</v>
      </c>
      <c r="D44" s="5"/>
      <c r="E44" t="s">
        <v>12</v>
      </c>
      <c r="F44" s="12">
        <v>1895.09</v>
      </c>
      <c r="G44" s="12">
        <v>2478.04</v>
      </c>
      <c r="H44" s="12">
        <v>2456.25</v>
      </c>
      <c r="I44" s="12">
        <v>1518.64</v>
      </c>
      <c r="J44" s="12">
        <v>1102.31</v>
      </c>
      <c r="K44" s="11">
        <v>262.60000000000002</v>
      </c>
      <c r="L44" s="11">
        <v>743.29</v>
      </c>
      <c r="M44" s="11">
        <v>510.85</v>
      </c>
      <c r="N44">
        <f t="shared" si="2"/>
        <v>1.0038403678277821</v>
      </c>
      <c r="O44">
        <f t="shared" si="3"/>
        <v>0.99151345403621083</v>
      </c>
      <c r="P44">
        <f t="shared" si="4"/>
        <v>0.99362864077669899</v>
      </c>
      <c r="Q44">
        <f t="shared" si="5"/>
        <v>0.9985862610879872</v>
      </c>
      <c r="R44">
        <f t="shared" si="6"/>
        <v>1.0389937225479291</v>
      </c>
      <c r="S44">
        <f t="shared" si="7"/>
        <v>1.0809253313575369</v>
      </c>
      <c r="T44">
        <f t="shared" si="8"/>
        <v>1.0174389158852919</v>
      </c>
      <c r="U44">
        <f t="shared" si="9"/>
        <v>1.0214548508357995</v>
      </c>
      <c r="AD44">
        <f t="shared" si="10"/>
        <v>110.7961155966629</v>
      </c>
      <c r="AE44">
        <f t="shared" si="11"/>
        <v>117.02170864048283</v>
      </c>
      <c r="AF44">
        <f t="shared" si="12"/>
        <v>120.31594415870676</v>
      </c>
      <c r="AG44">
        <f t="shared" si="13"/>
        <v>111.60972168123054</v>
      </c>
      <c r="AH44">
        <f t="shared" si="14"/>
        <v>95.32502572705971</v>
      </c>
      <c r="AI44">
        <f t="shared" si="15"/>
        <v>80.114711086704446</v>
      </c>
      <c r="AJ44">
        <f t="shared" si="16"/>
        <v>96.968155192882264</v>
      </c>
      <c r="AK44">
        <f t="shared" si="17"/>
        <v>91.742542607258969</v>
      </c>
    </row>
    <row r="45" spans="1:37" x14ac:dyDescent="0.4">
      <c r="A45" s="7" t="s">
        <v>7</v>
      </c>
      <c r="B45" s="7">
        <v>20101130</v>
      </c>
      <c r="C45" s="5" t="s">
        <v>8</v>
      </c>
      <c r="D45" s="5"/>
      <c r="E45" t="s">
        <v>12</v>
      </c>
      <c r="F45" s="12">
        <v>1930.15</v>
      </c>
      <c r="G45" s="12">
        <v>2468.83</v>
      </c>
      <c r="H45" s="12">
        <v>2478.7399999999998</v>
      </c>
      <c r="I45" s="12">
        <v>1563.19</v>
      </c>
      <c r="J45" s="12">
        <v>1045.5</v>
      </c>
      <c r="K45" s="11">
        <v>243.57</v>
      </c>
      <c r="L45" s="11">
        <v>761.62</v>
      </c>
      <c r="M45" s="11">
        <v>518.22</v>
      </c>
      <c r="N45">
        <f t="shared" si="2"/>
        <v>1.0185004406123193</v>
      </c>
      <c r="O45">
        <f t="shared" si="3"/>
        <v>0.99628335297251047</v>
      </c>
      <c r="P45">
        <f t="shared" si="4"/>
        <v>1.009156234096692</v>
      </c>
      <c r="Q45">
        <f t="shared" si="5"/>
        <v>1.0293354580414054</v>
      </c>
      <c r="R45">
        <f t="shared" si="6"/>
        <v>0.94846277362992271</v>
      </c>
      <c r="S45">
        <f t="shared" si="7"/>
        <v>0.92753236862147748</v>
      </c>
      <c r="T45">
        <f t="shared" si="8"/>
        <v>1.0246606304403396</v>
      </c>
      <c r="U45">
        <f t="shared" si="9"/>
        <v>1.0144269354996573</v>
      </c>
      <c r="AD45">
        <f t="shared" si="10"/>
        <v>112.84589255333462</v>
      </c>
      <c r="AE45">
        <f t="shared" si="11"/>
        <v>116.58678025491243</v>
      </c>
      <c r="AF45">
        <f t="shared" si="12"/>
        <v>121.41758510898839</v>
      </c>
      <c r="AG45">
        <f t="shared" si="13"/>
        <v>114.88384398862321</v>
      </c>
      <c r="AH45">
        <f t="shared" si="14"/>
        <v>90.41223829743079</v>
      </c>
      <c r="AI45">
        <f t="shared" si="15"/>
        <v>74.308987735676311</v>
      </c>
      <c r="AJ45">
        <f t="shared" si="16"/>
        <v>99.359451032575436</v>
      </c>
      <c r="AK45">
        <f t="shared" si="17"/>
        <v>93.066106352028456</v>
      </c>
    </row>
    <row r="46" spans="1:37" x14ac:dyDescent="0.4">
      <c r="A46" s="7" t="s">
        <v>7</v>
      </c>
      <c r="B46" s="7">
        <v>20101230</v>
      </c>
      <c r="C46" s="5" t="s">
        <v>8</v>
      </c>
      <c r="D46" s="5"/>
      <c r="E46" t="s">
        <v>732</v>
      </c>
      <c r="F46" s="12">
        <v>2086.91</v>
      </c>
      <c r="G46" s="12">
        <v>2648.72</v>
      </c>
      <c r="H46" s="12">
        <v>2684.07</v>
      </c>
      <c r="I46" s="12">
        <v>1697.66</v>
      </c>
      <c r="J46" s="12">
        <v>1081.3900000000001</v>
      </c>
      <c r="K46" s="11">
        <v>256.14</v>
      </c>
      <c r="L46" s="11">
        <v>819.97</v>
      </c>
      <c r="M46" s="11">
        <v>553.94000000000005</v>
      </c>
      <c r="N46">
        <f t="shared" ref="N46:N77" si="18">F46/F45</f>
        <v>1.081216485765355</v>
      </c>
      <c r="O46">
        <f t="shared" ref="O46:O77" si="19">G46/G45</f>
        <v>1.0728644742651376</v>
      </c>
      <c r="P46">
        <f t="shared" ref="P46:P77" si="20">H46/H45</f>
        <v>1.0828364410950726</v>
      </c>
      <c r="Q46">
        <f t="shared" si="5"/>
        <v>1.0860228123260769</v>
      </c>
      <c r="R46">
        <f t="shared" si="6"/>
        <v>1.0343280726924917</v>
      </c>
      <c r="S46">
        <f t="shared" si="7"/>
        <v>1.051607340805518</v>
      </c>
      <c r="T46">
        <f t="shared" si="8"/>
        <v>1.0766130091121557</v>
      </c>
      <c r="U46">
        <f t="shared" si="9"/>
        <v>1.0689282544093244</v>
      </c>
      <c r="AD46">
        <f t="shared" si="10"/>
        <v>122.01083937957131</v>
      </c>
      <c r="AE46">
        <f t="shared" si="11"/>
        <v>125.08181470445174</v>
      </c>
      <c r="AF46">
        <f t="shared" si="12"/>
        <v>131.47538574577507</v>
      </c>
      <c r="AG46">
        <f t="shared" si="13"/>
        <v>124.76647533935484</v>
      </c>
      <c r="AH46">
        <f t="shared" si="14"/>
        <v>93.515916185995877</v>
      </c>
      <c r="AI46">
        <f t="shared" si="15"/>
        <v>78.14387699066441</v>
      </c>
      <c r="AJ46">
        <f t="shared" si="16"/>
        <v>106.97167755991293</v>
      </c>
      <c r="AK46">
        <f t="shared" si="17"/>
        <v>99.480990607546318</v>
      </c>
    </row>
    <row r="47" spans="1:37" x14ac:dyDescent="0.4">
      <c r="A47" s="7" t="s">
        <v>7</v>
      </c>
      <c r="B47" s="7">
        <v>20110131</v>
      </c>
      <c r="C47" s="5" t="s">
        <v>8</v>
      </c>
      <c r="D47" s="5"/>
      <c r="E47" t="s">
        <v>12</v>
      </c>
      <c r="F47" s="12">
        <v>2104.08</v>
      </c>
      <c r="G47" s="12">
        <v>2633.9</v>
      </c>
      <c r="H47" s="12">
        <v>2692.23</v>
      </c>
      <c r="I47" s="12">
        <v>1711.35</v>
      </c>
      <c r="J47" s="12">
        <v>1110.6199999999999</v>
      </c>
      <c r="K47" s="11">
        <v>256.47000000000003</v>
      </c>
      <c r="L47" s="11">
        <v>833.06</v>
      </c>
      <c r="M47" s="11">
        <v>557.75</v>
      </c>
      <c r="N47">
        <f t="shared" si="18"/>
        <v>1.0082274750707985</v>
      </c>
      <c r="O47">
        <f t="shared" si="19"/>
        <v>0.99440484460418632</v>
      </c>
      <c r="P47">
        <f t="shared" si="20"/>
        <v>1.0030401591612736</v>
      </c>
      <c r="Q47">
        <f t="shared" si="5"/>
        <v>1.0080640410918558</v>
      </c>
      <c r="R47">
        <f t="shared" si="6"/>
        <v>1.0270300261700218</v>
      </c>
      <c r="S47">
        <f t="shared" si="7"/>
        <v>1.0012883579292575</v>
      </c>
      <c r="T47">
        <f t="shared" si="8"/>
        <v>1.0159639986828786</v>
      </c>
      <c r="U47">
        <f t="shared" si="9"/>
        <v>1.0068780012275698</v>
      </c>
      <c r="AD47">
        <f t="shared" si="10"/>
        <v>123.01468051893393</v>
      </c>
      <c r="AE47">
        <f t="shared" si="11"/>
        <v>124.38196251398996</v>
      </c>
      <c r="AF47">
        <f t="shared" si="12"/>
        <v>131.87509184423209</v>
      </c>
      <c r="AG47">
        <f t="shared" si="13"/>
        <v>125.77259732337741</v>
      </c>
      <c r="AH47">
        <f t="shared" si="14"/>
        <v>96.043653847816913</v>
      </c>
      <c r="AI47">
        <f t="shared" si="15"/>
        <v>78.244554274208255</v>
      </c>
      <c r="AJ47">
        <f t="shared" si="16"/>
        <v>108.67937327958469</v>
      </c>
      <c r="AK47">
        <f t="shared" si="17"/>
        <v>100.16522098306487</v>
      </c>
    </row>
    <row r="48" spans="1:37" x14ac:dyDescent="0.4">
      <c r="A48" s="7" t="s">
        <v>7</v>
      </c>
      <c r="B48" s="7">
        <v>20110228</v>
      </c>
      <c r="C48" s="5" t="s">
        <v>8</v>
      </c>
      <c r="D48" s="5"/>
      <c r="E48" t="s">
        <v>732</v>
      </c>
      <c r="F48" s="12">
        <v>1976.25</v>
      </c>
      <c r="G48" s="12">
        <v>2473.71</v>
      </c>
      <c r="H48" s="12">
        <v>2513.5300000000002</v>
      </c>
      <c r="I48" s="12">
        <v>1609.71</v>
      </c>
      <c r="J48" s="12">
        <v>1041.4000000000001</v>
      </c>
      <c r="K48" s="11">
        <v>247.09</v>
      </c>
      <c r="L48" s="11">
        <v>789.59</v>
      </c>
      <c r="M48" s="11">
        <v>531.12</v>
      </c>
      <c r="N48">
        <f t="shared" si="18"/>
        <v>0.93924660659290526</v>
      </c>
      <c r="O48">
        <f t="shared" si="19"/>
        <v>0.93918144196818409</v>
      </c>
      <c r="P48">
        <f t="shared" si="20"/>
        <v>0.93362379885819569</v>
      </c>
      <c r="Q48">
        <f t="shared" si="5"/>
        <v>0.94060829169953553</v>
      </c>
      <c r="R48">
        <f t="shared" si="6"/>
        <v>0.93767445210783185</v>
      </c>
      <c r="S48">
        <f t="shared" si="7"/>
        <v>0.96342652162046238</v>
      </c>
      <c r="T48">
        <f t="shared" si="8"/>
        <v>0.94781888459414698</v>
      </c>
      <c r="U48">
        <f t="shared" si="9"/>
        <v>0.95225459435230841</v>
      </c>
      <c r="AD48">
        <f t="shared" si="10"/>
        <v>115.54112123851907</v>
      </c>
      <c r="AE48">
        <f t="shared" si="11"/>
        <v>116.81723090872171</v>
      </c>
      <c r="AF48">
        <f t="shared" si="12"/>
        <v>123.12172422238542</v>
      </c>
      <c r="AG48">
        <f t="shared" si="13"/>
        <v>118.3027479109556</v>
      </c>
      <c r="AH48">
        <f t="shared" si="14"/>
        <v>90.057680500185981</v>
      </c>
      <c r="AI48">
        <f t="shared" si="15"/>
        <v>75.382878760143939</v>
      </c>
      <c r="AJ48">
        <f t="shared" si="16"/>
        <v>103.00836236024691</v>
      </c>
      <c r="AK48">
        <f t="shared" si="17"/>
        <v>95.382791875437775</v>
      </c>
    </row>
    <row r="49" spans="1:37" x14ac:dyDescent="0.4">
      <c r="A49" s="7" t="s">
        <v>7</v>
      </c>
      <c r="B49" s="7">
        <v>20110331</v>
      </c>
      <c r="C49" s="5" t="s">
        <v>8</v>
      </c>
      <c r="D49" s="5"/>
      <c r="E49" t="s">
        <v>732</v>
      </c>
      <c r="F49" s="12">
        <v>2140.23</v>
      </c>
      <c r="G49" s="12">
        <v>2643.08</v>
      </c>
      <c r="H49" s="12">
        <v>2688.71</v>
      </c>
      <c r="I49" s="12">
        <v>1745.1</v>
      </c>
      <c r="J49" s="12">
        <v>1116.3599999999999</v>
      </c>
      <c r="K49" s="11">
        <v>255.44</v>
      </c>
      <c r="L49" s="11">
        <v>862.23</v>
      </c>
      <c r="M49" s="11">
        <v>591.35</v>
      </c>
      <c r="N49">
        <f t="shared" si="18"/>
        <v>1.0829753320683113</v>
      </c>
      <c r="O49">
        <f t="shared" si="19"/>
        <v>1.0684680095888361</v>
      </c>
      <c r="P49">
        <f t="shared" si="20"/>
        <v>1.0696948116791922</v>
      </c>
      <c r="Q49">
        <f t="shared" si="5"/>
        <v>1.0841083176472781</v>
      </c>
      <c r="R49">
        <f t="shared" si="6"/>
        <v>1.0719800268868829</v>
      </c>
      <c r="S49">
        <f t="shared" si="7"/>
        <v>1.033793354648104</v>
      </c>
      <c r="T49">
        <f t="shared" si="8"/>
        <v>1.091997112425436</v>
      </c>
      <c r="U49">
        <f t="shared" si="9"/>
        <v>1.1134018677511675</v>
      </c>
      <c r="AD49">
        <f t="shared" si="10"/>
        <v>125.1281841408302</v>
      </c>
      <c r="AE49">
        <f t="shared" si="11"/>
        <v>124.81547419472136</v>
      </c>
      <c r="AF49">
        <f t="shared" si="12"/>
        <v>131.70266960568202</v>
      </c>
      <c r="AG49">
        <f t="shared" si="13"/>
        <v>128.25299301079613</v>
      </c>
      <c r="AH49">
        <f t="shared" si="14"/>
        <v>96.540034763959682</v>
      </c>
      <c r="AI49">
        <f t="shared" si="15"/>
        <v>77.930319116480504</v>
      </c>
      <c r="AJ49">
        <f t="shared" si="16"/>
        <v>112.48483425306259</v>
      </c>
      <c r="AK49">
        <f t="shared" si="17"/>
        <v>106.1993786254333</v>
      </c>
    </row>
    <row r="50" spans="1:37" x14ac:dyDescent="0.4">
      <c r="A50" s="7" t="s">
        <v>7</v>
      </c>
      <c r="B50" s="7">
        <v>20110429</v>
      </c>
      <c r="C50" s="5" t="s">
        <v>8</v>
      </c>
      <c r="D50" s="5"/>
      <c r="E50" t="s">
        <v>732</v>
      </c>
      <c r="F50" s="12">
        <v>2226.69</v>
      </c>
      <c r="G50" s="12">
        <v>2689.15</v>
      </c>
      <c r="H50" s="12">
        <v>2758.56</v>
      </c>
      <c r="I50" s="12">
        <v>1811.91</v>
      </c>
      <c r="J50" s="12">
        <v>1148.47</v>
      </c>
      <c r="K50" s="11">
        <v>254.21</v>
      </c>
      <c r="L50" s="11">
        <v>900.92</v>
      </c>
      <c r="M50" s="11">
        <v>624.28</v>
      </c>
      <c r="N50">
        <f t="shared" si="18"/>
        <v>1.040397527368554</v>
      </c>
      <c r="O50">
        <f t="shared" si="19"/>
        <v>1.017430422083327</v>
      </c>
      <c r="P50">
        <f t="shared" si="20"/>
        <v>1.0259790010823033</v>
      </c>
      <c r="Q50">
        <f t="shared" si="5"/>
        <v>1.0382843390063607</v>
      </c>
      <c r="R50">
        <f t="shared" si="6"/>
        <v>1.0287631230069154</v>
      </c>
      <c r="S50">
        <f t="shared" si="7"/>
        <v>0.99518477920450987</v>
      </c>
      <c r="T50">
        <f t="shared" si="8"/>
        <v>1.044872017907055</v>
      </c>
      <c r="U50">
        <f t="shared" si="9"/>
        <v>1.055686141878752</v>
      </c>
      <c r="AD50">
        <f t="shared" si="10"/>
        <v>130.18305338423684</v>
      </c>
      <c r="AE50">
        <f t="shared" si="11"/>
        <v>126.99106059246597</v>
      </c>
      <c r="AF50">
        <f t="shared" si="12"/>
        <v>135.12417340191027</v>
      </c>
      <c r="AG50">
        <f t="shared" si="13"/>
        <v>133.16307407380188</v>
      </c>
      <c r="AH50">
        <f t="shared" si="14"/>
        <v>99.316827658967341</v>
      </c>
      <c r="AI50">
        <f t="shared" si="15"/>
        <v>77.555067423271652</v>
      </c>
      <c r="AJ50">
        <f t="shared" si="16"/>
        <v>117.53225574993812</v>
      </c>
      <c r="AK50">
        <f t="shared" si="17"/>
        <v>112.11321229100447</v>
      </c>
    </row>
    <row r="51" spans="1:37" x14ac:dyDescent="0.4">
      <c r="A51" s="7" t="s">
        <v>7</v>
      </c>
      <c r="B51" s="7">
        <v>20110531</v>
      </c>
      <c r="C51" s="5" t="s">
        <v>8</v>
      </c>
      <c r="D51" s="5"/>
      <c r="E51" t="s">
        <v>12</v>
      </c>
      <c r="F51" s="12">
        <v>2165.89</v>
      </c>
      <c r="G51" s="12">
        <v>2585.23</v>
      </c>
      <c r="H51" s="12">
        <v>2672.05</v>
      </c>
      <c r="I51" s="12">
        <v>1759.01</v>
      </c>
      <c r="J51" s="12">
        <v>1134.55</v>
      </c>
      <c r="K51" s="11">
        <v>241.74</v>
      </c>
      <c r="L51" s="11">
        <v>878.76</v>
      </c>
      <c r="M51" s="11">
        <v>599.21</v>
      </c>
      <c r="N51">
        <f t="shared" si="18"/>
        <v>0.97269489690976285</v>
      </c>
      <c r="O51">
        <f t="shared" si="19"/>
        <v>0.96135581875313758</v>
      </c>
      <c r="P51">
        <f t="shared" si="20"/>
        <v>0.96863943506757155</v>
      </c>
      <c r="Q51">
        <f t="shared" si="5"/>
        <v>0.97080428939627239</v>
      </c>
      <c r="R51">
        <f t="shared" si="6"/>
        <v>0.9878795266746192</v>
      </c>
      <c r="S51">
        <f t="shared" si="7"/>
        <v>0.95094606821132133</v>
      </c>
      <c r="T51">
        <f t="shared" si="8"/>
        <v>0.97540292145806518</v>
      </c>
      <c r="U51">
        <f t="shared" si="9"/>
        <v>0.95984173768180958</v>
      </c>
      <c r="AD51">
        <f t="shared" si="10"/>
        <v>126.6283916909784</v>
      </c>
      <c r="AE51">
        <f t="shared" si="11"/>
        <v>122.08359503019943</v>
      </c>
      <c r="AF51">
        <f t="shared" si="12"/>
        <v>130.88660298799894</v>
      </c>
      <c r="AG51">
        <f t="shared" si="13"/>
        <v>129.27528350004042</v>
      </c>
      <c r="AH51">
        <f t="shared" si="14"/>
        <v>98.113060698565391</v>
      </c>
      <c r="AI51">
        <f t="shared" si="15"/>
        <v>73.750686436024111</v>
      </c>
      <c r="AJ51">
        <f t="shared" si="16"/>
        <v>114.64130562404611</v>
      </c>
      <c r="AK51">
        <f t="shared" si="17"/>
        <v>107.61094050248734</v>
      </c>
    </row>
    <row r="52" spans="1:37" x14ac:dyDescent="0.4">
      <c r="A52" s="7" t="s">
        <v>7</v>
      </c>
      <c r="B52" s="7">
        <v>20110630</v>
      </c>
      <c r="C52" s="5" t="s">
        <v>8</v>
      </c>
      <c r="D52" s="5"/>
      <c r="E52" t="s">
        <v>12</v>
      </c>
      <c r="F52" s="12">
        <v>2119.16</v>
      </c>
      <c r="G52" s="12">
        <v>2612.4899999999998</v>
      </c>
      <c r="H52" s="12">
        <v>2650.62</v>
      </c>
      <c r="I52" s="12">
        <v>1711.73</v>
      </c>
      <c r="J52" s="12">
        <v>1154.6099999999999</v>
      </c>
      <c r="K52" s="11">
        <v>236.65</v>
      </c>
      <c r="L52" s="11">
        <v>848.48</v>
      </c>
      <c r="M52" s="11">
        <v>581.82000000000005</v>
      </c>
      <c r="N52">
        <f t="shared" si="18"/>
        <v>0.97842457373181457</v>
      </c>
      <c r="O52">
        <f t="shared" si="19"/>
        <v>1.010544516348642</v>
      </c>
      <c r="P52">
        <f t="shared" si="20"/>
        <v>0.99197994049512539</v>
      </c>
      <c r="Q52">
        <f t="shared" si="5"/>
        <v>0.97312124433630287</v>
      </c>
      <c r="R52">
        <f t="shared" si="6"/>
        <v>1.0176810189061742</v>
      </c>
      <c r="S52">
        <f t="shared" si="7"/>
        <v>0.97894432034417145</v>
      </c>
      <c r="T52">
        <f t="shared" si="8"/>
        <v>0.96554235513678366</v>
      </c>
      <c r="U52">
        <f t="shared" si="9"/>
        <v>0.9709784549657049</v>
      </c>
      <c r="AD52">
        <f t="shared" si="10"/>
        <v>123.8963301625908</v>
      </c>
      <c r="AE52">
        <f t="shared" si="11"/>
        <v>123.37090749389635</v>
      </c>
      <c r="AF52">
        <f t="shared" si="12"/>
        <v>129.83688464364428</v>
      </c>
      <c r="AG52">
        <f t="shared" si="13"/>
        <v>125.80052474148765</v>
      </c>
      <c r="AH52">
        <f t="shared" si="14"/>
        <v>99.84779957971935</v>
      </c>
      <c r="AI52">
        <f t="shared" si="15"/>
        <v>72.197815608029728</v>
      </c>
      <c r="AJ52">
        <f t="shared" si="16"/>
        <v>110.69103622819729</v>
      </c>
      <c r="AK52">
        <f t="shared" si="17"/>
        <v>104.48790474651155</v>
      </c>
    </row>
    <row r="53" spans="1:37" x14ac:dyDescent="0.4">
      <c r="A53" s="7" t="s">
        <v>7</v>
      </c>
      <c r="B53" s="7">
        <v>20110729</v>
      </c>
      <c r="C53" s="5" t="s">
        <v>8</v>
      </c>
      <c r="D53" s="5"/>
      <c r="E53" t="s">
        <v>732</v>
      </c>
      <c r="F53" s="12">
        <v>2146.4699999999998</v>
      </c>
      <c r="G53" s="12">
        <v>2647.15</v>
      </c>
      <c r="H53" s="12">
        <v>2677.9</v>
      </c>
      <c r="I53" s="12">
        <v>1719.22</v>
      </c>
      <c r="J53" s="12">
        <v>1246.54</v>
      </c>
      <c r="K53" s="11">
        <v>261.14</v>
      </c>
      <c r="L53" s="11">
        <v>866.3</v>
      </c>
      <c r="M53" s="11">
        <v>602.70000000000005</v>
      </c>
      <c r="N53">
        <f t="shared" si="18"/>
        <v>1.012887181713509</v>
      </c>
      <c r="O53">
        <f t="shared" si="19"/>
        <v>1.0132670364288476</v>
      </c>
      <c r="P53">
        <f t="shared" si="20"/>
        <v>1.0102919316989989</v>
      </c>
      <c r="Q53">
        <f t="shared" si="5"/>
        <v>1.0043756900913112</v>
      </c>
      <c r="R53">
        <f t="shared" si="6"/>
        <v>1.0796199582543025</v>
      </c>
      <c r="S53">
        <f t="shared" si="7"/>
        <v>1.1034861609972533</v>
      </c>
      <c r="T53">
        <f t="shared" si="8"/>
        <v>1.0210022628700735</v>
      </c>
      <c r="U53">
        <f t="shared" si="9"/>
        <v>1.035887387851913</v>
      </c>
      <c r="AD53">
        <f t="shared" si="10"/>
        <v>125.49300468303301</v>
      </c>
      <c r="AE53">
        <f t="shared" si="11"/>
        <v>125.00767381787787</v>
      </c>
      <c r="AF53">
        <f t="shared" si="12"/>
        <v>131.17315699240746</v>
      </c>
      <c r="AG53">
        <f t="shared" si="13"/>
        <v>126.35098885108073</v>
      </c>
      <c r="AH53">
        <f t="shared" si="14"/>
        <v>107.79767721404056</v>
      </c>
      <c r="AI53">
        <f t="shared" si="15"/>
        <v>79.669290377692292</v>
      </c>
      <c r="AJ53">
        <f t="shared" si="16"/>
        <v>113.01579846842272</v>
      </c>
      <c r="AK53">
        <f t="shared" si="17"/>
        <v>108.23770270998335</v>
      </c>
    </row>
    <row r="54" spans="1:37" x14ac:dyDescent="0.4">
      <c r="A54" s="7" t="s">
        <v>7</v>
      </c>
      <c r="B54" s="7">
        <v>20110831</v>
      </c>
      <c r="C54" s="5" t="s">
        <v>8</v>
      </c>
      <c r="D54" s="5"/>
      <c r="E54" t="s">
        <v>733</v>
      </c>
      <c r="F54" s="12">
        <v>1888.55</v>
      </c>
      <c r="G54" s="12">
        <v>2339.7199999999998</v>
      </c>
      <c r="H54" s="12">
        <v>2355.15</v>
      </c>
      <c r="I54" s="12">
        <v>1504.86</v>
      </c>
      <c r="J54" s="12">
        <v>1121.1500000000001</v>
      </c>
      <c r="K54" s="11">
        <v>238.93</v>
      </c>
      <c r="L54" s="11">
        <v>761.44</v>
      </c>
      <c r="M54" s="11">
        <v>534.39</v>
      </c>
      <c r="N54">
        <f t="shared" si="18"/>
        <v>0.87983992322277982</v>
      </c>
      <c r="O54">
        <f t="shared" si="19"/>
        <v>0.88386377802542349</v>
      </c>
      <c r="P54">
        <f t="shared" si="20"/>
        <v>0.87947645543149489</v>
      </c>
      <c r="Q54">
        <f t="shared" si="5"/>
        <v>0.87531555007503392</v>
      </c>
      <c r="R54">
        <f t="shared" si="6"/>
        <v>0.89940956567779629</v>
      </c>
      <c r="S54">
        <f t="shared" si="7"/>
        <v>0.91494983533736696</v>
      </c>
      <c r="T54">
        <f t="shared" si="8"/>
        <v>0.87895648158836437</v>
      </c>
      <c r="U54">
        <f t="shared" si="9"/>
        <v>0.88666002986560466</v>
      </c>
      <c r="AD54">
        <f t="shared" si="10"/>
        <v>110.41375560531571</v>
      </c>
      <c r="AE54">
        <f t="shared" si="11"/>
        <v>110.48975486283935</v>
      </c>
      <c r="AF54">
        <f t="shared" si="12"/>
        <v>115.36370315944151</v>
      </c>
      <c r="AG54">
        <f t="shared" si="13"/>
        <v>110.59698530870821</v>
      </c>
      <c r="AH54">
        <f t="shared" si="14"/>
        <v>96.954262044155499</v>
      </c>
      <c r="AI54">
        <f t="shared" si="15"/>
        <v>72.893404112514432</v>
      </c>
      <c r="AJ54">
        <f t="shared" si="16"/>
        <v>99.335968585704492</v>
      </c>
      <c r="AK54">
        <f t="shared" si="17"/>
        <v>95.970044717418276</v>
      </c>
    </row>
    <row r="55" spans="1:37" x14ac:dyDescent="0.4">
      <c r="A55" s="7" t="s">
        <v>7</v>
      </c>
      <c r="B55" s="7">
        <v>20110930</v>
      </c>
      <c r="C55" s="5" t="s">
        <v>8</v>
      </c>
      <c r="D55" s="5"/>
      <c r="E55" t="s">
        <v>12</v>
      </c>
      <c r="F55" s="12">
        <v>1793.46</v>
      </c>
      <c r="G55" s="12">
        <v>2129.08</v>
      </c>
      <c r="H55" s="12">
        <v>2229.0100000000002</v>
      </c>
      <c r="I55" s="12">
        <v>1443.41</v>
      </c>
      <c r="J55" s="12">
        <v>1000.94</v>
      </c>
      <c r="K55" s="11">
        <v>216.29</v>
      </c>
      <c r="L55" s="11">
        <v>725.25</v>
      </c>
      <c r="M55" s="11">
        <v>503.18</v>
      </c>
      <c r="N55">
        <f t="shared" si="18"/>
        <v>0.94964920176855261</v>
      </c>
      <c r="O55">
        <f t="shared" si="19"/>
        <v>0.90997213341767391</v>
      </c>
      <c r="P55">
        <f t="shared" si="20"/>
        <v>0.94644077871897758</v>
      </c>
      <c r="Q55">
        <f t="shared" si="5"/>
        <v>0.95916563667052102</v>
      </c>
      <c r="R55">
        <f t="shared" si="6"/>
        <v>0.89277973509343078</v>
      </c>
      <c r="S55">
        <f t="shared" si="7"/>
        <v>0.90524421378646458</v>
      </c>
      <c r="T55">
        <f t="shared" si="8"/>
        <v>0.95247163269594448</v>
      </c>
      <c r="U55">
        <f t="shared" si="9"/>
        <v>0.94159696102097723</v>
      </c>
      <c r="AD55">
        <f t="shared" si="10"/>
        <v>104.85433487485612</v>
      </c>
      <c r="AE55">
        <f t="shared" si="11"/>
        <v>100.54259795333373</v>
      </c>
      <c r="AF55">
        <f t="shared" si="12"/>
        <v>109.1849130541268</v>
      </c>
      <c r="AG55">
        <f t="shared" si="13"/>
        <v>106.08082782746737</v>
      </c>
      <c r="AH55">
        <f t="shared" si="14"/>
        <v>86.558800383960218</v>
      </c>
      <c r="AI55">
        <f t="shared" si="15"/>
        <v>65.986332296052169</v>
      </c>
      <c r="AJ55">
        <f t="shared" si="16"/>
        <v>94.614692184259013</v>
      </c>
      <c r="AK55">
        <f t="shared" si="17"/>
        <v>90.365102454968337</v>
      </c>
    </row>
    <row r="56" spans="1:37" x14ac:dyDescent="0.4">
      <c r="A56" s="7" t="s">
        <v>7</v>
      </c>
      <c r="B56" s="7">
        <v>20111031</v>
      </c>
      <c r="C56" s="5" t="s">
        <v>8</v>
      </c>
      <c r="D56" s="5"/>
      <c r="E56" t="s">
        <v>732</v>
      </c>
      <c r="F56" s="12">
        <v>1937.33</v>
      </c>
      <c r="G56" s="12">
        <v>2281.1999999999998</v>
      </c>
      <c r="H56" s="12">
        <v>2429.64</v>
      </c>
      <c r="I56" s="12">
        <v>1559.97</v>
      </c>
      <c r="J56" s="12">
        <v>1079.27</v>
      </c>
      <c r="K56" s="11">
        <v>237.51</v>
      </c>
      <c r="L56" s="11">
        <v>776.81</v>
      </c>
      <c r="M56" s="11">
        <v>531.91999999999996</v>
      </c>
      <c r="N56">
        <f t="shared" si="18"/>
        <v>1.080219241020151</v>
      </c>
      <c r="O56">
        <f t="shared" si="19"/>
        <v>1.0714487008473144</v>
      </c>
      <c r="P56">
        <f t="shared" si="20"/>
        <v>1.0900085688265193</v>
      </c>
      <c r="Q56">
        <f t="shared" si="5"/>
        <v>1.0807532163418572</v>
      </c>
      <c r="R56">
        <f t="shared" si="6"/>
        <v>1.0782564389473894</v>
      </c>
      <c r="S56">
        <f t="shared" si="7"/>
        <v>1.0981090202968238</v>
      </c>
      <c r="T56">
        <f t="shared" si="8"/>
        <v>1.071092726645984</v>
      </c>
      <c r="U56">
        <f t="shared" si="9"/>
        <v>1.057116737549187</v>
      </c>
      <c r="AD56">
        <f t="shared" si="10"/>
        <v>113.26567003618983</v>
      </c>
      <c r="AE56">
        <f t="shared" si="11"/>
        <v>107.72623595691327</v>
      </c>
      <c r="AF56">
        <f t="shared" si="12"/>
        <v>119.0124908155767</v>
      </c>
      <c r="AG56">
        <f t="shared" si="13"/>
        <v>114.64719586674215</v>
      </c>
      <c r="AH56">
        <f t="shared" si="14"/>
        <v>93.332583861566874</v>
      </c>
      <c r="AI56">
        <f t="shared" si="15"/>
        <v>72.460186710598506</v>
      </c>
      <c r="AJ56">
        <f t="shared" si="16"/>
        <v>101.34110863240846</v>
      </c>
      <c r="AK56">
        <f t="shared" si="17"/>
        <v>95.526462295494156</v>
      </c>
    </row>
    <row r="57" spans="1:37" x14ac:dyDescent="0.4">
      <c r="A57" s="7" t="s">
        <v>7</v>
      </c>
      <c r="B57" s="7">
        <v>20111130</v>
      </c>
      <c r="C57" s="5" t="s">
        <v>8</v>
      </c>
      <c r="D57" s="5"/>
      <c r="E57" t="s">
        <v>12</v>
      </c>
      <c r="F57" s="12">
        <v>1873.48</v>
      </c>
      <c r="G57" s="12">
        <v>2208.21</v>
      </c>
      <c r="H57" s="12">
        <v>2381.79</v>
      </c>
      <c r="I57" s="12">
        <v>1508.34</v>
      </c>
      <c r="J57" s="12">
        <v>1048.92</v>
      </c>
      <c r="K57" s="11">
        <v>243.67</v>
      </c>
      <c r="L57" s="11">
        <v>743.2</v>
      </c>
      <c r="M57" s="11">
        <v>507.35</v>
      </c>
      <c r="N57">
        <f t="shared" si="18"/>
        <v>0.96704226951526073</v>
      </c>
      <c r="O57">
        <f t="shared" si="19"/>
        <v>0.96800368227248823</v>
      </c>
      <c r="P57">
        <f t="shared" si="20"/>
        <v>0.98030572430483531</v>
      </c>
      <c r="Q57">
        <f t="shared" si="5"/>
        <v>0.96690320967710908</v>
      </c>
      <c r="R57">
        <f t="shared" si="6"/>
        <v>0.97187914053017321</v>
      </c>
      <c r="S57">
        <f t="shared" si="7"/>
        <v>1.025935750073681</v>
      </c>
      <c r="T57">
        <f t="shared" si="8"/>
        <v>0.9567333067288013</v>
      </c>
      <c r="U57">
        <f t="shared" si="9"/>
        <v>0.95380884343510319</v>
      </c>
      <c r="AD57">
        <f t="shared" si="10"/>
        <v>109.53269060996368</v>
      </c>
      <c r="AE57">
        <f t="shared" si="11"/>
        <v>104.27939308364697</v>
      </c>
      <c r="AF57">
        <f t="shared" si="12"/>
        <v>116.66862601028647</v>
      </c>
      <c r="AG57">
        <f t="shared" si="13"/>
        <v>110.85274166403318</v>
      </c>
      <c r="AH57">
        <f t="shared" si="14"/>
        <v>90.707991386839936</v>
      </c>
      <c r="AI57">
        <f t="shared" si="15"/>
        <v>74.339496003416855</v>
      </c>
      <c r="AJ57">
        <f t="shared" si="16"/>
        <v>96.956413969446814</v>
      </c>
      <c r="AK57">
        <f t="shared" si="17"/>
        <v>91.113984519512272</v>
      </c>
    </row>
    <row r="58" spans="1:37" x14ac:dyDescent="0.4">
      <c r="A58" s="7" t="s">
        <v>7</v>
      </c>
      <c r="B58" s="7">
        <v>20111229</v>
      </c>
      <c r="C58" s="5" t="s">
        <v>8</v>
      </c>
      <c r="D58" s="5"/>
      <c r="E58" t="s">
        <v>733</v>
      </c>
      <c r="F58" s="12">
        <v>1854.71</v>
      </c>
      <c r="G58" s="12">
        <v>2188.98</v>
      </c>
      <c r="H58" s="12">
        <v>2364.7199999999998</v>
      </c>
      <c r="I58" s="12">
        <v>1492.11</v>
      </c>
      <c r="J58" s="12">
        <v>1027.17</v>
      </c>
      <c r="K58" s="11">
        <v>253.33</v>
      </c>
      <c r="L58" s="11">
        <v>731.58</v>
      </c>
      <c r="M58" s="11">
        <v>496</v>
      </c>
      <c r="N58">
        <f t="shared" si="18"/>
        <v>0.98998121143540363</v>
      </c>
      <c r="O58">
        <f t="shared" si="19"/>
        <v>0.99129158911516568</v>
      </c>
      <c r="P58">
        <f t="shared" si="20"/>
        <v>0.99283312130792378</v>
      </c>
      <c r="Q58">
        <f t="shared" si="5"/>
        <v>0.98923982656430243</v>
      </c>
      <c r="R58">
        <f t="shared" si="6"/>
        <v>0.97926438622583234</v>
      </c>
      <c r="S58">
        <f t="shared" si="7"/>
        <v>1.0396437805228385</v>
      </c>
      <c r="T58">
        <f t="shared" si="8"/>
        <v>0.98436490850376746</v>
      </c>
      <c r="U58">
        <f t="shared" si="9"/>
        <v>0.97762885581945402</v>
      </c>
      <c r="AD58">
        <f t="shared" si="10"/>
        <v>108.4353057418311</v>
      </c>
      <c r="AE58">
        <f t="shared" si="11"/>
        <v>103.37128528185342</v>
      </c>
      <c r="AF58">
        <f t="shared" si="12"/>
        <v>115.83247612049954</v>
      </c>
      <c r="AG58">
        <f t="shared" si="13"/>
        <v>109.6599469379056</v>
      </c>
      <c r="AH58">
        <f t="shared" si="14"/>
        <v>88.827105511211897</v>
      </c>
      <c r="AI58">
        <f t="shared" si="15"/>
        <v>77.286594667154745</v>
      </c>
      <c r="AJ58">
        <f t="shared" si="16"/>
        <v>95.44049156588791</v>
      </c>
      <c r="AK58">
        <f t="shared" si="17"/>
        <v>89.075660434962231</v>
      </c>
    </row>
    <row r="59" spans="1:37" x14ac:dyDescent="0.4">
      <c r="A59" s="7" t="s">
        <v>7</v>
      </c>
      <c r="B59" s="7">
        <v>20120131</v>
      </c>
      <c r="C59" s="5" t="s">
        <v>8</v>
      </c>
      <c r="D59" s="5"/>
      <c r="E59" t="s">
        <v>732</v>
      </c>
      <c r="F59" s="12">
        <v>1989.14</v>
      </c>
      <c r="G59" s="12">
        <v>2388.41</v>
      </c>
      <c r="H59" s="12">
        <v>2587.54</v>
      </c>
      <c r="I59" s="12">
        <v>1602.39</v>
      </c>
      <c r="J59" s="12">
        <v>1065.02</v>
      </c>
      <c r="K59" s="11">
        <v>265.8</v>
      </c>
      <c r="L59" s="11">
        <v>764.69</v>
      </c>
      <c r="M59" s="11">
        <v>513.91999999999996</v>
      </c>
      <c r="N59">
        <f t="shared" si="18"/>
        <v>1.0724803338527318</v>
      </c>
      <c r="O59">
        <f t="shared" si="19"/>
        <v>1.0911063600398359</v>
      </c>
      <c r="P59">
        <f t="shared" si="20"/>
        <v>1.0942268006360161</v>
      </c>
      <c r="Q59">
        <f t="shared" si="5"/>
        <v>1.0739087600780104</v>
      </c>
      <c r="R59">
        <f t="shared" si="6"/>
        <v>1.0368488176251252</v>
      </c>
      <c r="S59">
        <f t="shared" si="7"/>
        <v>1.0492243318991039</v>
      </c>
      <c r="T59">
        <f t="shared" si="8"/>
        <v>1.0452582082615709</v>
      </c>
      <c r="U59">
        <f t="shared" si="9"/>
        <v>1.0361290322580645</v>
      </c>
      <c r="AD59">
        <f t="shared" si="10"/>
        <v>116.29473290342206</v>
      </c>
      <c r="AE59">
        <f t="shared" si="11"/>
        <v>112.78906681652253</v>
      </c>
      <c r="AF59">
        <f t="shared" si="12"/>
        <v>126.74699975508194</v>
      </c>
      <c r="AG59">
        <f t="shared" si="13"/>
        <v>117.76477764630661</v>
      </c>
      <c r="AH59">
        <f t="shared" si="14"/>
        <v>92.100279322362297</v>
      </c>
      <c r="AI59">
        <f t="shared" si="15"/>
        <v>81.090975654402285</v>
      </c>
      <c r="AJ59">
        <f t="shared" si="16"/>
        <v>99.75995720976357</v>
      </c>
      <c r="AK59">
        <f t="shared" si="17"/>
        <v>92.293877844225378</v>
      </c>
    </row>
    <row r="60" spans="1:37" x14ac:dyDescent="0.4">
      <c r="A60" s="7" t="s">
        <v>7</v>
      </c>
      <c r="B60" s="7">
        <v>20120229</v>
      </c>
      <c r="C60" s="5" t="s">
        <v>8</v>
      </c>
      <c r="D60" s="5"/>
      <c r="E60" t="s">
        <v>733</v>
      </c>
      <c r="F60" s="12">
        <v>2066.81</v>
      </c>
      <c r="G60" s="12">
        <v>2419.4499999999998</v>
      </c>
      <c r="H60" s="12">
        <v>2653.73</v>
      </c>
      <c r="I60" s="12">
        <v>1664.25</v>
      </c>
      <c r="J60" s="12">
        <v>1082.57</v>
      </c>
      <c r="K60" s="11">
        <v>281.93</v>
      </c>
      <c r="L60" s="11">
        <v>801.25</v>
      </c>
      <c r="M60" s="11">
        <v>538.82000000000005</v>
      </c>
      <c r="N60">
        <f t="shared" si="18"/>
        <v>1.0390470253476376</v>
      </c>
      <c r="O60">
        <f t="shared" si="19"/>
        <v>1.0129960936355149</v>
      </c>
      <c r="P60">
        <f t="shared" si="20"/>
        <v>1.0255802808845467</v>
      </c>
      <c r="Q60">
        <f t="shared" si="5"/>
        <v>1.0386048340291689</v>
      </c>
      <c r="R60">
        <f t="shared" si="6"/>
        <v>1.0164785637828397</v>
      </c>
      <c r="S60">
        <f t="shared" si="7"/>
        <v>1.0606847253574117</v>
      </c>
      <c r="T60">
        <f t="shared" si="8"/>
        <v>1.0478102237508009</v>
      </c>
      <c r="U60">
        <f t="shared" si="9"/>
        <v>1.0484511207970113</v>
      </c>
      <c r="AD60">
        <f t="shared" si="10"/>
        <v>120.83569628689872</v>
      </c>
      <c r="AE60">
        <f t="shared" si="11"/>
        <v>114.2548840899324</v>
      </c>
      <c r="AF60">
        <f t="shared" si="12"/>
        <v>129.98922361009051</v>
      </c>
      <c r="AG60">
        <f t="shared" si="13"/>
        <v>122.31106734182426</v>
      </c>
      <c r="AH60">
        <f t="shared" si="14"/>
        <v>93.617959649593203</v>
      </c>
      <c r="AI60">
        <f t="shared" si="15"/>
        <v>86.011959240954241</v>
      </c>
      <c r="AJ60">
        <f t="shared" si="16"/>
        <v>104.52950308533269</v>
      </c>
      <c r="AK60">
        <f t="shared" si="17"/>
        <v>96.765619668480554</v>
      </c>
    </row>
    <row r="61" spans="1:37" x14ac:dyDescent="0.4">
      <c r="A61" s="7" t="s">
        <v>7</v>
      </c>
      <c r="B61" s="7">
        <v>20120330</v>
      </c>
      <c r="C61" s="5" t="s">
        <v>8</v>
      </c>
      <c r="D61" s="5"/>
      <c r="E61" t="s">
        <v>733</v>
      </c>
      <c r="F61" s="12">
        <v>2058.7199999999998</v>
      </c>
      <c r="G61" s="12">
        <v>2349.4499999999998</v>
      </c>
      <c r="H61" s="12">
        <v>2581.41</v>
      </c>
      <c r="I61" s="12">
        <v>1666.1</v>
      </c>
      <c r="J61" s="12">
        <v>1039.17</v>
      </c>
      <c r="K61" s="11">
        <v>262.82</v>
      </c>
      <c r="L61" s="11">
        <v>813.06</v>
      </c>
      <c r="M61" s="11">
        <v>550.09</v>
      </c>
      <c r="N61">
        <f t="shared" si="18"/>
        <v>0.99608575534277455</v>
      </c>
      <c r="O61">
        <f t="shared" si="19"/>
        <v>0.97106780466634979</v>
      </c>
      <c r="P61">
        <f t="shared" si="20"/>
        <v>0.97274779272947887</v>
      </c>
      <c r="Q61">
        <f t="shared" si="5"/>
        <v>1.0011116118371639</v>
      </c>
      <c r="R61">
        <f t="shared" si="6"/>
        <v>0.95991021365823936</v>
      </c>
      <c r="S61">
        <f t="shared" si="7"/>
        <v>0.93221721703969063</v>
      </c>
      <c r="T61">
        <f t="shared" si="8"/>
        <v>1.014739469578783</v>
      </c>
      <c r="U61">
        <f t="shared" si="9"/>
        <v>1.0209160758694926</v>
      </c>
      <c r="AD61">
        <f t="shared" si="10"/>
        <v>120.36271580830561</v>
      </c>
      <c r="AE61">
        <f t="shared" si="11"/>
        <v>110.94923946561892</v>
      </c>
      <c r="AF61">
        <f t="shared" si="12"/>
        <v>126.4467303453342</v>
      </c>
      <c r="AG61">
        <f t="shared" si="13"/>
        <v>122.44702977209758</v>
      </c>
      <c r="AH61">
        <f t="shared" si="14"/>
        <v>89.86483564948945</v>
      </c>
      <c r="AI61">
        <f t="shared" si="15"/>
        <v>80.181829275733662</v>
      </c>
      <c r="AJ61">
        <f t="shared" si="16"/>
        <v>106.07021251614427</v>
      </c>
      <c r="AK61">
        <f t="shared" si="17"/>
        <v>98.789576711024964</v>
      </c>
    </row>
    <row r="62" spans="1:37" x14ac:dyDescent="0.4">
      <c r="A62" s="7" t="s">
        <v>7</v>
      </c>
      <c r="B62" s="7">
        <v>20120430</v>
      </c>
      <c r="C62" s="5" t="s">
        <v>8</v>
      </c>
      <c r="D62" s="5"/>
      <c r="E62" t="s">
        <v>12</v>
      </c>
      <c r="F62" s="12">
        <v>2042.64</v>
      </c>
      <c r="G62" s="12">
        <v>2215.34</v>
      </c>
      <c r="H62" s="12">
        <v>2460.88</v>
      </c>
      <c r="I62" s="12">
        <v>1659.04</v>
      </c>
      <c r="J62" s="11">
        <v>978.29</v>
      </c>
      <c r="K62" s="11">
        <v>243.55</v>
      </c>
      <c r="L62" s="11">
        <v>828.93</v>
      </c>
      <c r="M62" s="11">
        <v>562.88</v>
      </c>
      <c r="N62">
        <f t="shared" si="18"/>
        <v>0.99218932152016803</v>
      </c>
      <c r="O62">
        <f t="shared" si="19"/>
        <v>0.94291855540658465</v>
      </c>
      <c r="P62">
        <f t="shared" si="20"/>
        <v>0.95330846320421792</v>
      </c>
      <c r="Q62">
        <f t="shared" si="5"/>
        <v>0.99576255927015189</v>
      </c>
      <c r="R62">
        <f t="shared" si="6"/>
        <v>0.94141478295177872</v>
      </c>
      <c r="S62">
        <f t="shared" si="7"/>
        <v>0.92667985693630628</v>
      </c>
      <c r="T62">
        <f t="shared" si="8"/>
        <v>1.0195188546970704</v>
      </c>
      <c r="U62">
        <f t="shared" si="9"/>
        <v>1.023250740787871</v>
      </c>
      <c r="AD62">
        <f t="shared" si="10"/>
        <v>119.42260133416754</v>
      </c>
      <c r="AE62">
        <f t="shared" si="11"/>
        <v>104.61609660038062</v>
      </c>
      <c r="AF62">
        <f t="shared" si="12"/>
        <v>120.54273818270869</v>
      </c>
      <c r="AG62">
        <f t="shared" si="13"/>
        <v>121.92816774089236</v>
      </c>
      <c r="AH62">
        <f t="shared" si="14"/>
        <v>84.600084747961375</v>
      </c>
      <c r="AI62">
        <f t="shared" si="15"/>
        <v>74.302886082128211</v>
      </c>
      <c r="AJ62">
        <f t="shared" si="16"/>
        <v>108.14058158193426</v>
      </c>
      <c r="AK62">
        <f t="shared" si="17"/>
        <v>101.0865075516765</v>
      </c>
    </row>
    <row r="63" spans="1:37" x14ac:dyDescent="0.4">
      <c r="A63" s="7" t="s">
        <v>7</v>
      </c>
      <c r="B63" s="7">
        <v>20120531</v>
      </c>
      <c r="C63" s="5" t="s">
        <v>8</v>
      </c>
      <c r="D63" s="5"/>
      <c r="E63" t="s">
        <v>12</v>
      </c>
      <c r="F63" s="12">
        <v>1895.08</v>
      </c>
      <c r="G63" s="12">
        <v>2101.41</v>
      </c>
      <c r="H63" s="13">
        <v>2314</v>
      </c>
      <c r="I63" s="12">
        <v>1539.09</v>
      </c>
      <c r="J63" s="11">
        <v>933.13</v>
      </c>
      <c r="K63" s="11">
        <v>231.93</v>
      </c>
      <c r="L63" s="11">
        <v>765.44</v>
      </c>
      <c r="M63" s="11">
        <v>519.04</v>
      </c>
      <c r="N63">
        <f t="shared" si="18"/>
        <v>0.92776015352680841</v>
      </c>
      <c r="O63">
        <f t="shared" si="19"/>
        <v>0.94857222819070652</v>
      </c>
      <c r="P63">
        <f t="shared" si="20"/>
        <v>0.94031403400409608</v>
      </c>
      <c r="Q63">
        <f t="shared" si="5"/>
        <v>0.92769915131642389</v>
      </c>
      <c r="R63">
        <f t="shared" si="6"/>
        <v>0.95383781905161047</v>
      </c>
      <c r="S63">
        <f t="shared" si="7"/>
        <v>0.9522890576883597</v>
      </c>
      <c r="T63">
        <f t="shared" si="8"/>
        <v>0.92340728408912709</v>
      </c>
      <c r="U63">
        <f t="shared" si="9"/>
        <v>0.9221148379761227</v>
      </c>
      <c r="AD63">
        <f t="shared" si="10"/>
        <v>110.79553094835811</v>
      </c>
      <c r="AE63">
        <f t="shared" si="11"/>
        <v>99.235923856837232</v>
      </c>
      <c r="AF63">
        <f t="shared" si="12"/>
        <v>113.34802841048239</v>
      </c>
      <c r="AG63">
        <f t="shared" si="13"/>
        <v>113.11265773479242</v>
      </c>
      <c r="AH63">
        <f t="shared" si="14"/>
        <v>80.694760327576887</v>
      </c>
      <c r="AI63">
        <f t="shared" si="15"/>
        <v>70.757825370675405</v>
      </c>
      <c r="AJ63">
        <f t="shared" si="16"/>
        <v>99.857800738392584</v>
      </c>
      <c r="AK63">
        <f t="shared" si="17"/>
        <v>93.213368532586287</v>
      </c>
    </row>
    <row r="64" spans="1:37" x14ac:dyDescent="0.4">
      <c r="A64" s="7" t="s">
        <v>7</v>
      </c>
      <c r="B64" s="7">
        <v>20120629</v>
      </c>
      <c r="C64" s="5" t="s">
        <v>8</v>
      </c>
      <c r="D64" s="5"/>
      <c r="E64" t="s">
        <v>733</v>
      </c>
      <c r="F64" s="12">
        <v>1901.64</v>
      </c>
      <c r="G64" s="12">
        <v>2140.29</v>
      </c>
      <c r="H64" s="12">
        <v>2347.89</v>
      </c>
      <c r="I64" s="12">
        <v>1537.93</v>
      </c>
      <c r="J64" s="11">
        <v>966.06</v>
      </c>
      <c r="K64" s="11">
        <v>236.72</v>
      </c>
      <c r="L64" s="11">
        <v>760.36</v>
      </c>
      <c r="M64" s="11">
        <v>512.75</v>
      </c>
      <c r="N64">
        <f t="shared" si="18"/>
        <v>1.0034615952888533</v>
      </c>
      <c r="O64">
        <f t="shared" si="19"/>
        <v>1.0185018630348195</v>
      </c>
      <c r="P64">
        <f t="shared" si="20"/>
        <v>1.0146456352636128</v>
      </c>
      <c r="Q64">
        <f t="shared" si="5"/>
        <v>0.99924630788322977</v>
      </c>
      <c r="R64">
        <f t="shared" si="6"/>
        <v>1.035289830998896</v>
      </c>
      <c r="S64">
        <f t="shared" si="7"/>
        <v>1.0206527831673349</v>
      </c>
      <c r="T64">
        <f t="shared" si="8"/>
        <v>0.9933632943143812</v>
      </c>
      <c r="U64">
        <f t="shared" si="9"/>
        <v>0.98788147348951916</v>
      </c>
      <c r="AD64">
        <f t="shared" si="10"/>
        <v>111.17906023631494</v>
      </c>
      <c r="AE64">
        <f t="shared" si="11"/>
        <v>101.07197332817022</v>
      </c>
      <c r="AF64">
        <f t="shared" si="12"/>
        <v>115.00808229243194</v>
      </c>
      <c r="AG64">
        <f t="shared" si="13"/>
        <v>113.02740561635078</v>
      </c>
      <c r="AH64">
        <f t="shared" si="14"/>
        <v>83.542464782033491</v>
      </c>
      <c r="AI64">
        <f t="shared" si="15"/>
        <v>72.219171395448114</v>
      </c>
      <c r="AJ64">
        <f t="shared" si="16"/>
        <v>99.195073904478704</v>
      </c>
      <c r="AK64">
        <f t="shared" si="17"/>
        <v>92.083759854892918</v>
      </c>
    </row>
    <row r="65" spans="1:37" x14ac:dyDescent="0.4">
      <c r="A65" s="7" t="s">
        <v>7</v>
      </c>
      <c r="B65" s="7">
        <v>20120731</v>
      </c>
      <c r="C65" s="5" t="s">
        <v>8</v>
      </c>
      <c r="D65" s="5"/>
      <c r="E65" t="s">
        <v>12</v>
      </c>
      <c r="F65" s="13">
        <v>1935</v>
      </c>
      <c r="G65" s="12">
        <v>2143.4899999999998</v>
      </c>
      <c r="H65" s="12">
        <v>2342.88</v>
      </c>
      <c r="I65" s="12">
        <v>1571.76</v>
      </c>
      <c r="J65" s="11">
        <v>938.77</v>
      </c>
      <c r="K65" s="11">
        <v>228.19</v>
      </c>
      <c r="L65" s="11">
        <v>784.58</v>
      </c>
      <c r="M65" s="11">
        <v>536</v>
      </c>
      <c r="N65">
        <f t="shared" si="18"/>
        <v>1.0175427525714646</v>
      </c>
      <c r="O65">
        <f t="shared" si="19"/>
        <v>1.0014951244924752</v>
      </c>
      <c r="P65">
        <f t="shared" si="20"/>
        <v>0.9978661691987275</v>
      </c>
      <c r="Q65">
        <f t="shared" si="5"/>
        <v>1.0219970999980492</v>
      </c>
      <c r="R65">
        <f t="shared" si="6"/>
        <v>0.9717512369832102</v>
      </c>
      <c r="S65">
        <f t="shared" si="7"/>
        <v>0.96396586684690777</v>
      </c>
      <c r="T65">
        <f t="shared" si="8"/>
        <v>1.0318533326319113</v>
      </c>
      <c r="U65">
        <f t="shared" si="9"/>
        <v>1.0453437347635299</v>
      </c>
      <c r="AD65">
        <f t="shared" si="10"/>
        <v>113.12944698116857</v>
      </c>
      <c r="AE65">
        <f t="shared" si="11"/>
        <v>101.22308851099596</v>
      </c>
      <c r="AF65">
        <f t="shared" si="12"/>
        <v>114.76267450404106</v>
      </c>
      <c r="AG65">
        <f t="shared" si="13"/>
        <v>115.51368076021372</v>
      </c>
      <c r="AH65">
        <f t="shared" si="14"/>
        <v>81.182493492567318</v>
      </c>
      <c r="AI65">
        <f t="shared" si="15"/>
        <v>69.616816157178548</v>
      </c>
      <c r="AJ65">
        <f t="shared" si="16"/>
        <v>102.35476758900508</v>
      </c>
      <c r="AK65">
        <f t="shared" si="17"/>
        <v>96.259181437781763</v>
      </c>
    </row>
    <row r="66" spans="1:37" x14ac:dyDescent="0.4">
      <c r="A66" s="7" t="s">
        <v>7</v>
      </c>
      <c r="B66" s="7">
        <v>20120831</v>
      </c>
      <c r="C66" s="5" t="s">
        <v>8</v>
      </c>
      <c r="D66" s="5"/>
      <c r="E66" t="s">
        <v>12</v>
      </c>
      <c r="F66" s="12">
        <v>1947.38</v>
      </c>
      <c r="G66" s="12">
        <v>2210.4899999999998</v>
      </c>
      <c r="H66" s="12">
        <v>2407.5</v>
      </c>
      <c r="I66" s="12">
        <v>1571.5</v>
      </c>
      <c r="J66" s="12">
        <v>1005.8</v>
      </c>
      <c r="K66" s="11">
        <v>247.23</v>
      </c>
      <c r="L66" s="11">
        <v>778.87</v>
      </c>
      <c r="M66" s="11">
        <v>526.32000000000005</v>
      </c>
      <c r="N66">
        <f t="shared" si="18"/>
        <v>1.0063979328165376</v>
      </c>
      <c r="O66">
        <f t="shared" si="19"/>
        <v>1.0312574353041069</v>
      </c>
      <c r="P66">
        <f t="shared" si="20"/>
        <v>1.0275814382298709</v>
      </c>
      <c r="Q66">
        <f t="shared" si="5"/>
        <v>0.99983458034305495</v>
      </c>
      <c r="R66">
        <f t="shared" si="6"/>
        <v>1.0714019408374789</v>
      </c>
      <c r="S66">
        <f t="shared" si="7"/>
        <v>1.0834392392304657</v>
      </c>
      <c r="T66">
        <f t="shared" si="8"/>
        <v>0.99272222080603634</v>
      </c>
      <c r="U66">
        <f t="shared" si="9"/>
        <v>0.98194029850746278</v>
      </c>
      <c r="AD66">
        <f t="shared" si="10"/>
        <v>113.85324158252614</v>
      </c>
      <c r="AE66">
        <f t="shared" si="11"/>
        <v>104.3870626514103</v>
      </c>
      <c r="AF66">
        <f t="shared" si="12"/>
        <v>117.92799412196905</v>
      </c>
      <c r="AG66">
        <f t="shared" si="13"/>
        <v>115.4945725267699</v>
      </c>
      <c r="AH66">
        <f t="shared" si="14"/>
        <v>86.979081089962619</v>
      </c>
      <c r="AI66">
        <f t="shared" si="15"/>
        <v>75.425590334980711</v>
      </c>
      <c r="AJ66">
        <f t="shared" si="16"/>
        <v>101.60985219104283</v>
      </c>
      <c r="AK66">
        <f t="shared" si="17"/>
        <v>94.520769355099446</v>
      </c>
    </row>
    <row r="67" spans="1:37" x14ac:dyDescent="0.4">
      <c r="A67" s="7" t="s">
        <v>7</v>
      </c>
      <c r="B67" s="7">
        <v>20120928</v>
      </c>
      <c r="C67" s="5" t="s">
        <v>8</v>
      </c>
      <c r="D67" s="5"/>
      <c r="E67" t="s">
        <v>732</v>
      </c>
      <c r="F67" s="12">
        <v>2040.08</v>
      </c>
      <c r="G67" s="12">
        <v>2307.91</v>
      </c>
      <c r="H67" s="12">
        <v>2507.75</v>
      </c>
      <c r="I67" s="12">
        <v>1644.29</v>
      </c>
      <c r="J67" s="12">
        <v>1041.06</v>
      </c>
      <c r="K67" s="11">
        <v>260.36</v>
      </c>
      <c r="L67" s="11">
        <v>816.9</v>
      </c>
      <c r="M67" s="11">
        <v>554.19000000000005</v>
      </c>
      <c r="N67">
        <f t="shared" si="18"/>
        <v>1.0476024196612883</v>
      </c>
      <c r="O67">
        <f t="shared" si="19"/>
        <v>1.0440716764156364</v>
      </c>
      <c r="P67">
        <f t="shared" si="20"/>
        <v>1.0416407061266875</v>
      </c>
      <c r="Q67">
        <f t="shared" si="5"/>
        <v>1.0463188036907414</v>
      </c>
      <c r="R67">
        <f t="shared" si="6"/>
        <v>1.0350566713064226</v>
      </c>
      <c r="S67">
        <f t="shared" si="7"/>
        <v>1.0531084415321765</v>
      </c>
      <c r="T67">
        <f t="shared" si="8"/>
        <v>1.0488271470206838</v>
      </c>
      <c r="U67">
        <f t="shared" si="9"/>
        <v>1.052952576379389</v>
      </c>
      <c r="AD67">
        <f t="shared" si="10"/>
        <v>119.27293136813559</v>
      </c>
      <c r="AE67">
        <f t="shared" si="11"/>
        <v>108.98757549856202</v>
      </c>
      <c r="AF67">
        <f t="shared" si="12"/>
        <v>122.83859906931168</v>
      </c>
      <c r="AG67">
        <f t="shared" si="13"/>
        <v>120.84414295898345</v>
      </c>
      <c r="AH67">
        <f t="shared" si="14"/>
        <v>90.028278146268121</v>
      </c>
      <c r="AI67">
        <f t="shared" si="15"/>
        <v>79.431325889315929</v>
      </c>
      <c r="AJ67">
        <f t="shared" si="16"/>
        <v>106.57117138272483</v>
      </c>
      <c r="AK67">
        <f t="shared" si="17"/>
        <v>99.525887613813964</v>
      </c>
    </row>
    <row r="68" spans="1:37" x14ac:dyDescent="0.4">
      <c r="A68" s="7" t="s">
        <v>7</v>
      </c>
      <c r="B68" s="7">
        <v>20121031</v>
      </c>
      <c r="C68" s="5" t="s">
        <v>8</v>
      </c>
      <c r="D68" s="5"/>
      <c r="E68" t="s">
        <v>12</v>
      </c>
      <c r="F68" s="12">
        <v>1950.39</v>
      </c>
      <c r="G68" s="12">
        <v>2252.1999999999998</v>
      </c>
      <c r="H68" s="12">
        <v>2421.7399999999998</v>
      </c>
      <c r="I68" s="12">
        <v>1567.73</v>
      </c>
      <c r="J68" s="12">
        <v>1003.81</v>
      </c>
      <c r="K68" s="11">
        <v>256.77</v>
      </c>
      <c r="L68" s="11">
        <v>772.18</v>
      </c>
      <c r="M68" s="11">
        <v>528.04999999999995</v>
      </c>
      <c r="N68">
        <f t="shared" si="18"/>
        <v>0.95603603780243918</v>
      </c>
      <c r="O68">
        <f t="shared" si="19"/>
        <v>0.97586127708619486</v>
      </c>
      <c r="P68">
        <f t="shared" si="20"/>
        <v>0.965702322799322</v>
      </c>
      <c r="Q68">
        <f t="shared" si="5"/>
        <v>0.95343887027227558</v>
      </c>
      <c r="R68">
        <f t="shared" si="6"/>
        <v>0.96421916123950591</v>
      </c>
      <c r="S68">
        <f t="shared" si="7"/>
        <v>0.98621139960055293</v>
      </c>
      <c r="T68">
        <f t="shared" si="8"/>
        <v>0.94525645733871955</v>
      </c>
      <c r="U68">
        <f t="shared" si="9"/>
        <v>0.95283206120644526</v>
      </c>
      <c r="AD68">
        <f t="shared" si="10"/>
        <v>114.0292207222746</v>
      </c>
      <c r="AE68">
        <f t="shared" si="11"/>
        <v>106.35675461255481</v>
      </c>
      <c r="AF68">
        <f t="shared" si="12"/>
        <v>118.62552045064892</v>
      </c>
      <c r="AG68">
        <f t="shared" si="13"/>
        <v>115.21750314183456</v>
      </c>
      <c r="AH68">
        <f t="shared" si="14"/>
        <v>86.806990842031581</v>
      </c>
      <c r="AI68">
        <f t="shared" si="15"/>
        <v>78.336079077429901</v>
      </c>
      <c r="AJ68">
        <f t="shared" si="16"/>
        <v>100.73708791567201</v>
      </c>
      <c r="AK68">
        <f t="shared" si="17"/>
        <v>94.83145663847138</v>
      </c>
    </row>
    <row r="69" spans="1:37" x14ac:dyDescent="0.4">
      <c r="A69" s="7" t="s">
        <v>7</v>
      </c>
      <c r="B69" s="7">
        <v>20121130</v>
      </c>
      <c r="C69" s="5" t="s">
        <v>8</v>
      </c>
      <c r="D69" s="5"/>
      <c r="E69" t="s">
        <v>732</v>
      </c>
      <c r="F69" s="12">
        <v>1976.79</v>
      </c>
      <c r="G69" s="12">
        <v>2216.8000000000002</v>
      </c>
      <c r="H69" s="12">
        <v>2404.7399999999998</v>
      </c>
      <c r="I69" s="12">
        <v>1593.65</v>
      </c>
      <c r="J69" s="11">
        <v>995.67</v>
      </c>
      <c r="K69" s="11">
        <v>251.75</v>
      </c>
      <c r="L69" s="11">
        <v>797.58</v>
      </c>
      <c r="M69" s="11">
        <v>549.67999999999995</v>
      </c>
      <c r="N69">
        <f t="shared" si="18"/>
        <v>1.013535754387584</v>
      </c>
      <c r="O69">
        <f t="shared" si="19"/>
        <v>0.98428203534322012</v>
      </c>
      <c r="P69">
        <f t="shared" si="20"/>
        <v>0.99298025386705424</v>
      </c>
      <c r="Q69">
        <f t="shared" si="5"/>
        <v>1.0165334592053479</v>
      </c>
      <c r="R69">
        <f t="shared" si="6"/>
        <v>0.99189089568743094</v>
      </c>
      <c r="S69">
        <f t="shared" si="7"/>
        <v>0.98044942945048108</v>
      </c>
      <c r="T69">
        <f t="shared" si="8"/>
        <v>1.0328938848455025</v>
      </c>
      <c r="U69">
        <f t="shared" si="9"/>
        <v>1.0409620301107849</v>
      </c>
      <c r="AD69">
        <f t="shared" si="10"/>
        <v>115.57269224697892</v>
      </c>
      <c r="AE69">
        <f t="shared" si="11"/>
        <v>104.68504290254486</v>
      </c>
      <c r="AF69">
        <f t="shared" si="12"/>
        <v>117.7927994121968</v>
      </c>
      <c r="AG69">
        <f t="shared" si="13"/>
        <v>117.12244702977212</v>
      </c>
      <c r="AH69">
        <f t="shared" si="14"/>
        <v>86.103063898233316</v>
      </c>
      <c r="AI69">
        <f t="shared" si="15"/>
        <v>76.804564036853918</v>
      </c>
      <c r="AJ69">
        <f t="shared" si="16"/>
        <v>104.05072208524138</v>
      </c>
      <c r="AK69">
        <f t="shared" si="17"/>
        <v>98.715945620746041</v>
      </c>
    </row>
    <row r="70" spans="1:37" x14ac:dyDescent="0.4">
      <c r="A70" s="7" t="s">
        <v>7</v>
      </c>
      <c r="B70" s="7">
        <v>20121228</v>
      </c>
      <c r="C70" s="5" t="s">
        <v>8</v>
      </c>
      <c r="D70" s="5"/>
      <c r="E70" t="s">
        <v>733</v>
      </c>
      <c r="F70" s="12">
        <v>2044.49</v>
      </c>
      <c r="G70" s="12">
        <v>2306.39</v>
      </c>
      <c r="H70" s="12">
        <v>2487.7199999999998</v>
      </c>
      <c r="I70" s="12">
        <v>1655.03</v>
      </c>
      <c r="J70" s="12">
        <v>1002.06</v>
      </c>
      <c r="K70" s="11">
        <v>249.54</v>
      </c>
      <c r="L70" s="11">
        <v>823.78</v>
      </c>
      <c r="M70" s="11">
        <v>573.5</v>
      </c>
      <c r="N70">
        <f t="shared" si="18"/>
        <v>1.0342474415592957</v>
      </c>
      <c r="O70">
        <f t="shared" si="19"/>
        <v>1.0404141104294478</v>
      </c>
      <c r="P70">
        <f t="shared" si="20"/>
        <v>1.0345068489732778</v>
      </c>
      <c r="Q70">
        <f t="shared" si="5"/>
        <v>1.0385153578263733</v>
      </c>
      <c r="R70">
        <f t="shared" si="6"/>
        <v>1.0064177890264847</v>
      </c>
      <c r="S70">
        <f t="shared" si="7"/>
        <v>0.99122144985104266</v>
      </c>
      <c r="T70">
        <f t="shared" si="8"/>
        <v>1.0328493693422602</v>
      </c>
      <c r="U70">
        <f t="shared" si="9"/>
        <v>1.0433343035948188</v>
      </c>
      <c r="AD70">
        <f t="shared" si="10"/>
        <v>119.53076127055779</v>
      </c>
      <c r="AE70">
        <f t="shared" si="11"/>
        <v>108.91579578671978</v>
      </c>
      <c r="AF70">
        <f t="shared" si="12"/>
        <v>121.85745775165309</v>
      </c>
      <c r="AG70">
        <f t="shared" si="13"/>
        <v>121.63345998662425</v>
      </c>
      <c r="AH70">
        <f t="shared" si="14"/>
        <v>86.655655196866107</v>
      </c>
      <c r="AI70">
        <f t="shared" si="15"/>
        <v>76.130331319787587</v>
      </c>
      <c r="AJ70">
        <f t="shared" si="16"/>
        <v>107.46872268534834</v>
      </c>
      <c r="AK70">
        <f t="shared" si="17"/>
        <v>102.99373237792507</v>
      </c>
    </row>
    <row r="71" spans="1:37" x14ac:dyDescent="0.4">
      <c r="A71" s="7" t="s">
        <v>7</v>
      </c>
      <c r="B71" s="7">
        <v>20130131</v>
      </c>
      <c r="C71" s="5" t="s">
        <v>8</v>
      </c>
      <c r="D71" s="5"/>
      <c r="E71" t="s">
        <v>733</v>
      </c>
      <c r="F71" s="12">
        <v>2006.35</v>
      </c>
      <c r="G71" s="12">
        <v>2319.63</v>
      </c>
      <c r="H71" s="12">
        <v>2481.89</v>
      </c>
      <c r="I71" s="12">
        <v>1618.17</v>
      </c>
      <c r="J71" s="11">
        <v>997.51</v>
      </c>
      <c r="K71" s="11">
        <v>255.37</v>
      </c>
      <c r="L71" s="11">
        <v>795.14</v>
      </c>
      <c r="M71" s="11">
        <v>551.65</v>
      </c>
      <c r="N71">
        <f t="shared" si="18"/>
        <v>0.98134498089988209</v>
      </c>
      <c r="O71">
        <f t="shared" si="19"/>
        <v>1.0057405729299902</v>
      </c>
      <c r="P71">
        <f t="shared" si="20"/>
        <v>0.99765648867235868</v>
      </c>
      <c r="Q71">
        <f t="shared" si="5"/>
        <v>0.97772850038972114</v>
      </c>
      <c r="R71">
        <f t="shared" si="6"/>
        <v>0.99545935373131356</v>
      </c>
      <c r="S71">
        <f t="shared" si="7"/>
        <v>1.0233629878977319</v>
      </c>
      <c r="T71">
        <f t="shared" si="8"/>
        <v>0.96523343611158319</v>
      </c>
      <c r="U71">
        <f t="shared" si="9"/>
        <v>0.96190061028770701</v>
      </c>
      <c r="AD71">
        <f t="shared" si="10"/>
        <v>117.3009126360039</v>
      </c>
      <c r="AE71">
        <f t="shared" si="11"/>
        <v>109.54103485566137</v>
      </c>
      <c r="AF71">
        <f t="shared" si="12"/>
        <v>121.57188341905452</v>
      </c>
      <c r="AG71">
        <f t="shared" si="13"/>
        <v>118.92450042993528</v>
      </c>
      <c r="AH71">
        <f t="shared" si="14"/>
        <v>86.262182519435882</v>
      </c>
      <c r="AI71">
        <f t="shared" si="15"/>
        <v>77.908963329062104</v>
      </c>
      <c r="AJ71">
        <f t="shared" si="16"/>
        <v>103.73240447210162</v>
      </c>
      <c r="AK71">
        <f t="shared" si="17"/>
        <v>99.069734030134896</v>
      </c>
    </row>
    <row r="72" spans="1:37" x14ac:dyDescent="0.4">
      <c r="A72" s="7" t="s">
        <v>7</v>
      </c>
      <c r="B72" s="7">
        <v>20130228</v>
      </c>
      <c r="C72" s="5" t="s">
        <v>8</v>
      </c>
      <c r="D72" s="5"/>
      <c r="E72" t="s">
        <v>12</v>
      </c>
      <c r="F72" s="12">
        <v>2078.0500000000002</v>
      </c>
      <c r="G72" s="12">
        <v>2358.64</v>
      </c>
      <c r="H72" s="12">
        <v>2530.4499999999998</v>
      </c>
      <c r="I72" s="12">
        <v>1679.47</v>
      </c>
      <c r="J72" s="12">
        <v>1032.73</v>
      </c>
      <c r="K72" s="11">
        <v>267.41000000000003</v>
      </c>
      <c r="L72" s="11">
        <v>839.85</v>
      </c>
      <c r="M72" s="11">
        <v>587.54999999999995</v>
      </c>
      <c r="N72">
        <f t="shared" si="18"/>
        <v>1.0357365364966233</v>
      </c>
      <c r="O72">
        <f t="shared" si="19"/>
        <v>1.0168173372477507</v>
      </c>
      <c r="P72">
        <f t="shared" si="20"/>
        <v>1.0195657341783881</v>
      </c>
      <c r="Q72">
        <f t="shared" si="5"/>
        <v>1.0378822991403869</v>
      </c>
      <c r="R72">
        <f t="shared" si="6"/>
        <v>1.0353079167126145</v>
      </c>
      <c r="S72">
        <f t="shared" si="7"/>
        <v>1.0471472765007637</v>
      </c>
      <c r="T72">
        <f t="shared" si="8"/>
        <v>1.0562290917322736</v>
      </c>
      <c r="U72">
        <f t="shared" si="9"/>
        <v>1.0650774947883621</v>
      </c>
      <c r="AD72">
        <f t="shared" si="10"/>
        <v>121.49284098150768</v>
      </c>
      <c r="AE72">
        <f t="shared" si="11"/>
        <v>111.38322338129663</v>
      </c>
      <c r="AF72">
        <f t="shared" si="12"/>
        <v>123.95052657359773</v>
      </c>
      <c r="AG72">
        <f t="shared" si="13"/>
        <v>123.42963393034316</v>
      </c>
      <c r="AH72">
        <f t="shared" si="14"/>
        <v>89.307920475280469</v>
      </c>
      <c r="AI72">
        <f t="shared" si="15"/>
        <v>81.582158765025255</v>
      </c>
      <c r="AJ72">
        <f t="shared" si="16"/>
        <v>109.56518335877273</v>
      </c>
      <c r="AK72">
        <f t="shared" si="17"/>
        <v>105.51694413016541</v>
      </c>
    </row>
    <row r="73" spans="1:37" x14ac:dyDescent="0.4">
      <c r="A73" s="7" t="s">
        <v>7</v>
      </c>
      <c r="B73" s="7">
        <v>20130329</v>
      </c>
      <c r="C73" s="5" t="s">
        <v>8</v>
      </c>
      <c r="D73" s="5"/>
      <c r="E73" t="s">
        <v>732</v>
      </c>
      <c r="F73" s="12">
        <v>2052.7600000000002</v>
      </c>
      <c r="G73" s="12">
        <v>2303.44</v>
      </c>
      <c r="H73" s="12">
        <v>2481.35</v>
      </c>
      <c r="I73" s="12">
        <v>1648.85</v>
      </c>
      <c r="J73" s="12">
        <v>1062.46</v>
      </c>
      <c r="K73" s="11">
        <v>279.95</v>
      </c>
      <c r="L73" s="11">
        <v>837.61</v>
      </c>
      <c r="M73" s="11">
        <v>585.73</v>
      </c>
      <c r="N73">
        <f t="shared" si="18"/>
        <v>0.98782993671952068</v>
      </c>
      <c r="O73">
        <f t="shared" si="19"/>
        <v>0.97659668283417567</v>
      </c>
      <c r="P73">
        <f t="shared" si="20"/>
        <v>0.98059633661996881</v>
      </c>
      <c r="Q73">
        <f t="shared" si="5"/>
        <v>0.98176805778013299</v>
      </c>
      <c r="R73">
        <f t="shared" si="6"/>
        <v>1.0287877760886195</v>
      </c>
      <c r="S73">
        <f t="shared" si="7"/>
        <v>1.0468942821883997</v>
      </c>
      <c r="T73">
        <f t="shared" si="8"/>
        <v>0.99733285705780794</v>
      </c>
      <c r="U73">
        <f t="shared" si="9"/>
        <v>0.99690239128584812</v>
      </c>
      <c r="AD73">
        <f t="shared" si="10"/>
        <v>120.01426541863752</v>
      </c>
      <c r="AE73">
        <f t="shared" si="11"/>
        <v>108.77648647755228</v>
      </c>
      <c r="AF73">
        <f t="shared" si="12"/>
        <v>121.54543228018602</v>
      </c>
      <c r="AG73">
        <f t="shared" si="13"/>
        <v>121.1792719763058</v>
      </c>
      <c r="AH73">
        <f t="shared" si="14"/>
        <v>91.878896892863082</v>
      </c>
      <c r="AI73">
        <f t="shared" si="15"/>
        <v>85.407895539691182</v>
      </c>
      <c r="AJ73">
        <f t="shared" si="16"/>
        <v>109.2729573532674</v>
      </c>
      <c r="AK73">
        <f t="shared" si="17"/>
        <v>105.19009392453714</v>
      </c>
    </row>
    <row r="74" spans="1:37" x14ac:dyDescent="0.4">
      <c r="A74" s="7" t="s">
        <v>7</v>
      </c>
      <c r="B74" s="7">
        <v>20130430</v>
      </c>
      <c r="C74" s="5" t="s">
        <v>8</v>
      </c>
      <c r="D74" s="5"/>
      <c r="E74" t="s">
        <v>12</v>
      </c>
      <c r="F74" s="12">
        <v>2003.67</v>
      </c>
      <c r="G74" s="12">
        <v>2250.42</v>
      </c>
      <c r="H74" s="12">
        <v>2425.91</v>
      </c>
      <c r="I74" s="12">
        <v>1593.95</v>
      </c>
      <c r="J74" s="12">
        <v>1082.55</v>
      </c>
      <c r="K74" s="11">
        <v>293.16000000000003</v>
      </c>
      <c r="L74" s="11">
        <v>815.22</v>
      </c>
      <c r="M74" s="11">
        <v>573.62</v>
      </c>
      <c r="N74">
        <f t="shared" si="18"/>
        <v>0.97608585514137058</v>
      </c>
      <c r="O74">
        <f t="shared" si="19"/>
        <v>0.97698225263084781</v>
      </c>
      <c r="P74">
        <f t="shared" si="20"/>
        <v>0.9776573236343119</v>
      </c>
      <c r="Q74">
        <f t="shared" si="5"/>
        <v>0.9667040664705705</v>
      </c>
      <c r="R74">
        <f t="shared" si="6"/>
        <v>1.0189089471603636</v>
      </c>
      <c r="S74">
        <f t="shared" si="7"/>
        <v>1.0471869976781569</v>
      </c>
      <c r="T74">
        <f t="shared" si="8"/>
        <v>0.97326918255512707</v>
      </c>
      <c r="U74">
        <f t="shared" si="9"/>
        <v>0.9793249449405016</v>
      </c>
      <c r="AD74">
        <f t="shared" si="10"/>
        <v>117.14422689031423</v>
      </c>
      <c r="AE74">
        <f t="shared" si="11"/>
        <v>106.27269679210798</v>
      </c>
      <c r="AF74">
        <f t="shared" si="12"/>
        <v>118.82978202302216</v>
      </c>
      <c r="AG74">
        <f t="shared" si="13"/>
        <v>117.14449499143807</v>
      </c>
      <c r="AH74">
        <f t="shared" si="14"/>
        <v>93.616230099362724</v>
      </c>
      <c r="AI74">
        <f t="shared" si="15"/>
        <v>89.438037708218857</v>
      </c>
      <c r="AJ74">
        <f t="shared" si="16"/>
        <v>106.35200187859583</v>
      </c>
      <c r="AK74">
        <f t="shared" si="17"/>
        <v>103.01528294093352</v>
      </c>
    </row>
    <row r="75" spans="1:37" x14ac:dyDescent="0.4">
      <c r="A75" s="7" t="s">
        <v>7</v>
      </c>
      <c r="B75" s="7">
        <v>20130531</v>
      </c>
      <c r="C75" s="5" t="s">
        <v>8</v>
      </c>
      <c r="D75" s="5"/>
      <c r="E75" t="s">
        <v>12</v>
      </c>
      <c r="F75" s="12">
        <v>2048.9299999999998</v>
      </c>
      <c r="G75" s="12">
        <v>2293.86</v>
      </c>
      <c r="H75" s="12">
        <v>2475.61</v>
      </c>
      <c r="I75" s="12">
        <v>1636.09</v>
      </c>
      <c r="J75" s="12">
        <v>1077.95</v>
      </c>
      <c r="K75" s="11">
        <v>295.08</v>
      </c>
      <c r="L75" s="11">
        <v>834.04</v>
      </c>
      <c r="M75" s="11">
        <v>584.9</v>
      </c>
      <c r="N75">
        <f t="shared" si="18"/>
        <v>1.0225885500107301</v>
      </c>
      <c r="O75">
        <f t="shared" si="19"/>
        <v>1.0193030634281601</v>
      </c>
      <c r="P75">
        <f t="shared" si="20"/>
        <v>1.0204871573966059</v>
      </c>
      <c r="Q75">
        <f t="shared" si="5"/>
        <v>1.0264374666708491</v>
      </c>
      <c r="R75">
        <f t="shared" si="6"/>
        <v>0.9957507736363217</v>
      </c>
      <c r="S75">
        <f t="shared" si="7"/>
        <v>1.0065493246009003</v>
      </c>
      <c r="T75">
        <f t="shared" si="8"/>
        <v>1.0230857927921297</v>
      </c>
      <c r="U75">
        <f t="shared" si="9"/>
        <v>1.0196645863114953</v>
      </c>
      <c r="AD75">
        <f t="shared" si="10"/>
        <v>119.7903451178944</v>
      </c>
      <c r="AE75">
        <f t="shared" si="11"/>
        <v>108.32408539896767</v>
      </c>
      <c r="AF75">
        <f t="shared" si="12"/>
        <v>121.26426647073218</v>
      </c>
      <c r="AG75">
        <f t="shared" si="13"/>
        <v>120.24149867344767</v>
      </c>
      <c r="AH75">
        <f t="shared" si="14"/>
        <v>93.218433546356337</v>
      </c>
      <c r="AI75">
        <f t="shared" si="15"/>
        <v>90.023796448837544</v>
      </c>
      <c r="AJ75">
        <f t="shared" si="16"/>
        <v>108.80722215699329</v>
      </c>
      <c r="AK75">
        <f t="shared" si="17"/>
        <v>105.04103586372861</v>
      </c>
    </row>
    <row r="76" spans="1:37" x14ac:dyDescent="0.4">
      <c r="A76" s="7" t="s">
        <v>7</v>
      </c>
      <c r="B76" s="7">
        <v>20130628</v>
      </c>
      <c r="C76" s="5" t="s">
        <v>8</v>
      </c>
      <c r="D76" s="5"/>
      <c r="E76" t="s">
        <v>12</v>
      </c>
      <c r="F76" s="12">
        <v>1902.79</v>
      </c>
      <c r="G76" s="13">
        <v>2137</v>
      </c>
      <c r="H76" s="12">
        <v>2338.85</v>
      </c>
      <c r="I76" s="12">
        <v>1522.54</v>
      </c>
      <c r="J76" s="11">
        <v>978.07</v>
      </c>
      <c r="K76" s="11">
        <v>267.88</v>
      </c>
      <c r="L76" s="11">
        <v>758.84</v>
      </c>
      <c r="M76" s="11">
        <v>520.35</v>
      </c>
      <c r="N76">
        <f t="shared" si="18"/>
        <v>0.92867496693396068</v>
      </c>
      <c r="O76">
        <f t="shared" si="19"/>
        <v>0.93161744831855475</v>
      </c>
      <c r="P76">
        <f t="shared" si="20"/>
        <v>0.94475704977763053</v>
      </c>
      <c r="Q76">
        <f t="shared" si="5"/>
        <v>0.93059672756388712</v>
      </c>
      <c r="R76">
        <f t="shared" si="6"/>
        <v>0.90734264112435647</v>
      </c>
      <c r="S76">
        <f t="shared" si="7"/>
        <v>0.90782160769960696</v>
      </c>
      <c r="T76">
        <f t="shared" si="8"/>
        <v>0.90983645868303686</v>
      </c>
      <c r="U76">
        <f t="shared" si="9"/>
        <v>0.8896392545734314</v>
      </c>
      <c r="AD76">
        <f t="shared" si="10"/>
        <v>111.24629479136833</v>
      </c>
      <c r="AE76">
        <f t="shared" si="11"/>
        <v>100.91660803082748</v>
      </c>
      <c r="AF76">
        <f t="shared" si="12"/>
        <v>114.56527063433738</v>
      </c>
      <c r="AG76">
        <f t="shared" si="13"/>
        <v>111.89634518288787</v>
      </c>
      <c r="AH76">
        <f t="shared" si="14"/>
        <v>84.581059695426276</v>
      </c>
      <c r="AI76">
        <f t="shared" si="15"/>
        <v>81.725547623405873</v>
      </c>
      <c r="AJ76">
        <f t="shared" si="16"/>
        <v>98.996777686457236</v>
      </c>
      <c r="AK76">
        <f t="shared" si="17"/>
        <v>93.448628845428601</v>
      </c>
    </row>
    <row r="77" spans="1:37" x14ac:dyDescent="0.4">
      <c r="A77" s="7" t="s">
        <v>7</v>
      </c>
      <c r="B77" s="7">
        <v>20130731</v>
      </c>
      <c r="C77" s="5" t="s">
        <v>8</v>
      </c>
      <c r="D77" s="5"/>
      <c r="E77" t="s">
        <v>733</v>
      </c>
      <c r="F77" s="12">
        <v>1950.04</v>
      </c>
      <c r="G77" s="12">
        <v>2269.79</v>
      </c>
      <c r="H77" s="12">
        <v>2465.8000000000002</v>
      </c>
      <c r="I77" s="12">
        <v>1559.54</v>
      </c>
      <c r="J77" s="12">
        <v>1017.94</v>
      </c>
      <c r="K77" s="11">
        <v>283.02999999999997</v>
      </c>
      <c r="L77" s="11">
        <v>758.72</v>
      </c>
      <c r="M77" s="11">
        <v>516.69000000000005</v>
      </c>
      <c r="N77">
        <f t="shared" si="18"/>
        <v>1.0248319572837781</v>
      </c>
      <c r="O77">
        <f t="shared" si="19"/>
        <v>1.0621385119326159</v>
      </c>
      <c r="P77">
        <f t="shared" si="20"/>
        <v>1.0542788122367832</v>
      </c>
      <c r="Q77">
        <f t="shared" si="5"/>
        <v>1.0243014961840082</v>
      </c>
      <c r="R77">
        <f t="shared" si="6"/>
        <v>1.0407639535002606</v>
      </c>
      <c r="S77">
        <f t="shared" si="7"/>
        <v>1.0565551739584889</v>
      </c>
      <c r="T77">
        <f t="shared" si="8"/>
        <v>0.99984186389752783</v>
      </c>
      <c r="U77">
        <f t="shared" si="9"/>
        <v>0.99296627270106663</v>
      </c>
      <c r="AD77">
        <f t="shared" si="10"/>
        <v>114.00875803160616</v>
      </c>
      <c r="AE77">
        <f t="shared" si="11"/>
        <v>107.18741588315017</v>
      </c>
      <c r="AF77">
        <f t="shared" si="12"/>
        <v>120.78373744795483</v>
      </c>
      <c r="AG77">
        <f t="shared" si="13"/>
        <v>114.61559378835429</v>
      </c>
      <c r="AH77">
        <f t="shared" si="14"/>
        <v>88.028918079853398</v>
      </c>
      <c r="AI77">
        <f t="shared" si="15"/>
        <v>86.347550186100364</v>
      </c>
      <c r="AJ77">
        <f t="shared" si="16"/>
        <v>98.981122721876602</v>
      </c>
      <c r="AK77">
        <f t="shared" si="17"/>
        <v>92.791336673670614</v>
      </c>
    </row>
    <row r="78" spans="1:37" x14ac:dyDescent="0.4">
      <c r="A78" s="7" t="s">
        <v>7</v>
      </c>
      <c r="B78" s="7">
        <v>20130830</v>
      </c>
      <c r="C78" s="5" t="s">
        <v>8</v>
      </c>
      <c r="D78" s="5"/>
      <c r="E78" t="s">
        <v>12</v>
      </c>
      <c r="F78" s="12">
        <v>1970.44</v>
      </c>
      <c r="G78" s="12">
        <v>2278.15</v>
      </c>
      <c r="H78" s="12">
        <v>2470.5700000000002</v>
      </c>
      <c r="I78" s="12">
        <v>1584.02</v>
      </c>
      <c r="J78" s="11">
        <v>966.26</v>
      </c>
      <c r="K78" s="11">
        <v>267.87</v>
      </c>
      <c r="L78" s="11">
        <v>765.51</v>
      </c>
      <c r="M78" s="11">
        <v>523.69000000000005</v>
      </c>
      <c r="N78">
        <f t="shared" ref="N78:N109" si="21">F78/F77</f>
        <v>1.0104613238702795</v>
      </c>
      <c r="O78">
        <f t="shared" ref="O78:O109" si="22">G78/G77</f>
        <v>1.0036831601161342</v>
      </c>
      <c r="P78">
        <f t="shared" ref="P78:P109" si="23">H78/H77</f>
        <v>1.0019344634601346</v>
      </c>
      <c r="Q78">
        <f t="shared" ref="Q78:Q120" si="24">I78/I77</f>
        <v>1.0156969362760815</v>
      </c>
      <c r="R78">
        <f t="shared" ref="R78:R120" si="25">J78/J77</f>
        <v>0.94923079945772826</v>
      </c>
      <c r="S78">
        <f t="shared" ref="S78:S120" si="26">K78/K77</f>
        <v>0.94643677348690958</v>
      </c>
      <c r="T78">
        <f t="shared" ref="T78:T120" si="27">L78/L77</f>
        <v>1.0089492830029523</v>
      </c>
      <c r="U78">
        <f t="shared" ref="U78:U120" si="28">M78/M77</f>
        <v>1.0135477752617623</v>
      </c>
      <c r="AD78">
        <f t="shared" ref="AD78:AD120" si="29">AD77*N78</f>
        <v>115.20144057342313</v>
      </c>
      <c r="AE78">
        <f t="shared" ref="AE78:AE120" si="30">AE77*O78</f>
        <v>107.58220429828248</v>
      </c>
      <c r="AF78">
        <f t="shared" ref="AF78:AF120" si="31">AF77*P78</f>
        <v>121.01738917462639</v>
      </c>
      <c r="AG78">
        <f t="shared" ref="AG78:AG120" si="32">AG77*Q78</f>
        <v>116.41470746029533</v>
      </c>
      <c r="AH78">
        <f t="shared" ref="AH78:AH120" si="33">AH77*R78</f>
        <v>83.559760284338111</v>
      </c>
      <c r="AI78">
        <f t="shared" ref="AI78:AI120" si="34">AI77*S78</f>
        <v>81.72249679663183</v>
      </c>
      <c r="AJ78">
        <f t="shared" ref="AJ78:AJ120" si="35">AJ77*T78</f>
        <v>99.866932801064621</v>
      </c>
      <c r="AK78">
        <f t="shared" ref="AK78:AK120" si="36">AK77*U78</f>
        <v>94.048452849164022</v>
      </c>
    </row>
    <row r="79" spans="1:37" x14ac:dyDescent="0.4">
      <c r="A79" s="7" t="s">
        <v>7</v>
      </c>
      <c r="B79" s="7">
        <v>20130930</v>
      </c>
      <c r="C79" s="5" t="s">
        <v>8</v>
      </c>
      <c r="D79" s="5"/>
      <c r="E79" t="s">
        <v>12</v>
      </c>
      <c r="F79" s="12">
        <v>2040.84</v>
      </c>
      <c r="G79" s="12">
        <v>2365.15</v>
      </c>
      <c r="H79" s="12">
        <v>2568.98</v>
      </c>
      <c r="I79" s="12">
        <v>1638.09</v>
      </c>
      <c r="J79" s="12">
        <v>1020.88</v>
      </c>
      <c r="K79" s="11">
        <v>279.29000000000002</v>
      </c>
      <c r="L79" s="11">
        <v>791.29</v>
      </c>
      <c r="M79" s="11">
        <v>539.26</v>
      </c>
      <c r="N79">
        <f t="shared" si="21"/>
        <v>1.0357280607377033</v>
      </c>
      <c r="O79">
        <f t="shared" si="22"/>
        <v>1.0381888813291487</v>
      </c>
      <c r="P79">
        <f t="shared" si="23"/>
        <v>1.0398329130524535</v>
      </c>
      <c r="Q79">
        <f t="shared" si="24"/>
        <v>1.0341346700167926</v>
      </c>
      <c r="R79">
        <f t="shared" si="25"/>
        <v>1.0565272286962102</v>
      </c>
      <c r="S79">
        <f t="shared" si="26"/>
        <v>1.0426326203008922</v>
      </c>
      <c r="T79">
        <f t="shared" si="27"/>
        <v>1.0336768951418009</v>
      </c>
      <c r="U79">
        <f t="shared" si="28"/>
        <v>1.0297313296033912</v>
      </c>
      <c r="AD79">
        <f t="shared" si="29"/>
        <v>119.3173646393013</v>
      </c>
      <c r="AE79">
        <f t="shared" si="30"/>
        <v>111.69064833135781</v>
      </c>
      <c r="AF79">
        <f t="shared" si="31"/>
        <v>125.83786431545421</v>
      </c>
      <c r="AG79">
        <f t="shared" si="32"/>
        <v>120.38848508455396</v>
      </c>
      <c r="AH79">
        <f t="shared" si="33"/>
        <v>88.283161963731388</v>
      </c>
      <c r="AI79">
        <f t="shared" si="34"/>
        <v>85.20654097260352</v>
      </c>
      <c r="AJ79">
        <f t="shared" si="35"/>
        <v>103.23014102513936</v>
      </c>
      <c r="AK79">
        <f t="shared" si="36"/>
        <v>96.84463839951151</v>
      </c>
    </row>
    <row r="80" spans="1:37" x14ac:dyDescent="0.4">
      <c r="A80" s="7" t="s">
        <v>7</v>
      </c>
      <c r="B80" s="7">
        <v>20131031</v>
      </c>
      <c r="C80" s="5" t="s">
        <v>8</v>
      </c>
      <c r="D80" s="5"/>
      <c r="E80" t="s">
        <v>12</v>
      </c>
      <c r="F80" s="12">
        <v>2084.9</v>
      </c>
      <c r="G80" s="12">
        <v>2364.0700000000002</v>
      </c>
      <c r="H80" s="12">
        <v>2567.14</v>
      </c>
      <c r="I80" s="12">
        <v>1679.76</v>
      </c>
      <c r="J80" s="12">
        <v>1016.82</v>
      </c>
      <c r="K80" s="11">
        <v>276.22000000000003</v>
      </c>
      <c r="L80" s="11">
        <v>826.09</v>
      </c>
      <c r="M80" s="11">
        <v>570.08000000000004</v>
      </c>
      <c r="N80">
        <f t="shared" si="21"/>
        <v>1.0215891495658651</v>
      </c>
      <c r="O80">
        <f t="shared" si="22"/>
        <v>0.99954336934232502</v>
      </c>
      <c r="P80">
        <f t="shared" si="23"/>
        <v>0.99928376242711114</v>
      </c>
      <c r="Q80">
        <f t="shared" si="24"/>
        <v>1.0254381627383111</v>
      </c>
      <c r="R80">
        <f t="shared" si="25"/>
        <v>0.99602303894679101</v>
      </c>
      <c r="S80">
        <f t="shared" si="26"/>
        <v>0.98900784131189801</v>
      </c>
      <c r="T80">
        <f t="shared" si="27"/>
        <v>1.0439788193961759</v>
      </c>
      <c r="U80">
        <f t="shared" si="28"/>
        <v>1.0571523940214369</v>
      </c>
      <c r="AD80">
        <f t="shared" si="29"/>
        <v>121.89332507030404</v>
      </c>
      <c r="AE80">
        <f t="shared" si="30"/>
        <v>111.63964695715411</v>
      </c>
      <c r="AF80">
        <f t="shared" si="31"/>
        <v>125.74773450893939</v>
      </c>
      <c r="AG80">
        <f t="shared" si="32"/>
        <v>123.45094695995358</v>
      </c>
      <c r="AH80">
        <f t="shared" si="33"/>
        <v>87.93206326694748</v>
      </c>
      <c r="AI80">
        <f t="shared" si="34"/>
        <v>84.269937152968396</v>
      </c>
      <c r="AJ80">
        <f t="shared" si="35"/>
        <v>107.77008075352573</v>
      </c>
      <c r="AK80">
        <f t="shared" si="36"/>
        <v>102.37954133218398</v>
      </c>
    </row>
    <row r="81" spans="1:37" x14ac:dyDescent="0.4">
      <c r="A81" s="7" t="s">
        <v>7</v>
      </c>
      <c r="B81" s="7">
        <v>20131129</v>
      </c>
      <c r="C81" s="5" t="s">
        <v>8</v>
      </c>
      <c r="D81" s="5"/>
      <c r="E81" t="s">
        <v>732</v>
      </c>
      <c r="F81" s="12">
        <v>2103.31</v>
      </c>
      <c r="G81" s="12">
        <v>2359.81</v>
      </c>
      <c r="H81" s="12">
        <v>2565.0700000000002</v>
      </c>
      <c r="I81" s="12">
        <v>1697.16</v>
      </c>
      <c r="J81" s="12">
        <v>1007.73</v>
      </c>
      <c r="K81" s="11">
        <v>270.20999999999998</v>
      </c>
      <c r="L81" s="11">
        <v>838.68</v>
      </c>
      <c r="M81" s="11">
        <v>579</v>
      </c>
      <c r="N81">
        <f t="shared" si="21"/>
        <v>1.0088301597198905</v>
      </c>
      <c r="O81">
        <f t="shared" si="22"/>
        <v>0.99819802290118309</v>
      </c>
      <c r="P81">
        <f t="shared" si="23"/>
        <v>0.99919365519605485</v>
      </c>
      <c r="Q81">
        <f t="shared" si="24"/>
        <v>1.01035862266038</v>
      </c>
      <c r="R81">
        <f t="shared" si="25"/>
        <v>0.99106036466631264</v>
      </c>
      <c r="S81">
        <f t="shared" si="26"/>
        <v>0.97824198102961391</v>
      </c>
      <c r="T81">
        <f t="shared" si="27"/>
        <v>1.0152404701666888</v>
      </c>
      <c r="U81">
        <f t="shared" si="28"/>
        <v>1.0156469267471231</v>
      </c>
      <c r="AD81">
        <f t="shared" si="29"/>
        <v>122.96966259946336</v>
      </c>
      <c r="AE81">
        <f t="shared" si="30"/>
        <v>111.43847487001732</v>
      </c>
      <c r="AF81">
        <f t="shared" si="31"/>
        <v>125.64633847661023</v>
      </c>
      <c r="AG81">
        <f t="shared" si="32"/>
        <v>124.72972873657832</v>
      </c>
      <c r="AH81">
        <f t="shared" si="33"/>
        <v>87.145982687202249</v>
      </c>
      <c r="AI81">
        <f t="shared" si="34"/>
        <v>82.436390261760863</v>
      </c>
      <c r="AJ81">
        <f t="shared" si="35"/>
        <v>109.41254745411149</v>
      </c>
      <c r="AK81">
        <f t="shared" si="36"/>
        <v>103.98146651581271</v>
      </c>
    </row>
    <row r="82" spans="1:37" x14ac:dyDescent="0.4">
      <c r="A82" s="7" t="s">
        <v>7</v>
      </c>
      <c r="B82" s="7">
        <v>20131230</v>
      </c>
      <c r="C82" s="5" t="s">
        <v>8</v>
      </c>
      <c r="D82" s="5"/>
      <c r="E82" t="s">
        <v>732</v>
      </c>
      <c r="F82" s="12">
        <v>2063.21</v>
      </c>
      <c r="G82" s="12">
        <v>2372.1999999999998</v>
      </c>
      <c r="H82" s="12">
        <v>2557.06</v>
      </c>
      <c r="I82" s="12">
        <v>1662.13</v>
      </c>
      <c r="J82" s="11">
        <v>996.63</v>
      </c>
      <c r="K82" s="11">
        <v>263.02</v>
      </c>
      <c r="L82" s="11">
        <v>807.87</v>
      </c>
      <c r="M82" s="11">
        <v>550.79999999999995</v>
      </c>
      <c r="N82">
        <f t="shared" si="21"/>
        <v>0.98093481227208545</v>
      </c>
      <c r="O82">
        <f t="shared" si="22"/>
        <v>1.0052504227035226</v>
      </c>
      <c r="P82">
        <f t="shared" si="23"/>
        <v>0.99687727820293393</v>
      </c>
      <c r="Q82">
        <f t="shared" si="24"/>
        <v>0.97935963609795185</v>
      </c>
      <c r="R82">
        <f t="shared" si="25"/>
        <v>0.98898514483046052</v>
      </c>
      <c r="S82">
        <f t="shared" si="26"/>
        <v>0.97339106620776439</v>
      </c>
      <c r="T82">
        <f t="shared" si="27"/>
        <v>0.96326370010015749</v>
      </c>
      <c r="U82">
        <f t="shared" si="28"/>
        <v>0.95129533678756473</v>
      </c>
      <c r="AD82">
        <f t="shared" si="29"/>
        <v>120.62522289716628</v>
      </c>
      <c r="AE82">
        <f t="shared" si="30"/>
        <v>112.02357396852079</v>
      </c>
      <c r="AF82">
        <f t="shared" si="31"/>
        <v>125.25397991672777</v>
      </c>
      <c r="AG82">
        <f t="shared" si="32"/>
        <v>122.15526174605159</v>
      </c>
      <c r="AH82">
        <f t="shared" si="33"/>
        <v>86.186082309295514</v>
      </c>
      <c r="AI82">
        <f t="shared" si="34"/>
        <v>80.242845811214778</v>
      </c>
      <c r="AJ82">
        <f t="shared" si="35"/>
        <v>105.3931352980315</v>
      </c>
      <c r="AK82">
        <f t="shared" si="36"/>
        <v>98.917084208824946</v>
      </c>
    </row>
    <row r="83" spans="1:37" x14ac:dyDescent="0.4">
      <c r="A83" s="7" t="s">
        <v>7</v>
      </c>
      <c r="B83" s="7">
        <v>20140129</v>
      </c>
      <c r="C83" s="5" t="s">
        <v>8</v>
      </c>
      <c r="D83" s="5"/>
      <c r="E83" t="s">
        <v>733</v>
      </c>
      <c r="F83" s="12">
        <v>1984.17</v>
      </c>
      <c r="G83" s="12">
        <v>2274.09</v>
      </c>
      <c r="H83" s="12">
        <v>2463.48</v>
      </c>
      <c r="I83" s="12">
        <v>1588.04</v>
      </c>
      <c r="J83" s="12">
        <v>1010.74</v>
      </c>
      <c r="K83" s="11">
        <v>267.75</v>
      </c>
      <c r="L83" s="11">
        <v>779.65</v>
      </c>
      <c r="M83" s="11">
        <v>526.98</v>
      </c>
      <c r="N83">
        <f t="shared" si="21"/>
        <v>0.96169076342204629</v>
      </c>
      <c r="O83">
        <f t="shared" si="22"/>
        <v>0.95864176713599203</v>
      </c>
      <c r="P83">
        <f t="shared" si="23"/>
        <v>0.96340328345834669</v>
      </c>
      <c r="Q83">
        <f t="shared" si="24"/>
        <v>0.95542466594069042</v>
      </c>
      <c r="R83">
        <f t="shared" si="25"/>
        <v>1.0141577114877136</v>
      </c>
      <c r="S83">
        <f t="shared" si="26"/>
        <v>1.0179834233138165</v>
      </c>
      <c r="T83">
        <f t="shared" si="27"/>
        <v>0.96506863728075054</v>
      </c>
      <c r="U83">
        <f t="shared" si="28"/>
        <v>0.95675381263616566</v>
      </c>
      <c r="AD83">
        <f t="shared" si="29"/>
        <v>116.00416269593033</v>
      </c>
      <c r="AE83">
        <f t="shared" si="30"/>
        <v>107.39047691007229</v>
      </c>
      <c r="AF83">
        <f t="shared" si="31"/>
        <v>120.67009551800135</v>
      </c>
      <c r="AG83">
        <f t="shared" si="32"/>
        <v>116.71015014661894</v>
      </c>
      <c r="AH83">
        <f t="shared" si="33"/>
        <v>87.406279996886852</v>
      </c>
      <c r="AI83">
        <f t="shared" si="34"/>
        <v>81.685886875343158</v>
      </c>
      <c r="AJ83">
        <f t="shared" si="35"/>
        <v>101.71160946081703</v>
      </c>
      <c r="AK83">
        <f t="shared" si="36"/>
        <v>94.639297451645916</v>
      </c>
    </row>
    <row r="84" spans="1:37" x14ac:dyDescent="0.4">
      <c r="A84" s="7" t="s">
        <v>7</v>
      </c>
      <c r="B84" s="7">
        <v>20140228</v>
      </c>
      <c r="C84" s="5" t="s">
        <v>8</v>
      </c>
      <c r="D84" s="5"/>
      <c r="E84" t="s">
        <v>12</v>
      </c>
      <c r="F84" s="12">
        <v>2028.54</v>
      </c>
      <c r="G84" s="12">
        <v>2264.35</v>
      </c>
      <c r="H84" s="12">
        <v>2466.4899999999998</v>
      </c>
      <c r="I84" s="12">
        <v>1622.75</v>
      </c>
      <c r="J84" s="12">
        <v>1029.1300000000001</v>
      </c>
      <c r="K84" s="11">
        <v>275.86</v>
      </c>
      <c r="L84" s="11">
        <v>813.17</v>
      </c>
      <c r="M84" s="11">
        <v>555.14</v>
      </c>
      <c r="N84">
        <f t="shared" si="21"/>
        <v>1.0223619951919443</v>
      </c>
      <c r="O84">
        <f t="shared" si="22"/>
        <v>0.99571696810592358</v>
      </c>
      <c r="P84">
        <f t="shared" si="23"/>
        <v>1.001221848766785</v>
      </c>
      <c r="Q84">
        <f t="shared" si="24"/>
        <v>1.0218571320621648</v>
      </c>
      <c r="R84">
        <f t="shared" si="25"/>
        <v>1.0181945901023013</v>
      </c>
      <c r="S84">
        <f t="shared" si="26"/>
        <v>1.0302894491129786</v>
      </c>
      <c r="T84">
        <f t="shared" si="27"/>
        <v>1.0429936509972424</v>
      </c>
      <c r="U84">
        <f t="shared" si="28"/>
        <v>1.0534365630574214</v>
      </c>
      <c r="AD84">
        <f t="shared" si="29"/>
        <v>118.59824722438225</v>
      </c>
      <c r="AE84">
        <f t="shared" si="30"/>
        <v>106.93052007234638</v>
      </c>
      <c r="AF84">
        <f t="shared" si="31"/>
        <v>120.81753612539785</v>
      </c>
      <c r="AG84">
        <f t="shared" si="32"/>
        <v>119.26109931136867</v>
      </c>
      <c r="AH84">
        <f t="shared" si="33"/>
        <v>88.996601433797181</v>
      </c>
      <c r="AI84">
        <f t="shared" si="34"/>
        <v>84.160107389102393</v>
      </c>
      <c r="AJ84">
        <f t="shared" si="35"/>
        <v>106.08456290034322</v>
      </c>
      <c r="AK84">
        <f t="shared" si="36"/>
        <v>99.696496237630853</v>
      </c>
    </row>
    <row r="85" spans="1:37" x14ac:dyDescent="0.4">
      <c r="A85" s="7" t="s">
        <v>7</v>
      </c>
      <c r="B85" s="7">
        <v>20140331</v>
      </c>
      <c r="C85" s="5" t="s">
        <v>8</v>
      </c>
      <c r="D85" s="5"/>
      <c r="E85" t="s">
        <v>12</v>
      </c>
      <c r="F85" s="12">
        <v>2030.31</v>
      </c>
      <c r="G85" s="12">
        <v>2274.27</v>
      </c>
      <c r="H85" s="12">
        <v>2481.0300000000002</v>
      </c>
      <c r="I85" s="12">
        <v>1618.42</v>
      </c>
      <c r="J85" s="12">
        <v>1040.55</v>
      </c>
      <c r="K85" s="11">
        <v>285.56</v>
      </c>
      <c r="L85" s="11">
        <v>809.03</v>
      </c>
      <c r="M85" s="11">
        <v>553.52</v>
      </c>
      <c r="N85">
        <f t="shared" si="21"/>
        <v>1.0008725487296282</v>
      </c>
      <c r="O85">
        <f t="shared" si="22"/>
        <v>1.004380948174973</v>
      </c>
      <c r="P85">
        <f t="shared" si="23"/>
        <v>1.0058950168052578</v>
      </c>
      <c r="Q85">
        <f t="shared" si="24"/>
        <v>0.99733169003235256</v>
      </c>
      <c r="R85">
        <f t="shared" si="25"/>
        <v>1.011096751625159</v>
      </c>
      <c r="S85">
        <f t="shared" si="26"/>
        <v>1.0351627637207279</v>
      </c>
      <c r="T85">
        <f t="shared" si="27"/>
        <v>0.99490881365520123</v>
      </c>
      <c r="U85">
        <f t="shared" si="28"/>
        <v>0.99708181719926503</v>
      </c>
      <c r="AD85">
        <f t="shared" si="29"/>
        <v>118.70172997433401</v>
      </c>
      <c r="AE85">
        <f t="shared" si="30"/>
        <v>107.39897713910625</v>
      </c>
      <c r="AF85">
        <f t="shared" si="31"/>
        <v>121.52975753122692</v>
      </c>
      <c r="AG85">
        <f t="shared" si="32"/>
        <v>118.94287373132354</v>
      </c>
      <c r="AH85">
        <f t="shared" si="33"/>
        <v>89.984174615391296</v>
      </c>
      <c r="AI85">
        <f t="shared" si="34"/>
        <v>87.119409359936483</v>
      </c>
      <c r="AJ85">
        <f t="shared" si="35"/>
        <v>105.54446662231103</v>
      </c>
      <c r="AK85">
        <f t="shared" si="36"/>
        <v>99.405563637016655</v>
      </c>
    </row>
    <row r="86" spans="1:37" x14ac:dyDescent="0.4">
      <c r="A86" s="7" t="s">
        <v>7</v>
      </c>
      <c r="B86" s="7">
        <v>20140430</v>
      </c>
      <c r="C86" s="5" t="s">
        <v>8</v>
      </c>
      <c r="D86" s="5"/>
      <c r="E86" t="s">
        <v>12</v>
      </c>
      <c r="F86" s="12">
        <v>2012.76</v>
      </c>
      <c r="G86" s="12">
        <v>2283.8200000000002</v>
      </c>
      <c r="H86" s="12">
        <v>2462.0100000000002</v>
      </c>
      <c r="I86" s="12">
        <v>1600.37</v>
      </c>
      <c r="J86" s="12">
        <v>1052.05</v>
      </c>
      <c r="K86" s="11">
        <v>292.02999999999997</v>
      </c>
      <c r="L86" s="11">
        <v>803.44</v>
      </c>
      <c r="M86" s="11">
        <v>554.16999999999996</v>
      </c>
      <c r="N86">
        <f t="shared" si="21"/>
        <v>0.99135599982268718</v>
      </c>
      <c r="O86">
        <f t="shared" si="22"/>
        <v>1.00419914961724</v>
      </c>
      <c r="P86">
        <f t="shared" si="23"/>
        <v>0.9923338290951742</v>
      </c>
      <c r="Q86">
        <f t="shared" si="24"/>
        <v>0.98884714721765665</v>
      </c>
      <c r="R86">
        <f t="shared" si="25"/>
        <v>1.0110518475806065</v>
      </c>
      <c r="S86">
        <f t="shared" si="26"/>
        <v>1.0226572349068497</v>
      </c>
      <c r="T86">
        <f t="shared" si="27"/>
        <v>0.99309049108191305</v>
      </c>
      <c r="U86">
        <f t="shared" si="28"/>
        <v>1.0011743026448909</v>
      </c>
      <c r="AD86">
        <f t="shared" si="29"/>
        <v>117.67567219938853</v>
      </c>
      <c r="AE86">
        <f t="shared" si="30"/>
        <v>107.84996151285189</v>
      </c>
      <c r="AF86">
        <f t="shared" si="31"/>
        <v>120.5980896399705</v>
      </c>
      <c r="AG86">
        <f t="shared" si="32"/>
        <v>117.61632137108924</v>
      </c>
      <c r="AH86">
        <f t="shared" si="33"/>
        <v>90.978665997907285</v>
      </c>
      <c r="AI86">
        <f t="shared" si="34"/>
        <v>89.093294282750563</v>
      </c>
      <c r="AJ86">
        <f t="shared" si="35"/>
        <v>104.81520618892945</v>
      </c>
      <c r="AK86">
        <f t="shared" si="36"/>
        <v>99.522295853312471</v>
      </c>
    </row>
    <row r="87" spans="1:37" x14ac:dyDescent="0.4">
      <c r="A87" s="7" t="s">
        <v>7</v>
      </c>
      <c r="B87" s="7">
        <v>20140530</v>
      </c>
      <c r="C87" s="5" t="s">
        <v>8</v>
      </c>
      <c r="D87" s="5"/>
      <c r="E87" t="s">
        <v>733</v>
      </c>
      <c r="F87" s="12">
        <v>2048.62</v>
      </c>
      <c r="G87" s="12">
        <v>2267.91</v>
      </c>
      <c r="H87" s="12">
        <v>2447.38</v>
      </c>
      <c r="I87" s="12">
        <v>1632.52</v>
      </c>
      <c r="J87" s="12">
        <v>1034.67</v>
      </c>
      <c r="K87" s="11">
        <v>288.45999999999998</v>
      </c>
      <c r="L87" s="11">
        <v>831.15</v>
      </c>
      <c r="M87" s="11">
        <v>580.4</v>
      </c>
      <c r="N87">
        <f t="shared" si="21"/>
        <v>1.0178163318030962</v>
      </c>
      <c r="O87">
        <f t="shared" si="22"/>
        <v>0.99303360159732368</v>
      </c>
      <c r="P87">
        <f t="shared" si="23"/>
        <v>0.99405770082168632</v>
      </c>
      <c r="Q87">
        <f t="shared" si="24"/>
        <v>1.0200891043946088</v>
      </c>
      <c r="R87">
        <f t="shared" si="25"/>
        <v>0.98347987262962799</v>
      </c>
      <c r="S87">
        <f t="shared" si="26"/>
        <v>0.98777522857240696</v>
      </c>
      <c r="T87">
        <f t="shared" si="27"/>
        <v>1.0344891964552423</v>
      </c>
      <c r="U87">
        <f t="shared" si="28"/>
        <v>1.0473320461230309</v>
      </c>
      <c r="AD87">
        <f t="shared" si="29"/>
        <v>119.77222102044522</v>
      </c>
      <c r="AE87">
        <f t="shared" si="30"/>
        <v>107.09863571324006</v>
      </c>
      <c r="AF87">
        <f t="shared" si="31"/>
        <v>119.88145971099669</v>
      </c>
      <c r="AG87">
        <f t="shared" si="32"/>
        <v>119.9791279296229</v>
      </c>
      <c r="AH87">
        <f t="shared" si="33"/>
        <v>89.47568684763533</v>
      </c>
      <c r="AI87">
        <f t="shared" si="34"/>
        <v>88.004149124412649</v>
      </c>
      <c r="AJ87">
        <f t="shared" si="35"/>
        <v>108.43019842667617</v>
      </c>
      <c r="AK87">
        <f t="shared" si="36"/>
        <v>104.23288975091138</v>
      </c>
    </row>
    <row r="88" spans="1:37" x14ac:dyDescent="0.4">
      <c r="A88" s="7" t="s">
        <v>7</v>
      </c>
      <c r="B88" s="7">
        <v>20140630</v>
      </c>
      <c r="C88" s="5" t="s">
        <v>8</v>
      </c>
      <c r="D88" s="5"/>
      <c r="E88" t="s">
        <v>732</v>
      </c>
      <c r="F88" s="12">
        <v>2053.96</v>
      </c>
      <c r="G88" s="12">
        <v>2331.1</v>
      </c>
      <c r="H88" s="12">
        <v>2491.04</v>
      </c>
      <c r="I88" s="12">
        <v>1635.11</v>
      </c>
      <c r="J88" s="12">
        <v>1040.6600000000001</v>
      </c>
      <c r="K88" s="11">
        <v>283.95</v>
      </c>
      <c r="L88" s="11">
        <v>818.8</v>
      </c>
      <c r="M88" s="11">
        <v>580.80999999999995</v>
      </c>
      <c r="N88">
        <f t="shared" si="21"/>
        <v>1.0026066327576613</v>
      </c>
      <c r="O88">
        <f t="shared" si="22"/>
        <v>1.0278626576892382</v>
      </c>
      <c r="P88">
        <f t="shared" si="23"/>
        <v>1.0178394854906063</v>
      </c>
      <c r="Q88">
        <f t="shared" si="24"/>
        <v>1.0015865043001004</v>
      </c>
      <c r="R88">
        <f t="shared" si="25"/>
        <v>1.0057892854726629</v>
      </c>
      <c r="S88">
        <f t="shared" si="26"/>
        <v>0.98436524994799979</v>
      </c>
      <c r="T88">
        <f t="shared" si="27"/>
        <v>0.98514106960235814</v>
      </c>
      <c r="U88">
        <f t="shared" si="28"/>
        <v>1.0007064093728462</v>
      </c>
      <c r="AD88">
        <f t="shared" si="29"/>
        <v>120.08442321521495</v>
      </c>
      <c r="AE88">
        <f t="shared" si="30"/>
        <v>110.08268833910249</v>
      </c>
      <c r="AF88">
        <f t="shared" si="31"/>
        <v>122.02008327210372</v>
      </c>
      <c r="AG88">
        <f t="shared" si="32"/>
        <v>120.16947533200555</v>
      </c>
      <c r="AH88">
        <f t="shared" si="33"/>
        <v>89.993687141658882</v>
      </c>
      <c r="AI88">
        <f t="shared" si="34"/>
        <v>86.628226249313499</v>
      </c>
      <c r="AJ88">
        <f t="shared" si="35"/>
        <v>106.8190416552517</v>
      </c>
      <c r="AK88">
        <f t="shared" si="36"/>
        <v>104.30652084119026</v>
      </c>
    </row>
    <row r="89" spans="1:37" x14ac:dyDescent="0.4">
      <c r="A89" s="7" t="s">
        <v>7</v>
      </c>
      <c r="B89" s="7">
        <v>20140731</v>
      </c>
      <c r="C89" s="5" t="s">
        <v>8</v>
      </c>
      <c r="D89" s="5"/>
      <c r="E89" t="s">
        <v>732</v>
      </c>
      <c r="F89" s="12">
        <v>2126.56</v>
      </c>
      <c r="G89" s="12">
        <v>2470.3200000000002</v>
      </c>
      <c r="H89" s="12">
        <v>2617.5300000000002</v>
      </c>
      <c r="I89" s="12">
        <v>1694.38</v>
      </c>
      <c r="J89" s="12">
        <v>1060.17</v>
      </c>
      <c r="K89" s="11">
        <v>285.49</v>
      </c>
      <c r="L89" s="11">
        <v>829.96</v>
      </c>
      <c r="M89" s="11">
        <v>583.80999999999995</v>
      </c>
      <c r="N89">
        <f t="shared" si="21"/>
        <v>1.0353463553331126</v>
      </c>
      <c r="O89">
        <f t="shared" si="22"/>
        <v>1.0597228776114282</v>
      </c>
      <c r="P89">
        <f t="shared" si="23"/>
        <v>1.0507779883101036</v>
      </c>
      <c r="Q89">
        <f t="shared" si="24"/>
        <v>1.0362483258007107</v>
      </c>
      <c r="R89">
        <f t="shared" si="25"/>
        <v>1.0187477177944766</v>
      </c>
      <c r="S89">
        <f t="shared" si="26"/>
        <v>1.0054234900510655</v>
      </c>
      <c r="T89">
        <f t="shared" si="27"/>
        <v>1.0136297020029312</v>
      </c>
      <c r="U89">
        <f t="shared" si="28"/>
        <v>1.0051652003236859</v>
      </c>
      <c r="AD89">
        <f t="shared" si="29"/>
        <v>124.32896990815182</v>
      </c>
      <c r="AE89">
        <f t="shared" si="30"/>
        <v>116.65714326191571</v>
      </c>
      <c r="AF89">
        <f t="shared" si="31"/>
        <v>128.21601763409248</v>
      </c>
      <c r="AG89">
        <f t="shared" si="32"/>
        <v>124.52541762514055</v>
      </c>
      <c r="AH89">
        <f t="shared" si="33"/>
        <v>91.680863391475114</v>
      </c>
      <c r="AI89">
        <f t="shared" si="34"/>
        <v>87.098053572518097</v>
      </c>
      <c r="AJ89">
        <f t="shared" si="35"/>
        <v>108.27495336125148</v>
      </c>
      <c r="AK89">
        <f t="shared" si="36"/>
        <v>104.84528491640174</v>
      </c>
    </row>
    <row r="90" spans="1:37" x14ac:dyDescent="0.4">
      <c r="A90" s="7" t="s">
        <v>7</v>
      </c>
      <c r="B90" s="7">
        <v>20140829</v>
      </c>
      <c r="C90" s="5" t="s">
        <v>8</v>
      </c>
      <c r="D90" s="5"/>
      <c r="E90" t="s">
        <v>733</v>
      </c>
      <c r="F90" s="12">
        <v>2104.44</v>
      </c>
      <c r="G90" s="12">
        <v>2455.56</v>
      </c>
      <c r="H90" s="12">
        <v>2589.15</v>
      </c>
      <c r="I90" s="12">
        <v>1663.77</v>
      </c>
      <c r="J90" s="12">
        <v>1117.8900000000001</v>
      </c>
      <c r="K90" s="11">
        <v>301.72000000000003</v>
      </c>
      <c r="L90" s="11">
        <v>828.55</v>
      </c>
      <c r="M90" s="11">
        <v>607.92999999999995</v>
      </c>
      <c r="N90">
        <f t="shared" si="21"/>
        <v>0.98959822436235056</v>
      </c>
      <c r="O90">
        <f t="shared" si="22"/>
        <v>0.99402506557854842</v>
      </c>
      <c r="P90">
        <f t="shared" si="23"/>
        <v>0.98915771739005853</v>
      </c>
      <c r="Q90">
        <f t="shared" si="24"/>
        <v>0.98193439488190359</v>
      </c>
      <c r="R90">
        <f t="shared" si="25"/>
        <v>1.0544440985879624</v>
      </c>
      <c r="S90">
        <f t="shared" si="26"/>
        <v>1.0568496269571614</v>
      </c>
      <c r="T90">
        <f t="shared" si="27"/>
        <v>0.99830112294568407</v>
      </c>
      <c r="U90">
        <f t="shared" si="28"/>
        <v>1.0413148113256026</v>
      </c>
      <c r="AD90">
        <f t="shared" si="29"/>
        <v>123.03572785790716</v>
      </c>
      <c r="AE90">
        <f t="shared" si="30"/>
        <v>115.96012448113187</v>
      </c>
      <c r="AF90">
        <f t="shared" si="31"/>
        <v>126.82586333578242</v>
      </c>
      <c r="AG90">
        <f t="shared" si="32"/>
        <v>122.27579060315871</v>
      </c>
      <c r="AH90">
        <f t="shared" si="33"/>
        <v>96.6723453565901</v>
      </c>
      <c r="AI90">
        <f t="shared" si="34"/>
        <v>92.04954542681061</v>
      </c>
      <c r="AJ90">
        <f t="shared" si="35"/>
        <v>108.09100752742891</v>
      </c>
      <c r="AK90">
        <f t="shared" si="36"/>
        <v>109.17694808110191</v>
      </c>
    </row>
    <row r="91" spans="1:37" x14ac:dyDescent="0.4">
      <c r="A91" s="7" t="s">
        <v>7</v>
      </c>
      <c r="B91" s="7">
        <v>20140930</v>
      </c>
      <c r="C91" s="5" t="s">
        <v>8</v>
      </c>
      <c r="D91" s="5"/>
      <c r="E91" t="s">
        <v>12</v>
      </c>
      <c r="F91" s="12">
        <v>2042.2</v>
      </c>
      <c r="G91" s="12">
        <v>2398.48</v>
      </c>
      <c r="H91" s="12">
        <v>2493.64</v>
      </c>
      <c r="I91" s="12">
        <v>1605.69</v>
      </c>
      <c r="J91" s="12">
        <v>1120.99</v>
      </c>
      <c r="K91" s="11">
        <v>303.14</v>
      </c>
      <c r="L91" s="11">
        <v>812.67</v>
      </c>
      <c r="M91" s="11">
        <v>612.80999999999995</v>
      </c>
      <c r="N91">
        <f t="shared" si="21"/>
        <v>0.97042443595445815</v>
      </c>
      <c r="O91">
        <f t="shared" si="22"/>
        <v>0.97675479320399428</v>
      </c>
      <c r="P91">
        <f t="shared" si="23"/>
        <v>0.96311144584129915</v>
      </c>
      <c r="Q91">
        <f t="shared" si="24"/>
        <v>0.96509132872933168</v>
      </c>
      <c r="R91">
        <f t="shared" si="25"/>
        <v>1.0027730814301943</v>
      </c>
      <c r="S91">
        <f t="shared" si="26"/>
        <v>1.0047063502585176</v>
      </c>
      <c r="T91">
        <f t="shared" si="27"/>
        <v>0.98083398708587288</v>
      </c>
      <c r="U91">
        <f t="shared" si="28"/>
        <v>1.008027239978287</v>
      </c>
      <c r="AD91">
        <f t="shared" si="29"/>
        <v>119.39687680875578</v>
      </c>
      <c r="AE91">
        <f t="shared" si="30"/>
        <v>113.2646074074774</v>
      </c>
      <c r="AF91">
        <f t="shared" si="31"/>
        <v>122.14744060739642</v>
      </c>
      <c r="AG91">
        <f t="shared" si="32"/>
        <v>118.00730522463196</v>
      </c>
      <c r="AH91">
        <f t="shared" si="33"/>
        <v>96.940425642311794</v>
      </c>
      <c r="AI91">
        <f t="shared" si="34"/>
        <v>92.482762828726507</v>
      </c>
      <c r="AJ91">
        <f t="shared" si="35"/>
        <v>106.0193338812572</v>
      </c>
      <c r="AK91">
        <f t="shared" si="36"/>
        <v>110.0533376434459</v>
      </c>
    </row>
    <row r="92" spans="1:37" x14ac:dyDescent="0.4">
      <c r="A92" s="7" t="s">
        <v>7</v>
      </c>
      <c r="B92" s="7">
        <v>20141031</v>
      </c>
      <c r="C92" s="5" t="s">
        <v>8</v>
      </c>
      <c r="D92" s="5"/>
      <c r="E92" t="s">
        <v>732</v>
      </c>
      <c r="F92" s="12">
        <v>1989.66</v>
      </c>
      <c r="G92" s="12">
        <v>2287.0700000000002</v>
      </c>
      <c r="H92" s="12">
        <v>2392.0700000000002</v>
      </c>
      <c r="I92" s="12">
        <v>1565.96</v>
      </c>
      <c r="J92" s="12">
        <v>1078.46</v>
      </c>
      <c r="K92" s="11">
        <v>300.99</v>
      </c>
      <c r="L92" s="11">
        <v>804.43</v>
      </c>
      <c r="M92" s="11">
        <v>597.51</v>
      </c>
      <c r="N92">
        <f t="shared" si="21"/>
        <v>0.97427284301243755</v>
      </c>
      <c r="O92">
        <f t="shared" si="22"/>
        <v>0.95354974817384353</v>
      </c>
      <c r="P92">
        <f t="shared" si="23"/>
        <v>0.95926837875555426</v>
      </c>
      <c r="Q92">
        <f t="shared" si="24"/>
        <v>0.9752567432069702</v>
      </c>
      <c r="R92">
        <f t="shared" si="25"/>
        <v>0.9620603216799436</v>
      </c>
      <c r="S92">
        <f t="shared" si="26"/>
        <v>0.9929075674605794</v>
      </c>
      <c r="T92">
        <f t="shared" si="27"/>
        <v>0.9898605830164765</v>
      </c>
      <c r="U92">
        <f t="shared" si="28"/>
        <v>0.97503304449992667</v>
      </c>
      <c r="AD92">
        <f t="shared" si="29"/>
        <v>116.32513461527226</v>
      </c>
      <c r="AE92">
        <f t="shared" si="30"/>
        <v>108.00343787040933</v>
      </c>
      <c r="AF92">
        <f t="shared" si="31"/>
        <v>117.17217732059751</v>
      </c>
      <c r="AG92">
        <f t="shared" si="32"/>
        <v>115.08742016800545</v>
      </c>
      <c r="AH92">
        <f t="shared" si="33"/>
        <v>93.262537077233134</v>
      </c>
      <c r="AI92">
        <f t="shared" si="34"/>
        <v>91.826835072304533</v>
      </c>
      <c r="AJ92">
        <f t="shared" si="35"/>
        <v>104.94435964671973</v>
      </c>
      <c r="AK92">
        <f t="shared" si="36"/>
        <v>107.30564085986744</v>
      </c>
    </row>
    <row r="93" spans="1:37" x14ac:dyDescent="0.4">
      <c r="A93" s="7" t="s">
        <v>7</v>
      </c>
      <c r="B93" s="7">
        <v>20141128</v>
      </c>
      <c r="C93" s="5" t="s">
        <v>8</v>
      </c>
      <c r="D93" s="5"/>
      <c r="E93" t="s">
        <v>733</v>
      </c>
      <c r="F93" s="12">
        <v>2007.75</v>
      </c>
      <c r="G93" s="12">
        <v>2330.0300000000002</v>
      </c>
      <c r="H93" s="12">
        <v>2424.4699999999998</v>
      </c>
      <c r="I93" s="12">
        <v>1585.18</v>
      </c>
      <c r="J93" s="12">
        <v>1071.52</v>
      </c>
      <c r="K93" s="11">
        <v>290.20999999999998</v>
      </c>
      <c r="L93" s="11">
        <v>805.81</v>
      </c>
      <c r="M93" s="11">
        <v>589.49</v>
      </c>
      <c r="N93">
        <f t="shared" si="21"/>
        <v>1.0090920056693102</v>
      </c>
      <c r="O93">
        <f t="shared" si="22"/>
        <v>1.0187838588237352</v>
      </c>
      <c r="P93">
        <f t="shared" si="23"/>
        <v>1.0135447541250882</v>
      </c>
      <c r="Q93">
        <f t="shared" si="24"/>
        <v>1.0122736212930088</v>
      </c>
      <c r="R93">
        <f t="shared" si="25"/>
        <v>0.99356489809543236</v>
      </c>
      <c r="S93">
        <f t="shared" si="26"/>
        <v>0.96418485663975539</v>
      </c>
      <c r="T93">
        <f t="shared" si="27"/>
        <v>1.001715500416444</v>
      </c>
      <c r="U93">
        <f t="shared" si="28"/>
        <v>0.98657763049990799</v>
      </c>
      <c r="AD93">
        <f t="shared" si="29"/>
        <v>117.3827633986776</v>
      </c>
      <c r="AE93">
        <f t="shared" si="30"/>
        <v>110.03215919984515</v>
      </c>
      <c r="AF93">
        <f t="shared" si="31"/>
        <v>118.75924565270624</v>
      </c>
      <c r="AG93">
        <f t="shared" si="32"/>
        <v>116.49995957873693</v>
      </c>
      <c r="AH93">
        <f t="shared" si="33"/>
        <v>92.662383147262616</v>
      </c>
      <c r="AI93">
        <f t="shared" si="34"/>
        <v>88.538043809872406</v>
      </c>
      <c r="AJ93">
        <f t="shared" si="35"/>
        <v>105.12439173939713</v>
      </c>
      <c r="AK93">
        <f t="shared" si="36"/>
        <v>105.86534489880212</v>
      </c>
    </row>
    <row r="94" spans="1:37" x14ac:dyDescent="0.4">
      <c r="A94" s="7" t="s">
        <v>7</v>
      </c>
      <c r="B94" s="7">
        <v>20141230</v>
      </c>
      <c r="C94" s="5" t="s">
        <v>8</v>
      </c>
      <c r="D94" s="5"/>
      <c r="E94" t="s">
        <v>733</v>
      </c>
      <c r="F94" s="12">
        <v>1938.3</v>
      </c>
      <c r="G94" s="12">
        <v>2201.9699999999998</v>
      </c>
      <c r="H94" s="12">
        <v>2300.12</v>
      </c>
      <c r="I94" s="12">
        <v>1525.88</v>
      </c>
      <c r="J94" s="12">
        <v>1056.1400000000001</v>
      </c>
      <c r="K94" s="11">
        <v>289.81</v>
      </c>
      <c r="L94" s="11">
        <v>794.8</v>
      </c>
      <c r="M94" s="11">
        <v>575.12</v>
      </c>
      <c r="N94">
        <f t="shared" si="21"/>
        <v>0.96540903997011573</v>
      </c>
      <c r="O94">
        <f t="shared" si="22"/>
        <v>0.94503933425749864</v>
      </c>
      <c r="P94">
        <f t="shared" si="23"/>
        <v>0.94871043980746306</v>
      </c>
      <c r="Q94">
        <f t="shared" si="24"/>
        <v>0.96259099912943646</v>
      </c>
      <c r="R94">
        <f t="shared" si="25"/>
        <v>0.98564655816037039</v>
      </c>
      <c r="S94">
        <f t="shared" si="26"/>
        <v>0.99862168774335835</v>
      </c>
      <c r="T94">
        <f t="shared" si="27"/>
        <v>0.9863367295019918</v>
      </c>
      <c r="U94">
        <f t="shared" si="28"/>
        <v>0.97562299614921377</v>
      </c>
      <c r="AD94">
        <f t="shared" si="29"/>
        <v>113.32238092175658</v>
      </c>
      <c r="AE94">
        <f t="shared" si="30"/>
        <v>103.98471847713677</v>
      </c>
      <c r="AF94">
        <f t="shared" si="31"/>
        <v>112.66813617438149</v>
      </c>
      <c r="AG94">
        <f t="shared" si="32"/>
        <v>112.14181248943535</v>
      </c>
      <c r="AH94">
        <f t="shared" si="33"/>
        <v>91.332359020036904</v>
      </c>
      <c r="AI94">
        <f t="shared" si="34"/>
        <v>88.416010738910188</v>
      </c>
      <c r="AJ94">
        <f t="shared" si="35"/>
        <v>103.68804873912316</v>
      </c>
      <c r="AK94">
        <f t="shared" si="36"/>
        <v>103.28466497853921</v>
      </c>
    </row>
    <row r="95" spans="1:37" x14ac:dyDescent="0.4">
      <c r="A95" s="7" t="s">
        <v>7</v>
      </c>
      <c r="B95" s="7">
        <v>20150130</v>
      </c>
      <c r="C95" s="5" t="s">
        <v>8</v>
      </c>
      <c r="D95" s="5"/>
      <c r="E95" t="s">
        <v>12</v>
      </c>
      <c r="F95" s="12">
        <v>1977.15</v>
      </c>
      <c r="G95" s="12">
        <v>2220.61</v>
      </c>
      <c r="H95" s="12">
        <v>2331.61</v>
      </c>
      <c r="I95" s="12">
        <v>1552.91</v>
      </c>
      <c r="J95" s="12">
        <v>1110.3900000000001</v>
      </c>
      <c r="K95" s="11">
        <v>308.86</v>
      </c>
      <c r="L95" s="11">
        <v>822.22</v>
      </c>
      <c r="M95" s="11">
        <v>597.24</v>
      </c>
      <c r="N95">
        <f t="shared" si="21"/>
        <v>1.0200433369447455</v>
      </c>
      <c r="O95">
        <f t="shared" si="22"/>
        <v>1.0084651471182624</v>
      </c>
      <c r="P95">
        <f t="shared" si="23"/>
        <v>1.013690590056171</v>
      </c>
      <c r="Q95">
        <f t="shared" si="24"/>
        <v>1.0177143681023408</v>
      </c>
      <c r="R95">
        <f t="shared" si="25"/>
        <v>1.0513662961349821</v>
      </c>
      <c r="S95">
        <f t="shared" si="26"/>
        <v>1.0657327214381838</v>
      </c>
      <c r="T95">
        <f t="shared" si="27"/>
        <v>1.0344992450931052</v>
      </c>
      <c r="U95">
        <f t="shared" si="28"/>
        <v>1.0384615384615385</v>
      </c>
      <c r="AD95">
        <f t="shared" si="29"/>
        <v>115.59373958595214</v>
      </c>
      <c r="AE95">
        <f t="shared" si="30"/>
        <v>104.86496441709683</v>
      </c>
      <c r="AF95">
        <f t="shared" si="31"/>
        <v>114.21062943913779</v>
      </c>
      <c r="AG95">
        <f t="shared" si="32"/>
        <v>114.12833383553689</v>
      </c>
      <c r="AH95">
        <f t="shared" si="33"/>
        <v>96.023764020166624</v>
      </c>
      <c r="AI95">
        <f t="shared" si="34"/>
        <v>94.227835743486438</v>
      </c>
      <c r="AJ95">
        <f t="shared" si="35"/>
        <v>107.2652081458</v>
      </c>
      <c r="AK95">
        <f t="shared" si="36"/>
        <v>107.25715209309843</v>
      </c>
    </row>
    <row r="96" spans="1:37" x14ac:dyDescent="0.4">
      <c r="A96" s="7" t="s">
        <v>7</v>
      </c>
      <c r="B96" s="7">
        <v>20150227</v>
      </c>
      <c r="C96" s="5" t="s">
        <v>8</v>
      </c>
      <c r="D96" s="5"/>
      <c r="E96" t="s">
        <v>12</v>
      </c>
      <c r="F96" s="12">
        <v>2004.27</v>
      </c>
      <c r="G96" s="12">
        <v>2292.2399999999998</v>
      </c>
      <c r="H96" s="12">
        <v>2378.31</v>
      </c>
      <c r="I96" s="12">
        <v>1566.9</v>
      </c>
      <c r="J96" s="12">
        <v>1149.73</v>
      </c>
      <c r="K96" s="11">
        <v>324.55</v>
      </c>
      <c r="L96" s="11">
        <v>829.52</v>
      </c>
      <c r="M96" s="11">
        <v>604.04999999999995</v>
      </c>
      <c r="N96">
        <f t="shared" si="21"/>
        <v>1.0137167134511798</v>
      </c>
      <c r="O96">
        <f t="shared" si="22"/>
        <v>1.0322569023826784</v>
      </c>
      <c r="P96">
        <f t="shared" si="23"/>
        <v>1.0200290786194945</v>
      </c>
      <c r="Q96">
        <f t="shared" si="24"/>
        <v>1.0090088929815637</v>
      </c>
      <c r="R96">
        <f t="shared" si="25"/>
        <v>1.0354289934167273</v>
      </c>
      <c r="S96">
        <f t="shared" si="26"/>
        <v>1.0507997150812667</v>
      </c>
      <c r="T96">
        <f t="shared" si="27"/>
        <v>1.0088784023740605</v>
      </c>
      <c r="U96">
        <f t="shared" si="28"/>
        <v>1.0114024512758688</v>
      </c>
      <c r="AD96">
        <f t="shared" si="29"/>
        <v>117.17930578860293</v>
      </c>
      <c r="AE96">
        <f t="shared" si="30"/>
        <v>108.24758333766216</v>
      </c>
      <c r="AF96">
        <f t="shared" si="31"/>
        <v>116.49816311535623</v>
      </c>
      <c r="AG96">
        <f t="shared" si="32"/>
        <v>115.15650378122542</v>
      </c>
      <c r="AH96">
        <f t="shared" si="33"/>
        <v>99.425789323486484</v>
      </c>
      <c r="AI96">
        <f t="shared" si="34"/>
        <v>99.014582951979946</v>
      </c>
      <c r="AJ96">
        <f t="shared" si="35"/>
        <v>108.21755182445577</v>
      </c>
      <c r="AK96">
        <f t="shared" si="36"/>
        <v>108.48014654382843</v>
      </c>
    </row>
    <row r="97" spans="1:37" x14ac:dyDescent="0.4">
      <c r="A97" s="7" t="s">
        <v>7</v>
      </c>
      <c r="B97" s="7">
        <v>20150331</v>
      </c>
      <c r="C97" s="5" t="s">
        <v>8</v>
      </c>
      <c r="D97" s="5"/>
      <c r="E97" t="s">
        <v>732</v>
      </c>
      <c r="F97" s="12">
        <v>2058.98</v>
      </c>
      <c r="G97" s="12">
        <v>2283.85</v>
      </c>
      <c r="H97" s="12">
        <v>2404.52</v>
      </c>
      <c r="I97" s="12">
        <v>1595.97</v>
      </c>
      <c r="J97" s="12">
        <v>1216.49</v>
      </c>
      <c r="K97" s="11">
        <v>338.88</v>
      </c>
      <c r="L97" s="11">
        <v>862.28</v>
      </c>
      <c r="M97" s="11">
        <v>626.41</v>
      </c>
      <c r="N97">
        <f t="shared" si="21"/>
        <v>1.0272967214995983</v>
      </c>
      <c r="O97">
        <f t="shared" si="22"/>
        <v>0.99633982480019545</v>
      </c>
      <c r="P97">
        <f t="shared" si="23"/>
        <v>1.0110204304737398</v>
      </c>
      <c r="Q97">
        <f t="shared" si="24"/>
        <v>1.0185525560022974</v>
      </c>
      <c r="R97">
        <f t="shared" si="25"/>
        <v>1.0580658067546294</v>
      </c>
      <c r="S97">
        <f t="shared" si="26"/>
        <v>1.0441534432290864</v>
      </c>
      <c r="T97">
        <f t="shared" si="27"/>
        <v>1.0394927186806828</v>
      </c>
      <c r="U97">
        <f t="shared" si="28"/>
        <v>1.0370168032447646</v>
      </c>
      <c r="AD97">
        <f t="shared" si="29"/>
        <v>120.3779166642307</v>
      </c>
      <c r="AE97">
        <f t="shared" si="30"/>
        <v>107.85137821769088</v>
      </c>
      <c r="AF97">
        <f t="shared" si="31"/>
        <v>117.78202302228742</v>
      </c>
      <c r="AG97">
        <f t="shared" si="32"/>
        <v>117.29295126665538</v>
      </c>
      <c r="AH97">
        <f t="shared" si="33"/>
        <v>105.19902799277054</v>
      </c>
      <c r="AI97">
        <f t="shared" si="34"/>
        <v>103.38641771920186</v>
      </c>
      <c r="AJ97">
        <f t="shared" si="35"/>
        <v>112.49135715497121</v>
      </c>
      <c r="AK97">
        <f t="shared" si="36"/>
        <v>112.49573478440456</v>
      </c>
    </row>
    <row r="98" spans="1:37" x14ac:dyDescent="0.4">
      <c r="A98" s="7" t="s">
        <v>7</v>
      </c>
      <c r="B98" s="7">
        <v>20150430</v>
      </c>
      <c r="C98" s="5" t="s">
        <v>8</v>
      </c>
      <c r="D98" s="5"/>
      <c r="E98" t="s">
        <v>12</v>
      </c>
      <c r="F98" s="12">
        <v>2135.9</v>
      </c>
      <c r="G98" s="12">
        <v>2447.31</v>
      </c>
      <c r="H98" s="12">
        <v>2516.9699999999998</v>
      </c>
      <c r="I98" s="12">
        <v>1647.63</v>
      </c>
      <c r="J98" s="12">
        <v>1285.58</v>
      </c>
      <c r="K98" s="11">
        <v>366.12</v>
      </c>
      <c r="L98" s="11">
        <v>887.73</v>
      </c>
      <c r="M98" s="11">
        <v>654.9</v>
      </c>
      <c r="N98">
        <f t="shared" si="21"/>
        <v>1.0373583036260674</v>
      </c>
      <c r="O98">
        <f t="shared" si="22"/>
        <v>1.0715721260152813</v>
      </c>
      <c r="P98">
        <f t="shared" si="23"/>
        <v>1.0467660905295026</v>
      </c>
      <c r="Q98">
        <f t="shared" si="24"/>
        <v>1.0323690294930357</v>
      </c>
      <c r="R98">
        <f t="shared" si="25"/>
        <v>1.0567945482494718</v>
      </c>
      <c r="S98">
        <f t="shared" si="26"/>
        <v>1.0803824362606234</v>
      </c>
      <c r="T98">
        <f t="shared" si="27"/>
        <v>1.0295147747831332</v>
      </c>
      <c r="U98">
        <f t="shared" si="28"/>
        <v>1.0454813939751919</v>
      </c>
      <c r="AD98">
        <f t="shared" si="29"/>
        <v>124.87503142484647</v>
      </c>
      <c r="AE98">
        <f t="shared" si="30"/>
        <v>115.57053065040921</v>
      </c>
      <c r="AF98">
        <f t="shared" si="31"/>
        <v>123.29022777369568</v>
      </c>
      <c r="AG98">
        <f t="shared" si="32"/>
        <v>121.08961026553094</v>
      </c>
      <c r="AH98">
        <f t="shared" si="33"/>
        <v>111.17375926390348</v>
      </c>
      <c r="AI98">
        <f t="shared" si="34"/>
        <v>111.69686985172979</v>
      </c>
      <c r="AJ98">
        <f t="shared" si="35"/>
        <v>115.81151422644919</v>
      </c>
      <c r="AK98">
        <f t="shared" si="36"/>
        <v>117.61219761866276</v>
      </c>
    </row>
    <row r="99" spans="1:37" x14ac:dyDescent="0.4">
      <c r="A99" s="7" t="s">
        <v>7</v>
      </c>
      <c r="B99" s="7">
        <v>20150529</v>
      </c>
      <c r="C99" s="5" t="s">
        <v>8</v>
      </c>
      <c r="D99" s="5"/>
      <c r="E99" t="s">
        <v>12</v>
      </c>
      <c r="F99" s="12">
        <v>2104.2399999999998</v>
      </c>
      <c r="G99" s="13">
        <v>2365</v>
      </c>
      <c r="H99" s="12">
        <v>2414.7399999999998</v>
      </c>
      <c r="I99" s="12">
        <v>1604.61</v>
      </c>
      <c r="J99" s="12">
        <v>1337.75</v>
      </c>
      <c r="K99" s="11">
        <v>388.05</v>
      </c>
      <c r="L99" s="11">
        <v>901.52</v>
      </c>
      <c r="M99" s="11">
        <v>682.03</v>
      </c>
      <c r="N99">
        <f t="shared" si="21"/>
        <v>0.98517720867081782</v>
      </c>
      <c r="O99">
        <f t="shared" si="22"/>
        <v>0.96636715414066876</v>
      </c>
      <c r="P99">
        <f t="shared" si="23"/>
        <v>0.95938370342117707</v>
      </c>
      <c r="Q99">
        <f t="shared" si="24"/>
        <v>0.97388976894084223</v>
      </c>
      <c r="R99">
        <f t="shared" si="25"/>
        <v>1.0405809051167567</v>
      </c>
      <c r="S99">
        <f t="shared" si="26"/>
        <v>1.0598983939691904</v>
      </c>
      <c r="T99">
        <f t="shared" si="27"/>
        <v>1.0155340024557016</v>
      </c>
      <c r="U99">
        <f t="shared" si="28"/>
        <v>1.0414261719346465</v>
      </c>
      <c r="AD99">
        <f t="shared" si="29"/>
        <v>123.0240348918109</v>
      </c>
      <c r="AE99">
        <f t="shared" si="30"/>
        <v>111.68356480716288</v>
      </c>
      <c r="AF99">
        <f t="shared" si="31"/>
        <v>118.28263531716863</v>
      </c>
      <c r="AG99">
        <f t="shared" si="32"/>
        <v>117.92793256263457</v>
      </c>
      <c r="AH99">
        <f t="shared" si="33"/>
        <v>115.6852910400651</v>
      </c>
      <c r="AI99">
        <f t="shared" si="34"/>
        <v>118.38733296723409</v>
      </c>
      <c r="AJ99">
        <f t="shared" si="35"/>
        <v>117.61053057284137</v>
      </c>
      <c r="AK99">
        <f t="shared" si="36"/>
        <v>122.48442073882511</v>
      </c>
    </row>
    <row r="100" spans="1:37" x14ac:dyDescent="0.4">
      <c r="A100" s="7" t="s">
        <v>7</v>
      </c>
      <c r="B100" s="7">
        <v>20150630</v>
      </c>
      <c r="C100" s="5" t="s">
        <v>8</v>
      </c>
      <c r="D100" s="5"/>
      <c r="E100" t="s">
        <v>733</v>
      </c>
      <c r="F100" s="12">
        <v>2052.1</v>
      </c>
      <c r="G100" s="12">
        <v>2318.48</v>
      </c>
      <c r="H100" s="12">
        <v>2345.1799999999998</v>
      </c>
      <c r="I100" s="12">
        <v>1550.78</v>
      </c>
      <c r="J100" s="12">
        <v>1401.01</v>
      </c>
      <c r="K100" s="11">
        <v>402.15</v>
      </c>
      <c r="L100" s="11">
        <v>894.34</v>
      </c>
      <c r="M100" s="11">
        <v>687.91</v>
      </c>
      <c r="N100">
        <f t="shared" si="21"/>
        <v>0.97522145762840751</v>
      </c>
      <c r="O100">
        <f t="shared" si="22"/>
        <v>0.9803298097251586</v>
      </c>
      <c r="P100">
        <f t="shared" si="23"/>
        <v>0.97119358605895456</v>
      </c>
      <c r="Q100">
        <f t="shared" si="24"/>
        <v>0.9664529075600925</v>
      </c>
      <c r="R100">
        <f t="shared" si="25"/>
        <v>1.0472883573163894</v>
      </c>
      <c r="S100">
        <f t="shared" si="26"/>
        <v>1.0363355237727097</v>
      </c>
      <c r="T100">
        <f t="shared" si="27"/>
        <v>0.9920356730854557</v>
      </c>
      <c r="U100">
        <f t="shared" si="28"/>
        <v>1.0086213216427429</v>
      </c>
      <c r="V100" s="10" t="s">
        <v>735</v>
      </c>
      <c r="W100" s="10" t="s">
        <v>737</v>
      </c>
      <c r="X100" s="10" t="s">
        <v>739</v>
      </c>
      <c r="Y100" s="10" t="s">
        <v>714</v>
      </c>
      <c r="Z100" s="10" t="s">
        <v>740</v>
      </c>
      <c r="AA100" s="10" t="s">
        <v>741</v>
      </c>
      <c r="AB100" s="10" t="s">
        <v>742</v>
      </c>
      <c r="AC100" s="10" t="s">
        <v>743</v>
      </c>
      <c r="AD100">
        <f t="shared" si="29"/>
        <v>119.97567863051989</v>
      </c>
      <c r="AE100">
        <f t="shared" si="30"/>
        <v>109.48672783683341</v>
      </c>
      <c r="AF100">
        <f t="shared" si="31"/>
        <v>114.87533676218455</v>
      </c>
      <c r="AG100">
        <f t="shared" si="32"/>
        <v>113.97179330770869</v>
      </c>
      <c r="AH100">
        <f t="shared" si="33"/>
        <v>121.15585841901819</v>
      </c>
      <c r="AI100">
        <f t="shared" si="34"/>
        <v>122.68899871865271</v>
      </c>
      <c r="AJ100">
        <f t="shared" si="35"/>
        <v>116.67384185876625</v>
      </c>
      <c r="AK100">
        <f t="shared" si="36"/>
        <v>123.54039832623957</v>
      </c>
    </row>
    <row r="101" spans="1:37" x14ac:dyDescent="0.4">
      <c r="A101" s="7" t="s">
        <v>7</v>
      </c>
      <c r="B101" s="7">
        <v>20150731</v>
      </c>
      <c r="C101" s="5" t="s">
        <v>8</v>
      </c>
      <c r="D101" s="5"/>
      <c r="E101" t="s">
        <v>12</v>
      </c>
      <c r="F101" s="12">
        <v>1995.9</v>
      </c>
      <c r="G101" s="12">
        <v>2266.67</v>
      </c>
      <c r="H101" s="12">
        <v>2276.23</v>
      </c>
      <c r="I101" s="12">
        <v>1500.84</v>
      </c>
      <c r="J101" s="12">
        <v>1365.68</v>
      </c>
      <c r="K101" s="11">
        <v>397</v>
      </c>
      <c r="L101" s="11">
        <v>866.82</v>
      </c>
      <c r="M101" s="11">
        <v>672.48</v>
      </c>
      <c r="N101">
        <f t="shared" si="21"/>
        <v>0.97261342039861609</v>
      </c>
      <c r="O101">
        <f t="shared" si="22"/>
        <v>0.97765346261343644</v>
      </c>
      <c r="P101">
        <f t="shared" si="23"/>
        <v>0.97059927169769489</v>
      </c>
      <c r="Q101">
        <f t="shared" si="24"/>
        <v>0.96779685061710874</v>
      </c>
      <c r="R101">
        <f t="shared" si="25"/>
        <v>0.97478247835490117</v>
      </c>
      <c r="S101">
        <f t="shared" si="26"/>
        <v>0.98719383314683584</v>
      </c>
      <c r="T101">
        <f t="shared" si="27"/>
        <v>0.96922870496679114</v>
      </c>
      <c r="U101">
        <f t="shared" si="28"/>
        <v>0.97756974022764609</v>
      </c>
      <c r="V101">
        <v>100</v>
      </c>
      <c r="W101">
        <v>100</v>
      </c>
      <c r="X101">
        <v>100</v>
      </c>
      <c r="Y101">
        <v>100</v>
      </c>
      <c r="Z101">
        <v>100</v>
      </c>
      <c r="AA101">
        <v>100</v>
      </c>
      <c r="AB101">
        <v>100</v>
      </c>
      <c r="AC101">
        <v>100</v>
      </c>
      <c r="AD101">
        <f t="shared" si="29"/>
        <v>116.68995515747511</v>
      </c>
      <c r="AE101">
        <f t="shared" si="30"/>
        <v>107.04007857989511</v>
      </c>
      <c r="AF101">
        <f t="shared" si="31"/>
        <v>111.49791819740375</v>
      </c>
      <c r="AG101">
        <f t="shared" si="32"/>
        <v>110.30154262238455</v>
      </c>
      <c r="AH101">
        <f t="shared" si="33"/>
        <v>118.10060793690607</v>
      </c>
      <c r="AI101">
        <f t="shared" si="34"/>
        <v>121.117822930014</v>
      </c>
      <c r="AJ101">
        <f t="shared" si="35"/>
        <v>113.0836366482722</v>
      </c>
      <c r="AK101">
        <f t="shared" si="36"/>
        <v>120.76935509940193</v>
      </c>
    </row>
    <row r="102" spans="1:37" x14ac:dyDescent="0.4">
      <c r="A102" s="7" t="s">
        <v>7</v>
      </c>
      <c r="B102" s="7">
        <v>20150831</v>
      </c>
      <c r="C102" s="5" t="s">
        <v>8</v>
      </c>
      <c r="D102" s="5"/>
      <c r="E102" t="s">
        <v>12</v>
      </c>
      <c r="F102" s="12">
        <v>1902.89</v>
      </c>
      <c r="G102" s="12">
        <v>2186.88</v>
      </c>
      <c r="H102" s="12">
        <v>2177.8000000000002</v>
      </c>
      <c r="I102" s="13">
        <v>1428</v>
      </c>
      <c r="J102" s="12">
        <v>1330.81</v>
      </c>
      <c r="K102" s="11">
        <v>372.24</v>
      </c>
      <c r="L102" s="11">
        <v>825.78</v>
      </c>
      <c r="M102" s="11">
        <v>643.36</v>
      </c>
      <c r="N102">
        <f t="shared" si="21"/>
        <v>0.95339946891126814</v>
      </c>
      <c r="O102">
        <f t="shared" si="22"/>
        <v>0.9647985811785571</v>
      </c>
      <c r="P102">
        <f t="shared" si="23"/>
        <v>0.95675744542511088</v>
      </c>
      <c r="Q102">
        <f t="shared" si="24"/>
        <v>0.95146717838010719</v>
      </c>
      <c r="R102">
        <f t="shared" si="25"/>
        <v>0.97446693222423986</v>
      </c>
      <c r="S102">
        <f t="shared" si="26"/>
        <v>0.93763224181360205</v>
      </c>
      <c r="T102">
        <f t="shared" si="27"/>
        <v>0.95265453035232217</v>
      </c>
      <c r="U102">
        <f t="shared" si="28"/>
        <v>0.95669759695455625</v>
      </c>
      <c r="V102">
        <f>V101*N102</f>
        <v>95.339946891126814</v>
      </c>
      <c r="W102">
        <f t="shared" ref="W102:AC102" si="37">W101*O102</f>
        <v>96.479858117855713</v>
      </c>
      <c r="X102">
        <f t="shared" si="37"/>
        <v>95.675744542511083</v>
      </c>
      <c r="Y102">
        <f t="shared" si="37"/>
        <v>95.146717838010716</v>
      </c>
      <c r="Z102">
        <f t="shared" si="37"/>
        <v>97.446693222423988</v>
      </c>
      <c r="AA102">
        <f t="shared" si="37"/>
        <v>93.763224181360201</v>
      </c>
      <c r="AB102">
        <f t="shared" si="37"/>
        <v>95.265453035232213</v>
      </c>
      <c r="AC102">
        <f t="shared" si="37"/>
        <v>95.669759695455625</v>
      </c>
      <c r="AD102">
        <f t="shared" si="29"/>
        <v>111.25214127441647</v>
      </c>
      <c r="AE102">
        <f t="shared" si="30"/>
        <v>103.27211594312406</v>
      </c>
      <c r="AF102">
        <f t="shared" si="31"/>
        <v>106.676463384766</v>
      </c>
      <c r="AG102">
        <f t="shared" si="32"/>
        <v>104.94829752989335</v>
      </c>
      <c r="AH102">
        <f t="shared" si="33"/>
        <v>115.08513711009458</v>
      </c>
      <c r="AI102">
        <f t="shared" si="34"/>
        <v>113.56397583745192</v>
      </c>
      <c r="AJ102">
        <f t="shared" si="35"/>
        <v>107.7296387616924</v>
      </c>
      <c r="AK102">
        <f t="shared" si="36"/>
        <v>115.53975180934931</v>
      </c>
    </row>
    <row r="103" spans="1:37" x14ac:dyDescent="0.4">
      <c r="A103" s="7" t="s">
        <v>7</v>
      </c>
      <c r="B103" s="7">
        <v>20150930</v>
      </c>
      <c r="C103" s="5" t="s">
        <v>8</v>
      </c>
      <c r="D103" s="5"/>
      <c r="E103" t="s">
        <v>732</v>
      </c>
      <c r="F103" s="12">
        <v>1933.75</v>
      </c>
      <c r="G103" s="12">
        <v>2264.63</v>
      </c>
      <c r="H103" s="12">
        <v>2256.87</v>
      </c>
      <c r="I103" s="12">
        <v>1455.27</v>
      </c>
      <c r="J103" s="12">
        <v>1303.01</v>
      </c>
      <c r="K103" s="11">
        <v>368.61</v>
      </c>
      <c r="L103" s="11">
        <v>816.62</v>
      </c>
      <c r="M103" s="11">
        <v>620.9</v>
      </c>
      <c r="N103">
        <f t="shared" si="21"/>
        <v>1.0162174376868867</v>
      </c>
      <c r="O103">
        <f t="shared" si="22"/>
        <v>1.0355529338601113</v>
      </c>
      <c r="P103">
        <f t="shared" si="23"/>
        <v>1.0363072825787492</v>
      </c>
      <c r="Q103">
        <f t="shared" si="24"/>
        <v>1.0190966386554621</v>
      </c>
      <c r="R103">
        <f t="shared" si="25"/>
        <v>0.97911046655796097</v>
      </c>
      <c r="S103">
        <f t="shared" si="26"/>
        <v>0.99024822695035464</v>
      </c>
      <c r="T103">
        <f t="shared" si="27"/>
        <v>0.98890745719198825</v>
      </c>
      <c r="U103">
        <f t="shared" si="28"/>
        <v>0.96508952996766972</v>
      </c>
      <c r="V103">
        <f t="shared" ref="V103:V120" si="38">V102*N103</f>
        <v>96.886116538904744</v>
      </c>
      <c r="W103">
        <f t="shared" ref="W103:W120" si="39">W102*O103</f>
        <v>99.910000132352749</v>
      </c>
      <c r="X103">
        <f t="shared" ref="X103:X120" si="40">X102*P103</f>
        <v>99.149470835548257</v>
      </c>
      <c r="Y103">
        <f t="shared" ref="Y103:Y120" si="41">Y102*Q103</f>
        <v>96.963700327816412</v>
      </c>
      <c r="Z103">
        <f t="shared" ref="Z103:Z120" si="42">Z102*R103</f>
        <v>95.41107726553804</v>
      </c>
      <c r="AA103">
        <f t="shared" ref="AA103:AA120" si="43">AA102*S103</f>
        <v>92.848866498740563</v>
      </c>
      <c r="AB103">
        <f t="shared" ref="AB103:AB120" si="44">AB102*T103</f>
        <v>94.20871691931427</v>
      </c>
      <c r="AC103">
        <f t="shared" ref="AC103:AC120" si="45">AC102*U103</f>
        <v>92.329883416607188</v>
      </c>
      <c r="AD103">
        <f t="shared" si="29"/>
        <v>113.05636594306704</v>
      </c>
      <c r="AE103">
        <f t="shared" si="30"/>
        <v>106.9437426508437</v>
      </c>
      <c r="AF103">
        <f t="shared" si="31"/>
        <v>110.54959588537828</v>
      </c>
      <c r="AG103">
        <f t="shared" si="32"/>
        <v>106.95245724532765</v>
      </c>
      <c r="AH103">
        <f t="shared" si="33"/>
        <v>112.68106228975161</v>
      </c>
      <c r="AI103">
        <f t="shared" si="34"/>
        <v>112.45652571846968</v>
      </c>
      <c r="AJ103">
        <f t="shared" si="35"/>
        <v>106.53464313203668</v>
      </c>
      <c r="AK103">
        <f t="shared" si="36"/>
        <v>111.50620476626615</v>
      </c>
    </row>
    <row r="104" spans="1:37" x14ac:dyDescent="0.4">
      <c r="A104" s="7" t="s">
        <v>7</v>
      </c>
      <c r="B104" s="7">
        <v>20151030</v>
      </c>
      <c r="C104" s="5" t="s">
        <v>8</v>
      </c>
      <c r="D104" s="5"/>
      <c r="E104" t="s">
        <v>12</v>
      </c>
      <c r="F104" s="12">
        <v>2019.73</v>
      </c>
      <c r="G104" s="12">
        <v>2311.66</v>
      </c>
      <c r="H104" s="12">
        <v>2376.29</v>
      </c>
      <c r="I104" s="12">
        <v>1542.01</v>
      </c>
      <c r="J104" s="12">
        <v>1278.48</v>
      </c>
      <c r="K104" s="11">
        <v>353.57</v>
      </c>
      <c r="L104" s="11">
        <v>842.79</v>
      </c>
      <c r="M104" s="11">
        <v>618.27</v>
      </c>
      <c r="N104">
        <f t="shared" si="21"/>
        <v>1.0444628312863606</v>
      </c>
      <c r="O104">
        <f t="shared" si="22"/>
        <v>1.0207671893421881</v>
      </c>
      <c r="P104">
        <f t="shared" si="23"/>
        <v>1.0529139915015042</v>
      </c>
      <c r="Q104">
        <f t="shared" si="24"/>
        <v>1.0596040597277481</v>
      </c>
      <c r="R104">
        <f t="shared" si="25"/>
        <v>0.98117435783301743</v>
      </c>
      <c r="S104">
        <f t="shared" si="26"/>
        <v>0.95919806841919641</v>
      </c>
      <c r="T104">
        <f t="shared" si="27"/>
        <v>1.0320467292008522</v>
      </c>
      <c r="U104">
        <f t="shared" si="28"/>
        <v>0.9957642132388469</v>
      </c>
      <c r="V104">
        <f t="shared" si="38"/>
        <v>101.19394759256474</v>
      </c>
      <c r="W104">
        <f t="shared" si="39"/>
        <v>101.98485002227936</v>
      </c>
      <c r="X104">
        <f t="shared" si="40"/>
        <v>104.39586509271909</v>
      </c>
      <c r="Y104">
        <f t="shared" si="41"/>
        <v>102.74313051357905</v>
      </c>
      <c r="Z104">
        <f t="shared" si="42"/>
        <v>93.61490246617069</v>
      </c>
      <c r="AA104">
        <f t="shared" si="43"/>
        <v>89.060453400503789</v>
      </c>
      <c r="AB104">
        <f t="shared" si="44"/>
        <v>97.22779815878728</v>
      </c>
      <c r="AC104">
        <f t="shared" si="45"/>
        <v>91.938793718772317</v>
      </c>
      <c r="AD104">
        <f t="shared" si="29"/>
        <v>118.08317206784267</v>
      </c>
      <c r="AE104">
        <f t="shared" si="30"/>
        <v>109.16466360343601</v>
      </c>
      <c r="AF104">
        <f t="shared" si="31"/>
        <v>116.39921626255192</v>
      </c>
      <c r="AG104">
        <f t="shared" si="32"/>
        <v>113.32725789500758</v>
      </c>
      <c r="AH104">
        <f t="shared" si="33"/>
        <v>110.55976893208927</v>
      </c>
      <c r="AI104">
        <f t="shared" si="34"/>
        <v>107.8680822502898</v>
      </c>
      <c r="AJ104">
        <f t="shared" si="35"/>
        <v>109.94872999099849</v>
      </c>
      <c r="AK104">
        <f t="shared" si="36"/>
        <v>111.03388826033077</v>
      </c>
    </row>
    <row r="105" spans="1:37" x14ac:dyDescent="0.4">
      <c r="A105" s="7" t="s">
        <v>7</v>
      </c>
      <c r="B105" s="7">
        <v>20151130</v>
      </c>
      <c r="C105" s="5" t="s">
        <v>8</v>
      </c>
      <c r="D105" s="5"/>
      <c r="E105" t="s">
        <v>12</v>
      </c>
      <c r="F105" s="12">
        <v>1979.92</v>
      </c>
      <c r="G105" s="12">
        <v>2235.37</v>
      </c>
      <c r="H105" s="12">
        <v>2292.73</v>
      </c>
      <c r="I105" s="12">
        <v>1512.32</v>
      </c>
      <c r="J105" s="12">
        <v>1278.1199999999999</v>
      </c>
      <c r="K105" s="11">
        <v>349.94</v>
      </c>
      <c r="L105" s="11">
        <v>843.89</v>
      </c>
      <c r="M105" s="11">
        <v>627.92999999999995</v>
      </c>
      <c r="N105">
        <f t="shared" si="21"/>
        <v>0.98028944462873757</v>
      </c>
      <c r="O105">
        <f t="shared" si="22"/>
        <v>0.9669977418824568</v>
      </c>
      <c r="P105">
        <f t="shared" si="23"/>
        <v>0.96483594174111753</v>
      </c>
      <c r="Q105">
        <f t="shared" si="24"/>
        <v>0.98074590955960073</v>
      </c>
      <c r="R105">
        <f t="shared" si="25"/>
        <v>0.99971841561854691</v>
      </c>
      <c r="S105">
        <f t="shared" si="26"/>
        <v>0.98973329185168424</v>
      </c>
      <c r="T105">
        <f t="shared" si="27"/>
        <v>1.0013051887184234</v>
      </c>
      <c r="U105">
        <f t="shared" si="28"/>
        <v>1.015624241836091</v>
      </c>
      <c r="V105">
        <f t="shared" si="38"/>
        <v>99.199358685304858</v>
      </c>
      <c r="W105">
        <f t="shared" si="39"/>
        <v>98.61911967776517</v>
      </c>
      <c r="X105">
        <f t="shared" si="40"/>
        <v>100.72488281061229</v>
      </c>
      <c r="Y105">
        <f t="shared" si="41"/>
        <v>100.76490498654086</v>
      </c>
      <c r="Z105">
        <f t="shared" si="42"/>
        <v>93.588541971764968</v>
      </c>
      <c r="AA105">
        <f t="shared" si="43"/>
        <v>88.146095717884137</v>
      </c>
      <c r="AB105">
        <f t="shared" si="44"/>
        <v>97.354698784061284</v>
      </c>
      <c r="AC105">
        <f t="shared" si="45"/>
        <v>93.375267665952904</v>
      </c>
      <c r="AD105">
        <f t="shared" si="29"/>
        <v>115.75568716638514</v>
      </c>
      <c r="AE105">
        <f t="shared" si="30"/>
        <v>105.56198319788064</v>
      </c>
      <c r="AF105">
        <f t="shared" si="31"/>
        <v>112.30614744060728</v>
      </c>
      <c r="AG105">
        <f t="shared" si="32"/>
        <v>111.14524462213465</v>
      </c>
      <c r="AH105">
        <f t="shared" si="33"/>
        <v>110.52863702794093</v>
      </c>
      <c r="AI105">
        <f t="shared" si="34"/>
        <v>106.76063213130756</v>
      </c>
      <c r="AJ105">
        <f t="shared" si="35"/>
        <v>110.09223383298773</v>
      </c>
      <c r="AK105">
        <f t="shared" si="36"/>
        <v>112.76870858251168</v>
      </c>
    </row>
    <row r="106" spans="1:37" x14ac:dyDescent="0.4">
      <c r="A106" s="7" t="s">
        <v>7</v>
      </c>
      <c r="B106" s="7">
        <v>20151230</v>
      </c>
      <c r="C106" s="5" t="s">
        <v>8</v>
      </c>
      <c r="D106" s="5"/>
      <c r="E106" t="s">
        <v>733</v>
      </c>
      <c r="F106" s="12">
        <v>1950.49</v>
      </c>
      <c r="G106" s="12">
        <v>2214.4</v>
      </c>
      <c r="H106" s="12">
        <v>2261.6</v>
      </c>
      <c r="I106" s="12">
        <v>1488.29</v>
      </c>
      <c r="J106" s="12">
        <v>1260.3599999999999</v>
      </c>
      <c r="K106" s="11">
        <v>347.49</v>
      </c>
      <c r="L106" s="11">
        <v>830.56</v>
      </c>
      <c r="M106" s="11">
        <v>617.27</v>
      </c>
      <c r="N106">
        <f t="shared" si="21"/>
        <v>0.98513576306113371</v>
      </c>
      <c r="O106">
        <f t="shared" si="22"/>
        <v>0.99061900267069891</v>
      </c>
      <c r="P106">
        <f t="shared" si="23"/>
        <v>0.98642230005277542</v>
      </c>
      <c r="Q106">
        <f t="shared" si="24"/>
        <v>0.98411050571307657</v>
      </c>
      <c r="R106">
        <f t="shared" si="25"/>
        <v>0.98610459111820492</v>
      </c>
      <c r="S106">
        <f t="shared" si="26"/>
        <v>0.99299879979425043</v>
      </c>
      <c r="T106">
        <f t="shared" si="27"/>
        <v>0.98420410243041145</v>
      </c>
      <c r="U106">
        <f t="shared" si="28"/>
        <v>0.98302358543149715</v>
      </c>
      <c r="V106">
        <f t="shared" si="38"/>
        <v>97.724835913622897</v>
      </c>
      <c r="W106">
        <f t="shared" si="39"/>
        <v>97.693973979450035</v>
      </c>
      <c r="X106">
        <f t="shared" si="40"/>
        <v>99.35727057459043</v>
      </c>
      <c r="Y106">
        <f t="shared" si="41"/>
        <v>99.163801604434838</v>
      </c>
      <c r="Z106">
        <f t="shared" si="42"/>
        <v>92.288090914416259</v>
      </c>
      <c r="AA106">
        <f t="shared" si="43"/>
        <v>87.528967254408059</v>
      </c>
      <c r="AB106">
        <f t="shared" si="44"/>
        <v>95.816893934150102</v>
      </c>
      <c r="AC106">
        <f t="shared" si="45"/>
        <v>91.790090411610763</v>
      </c>
      <c r="AD106">
        <f t="shared" si="29"/>
        <v>114.0350672053227</v>
      </c>
      <c r="AE106">
        <f t="shared" si="30"/>
        <v>104.57170651542559</v>
      </c>
      <c r="AF106">
        <f t="shared" si="31"/>
        <v>110.78128826842995</v>
      </c>
      <c r="AG106">
        <f t="shared" si="32"/>
        <v>109.37920289269253</v>
      </c>
      <c r="AH106">
        <f t="shared" si="33"/>
        <v>108.99279642329017</v>
      </c>
      <c r="AI106">
        <f t="shared" si="34"/>
        <v>106.0131795716639</v>
      </c>
      <c r="AJ106">
        <f t="shared" si="35"/>
        <v>108.35322818415466</v>
      </c>
      <c r="AK106">
        <f t="shared" si="36"/>
        <v>110.85430023526027</v>
      </c>
    </row>
    <row r="107" spans="1:37" x14ac:dyDescent="0.4">
      <c r="A107" s="7" t="s">
        <v>7</v>
      </c>
      <c r="B107" s="7">
        <v>20160129</v>
      </c>
      <c r="C107" s="5" t="s">
        <v>8</v>
      </c>
      <c r="D107" s="5"/>
      <c r="E107" t="s">
        <v>12</v>
      </c>
      <c r="F107" s="12">
        <v>1888.68</v>
      </c>
      <c r="G107" s="12">
        <v>2153.3200000000002</v>
      </c>
      <c r="H107" s="12">
        <v>2166.1799999999998</v>
      </c>
      <c r="I107" s="12">
        <v>1445.51</v>
      </c>
      <c r="J107" s="12">
        <v>1243.6300000000001</v>
      </c>
      <c r="K107" s="11">
        <v>341.31</v>
      </c>
      <c r="L107" s="11">
        <v>821.72</v>
      </c>
      <c r="M107" s="11">
        <v>617.70000000000005</v>
      </c>
      <c r="N107">
        <f t="shared" si="21"/>
        <v>0.96831052709831889</v>
      </c>
      <c r="O107">
        <f t="shared" si="22"/>
        <v>0.97241690751445087</v>
      </c>
      <c r="P107">
        <f t="shared" si="23"/>
        <v>0.95780863105765823</v>
      </c>
      <c r="Q107">
        <f t="shared" si="24"/>
        <v>0.9712556020668015</v>
      </c>
      <c r="R107">
        <f t="shared" si="25"/>
        <v>0.98672601478942545</v>
      </c>
      <c r="S107">
        <f t="shared" si="26"/>
        <v>0.98221531554864883</v>
      </c>
      <c r="T107">
        <f t="shared" si="27"/>
        <v>0.98935657869389337</v>
      </c>
      <c r="U107">
        <f t="shared" si="28"/>
        <v>1.000696615743516</v>
      </c>
      <c r="V107">
        <f t="shared" si="38"/>
        <v>94.627987374116913</v>
      </c>
      <c r="W107">
        <f t="shared" si="39"/>
        <v>94.999272059894039</v>
      </c>
      <c r="X107">
        <f t="shared" si="40"/>
        <v>95.16525131467381</v>
      </c>
      <c r="Y107">
        <f t="shared" si="41"/>
        <v>96.313397830548212</v>
      </c>
      <c r="Z107">
        <f t="shared" si="42"/>
        <v>91.06306016050614</v>
      </c>
      <c r="AA107">
        <f t="shared" si="43"/>
        <v>85.972292191435756</v>
      </c>
      <c r="AB107">
        <f t="shared" si="44"/>
        <v>94.797074363766413</v>
      </c>
      <c r="AC107">
        <f t="shared" si="45"/>
        <v>91.854032833690241</v>
      </c>
      <c r="AD107">
        <f t="shared" si="29"/>
        <v>110.42135603327824</v>
      </c>
      <c r="AE107">
        <f t="shared" si="30"/>
        <v>101.68729546323891</v>
      </c>
      <c r="AF107">
        <f t="shared" si="31"/>
        <v>106.1072740631887</v>
      </c>
      <c r="AG107">
        <f t="shared" si="32"/>
        <v>106.23516355912892</v>
      </c>
      <c r="AH107">
        <f t="shared" si="33"/>
        <v>107.54602765550825</v>
      </c>
      <c r="AI107">
        <f t="shared" si="34"/>
        <v>104.12776862529742</v>
      </c>
      <c r="AJ107">
        <f t="shared" si="35"/>
        <v>107.199979126714</v>
      </c>
      <c r="AK107">
        <f t="shared" si="36"/>
        <v>110.9315230860406</v>
      </c>
    </row>
    <row r="108" spans="1:37" x14ac:dyDescent="0.4">
      <c r="A108" s="7" t="s">
        <v>7</v>
      </c>
      <c r="B108" s="7">
        <v>20160229</v>
      </c>
      <c r="C108" s="5" t="s">
        <v>8</v>
      </c>
      <c r="D108" s="5"/>
      <c r="E108" t="s">
        <v>733</v>
      </c>
      <c r="F108" s="12">
        <v>1901.88</v>
      </c>
      <c r="G108" s="12">
        <v>2275.0300000000002</v>
      </c>
      <c r="H108" s="12">
        <v>2253.66</v>
      </c>
      <c r="I108" s="12">
        <v>1453.83</v>
      </c>
      <c r="J108" s="12">
        <v>1211.68</v>
      </c>
      <c r="K108" s="11">
        <v>333.02</v>
      </c>
      <c r="L108" s="11">
        <v>790.76</v>
      </c>
      <c r="M108" s="11">
        <v>579.59</v>
      </c>
      <c r="N108">
        <f t="shared" si="21"/>
        <v>1.0069890081962005</v>
      </c>
      <c r="O108">
        <f t="shared" si="22"/>
        <v>1.0565220218081846</v>
      </c>
      <c r="P108">
        <f t="shared" si="23"/>
        <v>1.0403844555854085</v>
      </c>
      <c r="Q108">
        <f t="shared" si="24"/>
        <v>1.005755754024531</v>
      </c>
      <c r="R108">
        <f t="shared" si="25"/>
        <v>0.97430907906692499</v>
      </c>
      <c r="S108">
        <f t="shared" si="26"/>
        <v>0.97571123025988094</v>
      </c>
      <c r="T108">
        <f t="shared" si="27"/>
        <v>0.96232293238572741</v>
      </c>
      <c r="U108">
        <f t="shared" si="28"/>
        <v>0.93830338351950782</v>
      </c>
      <c r="V108">
        <f t="shared" si="38"/>
        <v>95.289343153464571</v>
      </c>
      <c r="W108">
        <f t="shared" si="39"/>
        <v>100.36882298702503</v>
      </c>
      <c r="X108">
        <f t="shared" si="40"/>
        <v>99.008448179665493</v>
      </c>
      <c r="Y108">
        <f t="shared" si="41"/>
        <v>96.867754057727637</v>
      </c>
      <c r="Z108">
        <f t="shared" si="42"/>
        <v>88.723566281998728</v>
      </c>
      <c r="AA108">
        <f t="shared" si="43"/>
        <v>83.884130982367736</v>
      </c>
      <c r="AB108">
        <f t="shared" si="44"/>
        <v>91.225398583327561</v>
      </c>
      <c r="AC108">
        <f t="shared" si="45"/>
        <v>86.186949797763518</v>
      </c>
      <c r="AD108">
        <f t="shared" si="29"/>
        <v>111.19309179563039</v>
      </c>
      <c r="AE108">
        <f t="shared" si="30"/>
        <v>107.43486699502741</v>
      </c>
      <c r="AF108">
        <f t="shared" si="31"/>
        <v>110.39235855988231</v>
      </c>
      <c r="AG108">
        <f t="shared" si="32"/>
        <v>106.84662702933109</v>
      </c>
      <c r="AH108">
        <f t="shared" si="33"/>
        <v>104.7830711623443</v>
      </c>
      <c r="AI108">
        <f t="shared" si="34"/>
        <v>101.59863322960518</v>
      </c>
      <c r="AJ108">
        <f t="shared" si="35"/>
        <v>103.16099826490819</v>
      </c>
      <c r="AK108">
        <f t="shared" si="36"/>
        <v>104.08742345060429</v>
      </c>
    </row>
    <row r="109" spans="1:37" x14ac:dyDescent="0.4">
      <c r="A109" s="7" t="s">
        <v>7</v>
      </c>
      <c r="B109" s="7">
        <v>20160331</v>
      </c>
      <c r="C109" s="5" t="s">
        <v>8</v>
      </c>
      <c r="D109" s="5"/>
      <c r="E109" t="s">
        <v>12</v>
      </c>
      <c r="F109" s="12">
        <v>1989.21</v>
      </c>
      <c r="G109" s="12">
        <v>2373.6999999999998</v>
      </c>
      <c r="H109" s="12">
        <v>2383.7600000000002</v>
      </c>
      <c r="I109" s="12">
        <v>1521.99</v>
      </c>
      <c r="J109" s="12">
        <v>1248.8900000000001</v>
      </c>
      <c r="K109" s="11">
        <v>345.8</v>
      </c>
      <c r="L109" s="11">
        <v>815.1</v>
      </c>
      <c r="M109" s="11">
        <v>593.99</v>
      </c>
      <c r="N109">
        <f t="shared" si="21"/>
        <v>1.0459177235156791</v>
      </c>
      <c r="O109">
        <f t="shared" si="22"/>
        <v>1.043370856648044</v>
      </c>
      <c r="P109">
        <f t="shared" si="23"/>
        <v>1.0577283174924348</v>
      </c>
      <c r="Q109">
        <f t="shared" si="24"/>
        <v>1.0468830606054353</v>
      </c>
      <c r="R109">
        <f t="shared" si="25"/>
        <v>1.0307094282318765</v>
      </c>
      <c r="S109">
        <f t="shared" si="26"/>
        <v>1.0383760735090986</v>
      </c>
      <c r="T109">
        <f t="shared" si="27"/>
        <v>1.0307805149476454</v>
      </c>
      <c r="U109">
        <f t="shared" si="28"/>
        <v>1.0248451491571628</v>
      </c>
      <c r="V109">
        <f t="shared" si="38"/>
        <v>99.664812866376025</v>
      </c>
      <c r="W109">
        <f t="shared" si="39"/>
        <v>104.72190482072818</v>
      </c>
      <c r="X109">
        <f t="shared" si="40"/>
        <v>104.7240393106145</v>
      </c>
      <c r="Y109">
        <f t="shared" si="41"/>
        <v>101.40921084192848</v>
      </c>
      <c r="Z109">
        <f t="shared" si="42"/>
        <v>91.448216273211912</v>
      </c>
      <c r="AA109">
        <f t="shared" si="43"/>
        <v>87.103274559193935</v>
      </c>
      <c r="AB109">
        <f t="shared" si="44"/>
        <v>94.033363328026581</v>
      </c>
      <c r="AC109">
        <f t="shared" si="45"/>
        <v>88.328277420889862</v>
      </c>
      <c r="AD109">
        <f t="shared" si="29"/>
        <v>116.29882544155568</v>
      </c>
      <c r="AE109">
        <f t="shared" si="30"/>
        <v>112.0944092104704</v>
      </c>
      <c r="AF109">
        <f t="shared" si="31"/>
        <v>116.7651236835659</v>
      </c>
      <c r="AG109">
        <f t="shared" si="32"/>
        <v>111.85592391983356</v>
      </c>
      <c r="AH109">
        <f t="shared" si="33"/>
        <v>108.00089936611992</v>
      </c>
      <c r="AI109">
        <f t="shared" si="34"/>
        <v>105.49758984684846</v>
      </c>
      <c r="AJ109">
        <f t="shared" si="35"/>
        <v>106.33634691401522</v>
      </c>
      <c r="AK109">
        <f t="shared" si="36"/>
        <v>106.67349101161932</v>
      </c>
    </row>
    <row r="110" spans="1:37" x14ac:dyDescent="0.4">
      <c r="A110" s="7" t="s">
        <v>7</v>
      </c>
      <c r="B110" s="7">
        <v>20160429</v>
      </c>
      <c r="C110" s="5" t="s">
        <v>8</v>
      </c>
      <c r="D110" s="5"/>
      <c r="E110" t="s">
        <v>732</v>
      </c>
      <c r="F110" s="12">
        <v>1989.23</v>
      </c>
      <c r="G110" s="12">
        <v>2399.11</v>
      </c>
      <c r="H110" s="12">
        <v>2368.88</v>
      </c>
      <c r="I110" s="12">
        <v>1513.7</v>
      </c>
      <c r="J110" s="12">
        <v>1259.53</v>
      </c>
      <c r="K110" s="11">
        <v>358.02</v>
      </c>
      <c r="L110" s="11">
        <v>818.02</v>
      </c>
      <c r="M110" s="11">
        <v>600.77</v>
      </c>
      <c r="N110">
        <f t="shared" ref="N110:N120" si="46">F110/F109</f>
        <v>1.0000100542426391</v>
      </c>
      <c r="O110">
        <f t="shared" ref="O110:O120" si="47">G110/G109</f>
        <v>1.0107048068416398</v>
      </c>
      <c r="P110">
        <f t="shared" ref="P110:P120" si="48">H110/H109</f>
        <v>0.9937577608484075</v>
      </c>
      <c r="Q110">
        <f t="shared" si="24"/>
        <v>0.99455318366086509</v>
      </c>
      <c r="R110">
        <f t="shared" si="25"/>
        <v>1.008519565374052</v>
      </c>
      <c r="S110">
        <f t="shared" si="26"/>
        <v>1.0353383458646617</v>
      </c>
      <c r="T110">
        <f t="shared" si="27"/>
        <v>1.003582382529751</v>
      </c>
      <c r="U110">
        <f t="shared" si="28"/>
        <v>1.0114143335746393</v>
      </c>
      <c r="V110">
        <f t="shared" si="38"/>
        <v>99.665814920587167</v>
      </c>
      <c r="W110">
        <f t="shared" si="39"/>
        <v>105.84293258392266</v>
      </c>
      <c r="X110">
        <f t="shared" si="40"/>
        <v>104.07032681231686</v>
      </c>
      <c r="Y110">
        <f t="shared" si="41"/>
        <v>100.85685349537589</v>
      </c>
      <c r="Z110">
        <f t="shared" si="42"/>
        <v>92.227315330091983</v>
      </c>
      <c r="AA110">
        <f t="shared" si="43"/>
        <v>90.18136020151131</v>
      </c>
      <c r="AB110">
        <f t="shared" si="44"/>
        <v>94.370226806026622</v>
      </c>
      <c r="AC110">
        <f t="shared" si="45"/>
        <v>89.336485843445175</v>
      </c>
      <c r="AD110">
        <f t="shared" si="29"/>
        <v>116.29999473816531</v>
      </c>
      <c r="AE110">
        <f t="shared" si="30"/>
        <v>113.29435820909622</v>
      </c>
      <c r="AF110">
        <f t="shared" si="31"/>
        <v>116.0362478569678</v>
      </c>
      <c r="AG110">
        <f t="shared" si="32"/>
        <v>111.24666524579797</v>
      </c>
      <c r="AH110">
        <f t="shared" si="33"/>
        <v>108.921020088726</v>
      </c>
      <c r="AI110">
        <f t="shared" si="34"/>
        <v>109.22570016474461</v>
      </c>
      <c r="AJ110">
        <f t="shared" si="35"/>
        <v>106.71728438547753</v>
      </c>
      <c r="AK110">
        <f t="shared" si="36"/>
        <v>107.89109782159723</v>
      </c>
    </row>
    <row r="111" spans="1:37" x14ac:dyDescent="0.4">
      <c r="A111" s="7" t="s">
        <v>7</v>
      </c>
      <c r="B111" s="7">
        <v>20160531</v>
      </c>
      <c r="C111" s="5" t="s">
        <v>8</v>
      </c>
      <c r="D111" s="5"/>
      <c r="E111" t="s">
        <v>12</v>
      </c>
      <c r="F111" s="12">
        <v>1980.88</v>
      </c>
      <c r="G111" s="12">
        <v>2324.7800000000002</v>
      </c>
      <c r="H111" s="12">
        <v>2335.4299999999998</v>
      </c>
      <c r="I111" s="13">
        <v>1508</v>
      </c>
      <c r="J111" s="12">
        <v>1247.6199999999999</v>
      </c>
      <c r="K111" s="11">
        <v>360.72</v>
      </c>
      <c r="L111" s="11">
        <v>822.88</v>
      </c>
      <c r="M111" s="11">
        <v>607.97</v>
      </c>
      <c r="N111">
        <f t="shared" si="46"/>
        <v>0.99580239590193198</v>
      </c>
      <c r="O111">
        <f t="shared" si="47"/>
        <v>0.96901767738869837</v>
      </c>
      <c r="P111">
        <f t="shared" si="48"/>
        <v>0.98587940292458875</v>
      </c>
      <c r="Q111">
        <f t="shared" si="24"/>
        <v>0.99623439254806101</v>
      </c>
      <c r="R111">
        <f t="shared" si="25"/>
        <v>0.99054409184378289</v>
      </c>
      <c r="S111">
        <f t="shared" si="26"/>
        <v>1.0075414781297136</v>
      </c>
      <c r="T111">
        <f t="shared" si="27"/>
        <v>1.0059411750323952</v>
      </c>
      <c r="U111">
        <f t="shared" si="28"/>
        <v>1.0119846197380029</v>
      </c>
      <c r="V111">
        <f t="shared" si="38"/>
        <v>99.247457287439218</v>
      </c>
      <c r="W111">
        <f t="shared" si="39"/>
        <v>102.56367270048132</v>
      </c>
      <c r="X111">
        <f t="shared" si="40"/>
        <v>102.60079165989377</v>
      </c>
      <c r="Y111">
        <f t="shared" si="41"/>
        <v>100.47706617627458</v>
      </c>
      <c r="Z111">
        <f t="shared" si="42"/>
        <v>91.355222306836154</v>
      </c>
      <c r="AA111">
        <f t="shared" si="43"/>
        <v>90.861460957178835</v>
      </c>
      <c r="AB111">
        <f t="shared" si="44"/>
        <v>94.930896841328064</v>
      </c>
      <c r="AC111">
        <f t="shared" si="45"/>
        <v>90.40714965500834</v>
      </c>
      <c r="AD111">
        <f t="shared" si="29"/>
        <v>115.81181340364709</v>
      </c>
      <c r="AE111">
        <f t="shared" si="30"/>
        <v>109.78423585302163</v>
      </c>
      <c r="AF111">
        <f t="shared" si="31"/>
        <v>114.39774675483702</v>
      </c>
      <c r="AG111">
        <f t="shared" si="32"/>
        <v>110.82775397414503</v>
      </c>
      <c r="AH111">
        <f t="shared" si="33"/>
        <v>107.89107292648552</v>
      </c>
      <c r="AI111">
        <f t="shared" si="34"/>
        <v>110.04942339373969</v>
      </c>
      <c r="AJ111">
        <f t="shared" si="35"/>
        <v>107.35131045099355</v>
      </c>
      <c r="AK111">
        <f t="shared" si="36"/>
        <v>109.18413160210474</v>
      </c>
    </row>
    <row r="112" spans="1:37" x14ac:dyDescent="0.4">
      <c r="A112" s="7" t="s">
        <v>7</v>
      </c>
      <c r="B112" s="7">
        <v>20160630</v>
      </c>
      <c r="C112" s="5" t="s">
        <v>8</v>
      </c>
      <c r="D112" s="5"/>
      <c r="E112" t="s">
        <v>12</v>
      </c>
      <c r="F112" s="12">
        <v>1977.6</v>
      </c>
      <c r="G112" s="12">
        <v>2245.4899999999998</v>
      </c>
      <c r="H112" s="12">
        <v>2342.5500000000002</v>
      </c>
      <c r="I112" s="12">
        <v>1509.85</v>
      </c>
      <c r="J112" s="12">
        <v>1211.43</v>
      </c>
      <c r="K112" s="11">
        <v>350.69</v>
      </c>
      <c r="L112" s="11">
        <v>812.13</v>
      </c>
      <c r="M112" s="11">
        <v>592.52</v>
      </c>
      <c r="N112">
        <f t="shared" si="46"/>
        <v>0.99834417026775968</v>
      </c>
      <c r="O112">
        <f t="shared" si="47"/>
        <v>0.96589354691626716</v>
      </c>
      <c r="P112">
        <f t="shared" si="48"/>
        <v>1.0030486891065029</v>
      </c>
      <c r="Q112">
        <f t="shared" si="24"/>
        <v>1.0012267904509282</v>
      </c>
      <c r="R112">
        <f t="shared" si="25"/>
        <v>0.97099277023452668</v>
      </c>
      <c r="S112">
        <f t="shared" si="26"/>
        <v>0.97219449988911055</v>
      </c>
      <c r="T112">
        <f t="shared" si="27"/>
        <v>0.98693612677425624</v>
      </c>
      <c r="U112">
        <f t="shared" si="28"/>
        <v>0.97458756188627726</v>
      </c>
      <c r="V112">
        <f t="shared" si="38"/>
        <v>99.083120396813428</v>
      </c>
      <c r="W112">
        <f t="shared" si="39"/>
        <v>99.065589609427022</v>
      </c>
      <c r="X112">
        <f t="shared" si="40"/>
        <v>102.91358957574586</v>
      </c>
      <c r="Y112">
        <f t="shared" si="41"/>
        <v>100.60033048159691</v>
      </c>
      <c r="Z112">
        <f t="shared" si="42"/>
        <v>88.705260383105866</v>
      </c>
      <c r="AA112">
        <f t="shared" si="43"/>
        <v>88.335012594458419</v>
      </c>
      <c r="AB112">
        <f t="shared" si="44"/>
        <v>93.69073163978679</v>
      </c>
      <c r="AC112">
        <f t="shared" si="45"/>
        <v>88.109683559362367</v>
      </c>
      <c r="AD112">
        <f t="shared" si="29"/>
        <v>115.62004875966866</v>
      </c>
      <c r="AE112">
        <f t="shared" si="30"/>
        <v>106.03988496356709</v>
      </c>
      <c r="AF112">
        <f t="shared" si="31"/>
        <v>114.74650991917697</v>
      </c>
      <c r="AG112">
        <f t="shared" si="32"/>
        <v>110.96371640441834</v>
      </c>
      <c r="AH112">
        <f t="shared" si="33"/>
        <v>104.76145178446352</v>
      </c>
      <c r="AI112">
        <f t="shared" si="34"/>
        <v>106.98944413936174</v>
      </c>
      <c r="AJ112">
        <f t="shared" si="35"/>
        <v>105.94888654064431</v>
      </c>
      <c r="AK112">
        <f t="shared" si="36"/>
        <v>106.4094966147657</v>
      </c>
    </row>
    <row r="113" spans="1:37" x14ac:dyDescent="0.4">
      <c r="A113" s="7" t="s">
        <v>7</v>
      </c>
      <c r="B113" s="7">
        <v>20160729</v>
      </c>
      <c r="C113" s="5" t="s">
        <v>8</v>
      </c>
      <c r="D113" s="5"/>
      <c r="E113" t="s">
        <v>12</v>
      </c>
      <c r="F113" s="12">
        <v>2033.61</v>
      </c>
      <c r="G113" s="12">
        <v>2321.02</v>
      </c>
      <c r="H113" s="12">
        <v>2442.6999999999998</v>
      </c>
      <c r="I113" s="12">
        <v>1558.02</v>
      </c>
      <c r="J113" s="12">
        <v>1217.06</v>
      </c>
      <c r="K113" s="11">
        <v>358.48</v>
      </c>
      <c r="L113" s="11">
        <v>820.99</v>
      </c>
      <c r="M113" s="11">
        <v>593.75</v>
      </c>
      <c r="N113">
        <f t="shared" si="46"/>
        <v>1.0283222087378641</v>
      </c>
      <c r="O113">
        <f t="shared" si="47"/>
        <v>1.0336363110056157</v>
      </c>
      <c r="P113">
        <f t="shared" si="48"/>
        <v>1.0427525559753259</v>
      </c>
      <c r="Q113">
        <f t="shared" si="24"/>
        <v>1.031903831506441</v>
      </c>
      <c r="R113">
        <f t="shared" si="25"/>
        <v>1.0046474001799526</v>
      </c>
      <c r="S113">
        <f t="shared" si="26"/>
        <v>1.0222133508226638</v>
      </c>
      <c r="T113">
        <f t="shared" si="27"/>
        <v>1.0109095834410746</v>
      </c>
      <c r="U113">
        <f t="shared" si="28"/>
        <v>1.0020758792952138</v>
      </c>
      <c r="V113">
        <f t="shared" si="38"/>
        <v>101.8893732150909</v>
      </c>
      <c r="W113">
        <f t="shared" si="39"/>
        <v>102.39779059148439</v>
      </c>
      <c r="X113">
        <f t="shared" si="40"/>
        <v>107.31340857470465</v>
      </c>
      <c r="Y113">
        <f t="shared" si="41"/>
        <v>103.80986647477407</v>
      </c>
      <c r="Z113">
        <f t="shared" si="42"/>
        <v>89.117509226173055</v>
      </c>
      <c r="AA113">
        <f t="shared" si="43"/>
        <v>90.29722921914356</v>
      </c>
      <c r="AB113">
        <f t="shared" si="44"/>
        <v>94.712858494266371</v>
      </c>
      <c r="AC113">
        <f t="shared" si="45"/>
        <v>88.292588627171085</v>
      </c>
      <c r="AD113">
        <f t="shared" si="29"/>
        <v>118.89466391492202</v>
      </c>
      <c r="AE113">
        <f t="shared" si="30"/>
        <v>109.60667551320134</v>
      </c>
      <c r="AF113">
        <f t="shared" si="31"/>
        <v>119.65221650746987</v>
      </c>
      <c r="AG113">
        <f t="shared" si="32"/>
        <v>114.50388411591341</v>
      </c>
      <c r="AH113">
        <f t="shared" si="33"/>
        <v>105.24832017433873</v>
      </c>
      <c r="AI113">
        <f t="shared" si="34"/>
        <v>109.36603819635117</v>
      </c>
      <c r="AJ113">
        <f t="shared" si="35"/>
        <v>107.10474475884841</v>
      </c>
      <c r="AK113">
        <f t="shared" si="36"/>
        <v>106.63038988560241</v>
      </c>
    </row>
    <row r="114" spans="1:37" x14ac:dyDescent="0.4">
      <c r="A114" s="7" t="s">
        <v>7</v>
      </c>
      <c r="B114" s="7">
        <v>20160831</v>
      </c>
      <c r="C114" s="5" t="s">
        <v>8</v>
      </c>
      <c r="D114" s="5"/>
      <c r="E114" t="s">
        <v>732</v>
      </c>
      <c r="F114" s="12">
        <v>2064.65</v>
      </c>
      <c r="G114" s="12">
        <v>2345.6999999999998</v>
      </c>
      <c r="H114" s="12">
        <v>2489.5</v>
      </c>
      <c r="I114" s="12">
        <v>1596.72</v>
      </c>
      <c r="J114" s="12">
        <v>1161.45</v>
      </c>
      <c r="K114" s="11">
        <v>339.74</v>
      </c>
      <c r="L114" s="11">
        <v>822.09</v>
      </c>
      <c r="M114" s="11">
        <v>593.23</v>
      </c>
      <c r="N114">
        <f t="shared" si="46"/>
        <v>1.0152634969340237</v>
      </c>
      <c r="O114">
        <f t="shared" si="47"/>
        <v>1.0106332560684526</v>
      </c>
      <c r="P114">
        <f t="shared" si="48"/>
        <v>1.0191591271953166</v>
      </c>
      <c r="Q114">
        <f t="shared" si="24"/>
        <v>1.0248392190087419</v>
      </c>
      <c r="R114">
        <f t="shared" si="25"/>
        <v>0.95430792237030226</v>
      </c>
      <c r="S114">
        <f t="shared" si="26"/>
        <v>0.94772372238339653</v>
      </c>
      <c r="T114">
        <f t="shared" si="27"/>
        <v>1.0013398457959293</v>
      </c>
      <c r="U114">
        <f t="shared" si="28"/>
        <v>0.99912421052631584</v>
      </c>
      <c r="V114">
        <f t="shared" si="38"/>
        <v>103.44456135076904</v>
      </c>
      <c r="W114">
        <f t="shared" si="39"/>
        <v>103.48661251968743</v>
      </c>
      <c r="X114">
        <f t="shared" si="40"/>
        <v>109.3694398193504</v>
      </c>
      <c r="Y114">
        <f t="shared" si="41"/>
        <v>106.38842248340923</v>
      </c>
      <c r="Z114">
        <f t="shared" si="42"/>
        <v>85.04554507644545</v>
      </c>
      <c r="AA114">
        <f t="shared" si="43"/>
        <v>85.576826196473533</v>
      </c>
      <c r="AB114">
        <f t="shared" si="44"/>
        <v>94.839759119540361</v>
      </c>
      <c r="AC114">
        <f t="shared" si="45"/>
        <v>88.215262907447084</v>
      </c>
      <c r="AD114">
        <f t="shared" si="29"/>
        <v>120.70941225305921</v>
      </c>
      <c r="AE114">
        <f t="shared" si="30"/>
        <v>110.772151360745</v>
      </c>
      <c r="AF114">
        <f t="shared" si="31"/>
        <v>121.94464854273805</v>
      </c>
      <c r="AG114">
        <f t="shared" si="32"/>
        <v>117.34807117082018</v>
      </c>
      <c r="AH114">
        <f t="shared" si="33"/>
        <v>100.43930575853756</v>
      </c>
      <c r="AI114">
        <f t="shared" si="34"/>
        <v>103.64878882177065</v>
      </c>
      <c r="AJ114">
        <f t="shared" si="35"/>
        <v>107.24824860083763</v>
      </c>
      <c r="AK114">
        <f t="shared" si="36"/>
        <v>106.53700411256577</v>
      </c>
    </row>
    <row r="115" spans="1:37" x14ac:dyDescent="0.4">
      <c r="A115" s="7" t="s">
        <v>7</v>
      </c>
      <c r="B115" s="7">
        <v>20160930</v>
      </c>
      <c r="C115" s="5" t="s">
        <v>8</v>
      </c>
      <c r="D115" s="5"/>
      <c r="E115" t="s">
        <v>733</v>
      </c>
      <c r="F115" s="12">
        <v>2071.7600000000002</v>
      </c>
      <c r="G115" s="12">
        <v>2353.04</v>
      </c>
      <c r="H115" s="12">
        <v>2488.86</v>
      </c>
      <c r="I115" s="12">
        <v>1600.37</v>
      </c>
      <c r="J115" s="12">
        <v>1168.71</v>
      </c>
      <c r="K115" s="11">
        <v>342.41</v>
      </c>
      <c r="L115" s="11">
        <v>827.82</v>
      </c>
      <c r="M115" s="11">
        <v>597.44000000000005</v>
      </c>
      <c r="N115">
        <f t="shared" si="46"/>
        <v>1.0034436829486839</v>
      </c>
      <c r="O115">
        <f t="shared" si="47"/>
        <v>1.0031291298972589</v>
      </c>
      <c r="P115">
        <f t="shared" si="48"/>
        <v>0.99974292026511358</v>
      </c>
      <c r="Q115">
        <f t="shared" si="24"/>
        <v>1.0022859361691467</v>
      </c>
      <c r="R115">
        <f t="shared" si="25"/>
        <v>1.0062508071806793</v>
      </c>
      <c r="S115">
        <f t="shared" si="26"/>
        <v>1.0078589509625009</v>
      </c>
      <c r="T115">
        <f t="shared" si="27"/>
        <v>1.0069700397766668</v>
      </c>
      <c r="U115">
        <f t="shared" si="28"/>
        <v>1.0070967415673517</v>
      </c>
      <c r="V115">
        <f t="shared" si="38"/>
        <v>103.80079162282676</v>
      </c>
      <c r="W115">
        <f t="shared" si="39"/>
        <v>103.81043557288882</v>
      </c>
      <c r="X115">
        <f t="shared" si="40"/>
        <v>109.34132315275697</v>
      </c>
      <c r="Y115">
        <f t="shared" si="41"/>
        <v>106.63161962634251</v>
      </c>
      <c r="Z115">
        <f t="shared" si="42"/>
        <v>85.577148380294076</v>
      </c>
      <c r="AA115">
        <f t="shared" si="43"/>
        <v>86.249370277078086</v>
      </c>
      <c r="AB115">
        <f t="shared" si="44"/>
        <v>95.500796013013058</v>
      </c>
      <c r="AC115">
        <f t="shared" si="45"/>
        <v>88.841303830597226</v>
      </c>
      <c r="AD115">
        <f t="shared" si="29"/>
        <v>121.12509719778073</v>
      </c>
      <c r="AE115">
        <f t="shared" si="30"/>
        <v>111.11877181135159</v>
      </c>
      <c r="AF115">
        <f t="shared" si="31"/>
        <v>121.91329904481987</v>
      </c>
      <c r="AG115">
        <f t="shared" si="32"/>
        <v>117.61632137108916</v>
      </c>
      <c r="AH115">
        <f t="shared" si="33"/>
        <v>101.06713249219547</v>
      </c>
      <c r="AI115">
        <f t="shared" si="34"/>
        <v>104.46335957044356</v>
      </c>
      <c r="AJ115">
        <f t="shared" si="35"/>
        <v>107.99577315956331</v>
      </c>
      <c r="AK115">
        <f t="shared" si="36"/>
        <v>107.29306969811253</v>
      </c>
    </row>
    <row r="116" spans="1:37" x14ac:dyDescent="0.4">
      <c r="A116" s="7" t="s">
        <v>7</v>
      </c>
      <c r="B116" s="7">
        <v>20161031</v>
      </c>
      <c r="C116" s="5" t="s">
        <v>8</v>
      </c>
      <c r="D116" s="5"/>
      <c r="E116" t="s">
        <v>12</v>
      </c>
      <c r="F116" s="12">
        <v>2046.29</v>
      </c>
      <c r="G116" s="12">
        <v>2349.36</v>
      </c>
      <c r="H116" s="12">
        <v>2495.87</v>
      </c>
      <c r="I116" s="12">
        <v>1597.77</v>
      </c>
      <c r="J116" s="12">
        <v>1078.83</v>
      </c>
      <c r="K116" s="11">
        <v>312.27999999999997</v>
      </c>
      <c r="L116" s="11">
        <v>796.72</v>
      </c>
      <c r="M116" s="11">
        <v>568.33000000000004</v>
      </c>
      <c r="N116">
        <f t="shared" si="46"/>
        <v>0.98770610495424171</v>
      </c>
      <c r="O116">
        <f t="shared" si="47"/>
        <v>0.99843606568524124</v>
      </c>
      <c r="P116">
        <f t="shared" si="48"/>
        <v>1.0028165505492475</v>
      </c>
      <c r="Q116">
        <f t="shared" si="24"/>
        <v>0.99837537569437074</v>
      </c>
      <c r="R116">
        <f t="shared" si="25"/>
        <v>0.92309469414996015</v>
      </c>
      <c r="S116">
        <f t="shared" si="26"/>
        <v>0.91200607458894289</v>
      </c>
      <c r="T116">
        <f t="shared" si="27"/>
        <v>0.96243144644971124</v>
      </c>
      <c r="U116">
        <f t="shared" si="28"/>
        <v>0.9512754418853776</v>
      </c>
      <c r="V116">
        <f t="shared" si="38"/>
        <v>102.52467558494911</v>
      </c>
      <c r="W116">
        <f t="shared" si="39"/>
        <v>103.64808287046633</v>
      </c>
      <c r="X116">
        <f t="shared" si="40"/>
        <v>109.64928851653831</v>
      </c>
      <c r="Y116">
        <f t="shared" si="41"/>
        <v>106.45838330534895</v>
      </c>
      <c r="Z116">
        <f t="shared" si="42"/>
        <v>78.99581161033332</v>
      </c>
      <c r="AA116">
        <f t="shared" si="43"/>
        <v>78.659949622166238</v>
      </c>
      <c r="AB116">
        <f t="shared" si="44"/>
        <v>91.912969243902978</v>
      </c>
      <c r="AC116">
        <f t="shared" si="45"/>
        <v>84.512550559124463</v>
      </c>
      <c r="AD116">
        <f t="shared" si="29"/>
        <v>119.63599796542394</v>
      </c>
      <c r="AE116">
        <f t="shared" si="30"/>
        <v>110.94498935110197</v>
      </c>
      <c r="AF116">
        <f t="shared" si="31"/>
        <v>122.25667401420512</v>
      </c>
      <c r="AG116">
        <f t="shared" si="32"/>
        <v>117.42523903665098</v>
      </c>
      <c r="AH116">
        <f t="shared" si="33"/>
        <v>93.294533756496676</v>
      </c>
      <c r="AI116">
        <f t="shared" si="34"/>
        <v>95.271218500213507</v>
      </c>
      <c r="AJ116">
        <f t="shared" si="35"/>
        <v>103.93852817241343</v>
      </c>
      <c r="AK116">
        <f t="shared" si="36"/>
        <v>102.06526228831062</v>
      </c>
    </row>
    <row r="117" spans="1:37" x14ac:dyDescent="0.4">
      <c r="A117" s="7" t="s">
        <v>7</v>
      </c>
      <c r="B117" s="7">
        <v>20161130</v>
      </c>
      <c r="C117" s="5" t="s">
        <v>8</v>
      </c>
      <c r="D117" s="5"/>
      <c r="E117" t="s">
        <v>732</v>
      </c>
      <c r="F117" s="12">
        <v>2026.06</v>
      </c>
      <c r="G117" s="12">
        <v>2318.56</v>
      </c>
      <c r="H117" s="12">
        <v>2512.21</v>
      </c>
      <c r="I117" s="12">
        <v>1581.79</v>
      </c>
      <c r="J117" s="12">
        <v>1057.6300000000001</v>
      </c>
      <c r="K117" s="11">
        <v>300.83</v>
      </c>
      <c r="L117" s="11">
        <v>768.95</v>
      </c>
      <c r="M117" s="11">
        <v>541.46</v>
      </c>
      <c r="N117">
        <f t="shared" si="46"/>
        <v>0.9901138157348176</v>
      </c>
      <c r="O117">
        <f t="shared" si="47"/>
        <v>0.98689004665100277</v>
      </c>
      <c r="P117">
        <f t="shared" si="48"/>
        <v>1.0065468153389401</v>
      </c>
      <c r="Q117">
        <f t="shared" si="24"/>
        <v>0.98999856049368806</v>
      </c>
      <c r="R117">
        <f t="shared" si="25"/>
        <v>0.98034908187573588</v>
      </c>
      <c r="S117">
        <f t="shared" si="26"/>
        <v>0.96333418726783659</v>
      </c>
      <c r="T117">
        <f t="shared" si="27"/>
        <v>0.9651445928306055</v>
      </c>
      <c r="U117">
        <f t="shared" si="28"/>
        <v>0.95272113032921013</v>
      </c>
      <c r="V117">
        <f t="shared" si="38"/>
        <v>101.51109775038826</v>
      </c>
      <c r="W117">
        <f t="shared" si="39"/>
        <v>102.28926133932151</v>
      </c>
      <c r="X117">
        <f t="shared" si="40"/>
        <v>110.36714216050224</v>
      </c>
      <c r="Y117">
        <f t="shared" si="41"/>
        <v>105.39364622478072</v>
      </c>
      <c r="Z117">
        <f t="shared" si="42"/>
        <v>77.443471384218867</v>
      </c>
      <c r="AA117">
        <f t="shared" si="43"/>
        <v>75.775818639798487</v>
      </c>
      <c r="AB117">
        <f t="shared" si="44"/>
        <v>88.709305276758712</v>
      </c>
      <c r="AC117">
        <f t="shared" si="45"/>
        <v>80.516892695693585</v>
      </c>
      <c r="AD117">
        <f t="shared" si="29"/>
        <v>118.45325444478877</v>
      </c>
      <c r="AE117">
        <f t="shared" si="30"/>
        <v>109.49050571640403</v>
      </c>
      <c r="AF117">
        <f t="shared" si="31"/>
        <v>123.05706588292911</v>
      </c>
      <c r="AG117">
        <f t="shared" si="32"/>
        <v>116.2508176119117</v>
      </c>
      <c r="AH117">
        <f t="shared" si="33"/>
        <v>91.461210512206364</v>
      </c>
      <c r="AI117">
        <f t="shared" si="34"/>
        <v>91.77802184391966</v>
      </c>
      <c r="AJ117">
        <f t="shared" si="35"/>
        <v>100.31570845237637</v>
      </c>
      <c r="AK117">
        <f t="shared" si="36"/>
        <v>97.239732054666604</v>
      </c>
    </row>
    <row r="118" spans="1:37" x14ac:dyDescent="0.4">
      <c r="A118" s="7" t="s">
        <v>7</v>
      </c>
      <c r="B118" s="7">
        <v>20161229</v>
      </c>
      <c r="C118" s="5" t="s">
        <v>8</v>
      </c>
      <c r="D118" s="5"/>
      <c r="E118" t="s">
        <v>12</v>
      </c>
      <c r="F118" s="12">
        <v>2074.5300000000002</v>
      </c>
      <c r="G118" s="12">
        <v>2383.4299999999998</v>
      </c>
      <c r="H118" s="12">
        <v>2585.7399999999998</v>
      </c>
      <c r="I118" s="13">
        <v>1619</v>
      </c>
      <c r="J118" s="12">
        <v>1091.05</v>
      </c>
      <c r="K118" s="11">
        <v>318.64999999999998</v>
      </c>
      <c r="L118" s="11">
        <v>785.4</v>
      </c>
      <c r="M118" s="11">
        <v>551.16</v>
      </c>
      <c r="N118">
        <f t="shared" si="46"/>
        <v>1.0239232796659528</v>
      </c>
      <c r="O118">
        <f t="shared" si="47"/>
        <v>1.0279785729073216</v>
      </c>
      <c r="P118">
        <f t="shared" si="48"/>
        <v>1.0292690499599952</v>
      </c>
      <c r="Q118">
        <f t="shared" si="24"/>
        <v>1.0235239823238231</v>
      </c>
      <c r="R118">
        <f t="shared" si="25"/>
        <v>1.0315989523746489</v>
      </c>
      <c r="S118">
        <f t="shared" si="26"/>
        <v>1.0592361134195392</v>
      </c>
      <c r="T118">
        <f t="shared" si="27"/>
        <v>1.0213928083750567</v>
      </c>
      <c r="U118">
        <f t="shared" si="28"/>
        <v>1.0179145273889114</v>
      </c>
      <c r="V118">
        <f t="shared" si="38"/>
        <v>103.93957613106866</v>
      </c>
      <c r="W118">
        <f t="shared" si="39"/>
        <v>105.15116889533979</v>
      </c>
      <c r="X118">
        <f t="shared" si="40"/>
        <v>113.59748355833987</v>
      </c>
      <c r="Y118">
        <f t="shared" si="41"/>
        <v>107.87292449561573</v>
      </c>
      <c r="Z118">
        <f t="shared" si="42"/>
        <v>79.890603948216281</v>
      </c>
      <c r="AA118">
        <f t="shared" si="43"/>
        <v>80.264483627204015</v>
      </c>
      <c r="AB118">
        <f t="shared" si="44"/>
        <v>90.607046445628825</v>
      </c>
      <c r="AC118">
        <f t="shared" si="45"/>
        <v>81.959314775160635</v>
      </c>
      <c r="AD118">
        <f t="shared" si="29"/>
        <v>121.28704477821371</v>
      </c>
      <c r="AE118">
        <f t="shared" si="30"/>
        <v>112.55389381324996</v>
      </c>
      <c r="AF118">
        <f t="shared" si="31"/>
        <v>126.65882929218699</v>
      </c>
      <c r="AG118">
        <f t="shared" si="32"/>
        <v>118.9854997905443</v>
      </c>
      <c r="AH118">
        <f t="shared" si="33"/>
        <v>94.351288947309314</v>
      </c>
      <c r="AI118">
        <f t="shared" si="34"/>
        <v>97.214595155287029</v>
      </c>
      <c r="AJ118">
        <f t="shared" si="35"/>
        <v>102.46174318030612</v>
      </c>
      <c r="AK118">
        <f t="shared" si="36"/>
        <v>98.981735897850342</v>
      </c>
    </row>
    <row r="119" spans="1:37" x14ac:dyDescent="0.4">
      <c r="A119" s="7" t="s">
        <v>7</v>
      </c>
      <c r="B119" s="7">
        <v>20170131</v>
      </c>
      <c r="C119" s="5" t="s">
        <v>8</v>
      </c>
      <c r="D119" s="5"/>
      <c r="E119" t="s">
        <v>732</v>
      </c>
      <c r="F119" s="12">
        <v>2130.23</v>
      </c>
      <c r="G119" s="12">
        <v>2380.77</v>
      </c>
      <c r="H119" s="12">
        <v>2635.82</v>
      </c>
      <c r="I119" s="12">
        <v>1674.61</v>
      </c>
      <c r="J119" s="12">
        <v>1060.43</v>
      </c>
      <c r="K119" s="11">
        <v>305.98</v>
      </c>
      <c r="L119" s="11">
        <v>806.12</v>
      </c>
      <c r="M119" s="11">
        <v>548.13</v>
      </c>
      <c r="N119">
        <f t="shared" si="46"/>
        <v>1.02684945505729</v>
      </c>
      <c r="O119">
        <f t="shared" si="47"/>
        <v>0.99888396134981949</v>
      </c>
      <c r="P119">
        <f t="shared" si="48"/>
        <v>1.0193677631935154</v>
      </c>
      <c r="Q119">
        <f t="shared" si="24"/>
        <v>1.0343483631871524</v>
      </c>
      <c r="R119">
        <f t="shared" si="25"/>
        <v>0.97193529169148996</v>
      </c>
      <c r="S119">
        <f t="shared" si="26"/>
        <v>0.96023850619802309</v>
      </c>
      <c r="T119">
        <f t="shared" si="27"/>
        <v>1.0263814616755793</v>
      </c>
      <c r="U119">
        <f t="shared" si="28"/>
        <v>0.99450250381014593</v>
      </c>
      <c r="V119">
        <f t="shared" si="38"/>
        <v>106.73029710907356</v>
      </c>
      <c r="W119">
        <f t="shared" si="39"/>
        <v>105.03381612674093</v>
      </c>
      <c r="X119">
        <f t="shared" si="40"/>
        <v>115.79761271927705</v>
      </c>
      <c r="Y119">
        <f t="shared" si="41"/>
        <v>111.57818288425142</v>
      </c>
      <c r="Z119">
        <f t="shared" si="42"/>
        <v>77.648497451818884</v>
      </c>
      <c r="AA119">
        <f t="shared" si="43"/>
        <v>77.073047858942061</v>
      </c>
      <c r="AB119">
        <f t="shared" si="44"/>
        <v>92.997392768971622</v>
      </c>
      <c r="AC119">
        <f t="shared" si="45"/>
        <v>81.508743754461136</v>
      </c>
      <c r="AD119">
        <f t="shared" si="29"/>
        <v>124.54353583601788</v>
      </c>
      <c r="AE119">
        <f t="shared" si="30"/>
        <v>112.42827931752606</v>
      </c>
      <c r="AF119">
        <f t="shared" si="31"/>
        <v>129.11192750428597</v>
      </c>
      <c r="AG119">
        <f t="shared" si="32"/>
        <v>123.07245695135475</v>
      </c>
      <c r="AH119">
        <f t="shared" si="33"/>
        <v>91.703347544471129</v>
      </c>
      <c r="AI119">
        <f t="shared" si="34"/>
        <v>93.349197632558386</v>
      </c>
      <c r="AJ119">
        <f t="shared" si="35"/>
        <v>105.16483373123042</v>
      </c>
      <c r="AK119">
        <f t="shared" si="36"/>
        <v>98.437584181886763</v>
      </c>
    </row>
    <row r="120" spans="1:37" x14ac:dyDescent="0.4">
      <c r="A120" s="7" t="s">
        <v>7</v>
      </c>
      <c r="B120" s="7">
        <v>20170228</v>
      </c>
      <c r="C120" s="5" t="s">
        <v>8</v>
      </c>
      <c r="D120" s="5"/>
      <c r="E120" t="s">
        <v>12</v>
      </c>
      <c r="F120" s="12">
        <v>2151.0700000000002</v>
      </c>
      <c r="G120" s="12">
        <v>2472.86</v>
      </c>
      <c r="H120" s="12">
        <v>2690.49</v>
      </c>
      <c r="I120" s="12">
        <v>1682.78</v>
      </c>
      <c r="J120" s="12">
        <v>1105.07</v>
      </c>
      <c r="K120" s="11">
        <v>310.48</v>
      </c>
      <c r="L120" s="11">
        <v>804.76</v>
      </c>
      <c r="M120" s="11">
        <v>557.15</v>
      </c>
      <c r="N120">
        <f t="shared" si="46"/>
        <v>1.009782981180436</v>
      </c>
      <c r="O120">
        <f t="shared" si="47"/>
        <v>1.0386807629464418</v>
      </c>
      <c r="P120">
        <f t="shared" si="48"/>
        <v>1.0207411735247474</v>
      </c>
      <c r="Q120">
        <f t="shared" si="24"/>
        <v>1.0048787478875678</v>
      </c>
      <c r="R120">
        <f t="shared" si="25"/>
        <v>1.042096130814858</v>
      </c>
      <c r="S120">
        <f t="shared" si="26"/>
        <v>1.0147068435845481</v>
      </c>
      <c r="T120">
        <f t="shared" si="27"/>
        <v>0.99831290626705704</v>
      </c>
      <c r="U120">
        <f t="shared" si="28"/>
        <v>1.0164559502307846</v>
      </c>
      <c r="V120">
        <f t="shared" si="38"/>
        <v>107.77443759707397</v>
      </c>
      <c r="W120">
        <f t="shared" si="39"/>
        <v>109.09660426969955</v>
      </c>
      <c r="X120">
        <f t="shared" si="40"/>
        <v>118.19939109843907</v>
      </c>
      <c r="Y120">
        <f t="shared" si="41"/>
        <v>112.12254470829662</v>
      </c>
      <c r="Z120">
        <f t="shared" si="42"/>
        <v>80.91719875812781</v>
      </c>
      <c r="AA120">
        <f t="shared" si="43"/>
        <v>78.206549118387912</v>
      </c>
      <c r="AB120">
        <f t="shared" si="44"/>
        <v>92.840497450451053</v>
      </c>
      <c r="AC120">
        <f t="shared" si="45"/>
        <v>82.85004758505832</v>
      </c>
      <c r="AD120">
        <f t="shared" si="29"/>
        <v>125.76194290324659</v>
      </c>
      <c r="AE120">
        <f t="shared" si="30"/>
        <v>116.77709093828364</v>
      </c>
      <c r="AF120">
        <f t="shared" si="31"/>
        <v>131.78986039676698</v>
      </c>
      <c r="AG120">
        <f t="shared" si="32"/>
        <v>123.67289644072396</v>
      </c>
      <c r="AH120">
        <f t="shared" si="33"/>
        <v>95.563703658863574</v>
      </c>
      <c r="AI120">
        <f t="shared" si="34"/>
        <v>94.722069680883493</v>
      </c>
      <c r="AJ120">
        <f t="shared" si="35"/>
        <v>104.98741079931646</v>
      </c>
      <c r="AK120">
        <f t="shared" si="36"/>
        <v>100.05746816802257</v>
      </c>
    </row>
    <row r="121" spans="1:37" x14ac:dyDescent="0.4">
      <c r="N121">
        <f t="shared" ref="N121:R121" si="49">PRODUCT(N102:N118)</f>
        <v>1.039395761310687</v>
      </c>
      <c r="O121">
        <f t="shared" si="49"/>
        <v>1.0515116889533982</v>
      </c>
      <c r="P121">
        <f t="shared" si="49"/>
        <v>1.1359748355833994</v>
      </c>
      <c r="Q121">
        <f t="shared" si="49"/>
        <v>1.0787292449561574</v>
      </c>
      <c r="R121">
        <f t="shared" si="49"/>
        <v>0.79890603948216277</v>
      </c>
      <c r="S121">
        <f>PRODUCT(S102:S118)</f>
        <v>0.8026448362720402</v>
      </c>
      <c r="T121">
        <f>PRODUCT(T102:T118)</f>
        <v>0.90607046445628803</v>
      </c>
      <c r="U121">
        <f>PRODUCT(U102:U118)</f>
        <v>0.81959314775160619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4002"/>
  <sheetViews>
    <sheetView showGridLines="0" topLeftCell="AG24" zoomScale="85" zoomScaleNormal="85" workbookViewId="0">
      <selection activeCell="AV56" sqref="AR52:AV56"/>
    </sheetView>
  </sheetViews>
  <sheetFormatPr defaultRowHeight="17.399999999999999" x14ac:dyDescent="0.4"/>
  <cols>
    <col min="1" max="8" width="14.69921875" customWidth="1"/>
    <col min="32" max="32" width="12.8984375" customWidth="1"/>
    <col min="79" max="79" width="17" bestFit="1" customWidth="1"/>
    <col min="80" max="83" width="14.09765625" bestFit="1" customWidth="1"/>
    <col min="84" max="84" width="20.3984375" bestFit="1" customWidth="1"/>
    <col min="85" max="85" width="19.796875" bestFit="1" customWidth="1"/>
    <col min="87" max="87" width="21.19921875" bestFit="1" customWidth="1"/>
    <col min="88" max="89" width="13.5" bestFit="1" customWidth="1"/>
    <col min="90" max="90" width="20.296875" bestFit="1" customWidth="1"/>
    <col min="91" max="91" width="19.69921875" bestFit="1" customWidth="1"/>
    <col min="93" max="93" width="10.09765625" bestFit="1" customWidth="1"/>
    <col min="94" max="94" width="5.69921875" customWidth="1"/>
    <col min="95" max="95" width="9.19921875" bestFit="1" customWidth="1"/>
    <col min="96" max="96" width="15.19921875" bestFit="1" customWidth="1"/>
    <col min="97" max="97" width="6.796875" customWidth="1"/>
    <col min="98" max="98" width="7.296875" customWidth="1"/>
    <col min="99" max="99" width="6.796875" customWidth="1"/>
    <col min="100" max="100" width="7.296875" customWidth="1"/>
    <col min="101" max="101" width="9.19921875" bestFit="1" customWidth="1"/>
    <col min="102" max="102" width="15.19921875" bestFit="1" customWidth="1"/>
    <col min="103" max="103" width="11" bestFit="1" customWidth="1"/>
  </cols>
  <sheetData>
    <row r="1" spans="1:103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 s="37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103" x14ac:dyDescent="0.4">
      <c r="J2">
        <v>0</v>
      </c>
      <c r="K2">
        <v>1.11368503189808</v>
      </c>
      <c r="L2">
        <v>0.912103018589422</v>
      </c>
      <c r="M2">
        <v>1.21805325819925</v>
      </c>
      <c r="N2">
        <v>1.3054207149366099</v>
      </c>
      <c r="O2">
        <v>0.89994599096036498</v>
      </c>
      <c r="P2">
        <v>0.95938044326498195</v>
      </c>
      <c r="Q2">
        <v>0.95313808127315502</v>
      </c>
      <c r="R2">
        <v>0.81458908952735998</v>
      </c>
      <c r="S2">
        <v>1.15981237444657</v>
      </c>
      <c r="T2">
        <v>1.15800106843073</v>
      </c>
      <c r="U2">
        <v>1.0326314246835899</v>
      </c>
      <c r="V2">
        <v>1.0719634582253501</v>
      </c>
      <c r="W2">
        <v>0.90067221755602</v>
      </c>
      <c r="X2">
        <v>1.04355864494811</v>
      </c>
      <c r="Y2">
        <v>1.1699114552038099</v>
      </c>
      <c r="Z2">
        <v>1.2502710154976899</v>
      </c>
      <c r="AA2">
        <v>0.94576245629858502</v>
      </c>
      <c r="AB2">
        <v>1.1691645408451901</v>
      </c>
      <c r="AC2">
        <v>1.3119979337654999</v>
      </c>
      <c r="AD2">
        <v>0.95747502328230705</v>
      </c>
      <c r="AE2">
        <v>0.98684748611992301</v>
      </c>
      <c r="AF2">
        <v>0.98226859484529505</v>
      </c>
      <c r="AG2">
        <v>1.1628155389385999</v>
      </c>
      <c r="AH2">
        <v>0.95339165350995203</v>
      </c>
      <c r="AI2">
        <v>1.4090066442095299</v>
      </c>
      <c r="AJ2">
        <v>1.13514099414437</v>
      </c>
      <c r="AK2">
        <v>0.91036325475573998</v>
      </c>
      <c r="AL2">
        <v>0.96110235812262901</v>
      </c>
      <c r="AM2">
        <v>1.04094892614523</v>
      </c>
      <c r="AN2">
        <v>0.833785593751876</v>
      </c>
      <c r="AO2">
        <v>0.655013076470357</v>
      </c>
      <c r="AP2">
        <v>1.0424475621843701</v>
      </c>
      <c r="AQ2">
        <v>1.40197362142288</v>
      </c>
      <c r="AR2">
        <v>1.08209538500043</v>
      </c>
      <c r="AS2">
        <v>0.95356428140699301</v>
      </c>
      <c r="AT2">
        <v>1.0198096731677799</v>
      </c>
      <c r="AU2">
        <v>1.0141327839246499</v>
      </c>
      <c r="AV2">
        <v>1.07327439198261</v>
      </c>
      <c r="AW2">
        <v>1.1008507893593</v>
      </c>
      <c r="AX2">
        <v>0.96366179187333001</v>
      </c>
      <c r="AY2">
        <v>1.0670442706887799</v>
      </c>
      <c r="AZ2">
        <v>0.98958705459324203</v>
      </c>
      <c r="BA2">
        <v>0.89443750031165103</v>
      </c>
      <c r="BB2">
        <v>1.14338981697396</v>
      </c>
      <c r="BC2">
        <v>0.84492023631401103</v>
      </c>
      <c r="BD2">
        <v>1.0573522725540501</v>
      </c>
      <c r="BE2">
        <v>1.0534280223878201</v>
      </c>
      <c r="BF2">
        <v>1.07729957518928</v>
      </c>
      <c r="BG2">
        <v>1.10420050570109</v>
      </c>
      <c r="BH2">
        <v>0.96604331806237598</v>
      </c>
      <c r="BI2">
        <v>1.0503152873506301</v>
      </c>
      <c r="BJ2">
        <v>1.0393086106374301</v>
      </c>
      <c r="BK2">
        <v>1.0779594441004801</v>
      </c>
      <c r="BL2">
        <v>1.1018731731848601</v>
      </c>
      <c r="BM2">
        <v>0.94421016192176399</v>
      </c>
      <c r="BN2">
        <v>1.0445234374077199</v>
      </c>
      <c r="BO2">
        <v>1.14512963585733</v>
      </c>
      <c r="BP2">
        <v>0.93268810635888599</v>
      </c>
      <c r="BQ2">
        <v>0.98060464941040804</v>
      </c>
      <c r="BR2">
        <v>0.96855653961232002</v>
      </c>
      <c r="BS2">
        <v>1.0399879956546301</v>
      </c>
      <c r="BT2">
        <v>1.00815871268028</v>
      </c>
      <c r="BU2">
        <v>0.98846216817944699</v>
      </c>
      <c r="BV2">
        <v>1.0317123681246101</v>
      </c>
      <c r="BW2">
        <v>1.07793349609311</v>
      </c>
      <c r="BX2">
        <f>PRODUCT(AM2:BW2)</f>
        <v>1.7627318925743489</v>
      </c>
    </row>
    <row r="3" spans="1:103" ht="18" thickBot="1" x14ac:dyDescent="0.45">
      <c r="A3" s="2" t="s">
        <v>18</v>
      </c>
      <c r="J3">
        <v>1</v>
      </c>
      <c r="K3">
        <v>-0.01</v>
      </c>
      <c r="L3">
        <v>-7.4380165289256205E-4</v>
      </c>
      <c r="M3">
        <v>-4.3103448275861998E-4</v>
      </c>
      <c r="N3">
        <v>-2.45033112582781E-3</v>
      </c>
      <c r="O3">
        <v>-1.9892473118279502E-3</v>
      </c>
      <c r="P3">
        <v>-1.1560693641618401E-4</v>
      </c>
      <c r="Q3">
        <v>-4.1176470588235198E-4</v>
      </c>
      <c r="R3">
        <v>-4.2424242424242398E-4</v>
      </c>
      <c r="S3">
        <v>-1.1180124223602399E-3</v>
      </c>
      <c r="T3">
        <v>-8.9285714285714196E-4</v>
      </c>
      <c r="U3">
        <v>-8.8397790055248597E-4</v>
      </c>
      <c r="V3">
        <v>-5.8510638297872301E-4</v>
      </c>
      <c r="W3">
        <v>-5.1813471502590595E-4</v>
      </c>
      <c r="X3">
        <v>-2.24719101123595E-4</v>
      </c>
      <c r="Y3">
        <v>-8.9473684210526305E-4</v>
      </c>
      <c r="Z3">
        <v>-1.1999999999999999E-3</v>
      </c>
      <c r="AA3">
        <v>-1.5499999999999999E-3</v>
      </c>
      <c r="AB3">
        <v>-6.9999999999999999E-4</v>
      </c>
      <c r="AC3">
        <v>-8.0000000000000004E-4</v>
      </c>
      <c r="AD3">
        <v>-2.0999999999999999E-3</v>
      </c>
      <c r="AE3">
        <v>-1.8E-3</v>
      </c>
      <c r="AF3">
        <v>-1.3500000000000001E-3</v>
      </c>
      <c r="AG3">
        <v>-1.0499999999999999E-3</v>
      </c>
      <c r="AH3">
        <v>-1.1999999999999999E-3</v>
      </c>
      <c r="AI3">
        <v>-1.15E-3</v>
      </c>
      <c r="AJ3">
        <v>-2.3E-3</v>
      </c>
      <c r="AK3">
        <v>-1.8E-3</v>
      </c>
      <c r="AL3">
        <v>-1.65E-3</v>
      </c>
      <c r="AM3" s="37">
        <v>-1.6999999999999999E-3</v>
      </c>
      <c r="AN3">
        <v>-1.1000000000000001E-3</v>
      </c>
      <c r="AO3">
        <v>-2.0499999999999902E-3</v>
      </c>
      <c r="AP3">
        <v>-3.2000000000000002E-3</v>
      </c>
      <c r="AQ3">
        <v>-1.1999999999999999E-3</v>
      </c>
      <c r="AR3">
        <v>-2.2000000000000001E-3</v>
      </c>
      <c r="AS3">
        <v>-1.5E-3</v>
      </c>
      <c r="AT3">
        <v>-1.25E-3</v>
      </c>
      <c r="AU3">
        <v>-1.5E-3</v>
      </c>
      <c r="AV3">
        <v>-1.6999999999999999E-3</v>
      </c>
      <c r="AW3">
        <v>-1.4499999999999999E-3</v>
      </c>
      <c r="AX3">
        <v>-1.1999999999999999E-3</v>
      </c>
      <c r="AY3">
        <v>-1.4E-3</v>
      </c>
      <c r="AZ3">
        <v>-1.6000000000000001E-3</v>
      </c>
      <c r="BA3">
        <v>-1.6000000000000001E-3</v>
      </c>
      <c r="BB3">
        <v>-1.3500000000000001E-3</v>
      </c>
      <c r="BC3">
        <v>-1.9499999999999999E-3</v>
      </c>
      <c r="BD3">
        <v>-1.8E-3</v>
      </c>
      <c r="BE3">
        <v>-9.5E-4</v>
      </c>
      <c r="BF3">
        <v>-1.3500000000000001E-3</v>
      </c>
      <c r="BG3">
        <v>-1.7499999999999901E-3</v>
      </c>
      <c r="BH3">
        <v>-1.65E-3</v>
      </c>
      <c r="BI3">
        <v>-1.1999999999999999E-3</v>
      </c>
      <c r="BJ3">
        <v>-1.0499999999999999E-3</v>
      </c>
      <c r="BK3">
        <v>-1.6999999999999999E-3</v>
      </c>
      <c r="BL3">
        <v>-1.4499999999999999E-3</v>
      </c>
      <c r="BM3">
        <v>-1.1999999999999999E-3</v>
      </c>
      <c r="BN3">
        <v>-1.3500000000000001E-3</v>
      </c>
      <c r="BO3">
        <v>-1.65E-3</v>
      </c>
      <c r="BP3">
        <v>-1.8500000000000001E-3</v>
      </c>
      <c r="BQ3">
        <v>-1.5E-3</v>
      </c>
      <c r="BR3">
        <v>-1.15E-3</v>
      </c>
      <c r="BS3">
        <v>-1.6000000000000001E-3</v>
      </c>
      <c r="BT3">
        <v>-1.1999999999999999E-3</v>
      </c>
      <c r="BU3">
        <v>-1.1000000000000001E-3</v>
      </c>
      <c r="BV3">
        <v>-1.0499999999999999E-3</v>
      </c>
      <c r="BW3">
        <v>-1.6999999999999999E-3</v>
      </c>
      <c r="BZ3" s="56" t="s">
        <v>660</v>
      </c>
      <c r="CA3" s="56"/>
      <c r="CB3" s="56"/>
      <c r="CC3" s="56"/>
      <c r="CD3" s="56"/>
      <c r="CE3" s="56"/>
      <c r="CF3" s="56"/>
      <c r="CG3" s="56"/>
    </row>
    <row r="4" spans="1:103" x14ac:dyDescent="0.4">
      <c r="A4" s="4" t="s">
        <v>9</v>
      </c>
      <c r="B4" s="4" t="s">
        <v>1</v>
      </c>
      <c r="C4" s="4" t="s">
        <v>2</v>
      </c>
      <c r="J4">
        <v>2</v>
      </c>
      <c r="K4">
        <v>-0.01</v>
      </c>
      <c r="L4">
        <v>-7.4380165289256205E-4</v>
      </c>
      <c r="M4">
        <v>-4.3103448275861998E-4</v>
      </c>
      <c r="N4">
        <v>-2.45033112582781E-3</v>
      </c>
      <c r="O4">
        <v>-1.9892473118279502E-3</v>
      </c>
      <c r="P4">
        <v>-1.1560693641618401E-4</v>
      </c>
      <c r="Q4">
        <v>-4.1176470588235198E-4</v>
      </c>
      <c r="R4">
        <v>-4.2424242424242398E-4</v>
      </c>
      <c r="S4">
        <v>-1.1180124223602399E-3</v>
      </c>
      <c r="T4">
        <v>-8.9285714285714196E-4</v>
      </c>
      <c r="U4">
        <v>-8.8397790055248597E-4</v>
      </c>
      <c r="V4">
        <v>-5.8510638297872301E-4</v>
      </c>
      <c r="W4">
        <v>-5.1813471502590595E-4</v>
      </c>
      <c r="X4">
        <v>-2.24719101123595E-4</v>
      </c>
      <c r="Y4">
        <v>-8.9473684210526305E-4</v>
      </c>
      <c r="Z4">
        <v>-1.1999999999999999E-3</v>
      </c>
      <c r="AA4">
        <v>-1.5499999999999999E-3</v>
      </c>
      <c r="AB4">
        <v>-6.9999999999999999E-4</v>
      </c>
      <c r="AC4">
        <v>-8.0000000000000004E-4</v>
      </c>
      <c r="AD4">
        <v>-2.0999999999999999E-3</v>
      </c>
      <c r="AE4">
        <v>-1.8E-3</v>
      </c>
      <c r="AF4">
        <v>-1.3500000000000001E-3</v>
      </c>
      <c r="AG4">
        <v>-1.0499999999999999E-3</v>
      </c>
      <c r="AH4">
        <v>-1.1999999999999999E-3</v>
      </c>
      <c r="AI4">
        <v>-1.15E-3</v>
      </c>
      <c r="AJ4">
        <v>-2.3E-3</v>
      </c>
      <c r="AK4">
        <v>-1.8E-3</v>
      </c>
      <c r="AL4">
        <v>-1.65E-3</v>
      </c>
      <c r="AM4" s="37">
        <v>-1.6999999999999999E-3</v>
      </c>
      <c r="AN4">
        <v>-1.1000000000000001E-3</v>
      </c>
      <c r="AO4">
        <v>-2.0499999999999902E-3</v>
      </c>
      <c r="AP4">
        <v>-3.2000000000000002E-3</v>
      </c>
      <c r="AQ4">
        <v>-1.1999999999999999E-3</v>
      </c>
      <c r="AR4">
        <v>-2.2000000000000001E-3</v>
      </c>
      <c r="AS4">
        <v>-1.5E-3</v>
      </c>
      <c r="AT4">
        <v>-1.25E-3</v>
      </c>
      <c r="AU4">
        <v>-1.5E-3</v>
      </c>
      <c r="AV4">
        <v>-1.6999999999999999E-3</v>
      </c>
      <c r="AW4">
        <v>-1.4499999999999999E-3</v>
      </c>
      <c r="AX4">
        <v>-1.1999999999999999E-3</v>
      </c>
      <c r="AY4">
        <v>-1.4E-3</v>
      </c>
      <c r="AZ4">
        <v>-1.6000000000000001E-3</v>
      </c>
      <c r="BA4">
        <v>-1.6000000000000001E-3</v>
      </c>
      <c r="BB4">
        <v>-1.3500000000000001E-3</v>
      </c>
      <c r="BC4">
        <v>-1.9499999999999999E-3</v>
      </c>
      <c r="BD4">
        <v>-1.8E-3</v>
      </c>
      <c r="BE4">
        <v>-9.5E-4</v>
      </c>
      <c r="BF4">
        <v>-1.3500000000000001E-3</v>
      </c>
      <c r="BG4">
        <v>-1.7499999999999901E-3</v>
      </c>
      <c r="BH4">
        <v>-1.65E-3</v>
      </c>
      <c r="BI4">
        <v>-1.1999999999999999E-3</v>
      </c>
      <c r="BJ4">
        <v>-1.0499999999999999E-3</v>
      </c>
      <c r="BK4">
        <v>-1.6999999999999999E-3</v>
      </c>
      <c r="BL4">
        <v>-1.4499999999999999E-3</v>
      </c>
      <c r="BM4">
        <v>-1.1999999999999999E-3</v>
      </c>
      <c r="BN4">
        <v>-1.3500000000000001E-3</v>
      </c>
      <c r="BO4">
        <v>-1.65E-3</v>
      </c>
      <c r="BP4">
        <v>-1.8500000000000001E-3</v>
      </c>
      <c r="BQ4">
        <v>-1.5E-3</v>
      </c>
      <c r="BR4">
        <v>-1.15E-3</v>
      </c>
      <c r="BS4">
        <v>-1.6000000000000001E-3</v>
      </c>
      <c r="BT4">
        <v>-1.1999999999999999E-3</v>
      </c>
      <c r="BU4">
        <v>-1.1000000000000001E-3</v>
      </c>
      <c r="BV4">
        <v>-1.0499999999999999E-3</v>
      </c>
      <c r="BW4">
        <v>-1.6999999999999999E-3</v>
      </c>
      <c r="BZ4" s="21" t="s">
        <v>661</v>
      </c>
      <c r="CA4" s="22" t="s">
        <v>14</v>
      </c>
      <c r="CB4" s="22" t="s">
        <v>15</v>
      </c>
      <c r="CC4" s="22" t="s">
        <v>16</v>
      </c>
      <c r="CD4" s="23" t="s">
        <v>25</v>
      </c>
      <c r="CE4" s="23" t="s">
        <v>26</v>
      </c>
      <c r="CF4" s="23" t="s">
        <v>27</v>
      </c>
      <c r="CG4" s="24" t="s">
        <v>28</v>
      </c>
      <c r="CI4" s="21"/>
      <c r="CJ4" s="23" t="s">
        <v>25</v>
      </c>
      <c r="CK4" s="23" t="s">
        <v>26</v>
      </c>
      <c r="CL4" s="23" t="s">
        <v>27</v>
      </c>
      <c r="CM4" s="24" t="s">
        <v>28</v>
      </c>
      <c r="CO4" s="21">
        <v>20170531</v>
      </c>
      <c r="CP4" s="22" t="s">
        <v>664</v>
      </c>
      <c r="CQ4" s="22" t="s">
        <v>665</v>
      </c>
      <c r="CR4" s="22" t="s">
        <v>666</v>
      </c>
      <c r="CS4" s="22" t="s">
        <v>667</v>
      </c>
      <c r="CT4" s="22" t="s">
        <v>668</v>
      </c>
      <c r="CU4" s="22" t="s">
        <v>669</v>
      </c>
      <c r="CV4" s="22" t="s">
        <v>670</v>
      </c>
      <c r="CW4" s="22" t="s">
        <v>671</v>
      </c>
      <c r="CX4" s="22" t="s">
        <v>672</v>
      </c>
      <c r="CY4" s="36" t="s">
        <v>673</v>
      </c>
    </row>
    <row r="5" spans="1:103" ht="18" thickBot="1" x14ac:dyDescent="0.45">
      <c r="A5" s="5"/>
      <c r="B5" s="5"/>
      <c r="C5" s="5"/>
      <c r="J5">
        <v>3</v>
      </c>
      <c r="K5">
        <v>-0.01</v>
      </c>
      <c r="L5">
        <v>-7.4380165289256205E-4</v>
      </c>
      <c r="M5">
        <v>-4.3103448275861998E-4</v>
      </c>
      <c r="N5">
        <v>-2.45033112582781E-3</v>
      </c>
      <c r="O5">
        <v>-1.9892473118279502E-3</v>
      </c>
      <c r="P5">
        <v>-1.1560693641618401E-4</v>
      </c>
      <c r="Q5">
        <v>-4.1176470588235198E-4</v>
      </c>
      <c r="R5">
        <v>-4.2424242424242398E-4</v>
      </c>
      <c r="S5">
        <v>-1.1180124223602399E-3</v>
      </c>
      <c r="T5">
        <v>-8.9285714285714196E-4</v>
      </c>
      <c r="U5">
        <v>-8.8397790055248597E-4</v>
      </c>
      <c r="V5">
        <v>-5.8510638297872301E-4</v>
      </c>
      <c r="W5">
        <v>-5.1813471502590595E-4</v>
      </c>
      <c r="X5">
        <v>-2.24719101123595E-4</v>
      </c>
      <c r="Y5">
        <v>-8.9473684210526305E-4</v>
      </c>
      <c r="Z5">
        <v>-1.1999999999999999E-3</v>
      </c>
      <c r="AA5">
        <v>-1.5499999999999999E-3</v>
      </c>
      <c r="AB5">
        <v>-6.9999999999999999E-4</v>
      </c>
      <c r="AC5">
        <v>-8.0000000000000004E-4</v>
      </c>
      <c r="AD5">
        <v>-2.0999999999999999E-3</v>
      </c>
      <c r="AE5">
        <v>-1.8E-3</v>
      </c>
      <c r="AF5">
        <v>-1.3500000000000001E-3</v>
      </c>
      <c r="AG5">
        <v>-1.0499999999999999E-3</v>
      </c>
      <c r="AH5">
        <v>-1.1999999999999999E-3</v>
      </c>
      <c r="AI5">
        <v>-1.15E-3</v>
      </c>
      <c r="AJ5">
        <v>-2.3E-3</v>
      </c>
      <c r="AK5">
        <v>-1.8E-3</v>
      </c>
      <c r="AL5">
        <v>-1.65E-3</v>
      </c>
      <c r="AM5" s="37">
        <v>-1.6999999999999999E-3</v>
      </c>
      <c r="AN5">
        <v>-1.1000000000000001E-3</v>
      </c>
      <c r="AO5">
        <v>-2.0499999999999902E-3</v>
      </c>
      <c r="AP5">
        <v>-3.2000000000000002E-3</v>
      </c>
      <c r="AQ5">
        <v>-1.1999999999999999E-3</v>
      </c>
      <c r="AR5">
        <v>-2.2000000000000001E-3</v>
      </c>
      <c r="AS5">
        <v>-1.5E-3</v>
      </c>
      <c r="AT5">
        <v>-1.25E-3</v>
      </c>
      <c r="AU5">
        <v>-1.5E-3</v>
      </c>
      <c r="AV5">
        <v>-1.6999999999999999E-3</v>
      </c>
      <c r="AW5">
        <v>-1.4499999999999999E-3</v>
      </c>
      <c r="AX5">
        <v>-1.1999999999999999E-3</v>
      </c>
      <c r="AY5">
        <v>-1.4E-3</v>
      </c>
      <c r="AZ5">
        <v>-1.6000000000000001E-3</v>
      </c>
      <c r="BA5">
        <v>-1.6000000000000001E-3</v>
      </c>
      <c r="BB5">
        <v>-1.3500000000000001E-3</v>
      </c>
      <c r="BC5">
        <v>-1.9499999999999999E-3</v>
      </c>
      <c r="BD5">
        <v>-1.8E-3</v>
      </c>
      <c r="BE5">
        <v>-9.5E-4</v>
      </c>
      <c r="BF5">
        <v>-1.3500000000000001E-3</v>
      </c>
      <c r="BG5">
        <v>-1.7499999999999901E-3</v>
      </c>
      <c r="BH5">
        <v>-1.65E-3</v>
      </c>
      <c r="BI5">
        <v>-1.1999999999999999E-3</v>
      </c>
      <c r="BJ5">
        <v>-1.0499999999999999E-3</v>
      </c>
      <c r="BK5">
        <v>-1.6999999999999999E-3</v>
      </c>
      <c r="BL5">
        <v>-1.4499999999999999E-3</v>
      </c>
      <c r="BM5">
        <v>-1.1999999999999999E-3</v>
      </c>
      <c r="BN5">
        <v>-1.3500000000000001E-3</v>
      </c>
      <c r="BO5">
        <v>-1.65E-3</v>
      </c>
      <c r="BP5">
        <v>-1.8500000000000001E-3</v>
      </c>
      <c r="BQ5">
        <v>-1.5E-3</v>
      </c>
      <c r="BR5">
        <v>-1.15E-3</v>
      </c>
      <c r="BS5">
        <v>-1.6000000000000001E-3</v>
      </c>
      <c r="BT5">
        <v>-1.1999999999999999E-3</v>
      </c>
      <c r="BU5">
        <v>-1.1000000000000001E-3</v>
      </c>
      <c r="BV5">
        <v>-1.0499999999999999E-3</v>
      </c>
      <c r="BW5">
        <v>-1.6999999999999999E-3</v>
      </c>
      <c r="BZ5" s="54">
        <v>0.71030000000000004</v>
      </c>
      <c r="CA5" s="34">
        <v>0.27982753979760022</v>
      </c>
      <c r="CB5" s="34">
        <v>0.47005143277002182</v>
      </c>
      <c r="CC5" s="34">
        <v>0.41384914904439274</v>
      </c>
      <c r="CD5" s="34">
        <v>0.88761187191564939</v>
      </c>
      <c r="CE5" s="34">
        <v>0.86418996583383345</v>
      </c>
      <c r="CF5" s="34">
        <v>1.0656359780438911</v>
      </c>
      <c r="CG5" s="35">
        <v>1.0099094087015006</v>
      </c>
      <c r="CI5" s="28" t="s">
        <v>675</v>
      </c>
      <c r="CJ5" s="32">
        <v>0.14027777777777783</v>
      </c>
      <c r="CK5" s="32">
        <v>0.14013888888888892</v>
      </c>
      <c r="CL5" s="32">
        <v>0.16194444444444445</v>
      </c>
      <c r="CM5" s="33">
        <v>0.16236111111111109</v>
      </c>
      <c r="CO5" s="29" t="s">
        <v>689</v>
      </c>
      <c r="CP5" s="30">
        <v>6.5000000000000002E-2</v>
      </c>
      <c r="CQ5" s="30">
        <v>0</v>
      </c>
      <c r="CR5" s="30">
        <v>0.20499999999999999</v>
      </c>
      <c r="CS5" s="30">
        <v>0.16</v>
      </c>
      <c r="CT5" s="30">
        <v>0.24</v>
      </c>
      <c r="CU5" s="30">
        <v>0.21</v>
      </c>
      <c r="CV5" s="30">
        <v>5.0000000000000001E-3</v>
      </c>
      <c r="CW5" s="30">
        <v>5.5E-2</v>
      </c>
      <c r="CX5" s="30">
        <v>5.0000000000000001E-3</v>
      </c>
      <c r="CY5" s="31">
        <v>5.5E-2</v>
      </c>
    </row>
    <row r="6" spans="1:103" ht="18" thickBot="1" x14ac:dyDescent="0.45">
      <c r="A6" s="5"/>
      <c r="B6" s="5"/>
      <c r="C6" s="5"/>
      <c r="J6">
        <v>4</v>
      </c>
      <c r="K6">
        <v>-0.01</v>
      </c>
      <c r="L6">
        <v>-7.4380165289256205E-4</v>
      </c>
      <c r="M6">
        <v>-4.3103448275861998E-4</v>
      </c>
      <c r="N6">
        <v>-2.45033112582781E-3</v>
      </c>
      <c r="O6">
        <v>-1.9892473118279502E-3</v>
      </c>
      <c r="P6">
        <v>-1.1560693641618401E-4</v>
      </c>
      <c r="Q6">
        <v>-4.1176470588235198E-4</v>
      </c>
      <c r="R6">
        <v>-4.2424242424242398E-4</v>
      </c>
      <c r="S6">
        <v>-1.1180124223602399E-3</v>
      </c>
      <c r="T6">
        <v>-8.9285714285714196E-4</v>
      </c>
      <c r="U6">
        <v>-8.8397790055248597E-4</v>
      </c>
      <c r="V6">
        <v>-5.8510638297872301E-4</v>
      </c>
      <c r="W6">
        <v>-5.1813471502590595E-4</v>
      </c>
      <c r="X6">
        <v>-2.24719101123595E-4</v>
      </c>
      <c r="Y6">
        <v>-8.9473684210526305E-4</v>
      </c>
      <c r="Z6">
        <v>-1.1999999999999999E-3</v>
      </c>
      <c r="AA6">
        <v>-1.5499999999999999E-3</v>
      </c>
      <c r="AB6">
        <v>-6.9999999999999999E-4</v>
      </c>
      <c r="AC6">
        <v>-8.0000000000000004E-4</v>
      </c>
      <c r="AD6">
        <v>-2.0999999999999999E-3</v>
      </c>
      <c r="AE6">
        <v>-1.8E-3</v>
      </c>
      <c r="AF6">
        <v>-1.3500000000000001E-3</v>
      </c>
      <c r="AG6">
        <v>-1.0499999999999999E-3</v>
      </c>
      <c r="AH6">
        <v>-1.1999999999999999E-3</v>
      </c>
      <c r="AI6">
        <v>-1.15E-3</v>
      </c>
      <c r="AJ6">
        <v>-2.3E-3</v>
      </c>
      <c r="AK6">
        <v>-1.8E-3</v>
      </c>
      <c r="AL6">
        <v>-1.65E-3</v>
      </c>
      <c r="AM6" s="37">
        <v>-1.6999999999999999E-3</v>
      </c>
      <c r="AN6">
        <v>-1.1000000000000001E-3</v>
      </c>
      <c r="AO6">
        <v>-2.0499999999999902E-3</v>
      </c>
      <c r="AP6">
        <v>-3.2000000000000002E-3</v>
      </c>
      <c r="AQ6">
        <v>-1.1999999999999999E-3</v>
      </c>
      <c r="AR6">
        <v>-2.2000000000000001E-3</v>
      </c>
      <c r="AS6">
        <v>-1.5E-3</v>
      </c>
      <c r="AT6">
        <v>-1.25E-3</v>
      </c>
      <c r="AU6">
        <v>-1.5E-3</v>
      </c>
      <c r="AV6">
        <v>-1.6999999999999999E-3</v>
      </c>
      <c r="AW6">
        <v>-1.4499999999999999E-3</v>
      </c>
      <c r="AX6">
        <v>-1.1999999999999999E-3</v>
      </c>
      <c r="AY6">
        <v>-1.4E-3</v>
      </c>
      <c r="AZ6">
        <v>-1.6000000000000001E-3</v>
      </c>
      <c r="BA6">
        <v>-1.6000000000000001E-3</v>
      </c>
      <c r="BB6">
        <v>-1.3500000000000001E-3</v>
      </c>
      <c r="BC6">
        <v>-1.9499999999999999E-3</v>
      </c>
      <c r="BD6">
        <v>-1.8E-3</v>
      </c>
      <c r="BE6">
        <v>-9.5E-4</v>
      </c>
      <c r="BF6">
        <v>-1.3500000000000001E-3</v>
      </c>
      <c r="BG6">
        <v>-1.7499999999999901E-3</v>
      </c>
      <c r="BH6">
        <v>-1.65E-3</v>
      </c>
      <c r="BI6">
        <v>-1.1999999999999999E-3</v>
      </c>
      <c r="BJ6">
        <v>-1.0499999999999999E-3</v>
      </c>
      <c r="BK6">
        <v>-1.6999999999999999E-3</v>
      </c>
      <c r="BL6">
        <v>-1.4499999999999999E-3</v>
      </c>
      <c r="BM6">
        <v>-1.1999999999999999E-3</v>
      </c>
      <c r="BN6">
        <v>-1.3500000000000001E-3</v>
      </c>
      <c r="BO6">
        <v>-1.65E-3</v>
      </c>
      <c r="BP6">
        <v>-1.8500000000000001E-3</v>
      </c>
      <c r="BQ6">
        <v>-1.5E-3</v>
      </c>
      <c r="BR6">
        <v>-1.15E-3</v>
      </c>
      <c r="BS6">
        <v>-1.6000000000000001E-3</v>
      </c>
      <c r="BT6">
        <v>-1.1999999999999999E-3</v>
      </c>
      <c r="BU6">
        <v>-1.1000000000000001E-3</v>
      </c>
      <c r="BV6">
        <v>-1.0499999999999999E-3</v>
      </c>
      <c r="BW6">
        <v>-1.6999999999999999E-3</v>
      </c>
      <c r="CG6" s="20"/>
      <c r="CI6" s="29" t="s">
        <v>676</v>
      </c>
      <c r="CJ6" s="34">
        <v>0.54054054054054057</v>
      </c>
      <c r="CK6" s="34">
        <v>0.54054054054054057</v>
      </c>
      <c r="CL6" s="34">
        <v>0.51351351351351349</v>
      </c>
      <c r="CM6" s="35">
        <v>0.51351351351351349</v>
      </c>
    </row>
    <row r="7" spans="1:103" x14ac:dyDescent="0.4">
      <c r="A7" s="6"/>
      <c r="B7" s="6"/>
      <c r="C7" s="6"/>
    </row>
    <row r="9" spans="1:103" ht="18" thickBot="1" x14ac:dyDescent="0.45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  <c r="CA9">
        <v>20170531</v>
      </c>
    </row>
    <row r="10" spans="1:103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  <c r="BQ10" t="s">
        <v>695</v>
      </c>
      <c r="BZ10">
        <v>1</v>
      </c>
      <c r="CA10" s="16">
        <v>0.105</v>
      </c>
      <c r="CB10" s="21">
        <v>20170531</v>
      </c>
      <c r="CC10" s="22" t="s">
        <v>685</v>
      </c>
      <c r="CD10" s="22" t="s">
        <v>686</v>
      </c>
      <c r="CE10" s="22" t="s">
        <v>687</v>
      </c>
      <c r="CF10" s="36" t="s">
        <v>547</v>
      </c>
    </row>
    <row r="11" spans="1:103" ht="18" thickBot="1" x14ac:dyDescent="0.45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659</v>
      </c>
      <c r="AL11" t="s">
        <v>690</v>
      </c>
      <c r="AP11" s="14" t="s">
        <v>25</v>
      </c>
      <c r="AQ11" s="14" t="s">
        <v>26</v>
      </c>
      <c r="AR11" s="14" t="s">
        <v>27</v>
      </c>
      <c r="AS11" s="14" t="s">
        <v>28</v>
      </c>
      <c r="AT11" t="s">
        <v>691</v>
      </c>
      <c r="AX11" s="14" t="s">
        <v>25</v>
      </c>
      <c r="AY11" s="14" t="s">
        <v>26</v>
      </c>
      <c r="AZ11" s="14" t="s">
        <v>27</v>
      </c>
      <c r="BA11" s="14" t="s">
        <v>28</v>
      </c>
      <c r="BB11" t="s">
        <v>692</v>
      </c>
      <c r="BF11" s="14" t="s">
        <v>25</v>
      </c>
      <c r="BG11" s="14" t="s">
        <v>26</v>
      </c>
      <c r="BH11" s="14" t="s">
        <v>27</v>
      </c>
      <c r="BI11" s="14" t="s">
        <v>28</v>
      </c>
      <c r="BM11" s="14" t="s">
        <v>693</v>
      </c>
      <c r="BQ11" t="s">
        <v>694</v>
      </c>
      <c r="BU11" s="14" t="s">
        <v>25</v>
      </c>
      <c r="BV11" s="14" t="s">
        <v>26</v>
      </c>
      <c r="BW11" s="14" t="s">
        <v>27</v>
      </c>
      <c r="BX11" s="14" t="s">
        <v>28</v>
      </c>
      <c r="BZ11">
        <v>2</v>
      </c>
      <c r="CA11" s="16">
        <v>0.22</v>
      </c>
      <c r="CB11" s="29" t="s">
        <v>688</v>
      </c>
      <c r="CC11" s="30">
        <v>0.105</v>
      </c>
      <c r="CD11" s="30">
        <v>0.22</v>
      </c>
      <c r="CE11" s="30">
        <v>0.51500000000000001</v>
      </c>
      <c r="CF11" s="31">
        <v>0.16</v>
      </c>
    </row>
    <row r="12" spans="1:103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677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  <c r="AL12" s="14" t="s">
        <v>25</v>
      </c>
      <c r="AM12" s="14" t="s">
        <v>26</v>
      </c>
      <c r="AN12" s="14" t="s">
        <v>27</v>
      </c>
      <c r="AO12" s="14" t="s">
        <v>28</v>
      </c>
      <c r="AP12">
        <v>100</v>
      </c>
      <c r="AQ12">
        <v>100</v>
      </c>
      <c r="AR12">
        <v>100</v>
      </c>
      <c r="AS12">
        <v>100</v>
      </c>
      <c r="AT12" s="14" t="s">
        <v>25</v>
      </c>
      <c r="AU12" s="14" t="s">
        <v>26</v>
      </c>
      <c r="AV12" s="14" t="s">
        <v>27</v>
      </c>
      <c r="AW12" s="14" t="s">
        <v>28</v>
      </c>
      <c r="AX12">
        <v>100</v>
      </c>
      <c r="AY12">
        <v>100</v>
      </c>
      <c r="AZ12">
        <v>100</v>
      </c>
      <c r="BA12">
        <v>100</v>
      </c>
      <c r="BB12" s="14" t="s">
        <v>25</v>
      </c>
      <c r="BC12" s="14" t="s">
        <v>26</v>
      </c>
      <c r="BD12" s="14" t="s">
        <v>27</v>
      </c>
      <c r="BE12" s="14" t="s">
        <v>28</v>
      </c>
      <c r="BF12">
        <v>100</v>
      </c>
      <c r="BG12">
        <v>100</v>
      </c>
      <c r="BH12">
        <v>100</v>
      </c>
      <c r="BI12">
        <v>100</v>
      </c>
      <c r="BK12">
        <v>2016</v>
      </c>
      <c r="BL12">
        <v>11.79</v>
      </c>
      <c r="BM12">
        <f t="shared" ref="BM12:BM20" si="0">1+BL12/100</f>
        <v>1.1178999999999999</v>
      </c>
      <c r="BQ12" s="14" t="s">
        <v>25</v>
      </c>
      <c r="BR12" s="14" t="s">
        <v>26</v>
      </c>
      <c r="BS12" s="14" t="s">
        <v>27</v>
      </c>
      <c r="BT12" s="14" t="s">
        <v>28</v>
      </c>
      <c r="BU12">
        <v>100</v>
      </c>
      <c r="BV12">
        <v>100</v>
      </c>
      <c r="BW12">
        <v>100</v>
      </c>
      <c r="BX12">
        <v>100</v>
      </c>
      <c r="BZ12">
        <v>3</v>
      </c>
      <c r="CA12" s="16">
        <v>0.51500000000000001</v>
      </c>
    </row>
    <row r="13" spans="1:103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1.0602841179215801</v>
      </c>
      <c r="M13">
        <v>1.0426489261452301</v>
      </c>
      <c r="N13">
        <v>1.07201054402041</v>
      </c>
      <c r="O13">
        <v>1.0620765325938799</v>
      </c>
      <c r="P13">
        <f>P12*I13</f>
        <v>108.75759707969908</v>
      </c>
      <c r="Q13">
        <f t="shared" ref="Q13:V13" si="1">Q12*J13</f>
        <v>111.90938035758022</v>
      </c>
      <c r="R13">
        <f t="shared" si="1"/>
        <v>108.70424396204463</v>
      </c>
      <c r="S13">
        <f t="shared" si="1"/>
        <v>106.02841179215801</v>
      </c>
      <c r="T13">
        <f t="shared" si="1"/>
        <v>104.26489261452301</v>
      </c>
      <c r="U13">
        <f t="shared" si="1"/>
        <v>107.201054402041</v>
      </c>
      <c r="V13">
        <f t="shared" si="1"/>
        <v>106.207653259388</v>
      </c>
      <c r="AD13" s="16">
        <f>N13-K13</f>
        <v>-1.5031895600036371E-2</v>
      </c>
      <c r="AE13" s="16">
        <f>AD13</f>
        <v>-1.5031895600036371E-2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  <c r="AL13">
        <v>1.05698411792158</v>
      </c>
      <c r="AM13">
        <v>1.03924892614523</v>
      </c>
      <c r="AN13">
        <v>1.0681105440204099</v>
      </c>
      <c r="AO13">
        <v>1.0578765325938799</v>
      </c>
      <c r="AP13">
        <f>AP12*AL13</f>
        <v>105.698411792158</v>
      </c>
      <c r="AQ13">
        <f>AQ12*AM13</f>
        <v>103.924892614523</v>
      </c>
      <c r="AR13">
        <f>AR12*AN13</f>
        <v>106.81105440204099</v>
      </c>
      <c r="AS13">
        <f>AS12*AO13</f>
        <v>105.78765325938799</v>
      </c>
      <c r="AT13">
        <v>1.0578091179215801</v>
      </c>
      <c r="AU13">
        <v>1.04009892614523</v>
      </c>
      <c r="AV13">
        <v>1.0690855440204099</v>
      </c>
      <c r="AW13">
        <v>1.0589265325938799</v>
      </c>
      <c r="AX13">
        <f>AX12*AT13</f>
        <v>105.78091179215801</v>
      </c>
      <c r="AY13">
        <f>AY12*AU13</f>
        <v>104.009892614523</v>
      </c>
      <c r="AZ13">
        <f>AZ12*AV13</f>
        <v>106.90855440204099</v>
      </c>
      <c r="BA13">
        <f>BA12*AW13</f>
        <v>105.892653259388</v>
      </c>
      <c r="BB13">
        <v>1.0586341179215799</v>
      </c>
      <c r="BC13">
        <v>1.04094892614523</v>
      </c>
      <c r="BD13">
        <v>1.0700605440204101</v>
      </c>
      <c r="BE13">
        <v>1.0599765325938799</v>
      </c>
      <c r="BF13">
        <f>BF12*BB13</f>
        <v>105.86341179215799</v>
      </c>
      <c r="BG13">
        <f>BG12*BC13</f>
        <v>104.094892614523</v>
      </c>
      <c r="BH13">
        <f>BH12*BD13</f>
        <v>107.006054402041</v>
      </c>
      <c r="BI13">
        <f>BI12*BE13</f>
        <v>105.99765325938799</v>
      </c>
      <c r="BK13">
        <f t="shared" ref="BK13:BK20" si="2">BK12-1</f>
        <v>2015</v>
      </c>
      <c r="BL13">
        <v>-8.41</v>
      </c>
      <c r="BM13">
        <f t="shared" si="0"/>
        <v>0.91589999999999994</v>
      </c>
      <c r="BQ13">
        <v>1.04654899999999</v>
      </c>
      <c r="BR13">
        <v>1.04654899999999</v>
      </c>
      <c r="BS13">
        <v>1.0523855</v>
      </c>
      <c r="BT13">
        <v>1.0523855</v>
      </c>
      <c r="BU13">
        <f>BU12*BQ13</f>
        <v>104.654899999999</v>
      </c>
      <c r="BV13">
        <f>BV12*BR13</f>
        <v>104.654899999999</v>
      </c>
      <c r="BW13">
        <f>BW12*BS13</f>
        <v>105.23855</v>
      </c>
      <c r="BX13">
        <f>BX12*BT13</f>
        <v>105.23855</v>
      </c>
      <c r="BZ13" t="s">
        <v>547</v>
      </c>
      <c r="CA13" s="16">
        <v>0.16</v>
      </c>
    </row>
    <row r="14" spans="1:103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3">F14/F13</f>
        <v>0.83418872446852865</v>
      </c>
      <c r="J14">
        <f t="shared" ref="J14:J49" si="4">G14/G13</f>
        <v>0.82213750147726328</v>
      </c>
      <c r="K14">
        <f t="shared" ref="K14:K49" si="5">H14/H13</f>
        <v>0.79770990313610968</v>
      </c>
      <c r="L14">
        <v>0.83209539660439702</v>
      </c>
      <c r="M14">
        <v>0.83488559375187599</v>
      </c>
      <c r="N14">
        <v>0.81827772945598598</v>
      </c>
      <c r="O14">
        <v>0.82114959372182605</v>
      </c>
      <c r="P14">
        <f t="shared" ref="P14:P49" si="6">P13*I14</f>
        <v>90.72436118417636</v>
      </c>
      <c r="Q14">
        <f t="shared" ref="Q14:Q49" si="7">Q13*J14</f>
        <v>92.004898359049719</v>
      </c>
      <c r="R14">
        <f t="shared" ref="R14:R49" si="8">R13*K14</f>
        <v>86.714451921446653</v>
      </c>
      <c r="S14">
        <f t="shared" ref="S14:S49" si="9">S13*L14</f>
        <v>88.225753361530039</v>
      </c>
      <c r="T14">
        <f t="shared" ref="T14:T49" si="10">T13*M14</f>
        <v>87.049256777951626</v>
      </c>
      <c r="U14">
        <f t="shared" ref="U14:U49" si="11">U13*N14</f>
        <v>87.720235391389735</v>
      </c>
      <c r="V14">
        <f t="shared" ref="V14:V49" si="12">V13*O14</f>
        <v>87.212371324095031</v>
      </c>
      <c r="AD14" s="16">
        <f t="shared" ref="AD14:AD49" si="13">N14-K14</f>
        <v>2.0567826319876303E-2</v>
      </c>
      <c r="AE14" s="16">
        <f>AE13+AD14</f>
        <v>5.5359307198399321E-3</v>
      </c>
      <c r="AF14" s="19">
        <v>20060420</v>
      </c>
      <c r="AG14" s="17">
        <v>1007.86</v>
      </c>
      <c r="AH14">
        <f t="shared" ref="AH14:AH48" si="14">VLOOKUP(B14,$AF$12:$AG$4002,2,FALSE)</f>
        <v>1378.6006919204519</v>
      </c>
      <c r="AI14">
        <f t="shared" ref="AI14:AI49" si="15">AH14/AH13</f>
        <v>0.85205195890384944</v>
      </c>
      <c r="AJ14">
        <f t="shared" ref="AJ14:AJ49" si="16">AJ13*AI14</f>
        <v>88.942498400445643</v>
      </c>
      <c r="AL14">
        <v>0.82939539660439698</v>
      </c>
      <c r="AM14">
        <v>0.83268559375187601</v>
      </c>
      <c r="AN14">
        <v>0.81437772945598597</v>
      </c>
      <c r="AO14">
        <v>0.81784959372182597</v>
      </c>
      <c r="AP14">
        <f t="shared" ref="AP14:AP49" si="17">AP13*AL14</f>
        <v>87.66577616881176</v>
      </c>
      <c r="AQ14">
        <f t="shared" ref="AQ14:AQ49" si="18">AQ13*AM14</f>
        <v>86.536760912324041</v>
      </c>
      <c r="AR14">
        <f t="shared" ref="AR14:AR49" si="19">AR13*AN14</f>
        <v>86.984543964733945</v>
      </c>
      <c r="AS14">
        <f t="shared" ref="AS14:AS49" si="20">AS13*AO14</f>
        <v>86.518389238975871</v>
      </c>
      <c r="AT14">
        <v>0.83007039660439697</v>
      </c>
      <c r="AU14">
        <v>0.83323559375187595</v>
      </c>
      <c r="AV14">
        <v>0.81535272945598603</v>
      </c>
      <c r="AW14">
        <v>0.81867459372182605</v>
      </c>
      <c r="AX14">
        <f t="shared" ref="AX14:AX49" si="21">AX13*AT14</f>
        <v>87.805603404491336</v>
      </c>
      <c r="AY14">
        <f t="shared" ref="AY14:AZ49" si="22">AY13*AU14</f>
        <v>86.664744628730929</v>
      </c>
      <c r="AZ14">
        <f t="shared" si="22"/>
        <v>87.168181633897888</v>
      </c>
      <c r="BA14">
        <f t="shared" ref="BA14:BA49" si="23">BA13*AW14</f>
        <v>86.691624885255663</v>
      </c>
      <c r="BB14">
        <v>0.83074539660439695</v>
      </c>
      <c r="BC14">
        <v>0.833785593751876</v>
      </c>
      <c r="BD14">
        <v>0.81632772945598597</v>
      </c>
      <c r="BE14">
        <v>0.81949959372182601</v>
      </c>
      <c r="BF14">
        <f t="shared" ref="BF14:BF49" si="24">BF13*BB14</f>
        <v>87.945542015170886</v>
      </c>
      <c r="BG14">
        <f t="shared" ref="BG14:BG49" si="25">BG13*BC14</f>
        <v>86.792821845137837</v>
      </c>
      <c r="BH14">
        <f t="shared" ref="BH14:BH49" si="26">BH13*BD14</f>
        <v>87.352009428061848</v>
      </c>
      <c r="BI14">
        <f t="shared" ref="BI14:BI49" si="27">BI13*BE14</f>
        <v>86.865033781535445</v>
      </c>
      <c r="BK14">
        <f t="shared" si="2"/>
        <v>2014</v>
      </c>
      <c r="BL14">
        <v>-19.760000000000002</v>
      </c>
      <c r="BM14">
        <f t="shared" si="0"/>
        <v>0.8024</v>
      </c>
      <c r="BQ14">
        <v>0.83754699999999904</v>
      </c>
      <c r="BR14">
        <v>0.83754699999999904</v>
      </c>
      <c r="BS14">
        <v>0.82589950000000001</v>
      </c>
      <c r="BT14">
        <v>0.82727799999999996</v>
      </c>
      <c r="BU14">
        <f t="shared" ref="BU14:BU49" si="28">BU13*BQ14</f>
        <v>87.65339753029906</v>
      </c>
      <c r="BV14">
        <f t="shared" ref="BV14:BV49" si="29">BV13*BR14</f>
        <v>87.65339753029906</v>
      </c>
      <c r="BW14">
        <f t="shared" ref="BW14:BW49" si="30">BW13*BS14</f>
        <v>86.916465825724998</v>
      </c>
      <c r="BX14">
        <f t="shared" ref="BX14:BX49" si="31">BX13*BT14</f>
        <v>87.061537166899996</v>
      </c>
      <c r="CA14" s="16"/>
    </row>
    <row r="15" spans="1:103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3"/>
        <v>0.73111697559299793</v>
      </c>
      <c r="J15">
        <f t="shared" si="4"/>
        <v>0.75724599101305445</v>
      </c>
      <c r="K15">
        <f t="shared" si="5"/>
        <v>0.73385742892009787</v>
      </c>
      <c r="L15">
        <v>0.65752875499896002</v>
      </c>
      <c r="M15">
        <v>0.657063076470357</v>
      </c>
      <c r="N15">
        <v>0.66391416894161803</v>
      </c>
      <c r="O15">
        <v>0.66776265421058201</v>
      </c>
      <c r="P15">
        <f t="shared" si="6"/>
        <v>66.330120561581793</v>
      </c>
      <c r="Q15">
        <f t="shared" si="7"/>
        <v>69.670340435953946</v>
      </c>
      <c r="R15">
        <f t="shared" si="8"/>
        <v>63.63604473728828</v>
      </c>
      <c r="S15">
        <f t="shared" si="9"/>
        <v>58.01096976665216</v>
      </c>
      <c r="T15">
        <f t="shared" si="10"/>
        <v>57.196852462978974</v>
      </c>
      <c r="U15">
        <f t="shared" si="11"/>
        <v>58.238707179237629</v>
      </c>
      <c r="V15">
        <f t="shared" si="12"/>
        <v>58.237164555376545</v>
      </c>
      <c r="AD15" s="16">
        <f t="shared" si="13"/>
        <v>-6.9943259978479833E-2</v>
      </c>
      <c r="AE15" s="16">
        <f t="shared" ref="AE15:AE49" si="32">AE14+AD15</f>
        <v>-6.44073292586399E-2</v>
      </c>
      <c r="AF15" s="19">
        <v>20060421</v>
      </c>
      <c r="AG15" s="17">
        <v>1017.49</v>
      </c>
      <c r="AH15">
        <f t="shared" si="14"/>
        <v>952.19053953223204</v>
      </c>
      <c r="AI15">
        <f t="shared" si="15"/>
        <v>0.69069350183321643</v>
      </c>
      <c r="AJ15">
        <f t="shared" si="16"/>
        <v>61.432005681999051</v>
      </c>
      <c r="AL15">
        <v>0.65372875499895999</v>
      </c>
      <c r="AM15">
        <v>0.65296307647035701</v>
      </c>
      <c r="AN15">
        <v>0.65901416894161802</v>
      </c>
      <c r="AO15">
        <v>0.66266265421058201</v>
      </c>
      <c r="AP15">
        <f t="shared" si="17"/>
        <v>57.309638710854806</v>
      </c>
      <c r="AQ15">
        <f t="shared" si="18"/>
        <v>56.505309633090846</v>
      </c>
      <c r="AR15">
        <f t="shared" si="19"/>
        <v>57.324046951684778</v>
      </c>
      <c r="AS15">
        <f t="shared" si="20"/>
        <v>57.332505451124007</v>
      </c>
      <c r="AT15">
        <v>0.65467875499896</v>
      </c>
      <c r="AU15">
        <v>0.65398807647035695</v>
      </c>
      <c r="AV15">
        <v>0.66023916894161805</v>
      </c>
      <c r="AW15">
        <v>0.66393765421058204</v>
      </c>
      <c r="AX15">
        <f t="shared" si="21"/>
        <v>57.484463118784831</v>
      </c>
      <c r="AY15">
        <f t="shared" si="22"/>
        <v>56.677709637538442</v>
      </c>
      <c r="AZ15">
        <f t="shared" si="22"/>
        <v>57.551847800116754</v>
      </c>
      <c r="BA15">
        <f t="shared" si="23"/>
        <v>57.557834066020362</v>
      </c>
      <c r="BB15">
        <v>0.65562875499896001</v>
      </c>
      <c r="BC15">
        <v>0.655013076470357</v>
      </c>
      <c r="BD15">
        <v>0.66146416894161797</v>
      </c>
      <c r="BE15">
        <v>0.66521265421058196</v>
      </c>
      <c r="BF15">
        <f t="shared" si="24"/>
        <v>57.659626219115218</v>
      </c>
      <c r="BG15">
        <f t="shared" si="25"/>
        <v>56.850433252327342</v>
      </c>
      <c r="BH15">
        <f t="shared" si="26"/>
        <v>57.780224321713305</v>
      </c>
      <c r="BI15">
        <f t="shared" si="27"/>
        <v>57.783719679907058</v>
      </c>
      <c r="BK15">
        <f t="shared" si="2"/>
        <v>2013</v>
      </c>
      <c r="BL15">
        <v>5.78</v>
      </c>
      <c r="BM15">
        <f t="shared" si="0"/>
        <v>1.0578000000000001</v>
      </c>
      <c r="BQ15">
        <v>0.64568250000000005</v>
      </c>
      <c r="BR15">
        <v>0.64568250000000005</v>
      </c>
      <c r="BS15">
        <v>0.64696799999999999</v>
      </c>
      <c r="BT15">
        <v>0.64706799999999998</v>
      </c>
      <c r="BU15">
        <f t="shared" si="28"/>
        <v>56.596264850857324</v>
      </c>
      <c r="BV15">
        <f t="shared" si="29"/>
        <v>56.596264850857324</v>
      </c>
      <c r="BW15">
        <f t="shared" si="30"/>
        <v>56.232172062337646</v>
      </c>
      <c r="BX15">
        <f t="shared" si="31"/>
        <v>56.334734731511645</v>
      </c>
      <c r="CA15" s="16"/>
    </row>
    <row r="16" spans="1:103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3"/>
        <v>0.9973373202335184</v>
      </c>
      <c r="J16">
        <f t="shared" si="4"/>
        <v>0.97083637999887507</v>
      </c>
      <c r="K16">
        <f t="shared" si="5"/>
        <v>0.98788185033763609</v>
      </c>
      <c r="L16">
        <v>1.04695737519871</v>
      </c>
      <c r="M16">
        <v>1.0456475621843699</v>
      </c>
      <c r="N16">
        <v>1.0673565667674401</v>
      </c>
      <c r="O16">
        <v>1.05898484238761</v>
      </c>
      <c r="P16">
        <f t="shared" si="6"/>
        <v>66.153504691654177</v>
      </c>
      <c r="Q16">
        <f t="shared" si="7"/>
        <v>67.638501102130775</v>
      </c>
      <c r="R16">
        <f t="shared" si="8"/>
        <v>62.864893623240938</v>
      </c>
      <c r="S16">
        <f t="shared" si="9"/>
        <v>60.735012639625872</v>
      </c>
      <c r="T16">
        <f t="shared" si="10"/>
        <v>59.807749342533043</v>
      </c>
      <c r="U16">
        <f t="shared" si="11"/>
        <v>62.16146654780534</v>
      </c>
      <c r="V16">
        <f t="shared" si="12"/>
        <v>61.672274527776743</v>
      </c>
      <c r="AD16" s="16">
        <f t="shared" si="13"/>
        <v>7.9474716429803971E-2</v>
      </c>
      <c r="AE16" s="16">
        <f t="shared" si="32"/>
        <v>1.5067387171164071E-2</v>
      </c>
      <c r="AF16" s="19">
        <v>20060422</v>
      </c>
      <c r="AG16" s="18">
        <v>1017.5</v>
      </c>
      <c r="AH16">
        <f t="shared" si="14"/>
        <v>1039.746347799588</v>
      </c>
      <c r="AI16">
        <f t="shared" si="15"/>
        <v>1.0919519829616959</v>
      </c>
      <c r="AJ16">
        <f t="shared" si="16"/>
        <v>67.080800421773034</v>
      </c>
      <c r="AL16">
        <v>1.04065737519871</v>
      </c>
      <c r="AM16">
        <v>1.03924756218437</v>
      </c>
      <c r="AN16">
        <v>1.05955656676744</v>
      </c>
      <c r="AO16">
        <v>1.05148484238761</v>
      </c>
      <c r="AP16">
        <f t="shared" si="17"/>
        <v>59.639698194424547</v>
      </c>
      <c r="AQ16">
        <f t="shared" si="18"/>
        <v>58.723005286662662</v>
      </c>
      <c r="AR16">
        <f t="shared" si="19"/>
        <v>60.738070381342659</v>
      </c>
      <c r="AS16">
        <f t="shared" si="20"/>
        <v>60.284260457961913</v>
      </c>
      <c r="AT16">
        <v>1.0422323751987099</v>
      </c>
      <c r="AU16">
        <v>1.04084756218437</v>
      </c>
      <c r="AV16">
        <v>1.0615065667674399</v>
      </c>
      <c r="AW16">
        <v>1.05335984238761</v>
      </c>
      <c r="AX16">
        <f t="shared" si="21"/>
        <v>59.912168533313753</v>
      </c>
      <c r="AY16">
        <f t="shared" si="22"/>
        <v>58.992855906425461</v>
      </c>
      <c r="AZ16">
        <f t="shared" si="22"/>
        <v>61.091664369424173</v>
      </c>
      <c r="BA16">
        <f t="shared" si="23"/>
        <v>60.629111019955424</v>
      </c>
      <c r="BB16">
        <v>1.04380737519871</v>
      </c>
      <c r="BC16">
        <v>1.0424475621843701</v>
      </c>
      <c r="BD16">
        <v>1.06345656676744</v>
      </c>
      <c r="BE16">
        <v>1.0552348423876099</v>
      </c>
      <c r="BF16">
        <f t="shared" si="24"/>
        <v>60.185543098713374</v>
      </c>
      <c r="BG16">
        <f t="shared" si="25"/>
        <v>59.263595553013886</v>
      </c>
      <c r="BH16">
        <f t="shared" si="26"/>
        <v>61.446758984221766</v>
      </c>
      <c r="BI16">
        <f t="shared" si="27"/>
        <v>60.975394328996558</v>
      </c>
      <c r="BK16">
        <f t="shared" si="2"/>
        <v>2012</v>
      </c>
      <c r="BL16">
        <v>11.55</v>
      </c>
      <c r="BM16">
        <f t="shared" si="0"/>
        <v>1.1154999999999999</v>
      </c>
      <c r="BQ16">
        <v>1.08947999999999</v>
      </c>
      <c r="BR16">
        <v>1.0885589999999901</v>
      </c>
      <c r="BS16">
        <v>1.0944274999999899</v>
      </c>
      <c r="BT16">
        <v>1.0955334999999899</v>
      </c>
      <c r="BU16">
        <f t="shared" si="28"/>
        <v>61.660498629711469</v>
      </c>
      <c r="BV16">
        <f t="shared" si="29"/>
        <v>61.608373469783835</v>
      </c>
      <c r="BW16">
        <f t="shared" si="30"/>
        <v>61.542035489753466</v>
      </c>
      <c r="BX16">
        <f t="shared" si="31"/>
        <v>61.716589111983943</v>
      </c>
      <c r="BZ16" t="s">
        <v>664</v>
      </c>
      <c r="CA16" s="16">
        <v>6.5000000000000002E-2</v>
      </c>
      <c r="CD16">
        <v>0</v>
      </c>
      <c r="CE16">
        <v>1</v>
      </c>
      <c r="CF16">
        <v>2</v>
      </c>
      <c r="CG16">
        <v>3</v>
      </c>
      <c r="CH16">
        <v>4</v>
      </c>
      <c r="CI16">
        <v>5</v>
      </c>
      <c r="CJ16">
        <v>6</v>
      </c>
      <c r="CK16">
        <v>7</v>
      </c>
      <c r="CL16">
        <v>8</v>
      </c>
      <c r="CM16">
        <v>9</v>
      </c>
      <c r="CN16">
        <v>10</v>
      </c>
      <c r="CO16">
        <v>11</v>
      </c>
      <c r="CP16">
        <v>12</v>
      </c>
      <c r="CQ16">
        <v>13</v>
      </c>
      <c r="CR16">
        <v>14</v>
      </c>
      <c r="CS16">
        <v>15</v>
      </c>
    </row>
    <row r="17" spans="1:97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3"/>
        <v>1.3401481946804106</v>
      </c>
      <c r="J17">
        <f t="shared" si="4"/>
        <v>1.3391341502273979</v>
      </c>
      <c r="K17">
        <f t="shared" si="5"/>
        <v>1.3090508342168405</v>
      </c>
      <c r="L17">
        <v>1.4017167998595399</v>
      </c>
      <c r="M17">
        <v>1.40317362142288</v>
      </c>
      <c r="N17">
        <v>1.4071000580470301</v>
      </c>
      <c r="O17">
        <v>1.41253103253612</v>
      </c>
      <c r="P17">
        <f t="shared" si="6"/>
        <v>88.655499884302415</v>
      </c>
      <c r="Q17">
        <f t="shared" si="7"/>
        <v>90.577026696056805</v>
      </c>
      <c r="R17">
        <f t="shared" si="8"/>
        <v>82.293341440456487</v>
      </c>
      <c r="S17">
        <f t="shared" si="9"/>
        <v>85.133287556645087</v>
      </c>
      <c r="T17">
        <f t="shared" si="10"/>
        <v>83.920656234113963</v>
      </c>
      <c r="U17">
        <f t="shared" si="11"/>
        <v>87.467403187705415</v>
      </c>
      <c r="V17">
        <f t="shared" si="12"/>
        <v>87.114001617571532</v>
      </c>
      <c r="AD17" s="16">
        <f t="shared" si="13"/>
        <v>9.8049223830189547E-2</v>
      </c>
      <c r="AE17" s="16">
        <f t="shared" si="32"/>
        <v>0.11311661100135362</v>
      </c>
      <c r="AF17" s="19">
        <v>20060423</v>
      </c>
      <c r="AG17" s="17">
        <v>1017.5</v>
      </c>
      <c r="AH17">
        <f t="shared" si="14"/>
        <v>1350.777640723368</v>
      </c>
      <c r="AI17">
        <f t="shared" si="15"/>
        <v>1.2991415104097404</v>
      </c>
      <c r="AJ17">
        <f t="shared" si="16"/>
        <v>87.147452379436572</v>
      </c>
      <c r="AL17">
        <v>1.3994167998595399</v>
      </c>
      <c r="AM17">
        <v>1.4007736214228801</v>
      </c>
      <c r="AN17">
        <v>1.4034000580470301</v>
      </c>
      <c r="AO17">
        <v>1.4091310325361199</v>
      </c>
      <c r="AP17">
        <f t="shared" si="17"/>
        <v>83.460795591830376</v>
      </c>
      <c r="AQ17">
        <f t="shared" si="18"/>
        <v>82.257636776233383</v>
      </c>
      <c r="AR17">
        <f t="shared" si="19"/>
        <v>85.239811498840879</v>
      </c>
      <c r="AS17">
        <f t="shared" si="20"/>
        <v>84.948422184804258</v>
      </c>
      <c r="AT17">
        <v>1.3999917998595399</v>
      </c>
      <c r="AU17">
        <v>1.40137362142288</v>
      </c>
      <c r="AV17">
        <v>1.4043250580470299</v>
      </c>
      <c r="AW17">
        <v>1.4099810325361199</v>
      </c>
      <c r="AX17">
        <f t="shared" si="21"/>
        <v>83.876544658442015</v>
      </c>
      <c r="AY17">
        <f t="shared" si="22"/>
        <v>82.671032119665583</v>
      </c>
      <c r="AZ17">
        <f t="shared" si="22"/>
        <v>85.792555111781269</v>
      </c>
      <c r="BA17">
        <f t="shared" si="23"/>
        <v>85.485896557663793</v>
      </c>
      <c r="BB17">
        <v>1.4005667998595399</v>
      </c>
      <c r="BC17">
        <v>1.40197362142288</v>
      </c>
      <c r="BD17">
        <v>1.40525005804703</v>
      </c>
      <c r="BE17">
        <v>1.41083103253612</v>
      </c>
      <c r="BF17">
        <f t="shared" si="24"/>
        <v>84.293873495573408</v>
      </c>
      <c r="BG17">
        <f t="shared" si="25"/>
        <v>83.085997675999764</v>
      </c>
      <c r="BH17">
        <f t="shared" si="26"/>
        <v>86.348061629379501</v>
      </c>
      <c r="BI17">
        <f t="shared" si="27"/>
        <v>86.025978540475293</v>
      </c>
      <c r="BK17">
        <f t="shared" si="2"/>
        <v>2011</v>
      </c>
      <c r="BL17">
        <v>-13.39</v>
      </c>
      <c r="BM17">
        <f t="shared" si="0"/>
        <v>0.86609999999999998</v>
      </c>
      <c r="BQ17">
        <v>1.4306295</v>
      </c>
      <c r="BR17">
        <v>1.4317705000000001</v>
      </c>
      <c r="BS17">
        <v>1.4475210000000001</v>
      </c>
      <c r="BT17">
        <v>1.4502660000000001</v>
      </c>
      <c r="BU17">
        <f t="shared" si="28"/>
        <v>88.2133283243748</v>
      </c>
      <c r="BV17">
        <f t="shared" si="29"/>
        <v>88.209051687019141</v>
      </c>
      <c r="BW17">
        <f t="shared" si="30"/>
        <v>89.083388754163437</v>
      </c>
      <c r="BX17">
        <f t="shared" si="31"/>
        <v>89.505470825080508</v>
      </c>
      <c r="BZ17" t="s">
        <v>665</v>
      </c>
      <c r="CA17" s="16">
        <v>0</v>
      </c>
      <c r="CC17">
        <v>0</v>
      </c>
      <c r="CD17">
        <v>2.8002649006622499E-2</v>
      </c>
      <c r="CE17">
        <v>4.3814545454545398E-2</v>
      </c>
      <c r="CF17">
        <v>3.2977659574468E-2</v>
      </c>
      <c r="CG17">
        <v>3.2600499999999998E-2</v>
      </c>
      <c r="CH17">
        <v>2.41695E-2</v>
      </c>
      <c r="CI17">
        <v>2.2915000000000001E-2</v>
      </c>
      <c r="CJ17">
        <v>1.9571999999999999E-2</v>
      </c>
      <c r="CK17">
        <v>1.9782000000000001E-2</v>
      </c>
      <c r="CL17">
        <v>1.9178000000000001E-2</v>
      </c>
      <c r="CM17">
        <v>2.02639999999999E-2</v>
      </c>
      <c r="CN17">
        <v>2.01765E-2</v>
      </c>
      <c r="CO17">
        <v>1.8035999999999899E-2</v>
      </c>
      <c r="CP17">
        <v>1.4048E-2</v>
      </c>
      <c r="CQ17">
        <v>1.4863499999999899E-2</v>
      </c>
      <c r="CR17">
        <v>1.8225499999999902E-2</v>
      </c>
      <c r="CS17">
        <v>1.79119999999999E-2</v>
      </c>
    </row>
    <row r="18" spans="1:97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3"/>
        <v>1.1035762986321218</v>
      </c>
      <c r="J18">
        <f t="shared" si="4"/>
        <v>1.1445815058973678</v>
      </c>
      <c r="K18">
        <f t="shared" si="5"/>
        <v>1.1529586450407439</v>
      </c>
      <c r="L18">
        <v>1.0845015776092199</v>
      </c>
      <c r="M18">
        <v>1.08429538500043</v>
      </c>
      <c r="N18">
        <v>1.0752701648620899</v>
      </c>
      <c r="O18">
        <v>1.07365946467357</v>
      </c>
      <c r="P18">
        <f t="shared" si="6"/>
        <v>97.838108415698969</v>
      </c>
      <c r="Q18">
        <f t="shared" si="7"/>
        <v>103.67278961547879</v>
      </c>
      <c r="R18">
        <f t="shared" si="8"/>
        <v>94.880819443064013</v>
      </c>
      <c r="S18">
        <f t="shared" si="9"/>
        <v>92.327184662240967</v>
      </c>
      <c r="T18">
        <f t="shared" si="10"/>
        <v>90.99478026085734</v>
      </c>
      <c r="U18">
        <f t="shared" si="11"/>
        <v>94.051089045702895</v>
      </c>
      <c r="V18">
        <f t="shared" si="12"/>
        <v>93.530772342294355</v>
      </c>
      <c r="AD18" s="16">
        <f t="shared" si="13"/>
        <v>-7.7688480178653929E-2</v>
      </c>
      <c r="AE18" s="16">
        <f t="shared" si="32"/>
        <v>3.5428130822699688E-2</v>
      </c>
      <c r="AF18" s="19">
        <v>20060424</v>
      </c>
      <c r="AG18" s="17">
        <v>1015.32</v>
      </c>
      <c r="AH18">
        <f t="shared" si="14"/>
        <v>1439.593244793132</v>
      </c>
      <c r="AI18">
        <f t="shared" si="15"/>
        <v>1.0657514615227133</v>
      </c>
      <c r="AJ18">
        <f t="shared" si="16"/>
        <v>92.877524741365576</v>
      </c>
      <c r="AL18">
        <v>1.07980157760922</v>
      </c>
      <c r="AM18">
        <v>1.07989538500043</v>
      </c>
      <c r="AN18">
        <v>1.0693701648620899</v>
      </c>
      <c r="AO18">
        <v>1.0683594646735699</v>
      </c>
      <c r="AP18">
        <f t="shared" si="17"/>
        <v>90.121098748579072</v>
      </c>
      <c r="AQ18">
        <f t="shared" si="18"/>
        <v>88.829642335696079</v>
      </c>
      <c r="AR18">
        <f t="shared" si="19"/>
        <v>91.152911275328933</v>
      </c>
      <c r="AS18">
        <f t="shared" si="20"/>
        <v>90.755450850221891</v>
      </c>
      <c r="AT18">
        <v>1.0809765776092199</v>
      </c>
      <c r="AU18">
        <v>1.0809953850004299</v>
      </c>
      <c r="AV18">
        <v>1.07084516486209</v>
      </c>
      <c r="AW18">
        <v>1.0696844646735699</v>
      </c>
      <c r="AX18">
        <f t="shared" si="21"/>
        <v>90.668580186569542</v>
      </c>
      <c r="AY18">
        <f t="shared" si="22"/>
        <v>89.367004194580801</v>
      </c>
      <c r="AZ18">
        <f t="shared" si="22"/>
        <v>91.870542822615363</v>
      </c>
      <c r="BA18">
        <f t="shared" si="23"/>
        <v>91.442935496424766</v>
      </c>
      <c r="BB18">
        <v>1.0821515776092201</v>
      </c>
      <c r="BC18">
        <v>1.08209538500043</v>
      </c>
      <c r="BD18">
        <v>1.0723201648620899</v>
      </c>
      <c r="BE18">
        <v>1.0710094646735699</v>
      </c>
      <c r="BF18">
        <f t="shared" si="24"/>
        <v>91.218748186026787</v>
      </c>
      <c r="BG18">
        <f t="shared" si="25"/>
        <v>89.906974643355795</v>
      </c>
      <c r="BH18">
        <f t="shared" si="26"/>
        <v>92.592767681938128</v>
      </c>
      <c r="BI18">
        <f t="shared" si="27"/>
        <v>92.134637224654455</v>
      </c>
      <c r="BK18">
        <f t="shared" si="2"/>
        <v>2010</v>
      </c>
      <c r="BL18">
        <v>25.44</v>
      </c>
      <c r="BM18">
        <f t="shared" si="0"/>
        <v>1.2544</v>
      </c>
      <c r="BQ18">
        <v>1.08361199999999</v>
      </c>
      <c r="BR18">
        <v>1.08780849999999</v>
      </c>
      <c r="BS18">
        <v>1.0767679999999999</v>
      </c>
      <c r="BT18">
        <v>1.0783939999999901</v>
      </c>
      <c r="BU18">
        <f t="shared" si="28"/>
        <v>95.589021132231551</v>
      </c>
      <c r="BV18">
        <f t="shared" si="29"/>
        <v>95.954556202077882</v>
      </c>
      <c r="BW18">
        <f t="shared" si="30"/>
        <v>95.922142342043045</v>
      </c>
      <c r="BX18">
        <f t="shared" si="31"/>
        <v>96.522162704940982</v>
      </c>
      <c r="BZ18" t="s">
        <v>666</v>
      </c>
      <c r="CA18" s="16">
        <v>0.20499999999999999</v>
      </c>
    </row>
    <row r="19" spans="1:97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3"/>
        <v>0.99963317099540994</v>
      </c>
      <c r="J19">
        <f t="shared" si="4"/>
        <v>0.983770222255821</v>
      </c>
      <c r="K19">
        <f t="shared" si="5"/>
        <v>0.98166827903652176</v>
      </c>
      <c r="L19">
        <v>0.95669432127544196</v>
      </c>
      <c r="M19">
        <v>0.95506428140699295</v>
      </c>
      <c r="N19">
        <v>0.94517819156204297</v>
      </c>
      <c r="O19">
        <v>0.94619861621002399</v>
      </c>
      <c r="P19">
        <f t="shared" si="6"/>
        <v>97.80221855977787</v>
      </c>
      <c r="Q19">
        <f t="shared" si="7"/>
        <v>101.99020328190055</v>
      </c>
      <c r="R19">
        <f t="shared" si="8"/>
        <v>93.141490736247604</v>
      </c>
      <c r="S19">
        <f t="shared" si="9"/>
        <v>88.32889326571501</v>
      </c>
      <c r="T19">
        <f t="shared" si="10"/>
        <v>86.905864421622937</v>
      </c>
      <c r="U19">
        <f t="shared" si="11"/>
        <v>88.895038258658133</v>
      </c>
      <c r="V19">
        <f t="shared" si="12"/>
        <v>88.498687363333701</v>
      </c>
      <c r="AD19" s="16">
        <f t="shared" si="13"/>
        <v>-3.6490087474478794E-2</v>
      </c>
      <c r="AE19" s="16">
        <f t="shared" si="32"/>
        <v>-1.0619566517791057E-3</v>
      </c>
      <c r="AF19" s="19">
        <v>20060425</v>
      </c>
      <c r="AG19" s="17">
        <v>1018.48</v>
      </c>
      <c r="AH19">
        <f t="shared" si="14"/>
        <v>1367.923154326872</v>
      </c>
      <c r="AI19">
        <f t="shared" si="15"/>
        <v>0.95021504114062516</v>
      </c>
      <c r="AJ19">
        <f t="shared" si="16"/>
        <v>88.253620993156119</v>
      </c>
      <c r="AL19">
        <v>0.95399432127544204</v>
      </c>
      <c r="AM19">
        <v>0.95206428140699295</v>
      </c>
      <c r="AN19">
        <v>0.94147819156204304</v>
      </c>
      <c r="AO19">
        <v>0.94249861621002395</v>
      </c>
      <c r="AP19">
        <f t="shared" si="17"/>
        <v>85.975016433247788</v>
      </c>
      <c r="AQ19">
        <f t="shared" si="18"/>
        <v>84.571529597974688</v>
      </c>
      <c r="AR19">
        <f t="shared" si="19"/>
        <v>85.818478063112039</v>
      </c>
      <c r="AS19">
        <f t="shared" si="20"/>
        <v>85.536886839850979</v>
      </c>
      <c r="AT19">
        <v>0.95466932127544202</v>
      </c>
      <c r="AU19">
        <v>0.95281428140699298</v>
      </c>
      <c r="AV19">
        <v>0.942403191562043</v>
      </c>
      <c r="AW19">
        <v>0.94342361621002402</v>
      </c>
      <c r="AX19">
        <f t="shared" si="21"/>
        <v>86.55851190772033</v>
      </c>
      <c r="AY19">
        <f t="shared" si="22"/>
        <v>85.150157883155231</v>
      </c>
      <c r="AZ19">
        <f t="shared" si="22"/>
        <v>86.579092766570056</v>
      </c>
      <c r="BA19">
        <f t="shared" si="23"/>
        <v>86.269424882897027</v>
      </c>
      <c r="BB19">
        <v>0.955344321275442</v>
      </c>
      <c r="BC19">
        <v>0.95356428140699301</v>
      </c>
      <c r="BD19">
        <v>0.94332819156204295</v>
      </c>
      <c r="BE19">
        <v>0.94434861621002397</v>
      </c>
      <c r="BF19">
        <f t="shared" si="24"/>
        <v>87.14531307337522</v>
      </c>
      <c r="BG19">
        <f t="shared" si="25"/>
        <v>85.732079669268316</v>
      </c>
      <c r="BH19">
        <f t="shared" si="26"/>
        <v>87.345368089127064</v>
      </c>
      <c r="BI19">
        <f t="shared" si="27"/>
        <v>87.007217168114991</v>
      </c>
      <c r="BK19">
        <f t="shared" si="2"/>
        <v>2009</v>
      </c>
      <c r="BL19">
        <v>74.989999999999995</v>
      </c>
      <c r="BM19">
        <f t="shared" si="0"/>
        <v>1.7498999999999998</v>
      </c>
      <c r="BQ19">
        <v>0.92638699999999896</v>
      </c>
      <c r="BR19">
        <v>0.92616199999999904</v>
      </c>
      <c r="BS19">
        <v>0.91769349999999905</v>
      </c>
      <c r="BT19">
        <v>0.91749349999999896</v>
      </c>
      <c r="BU19">
        <f t="shared" si="28"/>
        <v>88.55242651962449</v>
      </c>
      <c r="BV19">
        <f t="shared" si="29"/>
        <v>88.869463681228765</v>
      </c>
      <c r="BW19">
        <f t="shared" si="30"/>
        <v>88.027126533367593</v>
      </c>
      <c r="BX19">
        <f t="shared" si="31"/>
        <v>88.558456887725669</v>
      </c>
      <c r="BZ19" t="s">
        <v>667</v>
      </c>
      <c r="CA19" s="16">
        <v>0.16</v>
      </c>
    </row>
    <row r="20" spans="1:97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3"/>
        <v>1.0532918085029332</v>
      </c>
      <c r="J20">
        <f t="shared" si="4"/>
        <v>1.0533732283767105</v>
      </c>
      <c r="K20">
        <f t="shared" si="5"/>
        <v>1.017795269659536</v>
      </c>
      <c r="L20">
        <v>1.02131646596309</v>
      </c>
      <c r="M20">
        <v>1.0210596731677799</v>
      </c>
      <c r="N20">
        <v>1.01523566416135</v>
      </c>
      <c r="O20">
        <v>1.0224314218494399</v>
      </c>
      <c r="P20">
        <f t="shared" si="6"/>
        <v>103.01427566242758</v>
      </c>
      <c r="Q20">
        <f t="shared" si="7"/>
        <v>107.43374969385256</v>
      </c>
      <c r="R20">
        <f t="shared" si="8"/>
        <v>94.798968680390303</v>
      </c>
      <c r="S20">
        <f t="shared" si="9"/>
        <v>90.211753112571031</v>
      </c>
      <c r="T20">
        <f t="shared" si="10"/>
        <v>88.736073522705709</v>
      </c>
      <c r="U20">
        <f t="shared" si="11"/>
        <v>90.249413207177412</v>
      </c>
      <c r="V20">
        <f t="shared" si="12"/>
        <v>90.48383875270234</v>
      </c>
      <c r="AD20" s="16">
        <f t="shared" si="13"/>
        <v>-2.5596054981860128E-3</v>
      </c>
      <c r="AE20" s="16">
        <f t="shared" si="32"/>
        <v>-3.6215621499651185E-3</v>
      </c>
      <c r="AF20" s="19">
        <v>20060426</v>
      </c>
      <c r="AG20" s="17">
        <v>1024.3699999999999</v>
      </c>
      <c r="AH20">
        <f t="shared" si="14"/>
        <v>1485.1148906777039</v>
      </c>
      <c r="AI20">
        <f t="shared" si="15"/>
        <v>1.0856712864170353</v>
      </c>
      <c r="AJ20">
        <f t="shared" si="16"/>
        <v>95.814422234601267</v>
      </c>
      <c r="AL20">
        <v>1.0184164659630901</v>
      </c>
      <c r="AM20">
        <v>1.01855967316778</v>
      </c>
      <c r="AN20">
        <v>1.0122356641613499</v>
      </c>
      <c r="AO20">
        <v>1.01943142184944</v>
      </c>
      <c r="AP20">
        <f t="shared" si="17"/>
        <v>87.558372397066805</v>
      </c>
      <c r="AQ20">
        <f t="shared" si="18"/>
        <v>86.141149546612326</v>
      </c>
      <c r="AR20">
        <f t="shared" si="19"/>
        <v>86.86852413953045</v>
      </c>
      <c r="AS20">
        <f t="shared" si="20"/>
        <v>87.198990171723935</v>
      </c>
      <c r="AT20">
        <v>1.01914146596309</v>
      </c>
      <c r="AU20">
        <v>1.0191846731677801</v>
      </c>
      <c r="AV20">
        <v>1.0129856641613499</v>
      </c>
      <c r="AW20">
        <v>1.0201814218494401</v>
      </c>
      <c r="AX20">
        <f t="shared" si="21"/>
        <v>88.215368717217672</v>
      </c>
      <c r="AY20">
        <f t="shared" si="22"/>
        <v>86.783735832328432</v>
      </c>
      <c r="AZ20">
        <f t="shared" si="22"/>
        <v>87.703379788631096</v>
      </c>
      <c r="BA20">
        <f t="shared" si="23"/>
        <v>88.010464539167359</v>
      </c>
      <c r="BB20">
        <v>1.0198664659630901</v>
      </c>
      <c r="BC20">
        <v>1.0198096731677799</v>
      </c>
      <c r="BD20">
        <v>1.01373566416135</v>
      </c>
      <c r="BE20">
        <v>1.0209314218494401</v>
      </c>
      <c r="BF20">
        <f t="shared" si="24"/>
        <v>88.876582469390257</v>
      </c>
      <c r="BG20">
        <f t="shared" si="25"/>
        <v>87.430404147510586</v>
      </c>
      <c r="BH20">
        <f t="shared" si="26"/>
        <v>88.545114731248802</v>
      </c>
      <c r="BI20">
        <f t="shared" si="27"/>
        <v>88.828401934606646</v>
      </c>
      <c r="BK20">
        <f t="shared" si="2"/>
        <v>2008</v>
      </c>
      <c r="BL20">
        <v>-49.65</v>
      </c>
      <c r="BM20">
        <f t="shared" si="0"/>
        <v>0.50350000000000006</v>
      </c>
      <c r="BQ20">
        <v>1.0006029999999999</v>
      </c>
      <c r="BR20">
        <v>1.0006029999999999</v>
      </c>
      <c r="BS20">
        <v>0.99189399999999905</v>
      </c>
      <c r="BT20">
        <v>0.99189399999999905</v>
      </c>
      <c r="BU20">
        <f t="shared" si="28"/>
        <v>88.605823632815813</v>
      </c>
      <c r="BV20">
        <f t="shared" si="29"/>
        <v>88.923051967828542</v>
      </c>
      <c r="BW20">
        <f t="shared" si="30"/>
        <v>87.313578645688025</v>
      </c>
      <c r="BX20">
        <f t="shared" si="31"/>
        <v>87.840602036193687</v>
      </c>
      <c r="BZ20" t="s">
        <v>668</v>
      </c>
      <c r="CA20" s="16">
        <v>0.24</v>
      </c>
    </row>
    <row r="21" spans="1:97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3"/>
        <v>1.0036581676155898</v>
      </c>
      <c r="J21">
        <f t="shared" si="4"/>
        <v>1.010787594722012</v>
      </c>
      <c r="K21">
        <f t="shared" si="5"/>
        <v>1.031045902791911</v>
      </c>
      <c r="L21">
        <v>1.0201532403979301</v>
      </c>
      <c r="M21">
        <v>1.01563278392465</v>
      </c>
      <c r="N21">
        <v>1.01295594150252</v>
      </c>
      <c r="O21">
        <v>1.00505159538102</v>
      </c>
      <c r="P21">
        <f t="shared" si="6"/>
        <v>103.39111914959931</v>
      </c>
      <c r="Q21">
        <f t="shared" si="7"/>
        <v>108.59270144501592</v>
      </c>
      <c r="R21">
        <f t="shared" si="8"/>
        <v>97.742088246815115</v>
      </c>
      <c r="S21">
        <f t="shared" si="9"/>
        <v>92.029812259767397</v>
      </c>
      <c r="T21">
        <f t="shared" si="10"/>
        <v>90.123265386408022</v>
      </c>
      <c r="U21">
        <f t="shared" si="11"/>
        <v>91.418679325326352</v>
      </c>
      <c r="V21">
        <f t="shared" si="12"/>
        <v>90.940926494602451</v>
      </c>
      <c r="AD21" s="16">
        <f t="shared" si="13"/>
        <v>-1.8089961289390999E-2</v>
      </c>
      <c r="AE21" s="16">
        <f t="shared" si="32"/>
        <v>-2.1711523439356117E-2</v>
      </c>
      <c r="AF21" s="19">
        <v>20060427</v>
      </c>
      <c r="AG21" s="18">
        <v>1024.49</v>
      </c>
      <c r="AH21">
        <f t="shared" si="14"/>
        <v>1548.487889326145</v>
      </c>
      <c r="AI21">
        <f t="shared" si="15"/>
        <v>1.0426721185318679</v>
      </c>
      <c r="AJ21">
        <f t="shared" si="16"/>
        <v>99.903026617258618</v>
      </c>
      <c r="AL21">
        <v>1.0164532403979301</v>
      </c>
      <c r="AM21">
        <v>1.0126327839246501</v>
      </c>
      <c r="AN21">
        <v>1.00865594150252</v>
      </c>
      <c r="AO21">
        <v>1.00095159538102</v>
      </c>
      <c r="AP21">
        <f t="shared" si="17"/>
        <v>88.99899134696723</v>
      </c>
      <c r="AQ21">
        <f t="shared" si="18"/>
        <v>87.229352075855644</v>
      </c>
      <c r="AR21">
        <f t="shared" si="19"/>
        <v>87.620453002892475</v>
      </c>
      <c r="AS21">
        <f t="shared" si="20"/>
        <v>87.281968328000957</v>
      </c>
      <c r="AT21">
        <v>1.0173782403979299</v>
      </c>
      <c r="AU21">
        <v>1.0133827839246501</v>
      </c>
      <c r="AV21">
        <v>1.00973094150252</v>
      </c>
      <c r="AW21">
        <v>1.00197659538102</v>
      </c>
      <c r="AX21">
        <f t="shared" si="21"/>
        <v>89.748396601577511</v>
      </c>
      <c r="AY21">
        <f t="shared" si="22"/>
        <v>87.945143817146402</v>
      </c>
      <c r="AZ21">
        <f t="shared" si="22"/>
        <v>88.556816246927553</v>
      </c>
      <c r="BA21">
        <f t="shared" si="23"/>
        <v>88.184425616856899</v>
      </c>
      <c r="BB21">
        <v>1.01830324039793</v>
      </c>
      <c r="BC21">
        <v>1.0141327839246499</v>
      </c>
      <c r="BD21">
        <v>1.0108059415025199</v>
      </c>
      <c r="BE21">
        <v>1.0030015953810201</v>
      </c>
      <c r="BF21">
        <f t="shared" si="24"/>
        <v>90.503311924073955</v>
      </c>
      <c r="BG21">
        <f t="shared" si="25"/>
        <v>88.666039157772161</v>
      </c>
      <c r="BH21">
        <f t="shared" si="26"/>
        <v>89.501928061368588</v>
      </c>
      <c r="BI21">
        <f t="shared" si="27"/>
        <v>89.095028855556961</v>
      </c>
      <c r="BM21">
        <f>PRODUCT(BM12:BM20)</f>
        <v>0.9279655687889603</v>
      </c>
      <c r="BQ21">
        <v>1.0199235</v>
      </c>
      <c r="BR21">
        <v>1.0199235</v>
      </c>
      <c r="BS21">
        <v>1.0098780000000001</v>
      </c>
      <c r="BT21">
        <v>1.0098780000000001</v>
      </c>
      <c r="BU21">
        <f t="shared" si="28"/>
        <v>90.371161759964224</v>
      </c>
      <c r="BV21">
        <f t="shared" si="29"/>
        <v>90.69471039370957</v>
      </c>
      <c r="BW21">
        <f t="shared" si="30"/>
        <v>88.176062175550143</v>
      </c>
      <c r="BX21">
        <f t="shared" si="31"/>
        <v>88.708291503107219</v>
      </c>
      <c r="BZ21" t="s">
        <v>669</v>
      </c>
      <c r="CA21" s="16">
        <v>0.21</v>
      </c>
    </row>
    <row r="22" spans="1:97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3"/>
        <v>1.0518863615602447</v>
      </c>
      <c r="J22">
        <f t="shared" si="4"/>
        <v>1.0367266297385562</v>
      </c>
      <c r="K22">
        <f t="shared" si="5"/>
        <v>1.0562683558538353</v>
      </c>
      <c r="L22">
        <v>1.07498341917149</v>
      </c>
      <c r="M22">
        <v>1.07497439198261</v>
      </c>
      <c r="N22">
        <v>1.06270092470065</v>
      </c>
      <c r="O22">
        <v>1.0588223947636799</v>
      </c>
      <c r="P22">
        <f t="shared" si="6"/>
        <v>108.75570813991376</v>
      </c>
      <c r="Q22">
        <f t="shared" si="7"/>
        <v>112.58094538329659</v>
      </c>
      <c r="R22">
        <f t="shared" si="8"/>
        <v>103.24187485018388</v>
      </c>
      <c r="S22">
        <f t="shared" si="9"/>
        <v>98.930522248715064</v>
      </c>
      <c r="T22">
        <f t="shared" si="10"/>
        <v>96.88020241224136</v>
      </c>
      <c r="U22">
        <f t="shared" si="11"/>
        <v>97.150715053936509</v>
      </c>
      <c r="V22">
        <f t="shared" si="12"/>
        <v>96.290289573042756</v>
      </c>
      <c r="AD22" s="16">
        <f t="shared" si="13"/>
        <v>6.4325688468147568E-3</v>
      </c>
      <c r="AE22" s="16">
        <f t="shared" si="32"/>
        <v>-1.5278954592541361E-2</v>
      </c>
      <c r="AF22" s="19">
        <v>20060428</v>
      </c>
      <c r="AG22" s="17">
        <v>1014.51</v>
      </c>
      <c r="AH22">
        <f t="shared" si="14"/>
        <v>1511.6862187517249</v>
      </c>
      <c r="AI22">
        <f t="shared" si="15"/>
        <v>0.97623380148589023</v>
      </c>
      <c r="AJ22">
        <f t="shared" si="16"/>
        <v>97.528711454512461</v>
      </c>
      <c r="AL22">
        <v>1.0715834191714899</v>
      </c>
      <c r="AM22">
        <v>1.07157439198261</v>
      </c>
      <c r="AN22">
        <v>1.05870092470065</v>
      </c>
      <c r="AO22">
        <v>1.0550223947636801</v>
      </c>
      <c r="AP22">
        <f t="shared" si="17"/>
        <v>95.369843450396985</v>
      </c>
      <c r="AQ22">
        <f t="shared" si="18"/>
        <v>93.472739913722023</v>
      </c>
      <c r="AR22">
        <f t="shared" si="19"/>
        <v>92.763854616852115</v>
      </c>
      <c r="AS22">
        <f t="shared" si="20"/>
        <v>92.084431245095246</v>
      </c>
      <c r="AT22">
        <v>1.0724334191714899</v>
      </c>
      <c r="AU22">
        <v>1.07242439198261</v>
      </c>
      <c r="AV22">
        <v>1.0597009247006499</v>
      </c>
      <c r="AW22">
        <v>1.0559723947636801</v>
      </c>
      <c r="AX22">
        <f t="shared" si="21"/>
        <v>96.249179832588695</v>
      </c>
      <c r="AY22">
        <f t="shared" si="22"/>
        <v>94.314517385926422</v>
      </c>
      <c r="AZ22">
        <f t="shared" si="22"/>
        <v>93.843740065414664</v>
      </c>
      <c r="BA22">
        <f t="shared" si="23"/>
        <v>93.120319099491994</v>
      </c>
      <c r="BB22">
        <v>1.0732834191714899</v>
      </c>
      <c r="BC22">
        <v>1.07327439198261</v>
      </c>
      <c r="BD22">
        <v>1.06070092470065</v>
      </c>
      <c r="BE22">
        <v>1.0569223947636801</v>
      </c>
      <c r="BF22">
        <f t="shared" si="24"/>
        <v>97.135704068213968</v>
      </c>
      <c r="BG22">
        <f t="shared" si="25"/>
        <v>95.16298926656421</v>
      </c>
      <c r="BH22">
        <f t="shared" si="26"/>
        <v>94.934777857184713</v>
      </c>
      <c r="BI22">
        <f t="shared" si="27"/>
        <v>94.166531259554446</v>
      </c>
      <c r="BQ22">
        <v>1.0669914999999901</v>
      </c>
      <c r="BR22">
        <v>1.0678084999999999</v>
      </c>
      <c r="BS22">
        <v>1.0535235000000001</v>
      </c>
      <c r="BT22">
        <v>1.0534695000000001</v>
      </c>
      <c r="BU22">
        <f t="shared" si="28"/>
        <v>96.425261443005979</v>
      </c>
      <c r="BV22">
        <f t="shared" si="29"/>
        <v>96.844582663441415</v>
      </c>
      <c r="BW22">
        <f t="shared" si="30"/>
        <v>92.895553639403204</v>
      </c>
      <c r="BX22">
        <f t="shared" si="31"/>
        <v>93.451479495632611</v>
      </c>
      <c r="BZ22" t="s">
        <v>670</v>
      </c>
      <c r="CA22" s="16">
        <v>5.0000000000000001E-3</v>
      </c>
    </row>
    <row r="23" spans="1:97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3"/>
        <v>1.0720060790273556</v>
      </c>
      <c r="J23">
        <f t="shared" si="4"/>
        <v>1.0784914329472575</v>
      </c>
      <c r="K23">
        <f t="shared" si="5"/>
        <v>1.0930244410718735</v>
      </c>
      <c r="L23">
        <v>1.1021651304445701</v>
      </c>
      <c r="M23">
        <v>1.1023007893593</v>
      </c>
      <c r="N23">
        <v>1.11697638196897</v>
      </c>
      <c r="O23">
        <v>1.1128081517794599</v>
      </c>
      <c r="P23">
        <f t="shared" si="6"/>
        <v>116.58678025491241</v>
      </c>
      <c r="Q23">
        <f t="shared" si="7"/>
        <v>121.41758510898848</v>
      </c>
      <c r="R23">
        <f t="shared" si="8"/>
        <v>112.84589255333454</v>
      </c>
      <c r="S23">
        <f t="shared" si="9"/>
        <v>109.03777195920448</v>
      </c>
      <c r="T23">
        <f t="shared" si="10"/>
        <v>106.79112359230241</v>
      </c>
      <c r="U23">
        <f t="shared" si="11"/>
        <v>108.51505420664435</v>
      </c>
      <c r="V23">
        <f t="shared" si="12"/>
        <v>107.15261917408671</v>
      </c>
      <c r="AD23" s="16">
        <f t="shared" si="13"/>
        <v>2.3951940897096513E-2</v>
      </c>
      <c r="AE23" s="16">
        <f t="shared" si="32"/>
        <v>8.6729863045551525E-3</v>
      </c>
      <c r="AF23" s="19">
        <v>20060429</v>
      </c>
      <c r="AG23" s="17">
        <v>1014.45</v>
      </c>
      <c r="AH23">
        <f t="shared" si="14"/>
        <v>1652.6814515742819</v>
      </c>
      <c r="AI23">
        <f t="shared" si="15"/>
        <v>1.0932701714638795</v>
      </c>
      <c r="AJ23">
        <f t="shared" si="16"/>
        <v>106.62523109452607</v>
      </c>
      <c r="AL23">
        <v>1.0994651304445699</v>
      </c>
      <c r="AM23">
        <v>1.0994007893593001</v>
      </c>
      <c r="AN23">
        <v>1.1136763819689699</v>
      </c>
      <c r="AO23">
        <v>1.1094081517794601</v>
      </c>
      <c r="AP23">
        <f t="shared" si="17"/>
        <v>104.85581736966894</v>
      </c>
      <c r="AQ23">
        <f t="shared" si="18"/>
        <v>102.76400404472254</v>
      </c>
      <c r="AR23">
        <f t="shared" si="19"/>
        <v>103.30891398719139</v>
      </c>
      <c r="AS23">
        <f t="shared" si="20"/>
        <v>102.15921867528388</v>
      </c>
      <c r="AT23">
        <v>1.1001401304445699</v>
      </c>
      <c r="AU23">
        <v>1.1001257893592999</v>
      </c>
      <c r="AV23">
        <v>1.11450138196897</v>
      </c>
      <c r="AW23">
        <v>1.1102581517794601</v>
      </c>
      <c r="AX23">
        <f t="shared" si="21"/>
        <v>105.88758525620699</v>
      </c>
      <c r="AY23">
        <f t="shared" si="22"/>
        <v>103.75783288723372</v>
      </c>
      <c r="AZ23">
        <f t="shared" si="22"/>
        <v>104.58897799204144</v>
      </c>
      <c r="BA23">
        <f t="shared" si="23"/>
        <v>103.38759337651554</v>
      </c>
      <c r="BB23">
        <v>1.1008151304445699</v>
      </c>
      <c r="BC23">
        <v>1.1008507893593</v>
      </c>
      <c r="BD23">
        <v>1.11532638196897</v>
      </c>
      <c r="BE23">
        <v>1.1111081517794601</v>
      </c>
      <c r="BF23">
        <f t="shared" si="24"/>
        <v>106.92845274467609</v>
      </c>
      <c r="BG23">
        <f t="shared" si="25"/>
        <v>104.7602518518878</v>
      </c>
      <c r="BH23">
        <f t="shared" si="26"/>
        <v>105.88326231048171</v>
      </c>
      <c r="BI23">
        <f t="shared" si="27"/>
        <v>104.6292005072863</v>
      </c>
      <c r="BQ23">
        <v>1.0964985</v>
      </c>
      <c r="BR23">
        <v>1.0964235</v>
      </c>
      <c r="BS23">
        <v>1.116295</v>
      </c>
      <c r="BT23">
        <v>1.1149020000000001</v>
      </c>
      <c r="BU23">
        <f t="shared" si="28"/>
        <v>105.73015453436389</v>
      </c>
      <c r="BV23">
        <f t="shared" si="29"/>
        <v>106.18267627988976</v>
      </c>
      <c r="BW23">
        <f t="shared" si="30"/>
        <v>103.69884204989761</v>
      </c>
      <c r="BX23">
        <f t="shared" si="31"/>
        <v>104.1892413926398</v>
      </c>
      <c r="BZ23" t="s">
        <v>671</v>
      </c>
      <c r="CA23" s="16">
        <v>5.5E-2</v>
      </c>
    </row>
    <row r="24" spans="1:97" ht="18" thickBot="1" x14ac:dyDescent="0.45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3"/>
        <v>1.0019766448074594</v>
      </c>
      <c r="J24">
        <f t="shared" si="4"/>
        <v>1.0140353566731486</v>
      </c>
      <c r="K24">
        <f t="shared" si="5"/>
        <v>1.0238841540812891</v>
      </c>
      <c r="L24">
        <v>0.96415166886120796</v>
      </c>
      <c r="M24">
        <v>0.96486179187332999</v>
      </c>
      <c r="N24">
        <v>0.97444215007191803</v>
      </c>
      <c r="O24">
        <v>0.97496278674161896</v>
      </c>
      <c r="P24">
        <f t="shared" si="6"/>
        <v>116.8172309087217</v>
      </c>
      <c r="Q24">
        <f t="shared" si="7"/>
        <v>123.12172422238551</v>
      </c>
      <c r="R24">
        <f t="shared" si="8"/>
        <v>115.54112123851897</v>
      </c>
      <c r="S24">
        <f t="shared" si="9"/>
        <v>105.12894980337482</v>
      </c>
      <c r="T24">
        <f t="shared" si="10"/>
        <v>103.03867486543515</v>
      </c>
      <c r="U24">
        <f t="shared" si="11"/>
        <v>105.74164273629326</v>
      </c>
      <c r="V24">
        <f t="shared" si="12"/>
        <v>104.46981619663102</v>
      </c>
      <c r="AD24" s="16">
        <f t="shared" si="13"/>
        <v>-4.9442004009371043E-2</v>
      </c>
      <c r="AE24" s="16">
        <f t="shared" si="32"/>
        <v>-4.0769017704815891E-2</v>
      </c>
      <c r="AF24" s="19">
        <v>20060430</v>
      </c>
      <c r="AG24" s="17">
        <v>1014.38</v>
      </c>
      <c r="AH24">
        <f t="shared" si="14"/>
        <v>1684.843994470539</v>
      </c>
      <c r="AI24">
        <f t="shared" si="15"/>
        <v>1.0194608240236618</v>
      </c>
      <c r="AJ24">
        <f t="shared" si="16"/>
        <v>108.70024595333891</v>
      </c>
      <c r="AL24">
        <v>0.96165166886120801</v>
      </c>
      <c r="AM24">
        <v>0.96246179187333003</v>
      </c>
      <c r="AN24">
        <v>0.97184215007191799</v>
      </c>
      <c r="AO24">
        <v>0.97236278674161902</v>
      </c>
      <c r="AP24">
        <f t="shared" si="17"/>
        <v>100.83477176334817</v>
      </c>
      <c r="AQ24">
        <f t="shared" si="18"/>
        <v>98.906427472961795</v>
      </c>
      <c r="AR24">
        <f t="shared" si="19"/>
        <v>100.39995709090692</v>
      </c>
      <c r="AS24">
        <f t="shared" si="20"/>
        <v>99.335822562445486</v>
      </c>
      <c r="AT24">
        <v>0.962276668861208</v>
      </c>
      <c r="AU24">
        <v>0.96306179187332996</v>
      </c>
      <c r="AV24">
        <v>0.97249215007191803</v>
      </c>
      <c r="AW24">
        <v>0.97301278674161895</v>
      </c>
      <c r="AX24">
        <f t="shared" si="21"/>
        <v>101.89315281410002</v>
      </c>
      <c r="AY24">
        <f t="shared" si="22"/>
        <v>99.925204461272827</v>
      </c>
      <c r="AZ24">
        <f t="shared" si="22"/>
        <v>101.71196008130489</v>
      </c>
      <c r="BA24">
        <f t="shared" si="23"/>
        <v>100.59745034579274</v>
      </c>
      <c r="BB24">
        <v>0.96290166886120798</v>
      </c>
      <c r="BC24">
        <v>0.96366179187333001</v>
      </c>
      <c r="BD24">
        <v>0.97314215007191796</v>
      </c>
      <c r="BE24">
        <v>0.97366278674161899</v>
      </c>
      <c r="BF24">
        <f t="shared" si="24"/>
        <v>102.96158559659543</v>
      </c>
      <c r="BG24">
        <f t="shared" si="25"/>
        <v>100.95345201669154</v>
      </c>
      <c r="BH24">
        <f t="shared" si="26"/>
        <v>103.03946554145105</v>
      </c>
      <c r="BI24">
        <f t="shared" si="27"/>
        <v>101.87355894047199</v>
      </c>
      <c r="BQ24">
        <v>0.9897205</v>
      </c>
      <c r="BR24">
        <v>0.9897205</v>
      </c>
      <c r="BS24">
        <v>0.98615399999999998</v>
      </c>
      <c r="BT24">
        <v>0.98615399999999998</v>
      </c>
      <c r="BU24">
        <f t="shared" si="28"/>
        <v>104.6433014108279</v>
      </c>
      <c r="BV24">
        <f t="shared" si="29"/>
        <v>105.09117145907064</v>
      </c>
      <c r="BW24">
        <f t="shared" si="30"/>
        <v>102.26302788287472</v>
      </c>
      <c r="BX24">
        <f t="shared" si="31"/>
        <v>102.74663715631731</v>
      </c>
      <c r="BZ24" t="s">
        <v>672</v>
      </c>
      <c r="CA24" s="16">
        <v>5.0000000000000001E-3</v>
      </c>
    </row>
    <row r="25" spans="1:97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3"/>
        <v>1.0450820831867924</v>
      </c>
      <c r="J25">
        <f t="shared" si="4"/>
        <v>1.0630666831110032</v>
      </c>
      <c r="K25">
        <f t="shared" si="5"/>
        <v>1.0959595192915876</v>
      </c>
      <c r="L25">
        <v>1.06698716798366</v>
      </c>
      <c r="M25">
        <v>1.06844427068878</v>
      </c>
      <c r="N25">
        <v>1.06572400023623</v>
      </c>
      <c r="O25">
        <v>1.0659379970090399</v>
      </c>
      <c r="P25">
        <f t="shared" si="6"/>
        <v>122.08359503019943</v>
      </c>
      <c r="Q25">
        <f t="shared" si="7"/>
        <v>130.88660298799903</v>
      </c>
      <c r="R25">
        <f t="shared" si="8"/>
        <v>126.62839169097829</v>
      </c>
      <c r="S25">
        <f t="shared" si="9"/>
        <v>112.17124042379925</v>
      </c>
      <c r="T25">
        <f t="shared" si="10"/>
        <v>110.09108181933819</v>
      </c>
      <c r="U25">
        <f t="shared" si="11"/>
        <v>112.69140648847275</v>
      </c>
      <c r="V25">
        <f t="shared" si="12"/>
        <v>111.35834662453942</v>
      </c>
      <c r="AD25" s="16">
        <f t="shared" si="13"/>
        <v>-3.0235519055357596E-2</v>
      </c>
      <c r="AE25" s="16">
        <f t="shared" si="32"/>
        <v>-7.1004536760173487E-2</v>
      </c>
      <c r="AF25" s="19">
        <v>20060501</v>
      </c>
      <c r="AG25" s="17">
        <v>1014.32</v>
      </c>
      <c r="AH25">
        <f t="shared" si="14"/>
        <v>1777.465882276942</v>
      </c>
      <c r="AI25">
        <f t="shared" si="15"/>
        <v>1.0549735691318467</v>
      </c>
      <c r="AJ25">
        <f t="shared" si="16"/>
        <v>114.67588643890352</v>
      </c>
      <c r="AL25">
        <v>1.0642871679836601</v>
      </c>
      <c r="AM25">
        <v>1.0656442706887801</v>
      </c>
      <c r="AN25">
        <v>1.06202400023623</v>
      </c>
      <c r="AO25">
        <v>1.06273799700904</v>
      </c>
      <c r="AP25">
        <f t="shared" si="17"/>
        <v>107.31715367429256</v>
      </c>
      <c r="AQ25">
        <f t="shared" si="18"/>
        <v>105.3990677708571</v>
      </c>
      <c r="AR25">
        <f t="shared" si="19"/>
        <v>106.62716405323081</v>
      </c>
      <c r="AS25">
        <f t="shared" si="20"/>
        <v>105.56795310125872</v>
      </c>
      <c r="AT25">
        <v>1.0649621679836601</v>
      </c>
      <c r="AU25">
        <v>1.06634427068878</v>
      </c>
      <c r="AV25">
        <v>1.0629490002362301</v>
      </c>
      <c r="AW25">
        <v>1.0635379970090399</v>
      </c>
      <c r="AX25">
        <f t="shared" si="21"/>
        <v>108.51235292359434</v>
      </c>
      <c r="AY25">
        <f t="shared" si="22"/>
        <v>106.55466927468321</v>
      </c>
      <c r="AZ25">
        <f t="shared" si="22"/>
        <v>108.11462628049038</v>
      </c>
      <c r="BA25">
        <f t="shared" si="23"/>
        <v>106.98921084498076</v>
      </c>
      <c r="BB25">
        <v>1.06563716798366</v>
      </c>
      <c r="BC25">
        <v>1.0670442706887799</v>
      </c>
      <c r="BD25">
        <v>1.0638740002362299</v>
      </c>
      <c r="BE25">
        <v>1.0643379970090401</v>
      </c>
      <c r="BF25">
        <f t="shared" si="24"/>
        <v>109.71969248626316</v>
      </c>
      <c r="BG25">
        <f t="shared" si="25"/>
        <v>107.72180258066537</v>
      </c>
      <c r="BH25">
        <f t="shared" si="26"/>
        <v>109.6210083877867</v>
      </c>
      <c r="BI25">
        <f t="shared" si="27"/>
        <v>108.42789967088434</v>
      </c>
      <c r="BQ25">
        <v>1.0524724999999899</v>
      </c>
      <c r="BR25">
        <v>1.0518509999999901</v>
      </c>
      <c r="BS25">
        <v>1.02830599999999</v>
      </c>
      <c r="BT25">
        <v>1.0316799999999999</v>
      </c>
      <c r="BU25">
        <f t="shared" si="28"/>
        <v>110.13419704410651</v>
      </c>
      <c r="BV25">
        <f t="shared" si="29"/>
        <v>110.54025379039386</v>
      </c>
      <c r="BW25">
        <f t="shared" si="30"/>
        <v>105.15768515012635</v>
      </c>
      <c r="BX25">
        <f t="shared" si="31"/>
        <v>106.00165062142943</v>
      </c>
      <c r="BZ25" t="s">
        <v>673</v>
      </c>
      <c r="CA25" s="16">
        <v>5.5E-2</v>
      </c>
      <c r="CD25" s="45"/>
      <c r="CE25" s="46" t="s">
        <v>25</v>
      </c>
      <c r="CF25" s="46" t="s">
        <v>26</v>
      </c>
      <c r="CG25" s="46" t="s">
        <v>27</v>
      </c>
      <c r="CH25" s="47" t="s">
        <v>28</v>
      </c>
    </row>
    <row r="26" spans="1:97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3"/>
        <v>0.90503359468983413</v>
      </c>
      <c r="J26">
        <f t="shared" si="4"/>
        <v>0.88140191987425387</v>
      </c>
      <c r="K26">
        <f t="shared" si="5"/>
        <v>0.8719510224434297</v>
      </c>
      <c r="L26">
        <v>0.99382861357378305</v>
      </c>
      <c r="M26">
        <v>0.99118705459324197</v>
      </c>
      <c r="N26">
        <v>0.986842456229027</v>
      </c>
      <c r="O26">
        <v>0.98885674207557395</v>
      </c>
      <c r="P26">
        <f t="shared" si="6"/>
        <v>110.48975486283936</v>
      </c>
      <c r="Q26">
        <f t="shared" si="7"/>
        <v>115.3637031594416</v>
      </c>
      <c r="R26">
        <f t="shared" si="8"/>
        <v>110.41375560531561</v>
      </c>
      <c r="S26">
        <f t="shared" si="9"/>
        <v>111.47898835323589</v>
      </c>
      <c r="T26">
        <f t="shared" si="10"/>
        <v>109.12085512549342</v>
      </c>
      <c r="U26">
        <f t="shared" si="11"/>
        <v>111.20866437498816</v>
      </c>
      <c r="V26">
        <f t="shared" si="12"/>
        <v>110.11745184606454</v>
      </c>
      <c r="AD26" s="16">
        <f t="shared" si="13"/>
        <v>0.1148914337855973</v>
      </c>
      <c r="AE26" s="16">
        <f t="shared" si="32"/>
        <v>4.388689702542381E-2</v>
      </c>
      <c r="AF26" s="19">
        <v>20060502</v>
      </c>
      <c r="AG26" s="18">
        <v>1024.47</v>
      </c>
      <c r="AH26">
        <f t="shared" si="14"/>
        <v>1689.998316892488</v>
      </c>
      <c r="AI26">
        <f t="shared" si="15"/>
        <v>0.95079086115992972</v>
      </c>
      <c r="AJ26">
        <f t="shared" si="16"/>
        <v>109.03278482152338</v>
      </c>
      <c r="AL26">
        <v>0.99042861357378298</v>
      </c>
      <c r="AM26">
        <v>0.98798705459324199</v>
      </c>
      <c r="AN26">
        <v>0.982842456229027</v>
      </c>
      <c r="AO26">
        <v>0.98495674207557404</v>
      </c>
      <c r="AP26">
        <f t="shared" si="17"/>
        <v>106.28997972631419</v>
      </c>
      <c r="AQ26">
        <f t="shared" si="18"/>
        <v>104.13291452380261</v>
      </c>
      <c r="AR26">
        <f t="shared" si="19"/>
        <v>104.79770381881279</v>
      </c>
      <c r="AS26">
        <f t="shared" si="20"/>
        <v>103.97986715420278</v>
      </c>
      <c r="AT26">
        <v>0.991278613573783</v>
      </c>
      <c r="AU26">
        <v>0.98878705459324201</v>
      </c>
      <c r="AV26">
        <v>0.983842456229027</v>
      </c>
      <c r="AW26">
        <v>0.98593174207557399</v>
      </c>
      <c r="AX26">
        <f t="shared" si="21"/>
        <v>107.56597476172963</v>
      </c>
      <c r="AY26">
        <f t="shared" si="22"/>
        <v>105.35987758527104</v>
      </c>
      <c r="AZ26">
        <f t="shared" si="22"/>
        <v>106.36775947408097</v>
      </c>
      <c r="BA26">
        <f t="shared" si="23"/>
        <v>105.48405903168278</v>
      </c>
      <c r="BB26">
        <v>0.99212861357378301</v>
      </c>
      <c r="BC26">
        <v>0.98958705459324203</v>
      </c>
      <c r="BD26">
        <v>0.984842456229027</v>
      </c>
      <c r="BE26">
        <v>0.98690674207557405</v>
      </c>
      <c r="BF26">
        <f t="shared" si="24"/>
        <v>108.85604638813808</v>
      </c>
      <c r="BG26">
        <f t="shared" si="25"/>
        <v>106.60010133127534</v>
      </c>
      <c r="BH26">
        <f t="shared" si="26"/>
        <v>107.95942315493063</v>
      </c>
      <c r="BI26">
        <f t="shared" si="27"/>
        <v>107.00822521428968</v>
      </c>
      <c r="BQ26">
        <v>0.97500149999999897</v>
      </c>
      <c r="BR26">
        <v>0.97338349999999896</v>
      </c>
      <c r="BS26">
        <v>0.99248149999999902</v>
      </c>
      <c r="BT26">
        <v>0.99123749999999899</v>
      </c>
      <c r="BU26">
        <f t="shared" si="28"/>
        <v>107.3810073192993</v>
      </c>
      <c r="BV26">
        <f t="shared" si="29"/>
        <v>107.59805912538172</v>
      </c>
      <c r="BW26">
        <f t="shared" si="30"/>
        <v>104.36705709432502</v>
      </c>
      <c r="BX26">
        <f t="shared" si="31"/>
        <v>105.07281115785905</v>
      </c>
      <c r="CD26" s="48">
        <v>2008</v>
      </c>
      <c r="CE26" s="44">
        <v>1.9689000000000002E-2</v>
      </c>
      <c r="CF26" s="44">
        <v>1.9782000000000001E-2</v>
      </c>
      <c r="CG26" s="44">
        <v>2.0029000000000002E-2</v>
      </c>
      <c r="CH26" s="49">
        <v>2.0108000000000001E-2</v>
      </c>
    </row>
    <row r="27" spans="1:97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3"/>
        <v>0.94379241960576488</v>
      </c>
      <c r="J27">
        <f t="shared" si="4"/>
        <v>1.0113113814406725</v>
      </c>
      <c r="K27">
        <f t="shared" si="5"/>
        <v>0.9920203330597549</v>
      </c>
      <c r="L27">
        <v>0.89658741375960205</v>
      </c>
      <c r="M27">
        <v>0.89603750031165097</v>
      </c>
      <c r="N27">
        <v>0.91411367547872802</v>
      </c>
      <c r="O27">
        <v>0.91174236955537202</v>
      </c>
      <c r="P27">
        <f t="shared" si="6"/>
        <v>104.27939308364699</v>
      </c>
      <c r="Q27">
        <f t="shared" si="7"/>
        <v>116.66862601028656</v>
      </c>
      <c r="R27">
        <f t="shared" si="8"/>
        <v>109.53269060996358</v>
      </c>
      <c r="S27">
        <f t="shared" si="9"/>
        <v>99.950657856164568</v>
      </c>
      <c r="T27">
        <f t="shared" si="10"/>
        <v>97.776378258516928</v>
      </c>
      <c r="U27">
        <f t="shared" si="11"/>
        <v>101.6573609369007</v>
      </c>
      <c r="V27">
        <f t="shared" si="12"/>
        <v>100.39874647553046</v>
      </c>
      <c r="AD27" s="16">
        <f t="shared" si="13"/>
        <v>-7.7906657581026884E-2</v>
      </c>
      <c r="AE27" s="16">
        <f t="shared" si="32"/>
        <v>-3.4019760555603074E-2</v>
      </c>
      <c r="AF27" s="19">
        <v>20060503</v>
      </c>
      <c r="AG27" s="17">
        <v>1033.47</v>
      </c>
      <c r="AH27">
        <f t="shared" si="14"/>
        <v>1702.942511195072</v>
      </c>
      <c r="AI27">
        <f t="shared" si="15"/>
        <v>1.007659294197633</v>
      </c>
      <c r="AJ27">
        <f t="shared" si="16"/>
        <v>109.86789899765864</v>
      </c>
      <c r="AL27">
        <v>0.89348741375960194</v>
      </c>
      <c r="AM27">
        <v>0.89283750031165099</v>
      </c>
      <c r="AN27">
        <v>0.91051367547872797</v>
      </c>
      <c r="AO27">
        <v>0.907942369555372</v>
      </c>
      <c r="AP27">
        <f t="shared" si="17"/>
        <v>94.968759094224993</v>
      </c>
      <c r="AQ27">
        <f t="shared" si="18"/>
        <v>92.973771103598736</v>
      </c>
      <c r="AR27">
        <f t="shared" si="19"/>
        <v>95.419742485798366</v>
      </c>
      <c r="AS27">
        <f t="shared" si="20"/>
        <v>94.407726970039661</v>
      </c>
      <c r="AT27">
        <v>0.89426241375960203</v>
      </c>
      <c r="AU27">
        <v>0.89363750031165101</v>
      </c>
      <c r="AV27">
        <v>0.91141367547872798</v>
      </c>
      <c r="AW27">
        <v>0.908892369555372</v>
      </c>
      <c r="AX27">
        <f t="shared" si="21"/>
        <v>96.192208228828775</v>
      </c>
      <c r="AY27">
        <f t="shared" si="22"/>
        <v>94.153537638443154</v>
      </c>
      <c r="AZ27">
        <f t="shared" si="22"/>
        <v>96.945030614709424</v>
      </c>
      <c r="BA27">
        <f t="shared" si="23"/>
        <v>95.873656363624903</v>
      </c>
      <c r="BB27">
        <v>0.895037413759602</v>
      </c>
      <c r="BC27">
        <v>0.89443750031165103</v>
      </c>
      <c r="BD27">
        <v>0.91231367547872799</v>
      </c>
      <c r="BE27">
        <v>0.90984236955537201</v>
      </c>
      <c r="BF27">
        <f t="shared" si="24"/>
        <v>97.430234231334367</v>
      </c>
      <c r="BG27">
        <f t="shared" si="25"/>
        <v>95.347128167714615</v>
      </c>
      <c r="BH27">
        <f t="shared" si="26"/>
        <v>98.492858141038056</v>
      </c>
      <c r="BI27">
        <f t="shared" si="27"/>
        <v>97.360617190884227</v>
      </c>
      <c r="BQ27">
        <v>0.90925099999999903</v>
      </c>
      <c r="BR27">
        <v>0.90891749999999905</v>
      </c>
      <c r="BS27">
        <v>0.91625499999999904</v>
      </c>
      <c r="BT27">
        <v>0.91546749999999899</v>
      </c>
      <c r="BU27">
        <f t="shared" si="28"/>
        <v>97.636288286080102</v>
      </c>
      <c r="BV27">
        <f t="shared" si="29"/>
        <v>97.797758905094042</v>
      </c>
      <c r="BW27">
        <f t="shared" si="30"/>
        <v>95.626837897960669</v>
      </c>
      <c r="BX27">
        <f t="shared" si="31"/>
        <v>96.190743748657226</v>
      </c>
      <c r="CD27" s="48">
        <f t="shared" ref="CD27:CD34" si="33">CD26+1</f>
        <v>2009</v>
      </c>
      <c r="CE27" s="44">
        <v>1.9178000000000001E-2</v>
      </c>
      <c r="CF27" s="44">
        <v>1.9178000000000001E-2</v>
      </c>
      <c r="CG27" s="44">
        <v>1.89585E-2</v>
      </c>
      <c r="CH27" s="49">
        <v>1.89585E-2</v>
      </c>
    </row>
    <row r="28" spans="1:97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3"/>
        <v>1.0956611916439105</v>
      </c>
      <c r="J28">
        <f t="shared" si="4"/>
        <v>1.1141746333639826</v>
      </c>
      <c r="K28">
        <f t="shared" si="5"/>
        <v>1.1031929884493028</v>
      </c>
      <c r="L28">
        <v>1.14538872572269</v>
      </c>
      <c r="M28">
        <v>1.14473981697396</v>
      </c>
      <c r="N28">
        <v>1.1671460625893699</v>
      </c>
      <c r="O28">
        <v>1.1651711536266101</v>
      </c>
      <c r="P28">
        <f t="shared" si="6"/>
        <v>114.25488408993243</v>
      </c>
      <c r="Q28">
        <f t="shared" si="7"/>
        <v>129.98922361009062</v>
      </c>
      <c r="R28">
        <f t="shared" si="8"/>
        <v>120.83569628689861</v>
      </c>
      <c r="S28">
        <f t="shared" si="9"/>
        <v>114.48235663701691</v>
      </c>
      <c r="T28">
        <f t="shared" si="10"/>
        <v>111.92851335203135</v>
      </c>
      <c r="U28">
        <f t="shared" si="11"/>
        <v>118.64898855073008</v>
      </c>
      <c r="V28">
        <f t="shared" si="12"/>
        <v>116.98172325355938</v>
      </c>
      <c r="AD28" s="16">
        <f t="shared" si="13"/>
        <v>6.3953074140067123E-2</v>
      </c>
      <c r="AE28" s="16">
        <f t="shared" si="32"/>
        <v>2.993331358446405E-2</v>
      </c>
      <c r="AF28" s="19">
        <v>20060504</v>
      </c>
      <c r="AG28" s="17">
        <v>1039.0899999999999</v>
      </c>
      <c r="AH28">
        <f t="shared" si="14"/>
        <v>1847.465068942374</v>
      </c>
      <c r="AI28">
        <f t="shared" si="15"/>
        <v>1.0848663749934111</v>
      </c>
      <c r="AJ28">
        <f t="shared" si="16"/>
        <v>119.19198931373215</v>
      </c>
      <c r="AL28">
        <v>1.1425887257226901</v>
      </c>
      <c r="AM28">
        <v>1.1420398169739601</v>
      </c>
      <c r="AN28">
        <v>1.16404606258937</v>
      </c>
      <c r="AO28">
        <v>1.1621711536266099</v>
      </c>
      <c r="AP28">
        <f t="shared" si="17"/>
        <v>108.51023343693568</v>
      </c>
      <c r="AQ28">
        <f t="shared" si="18"/>
        <v>106.17974853453276</v>
      </c>
      <c r="AR28">
        <f t="shared" si="19"/>
        <v>111.07297553388521</v>
      </c>
      <c r="AS28">
        <f t="shared" si="20"/>
        <v>109.71793696403701</v>
      </c>
      <c r="AT28">
        <v>1.14328872572269</v>
      </c>
      <c r="AU28">
        <v>1.14271481697396</v>
      </c>
      <c r="AV28">
        <v>1.16482106258937</v>
      </c>
      <c r="AW28">
        <v>1.16292115362661</v>
      </c>
      <c r="AX28">
        <f t="shared" si="21"/>
        <v>109.97546717038931</v>
      </c>
      <c r="AY28">
        <f t="shared" si="22"/>
        <v>107.59064252996443</v>
      </c>
      <c r="AZ28">
        <f t="shared" si="22"/>
        <v>112.92361357338484</v>
      </c>
      <c r="BA28">
        <f t="shared" si="23"/>
        <v>111.49350306078784</v>
      </c>
      <c r="BB28">
        <v>1.1439887257226899</v>
      </c>
      <c r="BC28">
        <v>1.14338981697396</v>
      </c>
      <c r="BD28">
        <v>1.16559606258937</v>
      </c>
      <c r="BE28">
        <v>1.16367115362661</v>
      </c>
      <c r="BF28">
        <f t="shared" si="24"/>
        <v>111.45908950516741</v>
      </c>
      <c r="BG28">
        <f t="shared" si="25"/>
        <v>109.01893542467592</v>
      </c>
      <c r="BH28">
        <f t="shared" si="26"/>
        <v>114.80288764236734</v>
      </c>
      <c r="BI28">
        <f t="shared" si="27"/>
        <v>113.29574172431501</v>
      </c>
      <c r="BQ28">
        <v>1.174207</v>
      </c>
      <c r="BR28">
        <v>1.1739269999999999</v>
      </c>
      <c r="BS28">
        <v>1.1963725000000001</v>
      </c>
      <c r="BT28">
        <v>1.194736</v>
      </c>
      <c r="BU28">
        <f t="shared" si="28"/>
        <v>114.64521315953326</v>
      </c>
      <c r="BV28">
        <f t="shared" si="29"/>
        <v>114.80742971818033</v>
      </c>
      <c r="BW28">
        <f t="shared" si="30"/>
        <v>114.40531912307796</v>
      </c>
      <c r="BX28">
        <f t="shared" si="31"/>
        <v>114.92254442329575</v>
      </c>
      <c r="CD28" s="48">
        <f t="shared" si="33"/>
        <v>2010</v>
      </c>
      <c r="CE28" s="44">
        <v>2.02639999999999E-2</v>
      </c>
      <c r="CF28" s="44">
        <v>2.02639999999999E-2</v>
      </c>
      <c r="CG28" s="44">
        <v>2.03225E-2</v>
      </c>
      <c r="CH28" s="49">
        <v>2.03225E-2</v>
      </c>
    </row>
    <row r="29" spans="1:97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3"/>
        <v>0.8685486370869413</v>
      </c>
      <c r="J29">
        <f t="shared" si="4"/>
        <v>0.87198019391573367</v>
      </c>
      <c r="K29">
        <f t="shared" si="5"/>
        <v>0.91691060136151847</v>
      </c>
      <c r="L29">
        <v>0.84779865148629296</v>
      </c>
      <c r="M29">
        <v>0.84687023631401104</v>
      </c>
      <c r="N29">
        <v>0.84467402096830702</v>
      </c>
      <c r="O29">
        <v>0.84434933505000398</v>
      </c>
      <c r="P29">
        <f t="shared" si="6"/>
        <v>99.23592385683726</v>
      </c>
      <c r="Q29">
        <f t="shared" si="7"/>
        <v>113.34802841048248</v>
      </c>
      <c r="R29">
        <f t="shared" si="8"/>
        <v>110.79553094835801</v>
      </c>
      <c r="S29">
        <f t="shared" si="9"/>
        <v>97.057987575835796</v>
      </c>
      <c r="T29">
        <f t="shared" si="10"/>
        <v>94.78892655271072</v>
      </c>
      <c r="U29">
        <f t="shared" si="11"/>
        <v>100.2197182429678</v>
      </c>
      <c r="V29">
        <f t="shared" si="12"/>
        <v>98.773440242146449</v>
      </c>
      <c r="AD29" s="16">
        <f t="shared" si="13"/>
        <v>-7.2236580393211458E-2</v>
      </c>
      <c r="AE29" s="16">
        <f t="shared" si="32"/>
        <v>-4.2303266808747408E-2</v>
      </c>
      <c r="AF29" s="19">
        <v>20060505</v>
      </c>
      <c r="AG29" s="17">
        <v>1039.01</v>
      </c>
      <c r="AH29">
        <f t="shared" si="14"/>
        <v>1676.174420064485</v>
      </c>
      <c r="AI29">
        <f t="shared" si="15"/>
        <v>0.90728341674359858</v>
      </c>
      <c r="AJ29">
        <f t="shared" si="16"/>
        <v>108.1409153130294</v>
      </c>
      <c r="AL29">
        <v>0.84379865148629296</v>
      </c>
      <c r="AM29">
        <v>0.84297023631401102</v>
      </c>
      <c r="AN29">
        <v>0.83987402096830699</v>
      </c>
      <c r="AO29">
        <v>0.83964933505000405</v>
      </c>
      <c r="AP29">
        <f t="shared" si="17"/>
        <v>91.560788646549184</v>
      </c>
      <c r="AQ29">
        <f t="shared" si="18"/>
        <v>89.506367713917342</v>
      </c>
      <c r="AR29">
        <f t="shared" si="19"/>
        <v>93.287306582558557</v>
      </c>
      <c r="AS29">
        <f t="shared" si="20"/>
        <v>92.124592814911935</v>
      </c>
      <c r="AT29">
        <v>0.84479865148629296</v>
      </c>
      <c r="AU29">
        <v>0.84394523631401097</v>
      </c>
      <c r="AV29">
        <v>0.84107402096830697</v>
      </c>
      <c r="AW29">
        <v>0.84082433505000398</v>
      </c>
      <c r="AX29">
        <f t="shared" si="21"/>
        <v>92.907126362119968</v>
      </c>
      <c r="AY29">
        <f t="shared" si="22"/>
        <v>90.80061023512711</v>
      </c>
      <c r="AZ29">
        <f t="shared" si="22"/>
        <v>94.977117730438081</v>
      </c>
      <c r="BA29">
        <f t="shared" si="23"/>
        <v>93.74645057348252</v>
      </c>
      <c r="BB29">
        <v>0.84579865148629296</v>
      </c>
      <c r="BC29">
        <v>0.84492023631401103</v>
      </c>
      <c r="BD29">
        <v>0.84227402096830695</v>
      </c>
      <c r="BE29">
        <v>0.84199933505000402</v>
      </c>
      <c r="BF29">
        <f t="shared" si="24"/>
        <v>94.27194759936063</v>
      </c>
      <c r="BG29">
        <f t="shared" si="25"/>
        <v>92.112304681719081</v>
      </c>
      <c r="BH29">
        <f t="shared" si="26"/>
        <v>96.695489793309491</v>
      </c>
      <c r="BI29">
        <f t="shared" si="27"/>
        <v>95.394939195870236</v>
      </c>
      <c r="BQ29">
        <v>0.83906749999999897</v>
      </c>
      <c r="BR29">
        <v>0.83780249999999901</v>
      </c>
      <c r="BS29">
        <v>0.83470100000000003</v>
      </c>
      <c r="BT29">
        <v>0.83372100000000005</v>
      </c>
      <c r="BU29">
        <f t="shared" si="28"/>
        <v>96.195072392736549</v>
      </c>
      <c r="BV29">
        <f t="shared" si="29"/>
        <v>96.18595163646566</v>
      </c>
      <c r="BW29">
        <f t="shared" si="30"/>
        <v>95.494234277352305</v>
      </c>
      <c r="BX29">
        <f t="shared" si="31"/>
        <v>95.813338659134558</v>
      </c>
      <c r="CD29" s="48">
        <f t="shared" si="33"/>
        <v>2011</v>
      </c>
      <c r="CE29" s="44">
        <v>2.0022000000000002E-2</v>
      </c>
      <c r="CF29" s="44">
        <v>2.01765E-2</v>
      </c>
      <c r="CG29" s="44">
        <v>1.9761999999999998E-2</v>
      </c>
      <c r="CH29" s="49">
        <v>1.9678500000000002E-2</v>
      </c>
    </row>
    <row r="30" spans="1:97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3"/>
        <v>1.0519080046254656</v>
      </c>
      <c r="J30">
        <f t="shared" si="4"/>
        <v>1.0404062229904927</v>
      </c>
      <c r="K30">
        <f t="shared" si="5"/>
        <v>1.027597779513266</v>
      </c>
      <c r="L30">
        <v>1.06087045088166</v>
      </c>
      <c r="M30">
        <v>1.0591522725540501</v>
      </c>
      <c r="N30">
        <v>1.05984043169263</v>
      </c>
      <c r="O30">
        <v>1.0595533922099201</v>
      </c>
      <c r="P30">
        <f t="shared" si="6"/>
        <v>104.38706265141032</v>
      </c>
      <c r="Q30">
        <f t="shared" si="7"/>
        <v>117.92799412196914</v>
      </c>
      <c r="R30">
        <f t="shared" si="8"/>
        <v>113.85324158252604</v>
      </c>
      <c r="S30">
        <f t="shared" si="9"/>
        <v>102.96595104124347</v>
      </c>
      <c r="T30">
        <f t="shared" si="10"/>
        <v>100.39590697126251</v>
      </c>
      <c r="U30">
        <f t="shared" si="11"/>
        <v>106.21690944674074</v>
      </c>
      <c r="V30">
        <f t="shared" si="12"/>
        <v>104.6557336688101</v>
      </c>
      <c r="AD30" s="16">
        <f t="shared" si="13"/>
        <v>3.2242652179363951E-2</v>
      </c>
      <c r="AE30" s="16">
        <f t="shared" si="32"/>
        <v>-1.0060614629383458E-2</v>
      </c>
      <c r="AF30" s="19">
        <v>20060506</v>
      </c>
      <c r="AG30" s="17">
        <v>1038.94</v>
      </c>
      <c r="AH30">
        <f t="shared" si="14"/>
        <v>1814.144091653058</v>
      </c>
      <c r="AI30">
        <f t="shared" si="15"/>
        <v>1.0823122402639129</v>
      </c>
      <c r="AJ30">
        <f t="shared" si="16"/>
        <v>117.04223631663493</v>
      </c>
      <c r="AL30">
        <v>1.0572704508816599</v>
      </c>
      <c r="AM30">
        <v>1.05555227255405</v>
      </c>
      <c r="AN30">
        <v>1.05584043169263</v>
      </c>
      <c r="AO30">
        <v>1.05575339220992</v>
      </c>
      <c r="AP30">
        <f t="shared" si="17"/>
        <v>96.804516295417429</v>
      </c>
      <c r="AQ30">
        <f t="shared" si="18"/>
        <v>94.478649848483897</v>
      </c>
      <c r="AR30">
        <f t="shared" si="19"/>
        <v>98.496510053571356</v>
      </c>
      <c r="AS30">
        <f t="shared" si="20"/>
        <v>97.260851370300898</v>
      </c>
      <c r="AT30">
        <v>1.0581704508816601</v>
      </c>
      <c r="AU30">
        <v>1.0564522725540499</v>
      </c>
      <c r="AV30">
        <v>1.0568404316926301</v>
      </c>
      <c r="AW30">
        <v>1.05670339220992</v>
      </c>
      <c r="AX30">
        <f t="shared" si="21"/>
        <v>98.311575792723858</v>
      </c>
      <c r="AY30">
        <f t="shared" si="22"/>
        <v>95.926511032194568</v>
      </c>
      <c r="AZ30">
        <f t="shared" si="22"/>
        <v>100.37565810315793</v>
      </c>
      <c r="BA30">
        <f t="shared" si="23"/>
        <v>99.062192328638588</v>
      </c>
      <c r="BB30">
        <v>1.05907045088166</v>
      </c>
      <c r="BC30">
        <v>1.0573522725540501</v>
      </c>
      <c r="BD30">
        <v>1.05784043169263</v>
      </c>
      <c r="BE30">
        <v>1.0576533922099201</v>
      </c>
      <c r="BF30">
        <f t="shared" si="24"/>
        <v>99.840634049547077</v>
      </c>
      <c r="BG30">
        <f t="shared" si="25"/>
        <v>97.395154685406737</v>
      </c>
      <c r="BH30">
        <f t="shared" si="26"/>
        <v>102.28839866568481</v>
      </c>
      <c r="BI30">
        <f t="shared" si="27"/>
        <v>100.89478104017122</v>
      </c>
      <c r="BQ30">
        <v>1.061564</v>
      </c>
      <c r="BR30">
        <v>1.061564</v>
      </c>
      <c r="BS30">
        <v>1.0555744999999901</v>
      </c>
      <c r="BT30">
        <v>1.0556744999999901</v>
      </c>
      <c r="BU30">
        <f t="shared" si="28"/>
        <v>102.11722582952298</v>
      </c>
      <c r="BV30">
        <f t="shared" si="29"/>
        <v>102.10754356301302</v>
      </c>
      <c r="BW30">
        <f t="shared" si="30"/>
        <v>100.80127860019807</v>
      </c>
      <c r="BX30">
        <f t="shared" si="31"/>
        <v>101.14769838231159</v>
      </c>
      <c r="CD30" s="48">
        <f t="shared" si="33"/>
        <v>2012</v>
      </c>
      <c r="CE30" s="44">
        <v>1.8035999999999899E-2</v>
      </c>
      <c r="CF30" s="44">
        <v>1.8035999999999899E-2</v>
      </c>
      <c r="CG30" s="44">
        <v>1.7784499999999901E-2</v>
      </c>
      <c r="CH30" s="49">
        <v>1.7784499999999901E-2</v>
      </c>
    </row>
    <row r="31" spans="1:97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3"/>
        <v>1.0028545707060428</v>
      </c>
      <c r="J31">
        <f t="shared" si="4"/>
        <v>0.99885358255451706</v>
      </c>
      <c r="K31">
        <f t="shared" si="5"/>
        <v>1.0151023426347194</v>
      </c>
      <c r="L31">
        <v>1.0535386895883601</v>
      </c>
      <c r="M31">
        <v>1.0543780223878201</v>
      </c>
      <c r="N31">
        <v>1.0666220602979899</v>
      </c>
      <c r="O31">
        <v>1.0673701545523</v>
      </c>
      <c r="P31">
        <f t="shared" si="6"/>
        <v>104.68504290254489</v>
      </c>
      <c r="Q31">
        <f t="shared" si="7"/>
        <v>117.7927994121969</v>
      </c>
      <c r="R31">
        <f t="shared" si="8"/>
        <v>115.57269224697883</v>
      </c>
      <c r="S31">
        <f t="shared" si="9"/>
        <v>108.47861313221088</v>
      </c>
      <c r="T31">
        <f t="shared" si="10"/>
        <v>105.85523784819132</v>
      </c>
      <c r="U31">
        <f t="shared" si="11"/>
        <v>113.29329879256764</v>
      </c>
      <c r="V31">
        <f t="shared" si="12"/>
        <v>111.70640662086218</v>
      </c>
      <c r="AD31" s="16">
        <f t="shared" si="13"/>
        <v>5.1519717663270459E-2</v>
      </c>
      <c r="AE31" s="16">
        <f t="shared" si="32"/>
        <v>4.1459103033887001E-2</v>
      </c>
      <c r="AF31" s="19">
        <v>20060507</v>
      </c>
      <c r="AG31" s="18">
        <v>1038.8699999999999</v>
      </c>
      <c r="AH31">
        <f t="shared" si="14"/>
        <v>2052.1305544478701</v>
      </c>
      <c r="AI31">
        <f t="shared" si="15"/>
        <v>1.1311838810873933</v>
      </c>
      <c r="AJ31">
        <f t="shared" si="16"/>
        <v>132.39629112779895</v>
      </c>
      <c r="AL31">
        <v>1.0510386895883601</v>
      </c>
      <c r="AM31">
        <v>1.0524780223878201</v>
      </c>
      <c r="AN31">
        <v>1.06392206029799</v>
      </c>
      <c r="AO31">
        <v>1.0645701545523001</v>
      </c>
      <c r="AP31">
        <f t="shared" si="17"/>
        <v>101.74529195337058</v>
      </c>
      <c r="AQ31">
        <f t="shared" si="18"/>
        <v>99.436702550403652</v>
      </c>
      <c r="AR31">
        <f t="shared" si="19"/>
        <v>104.79260990835732</v>
      </c>
      <c r="AS31">
        <f t="shared" si="20"/>
        <v>103.54099957516951</v>
      </c>
      <c r="AT31">
        <v>1.05166368958836</v>
      </c>
      <c r="AU31">
        <v>1.0529530223878201</v>
      </c>
      <c r="AV31">
        <v>1.0645970602979899</v>
      </c>
      <c r="AW31">
        <v>1.0652701545523</v>
      </c>
      <c r="AX31">
        <f t="shared" si="21"/>
        <v>103.39071452742166</v>
      </c>
      <c r="AY31">
        <f t="shared" si="22"/>
        <v>101.00610971846784</v>
      </c>
      <c r="AZ31">
        <f t="shared" si="22"/>
        <v>106.85963054209805</v>
      </c>
      <c r="BA31">
        <f t="shared" si="23"/>
        <v>105.5279969322185</v>
      </c>
      <c r="BB31">
        <v>1.0522886895883601</v>
      </c>
      <c r="BC31">
        <v>1.0534280223878201</v>
      </c>
      <c r="BD31">
        <v>1.0652720602979899</v>
      </c>
      <c r="BE31">
        <v>1.0659701545522999</v>
      </c>
      <c r="BF31">
        <f t="shared" si="24"/>
        <v>105.0611699716689</v>
      </c>
      <c r="BG31">
        <f t="shared" si="25"/>
        <v>102.59878519040385</v>
      </c>
      <c r="BH31">
        <f t="shared" si="26"/>
        <v>108.96497319117623</v>
      </c>
      <c r="BI31">
        <f t="shared" si="27"/>
        <v>107.55082533891178</v>
      </c>
      <c r="BQ31">
        <v>1.04976299999999</v>
      </c>
      <c r="BR31">
        <v>1.04976299999999</v>
      </c>
      <c r="BS31">
        <v>1.0531104999999901</v>
      </c>
      <c r="BT31">
        <v>1.0531104999999901</v>
      </c>
      <c r="BU31">
        <f t="shared" si="28"/>
        <v>107.19888533847652</v>
      </c>
      <c r="BV31">
        <f t="shared" si="29"/>
        <v>107.18872125333822</v>
      </c>
      <c r="BW31">
        <f t="shared" si="30"/>
        <v>106.1548849072929</v>
      </c>
      <c r="BX31">
        <f t="shared" si="31"/>
        <v>106.51970321724434</v>
      </c>
      <c r="CD31" s="48">
        <f t="shared" si="33"/>
        <v>2013</v>
      </c>
      <c r="CE31" s="44">
        <v>1.4121999999999999E-2</v>
      </c>
      <c r="CF31" s="44">
        <v>1.4048E-2</v>
      </c>
      <c r="CG31" s="44">
        <v>1.4196500000000001E-2</v>
      </c>
      <c r="CH31" s="49">
        <v>1.41225E-2</v>
      </c>
    </row>
    <row r="32" spans="1:97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3"/>
        <v>1.0639841212558641</v>
      </c>
      <c r="J32">
        <f t="shared" si="4"/>
        <v>1.0522759217212672</v>
      </c>
      <c r="K32">
        <f t="shared" si="5"/>
        <v>1.0512244598566365</v>
      </c>
      <c r="L32">
        <v>1.08245253283738</v>
      </c>
      <c r="M32">
        <v>1.07864957518928</v>
      </c>
      <c r="N32">
        <v>1.0840333345272899</v>
      </c>
      <c r="O32">
        <v>1.0834738419504699</v>
      </c>
      <c r="P32">
        <f t="shared" si="6"/>
        <v>111.38322338129666</v>
      </c>
      <c r="Q32">
        <f t="shared" si="7"/>
        <v>123.95052657359783</v>
      </c>
      <c r="R32">
        <f t="shared" si="8"/>
        <v>121.4928409815076</v>
      </c>
      <c r="S32">
        <f t="shared" si="9"/>
        <v>117.42294954364793</v>
      </c>
      <c r="T32">
        <f t="shared" si="10"/>
        <v>114.18070733651176</v>
      </c>
      <c r="U32">
        <f t="shared" si="11"/>
        <v>122.81371246970369</v>
      </c>
      <c r="V32">
        <f t="shared" si="12"/>
        <v>121.03096955198696</v>
      </c>
      <c r="AD32" s="16">
        <f t="shared" si="13"/>
        <v>3.280887467065341E-2</v>
      </c>
      <c r="AE32" s="16">
        <f t="shared" si="32"/>
        <v>7.4267977704540411E-2</v>
      </c>
      <c r="AF32" s="19">
        <v>20060508</v>
      </c>
      <c r="AG32" s="17">
        <v>1044.3699999999999</v>
      </c>
      <c r="AH32">
        <f t="shared" si="14"/>
        <v>2230.7819795588521</v>
      </c>
      <c r="AI32">
        <f t="shared" si="15"/>
        <v>1.0870565592056343</v>
      </c>
      <c r="AJ32">
        <f t="shared" si="16"/>
        <v>143.92225668497255</v>
      </c>
      <c r="AL32">
        <v>1.0795525328373801</v>
      </c>
      <c r="AM32">
        <v>1.07594957518928</v>
      </c>
      <c r="AN32">
        <v>1.08093333452729</v>
      </c>
      <c r="AO32">
        <v>1.0799738419504701</v>
      </c>
      <c r="AP32">
        <f t="shared" si="17"/>
        <v>109.83938763253991</v>
      </c>
      <c r="AQ32">
        <f t="shared" si="18"/>
        <v>106.98887786732961</v>
      </c>
      <c r="AR32">
        <f t="shared" si="19"/>
        <v>113.27382526205821</v>
      </c>
      <c r="AS32">
        <f t="shared" si="20"/>
        <v>111.8215711105878</v>
      </c>
      <c r="AT32">
        <v>1.0802775328373799</v>
      </c>
      <c r="AU32">
        <v>1.07662457518928</v>
      </c>
      <c r="AV32">
        <v>1.08170833452729</v>
      </c>
      <c r="AW32">
        <v>1.08084884195047</v>
      </c>
      <c r="AX32">
        <f t="shared" si="21"/>
        <v>111.69066600797693</v>
      </c>
      <c r="AY32">
        <f t="shared" si="22"/>
        <v>108.74565996716724</v>
      </c>
      <c r="AZ32">
        <f t="shared" si="22"/>
        <v>115.5909529818944</v>
      </c>
      <c r="BA32">
        <f t="shared" si="23"/>
        <v>114.05981327754112</v>
      </c>
      <c r="BB32">
        <v>1.08100253283738</v>
      </c>
      <c r="BC32">
        <v>1.07729957518928</v>
      </c>
      <c r="BD32">
        <v>1.08248333452729</v>
      </c>
      <c r="BE32">
        <v>1.08172384195047</v>
      </c>
      <c r="BF32">
        <f t="shared" si="24"/>
        <v>113.57139084223257</v>
      </c>
      <c r="BG32">
        <f t="shared" si="25"/>
        <v>110.52962770055825</v>
      </c>
      <c r="BH32">
        <f t="shared" si="26"/>
        <v>117.95276752666119</v>
      </c>
      <c r="BI32">
        <f t="shared" si="27"/>
        <v>116.34029199055161</v>
      </c>
      <c r="BQ32">
        <v>1.1141529999999999</v>
      </c>
      <c r="BR32">
        <v>1.1141529999999999</v>
      </c>
      <c r="BS32">
        <v>1.12319249999999</v>
      </c>
      <c r="BT32">
        <v>1.12319249999999</v>
      </c>
      <c r="BU32">
        <f t="shared" si="28"/>
        <v>119.43595969651962</v>
      </c>
      <c r="BV32">
        <f t="shared" si="29"/>
        <v>119.42463535057053</v>
      </c>
      <c r="BW32">
        <f t="shared" si="30"/>
        <v>119.23237056623351</v>
      </c>
      <c r="BX32">
        <f t="shared" si="31"/>
        <v>119.64213175583366</v>
      </c>
      <c r="CD32" s="48">
        <f t="shared" si="33"/>
        <v>2014</v>
      </c>
      <c r="CE32" s="44">
        <v>1.4863499999999899E-2</v>
      </c>
      <c r="CF32" s="44">
        <v>1.4863499999999899E-2</v>
      </c>
      <c r="CG32" s="44">
        <v>1.4364999999999999E-2</v>
      </c>
      <c r="CH32" s="49">
        <v>1.4364999999999999E-2</v>
      </c>
    </row>
    <row r="33" spans="1:86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3"/>
        <v>0.97253502018112148</v>
      </c>
      <c r="J33">
        <f t="shared" si="4"/>
        <v>0.97832796538165157</v>
      </c>
      <c r="K33">
        <f t="shared" si="5"/>
        <v>0.9859868626837659</v>
      </c>
      <c r="L33">
        <v>1.10943502116798</v>
      </c>
      <c r="M33">
        <v>1.1059505057010901</v>
      </c>
      <c r="N33">
        <v>1.1110532437417</v>
      </c>
      <c r="O33">
        <v>1.1139629900033301</v>
      </c>
      <c r="P33">
        <f t="shared" si="6"/>
        <v>108.32408539896771</v>
      </c>
      <c r="Q33">
        <f t="shared" si="7"/>
        <v>121.2642664707323</v>
      </c>
      <c r="R33">
        <f t="shared" si="8"/>
        <v>119.79034511789433</v>
      </c>
      <c r="S33">
        <f t="shared" si="9"/>
        <v>130.27313251256368</v>
      </c>
      <c r="T33">
        <f t="shared" si="10"/>
        <v>126.27821102012335</v>
      </c>
      <c r="U33">
        <f t="shared" si="11"/>
        <v>136.45257361542474</v>
      </c>
      <c r="V33">
        <f t="shared" si="12"/>
        <v>134.82402072513341</v>
      </c>
      <c r="AD33" s="16">
        <f t="shared" si="13"/>
        <v>0.12506638105793411</v>
      </c>
      <c r="AE33" s="16">
        <f t="shared" si="32"/>
        <v>0.19933435876247452</v>
      </c>
      <c r="AF33" s="19">
        <v>20060509</v>
      </c>
      <c r="AG33" s="17">
        <v>1044.3699999999999</v>
      </c>
      <c r="AH33">
        <f t="shared" si="14"/>
        <v>2424.185226802218</v>
      </c>
      <c r="AI33">
        <f t="shared" si="15"/>
        <v>1.0866975119108737</v>
      </c>
      <c r="AJ33">
        <f t="shared" si="16"/>
        <v>156.39995824815779</v>
      </c>
      <c r="AL33">
        <v>1.10563502116798</v>
      </c>
      <c r="AM33">
        <v>1.10245050570109</v>
      </c>
      <c r="AN33">
        <v>1.1065532437417001</v>
      </c>
      <c r="AO33">
        <v>1.10916299000333</v>
      </c>
      <c r="AP33">
        <f t="shared" si="17"/>
        <v>121.44227367018122</v>
      </c>
      <c r="AQ33">
        <f t="shared" si="18"/>
        <v>117.94994250922969</v>
      </c>
      <c r="AR33">
        <f t="shared" si="19"/>
        <v>125.34351877476104</v>
      </c>
      <c r="AS33">
        <f t="shared" si="20"/>
        <v>124.02834815988955</v>
      </c>
      <c r="AT33">
        <v>1.10658502116798</v>
      </c>
      <c r="AU33">
        <v>1.10332550570109</v>
      </c>
      <c r="AV33">
        <v>1.1076782437417001</v>
      </c>
      <c r="AW33">
        <v>1.1103629900033301</v>
      </c>
      <c r="AX33">
        <f t="shared" si="21"/>
        <v>123.59521800870293</v>
      </c>
      <c r="AY33">
        <f t="shared" si="22"/>
        <v>119.98186027607358</v>
      </c>
      <c r="AZ33">
        <f t="shared" si="22"/>
        <v>128.03758379141422</v>
      </c>
      <c r="BA33">
        <f t="shared" si="23"/>
        <v>126.64779531007208</v>
      </c>
      <c r="BB33">
        <v>1.10753502116798</v>
      </c>
      <c r="BC33">
        <v>1.10420050570109</v>
      </c>
      <c r="BD33">
        <v>1.1088032437416999</v>
      </c>
      <c r="BE33">
        <v>1.1115629900033299</v>
      </c>
      <c r="BF33">
        <f t="shared" si="24"/>
        <v>125.78429276052898</v>
      </c>
      <c r="BG33">
        <f t="shared" si="25"/>
        <v>122.04687080190962</v>
      </c>
      <c r="BH33">
        <f t="shared" si="26"/>
        <v>130.78641124187257</v>
      </c>
      <c r="BI33">
        <f t="shared" si="27"/>
        <v>129.319562822878</v>
      </c>
      <c r="BQ33">
        <v>1.087885</v>
      </c>
      <c r="BR33">
        <v>1.087885</v>
      </c>
      <c r="BS33">
        <v>1.0827294999999999</v>
      </c>
      <c r="BT33">
        <v>1.0827294999999999</v>
      </c>
      <c r="BU33">
        <f t="shared" si="28"/>
        <v>129.93258901444824</v>
      </c>
      <c r="BV33">
        <f t="shared" si="29"/>
        <v>129.92026942835543</v>
      </c>
      <c r="BW33">
        <f t="shared" si="30"/>
        <v>129.09640496699271</v>
      </c>
      <c r="BX33">
        <f t="shared" si="31"/>
        <v>129.54006549492789</v>
      </c>
      <c r="CD33" s="48">
        <f t="shared" si="33"/>
        <v>2015</v>
      </c>
      <c r="CE33" s="44">
        <v>1.8225499999999902E-2</v>
      </c>
      <c r="CF33" s="44">
        <v>1.8225499999999902E-2</v>
      </c>
      <c r="CG33" s="44">
        <v>1.8652499999999999E-2</v>
      </c>
      <c r="CH33" s="49">
        <v>1.8598E-2</v>
      </c>
    </row>
    <row r="34" spans="1:86" ht="18" thickBot="1" x14ac:dyDescent="0.45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3"/>
        <v>0.99315128211835069</v>
      </c>
      <c r="J34">
        <f t="shared" si="4"/>
        <v>0.997964138131612</v>
      </c>
      <c r="K34">
        <f t="shared" si="5"/>
        <v>0.96169220031919112</v>
      </c>
      <c r="L34">
        <v>0.96279434399945796</v>
      </c>
      <c r="M34">
        <v>0.96769331806237602</v>
      </c>
      <c r="N34">
        <v>0.96841781384944503</v>
      </c>
      <c r="O34">
        <v>0.97048838764988299</v>
      </c>
      <c r="P34">
        <f t="shared" si="6"/>
        <v>107.58220429828249</v>
      </c>
      <c r="Q34">
        <f t="shared" si="7"/>
        <v>121.01738917462649</v>
      </c>
      <c r="R34">
        <f t="shared" si="8"/>
        <v>115.20144057342307</v>
      </c>
      <c r="S34">
        <f t="shared" si="9"/>
        <v>125.42623515818821</v>
      </c>
      <c r="T34">
        <f t="shared" si="10"/>
        <v>122.19858102104406</v>
      </c>
      <c r="U34">
        <f t="shared" si="11"/>
        <v>132.1431030347801</v>
      </c>
      <c r="V34">
        <f t="shared" si="12"/>
        <v>130.84514649000914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3"/>
        <v>6.7256135302539155E-3</v>
      </c>
      <c r="AE34" s="16">
        <f t="shared" si="32"/>
        <v>0.20605997229272843</v>
      </c>
      <c r="AF34" s="19">
        <v>20060510</v>
      </c>
      <c r="AG34" s="17">
        <v>1046.3800000000001</v>
      </c>
      <c r="AH34">
        <f t="shared" si="14"/>
        <v>2358.1008377379399</v>
      </c>
      <c r="AI34">
        <f t="shared" si="15"/>
        <v>0.97273954632936566</v>
      </c>
      <c r="AJ34">
        <f t="shared" si="16"/>
        <v>152.13642443224472</v>
      </c>
      <c r="AL34">
        <v>0.959394343999458</v>
      </c>
      <c r="AM34">
        <v>0.96439331806237605</v>
      </c>
      <c r="AN34">
        <v>0.96471781384944499</v>
      </c>
      <c r="AO34">
        <v>0.96678838764988295</v>
      </c>
      <c r="AP34">
        <f t="shared" si="17"/>
        <v>116.51103048160617</v>
      </c>
      <c r="AQ34">
        <f t="shared" si="18"/>
        <v>113.75013642174251</v>
      </c>
      <c r="AR34">
        <f t="shared" si="19"/>
        <v>120.92112541258433</v>
      </c>
      <c r="AS34">
        <f t="shared" si="20"/>
        <v>119.90916674037794</v>
      </c>
      <c r="AT34">
        <v>0.96024434399945802</v>
      </c>
      <c r="AU34">
        <v>0.96521831806237601</v>
      </c>
      <c r="AV34">
        <v>0.96564281384944495</v>
      </c>
      <c r="AW34">
        <v>0.96771338764988302</v>
      </c>
      <c r="AX34">
        <f t="shared" si="21"/>
        <v>118.68160903823694</v>
      </c>
      <c r="AY34">
        <f t="shared" si="22"/>
        <v>115.80868937366674</v>
      </c>
      <c r="AZ34">
        <f t="shared" si="22"/>
        <v>123.63857269082531</v>
      </c>
      <c r="BA34">
        <f t="shared" si="23"/>
        <v>122.55876703789882</v>
      </c>
      <c r="BB34">
        <v>0.96109434399945803</v>
      </c>
      <c r="BC34">
        <v>0.96604331806237598</v>
      </c>
      <c r="BD34">
        <v>0.96656781384944501</v>
      </c>
      <c r="BE34">
        <v>0.96863838764988297</v>
      </c>
      <c r="BF34">
        <f t="shared" si="24"/>
        <v>120.89057233611638</v>
      </c>
      <c r="BG34">
        <f t="shared" si="25"/>
        <v>117.90256402860689</v>
      </c>
      <c r="BH34">
        <f t="shared" si="26"/>
        <v>126.41393559527125</v>
      </c>
      <c r="BI34">
        <f t="shared" si="27"/>
        <v>125.26389282434029</v>
      </c>
      <c r="BQ34">
        <v>0.96020949999999905</v>
      </c>
      <c r="BR34">
        <v>0.96020949999999905</v>
      </c>
      <c r="BS34">
        <v>0.961910499999999</v>
      </c>
      <c r="BT34">
        <v>0.961910499999999</v>
      </c>
      <c r="BU34">
        <f t="shared" si="28"/>
        <v>124.76250633126871</v>
      </c>
      <c r="BV34">
        <f t="shared" si="29"/>
        <v>124.75067694766632</v>
      </c>
      <c r="BW34">
        <f t="shared" si="30"/>
        <v>124.17918745000232</v>
      </c>
      <c r="BX34">
        <f t="shared" si="31"/>
        <v>124.6059491702587</v>
      </c>
      <c r="CD34" s="50">
        <f t="shared" si="33"/>
        <v>2016</v>
      </c>
      <c r="CE34" s="51">
        <v>1.79709999999999E-2</v>
      </c>
      <c r="CF34" s="51">
        <v>1.79119999999999E-2</v>
      </c>
      <c r="CG34" s="51">
        <v>1.7225499999999901E-2</v>
      </c>
      <c r="CH34" s="52">
        <v>1.7178999999999899E-2</v>
      </c>
    </row>
    <row r="35" spans="1:86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3"/>
        <v>1.035844874130325</v>
      </c>
      <c r="J35">
        <f t="shared" si="4"/>
        <v>1.0382502823235125</v>
      </c>
      <c r="K35">
        <f t="shared" si="5"/>
        <v>1.0674316396337873</v>
      </c>
      <c r="L35">
        <v>1.0497172297938799</v>
      </c>
      <c r="M35">
        <v>1.0515152873506299</v>
      </c>
      <c r="N35">
        <v>1.04284276889636</v>
      </c>
      <c r="O35">
        <v>1.0411329027448499</v>
      </c>
      <c r="P35">
        <f t="shared" si="6"/>
        <v>111.43847487001733</v>
      </c>
      <c r="Q35">
        <f t="shared" si="7"/>
        <v>125.64633847661032</v>
      </c>
      <c r="R35">
        <f t="shared" si="8"/>
        <v>122.96966259946329</v>
      </c>
      <c r="S35">
        <f t="shared" si="9"/>
        <v>131.66208011372908</v>
      </c>
      <c r="T35">
        <f t="shared" si="10"/>
        <v>128.49367603618239</v>
      </c>
      <c r="U35">
        <f t="shared" si="11"/>
        <v>137.80447945934705</v>
      </c>
      <c r="V35">
        <f t="shared" si="12"/>
        <v>136.22718717521832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3"/>
        <v>-2.4588870737427326E-2</v>
      </c>
      <c r="AE35" s="16">
        <f t="shared" si="32"/>
        <v>0.18147110155530111</v>
      </c>
      <c r="AF35" s="19">
        <v>20060511</v>
      </c>
      <c r="AG35" s="17">
        <v>1058.74</v>
      </c>
      <c r="AH35">
        <f t="shared" si="14"/>
        <v>2514.6653632871321</v>
      </c>
      <c r="AI35">
        <f t="shared" si="15"/>
        <v>1.0663943301506056</v>
      </c>
      <c r="AJ35">
        <f t="shared" si="16"/>
        <v>162.23742042393184</v>
      </c>
      <c r="AK35">
        <v>100</v>
      </c>
      <c r="AL35">
        <v>1.0476172297938799</v>
      </c>
      <c r="AM35">
        <v>1.04911528735063</v>
      </c>
      <c r="AN35">
        <v>1.04044276889636</v>
      </c>
      <c r="AO35">
        <v>1.03863290274485</v>
      </c>
      <c r="AP35">
        <f t="shared" si="17"/>
        <v>122.05896299357056</v>
      </c>
      <c r="AQ35">
        <f t="shared" si="18"/>
        <v>119.33700705826975</v>
      </c>
      <c r="AR35">
        <f t="shared" si="19"/>
        <v>125.81151054233324</v>
      </c>
      <c r="AS35">
        <f t="shared" si="20"/>
        <v>124.54160591727496</v>
      </c>
      <c r="AT35">
        <v>1.0481422297938801</v>
      </c>
      <c r="AU35">
        <v>1.0497152873506299</v>
      </c>
      <c r="AV35">
        <v>1.0410427688963599</v>
      </c>
      <c r="AW35">
        <v>1.0392579027448501</v>
      </c>
      <c r="AX35">
        <f t="shared" si="21"/>
        <v>124.39520633286318</v>
      </c>
      <c r="AY35">
        <f t="shared" si="22"/>
        <v>121.56615164357842</v>
      </c>
      <c r="AZ35">
        <f t="shared" si="22"/>
        <v>128.71304205645066</v>
      </c>
      <c r="BA35">
        <f t="shared" si="23"/>
        <v>127.37016719480138</v>
      </c>
      <c r="BB35">
        <v>1.0486672297938799</v>
      </c>
      <c r="BC35">
        <v>1.0503152873506301</v>
      </c>
      <c r="BD35">
        <v>1.0416427688963601</v>
      </c>
      <c r="BE35">
        <v>1.03988290274485</v>
      </c>
      <c r="BF35">
        <f t="shared" si="24"/>
        <v>126.77398159991182</v>
      </c>
      <c r="BG35">
        <f t="shared" si="25"/>
        <v>123.8348654170823</v>
      </c>
      <c r="BH35">
        <f t="shared" si="26"/>
        <v>131.6781619005445</v>
      </c>
      <c r="BI35">
        <f t="shared" si="27"/>
        <v>130.25978047929476</v>
      </c>
      <c r="BQ35">
        <v>1.03664749999999</v>
      </c>
      <c r="BR35">
        <v>1.03664749999999</v>
      </c>
      <c r="BS35">
        <v>1.0282574999999901</v>
      </c>
      <c r="BT35">
        <v>1.0282574999999901</v>
      </c>
      <c r="BU35">
        <f t="shared" si="28"/>
        <v>129.33474028204262</v>
      </c>
      <c r="BV35">
        <f t="shared" si="29"/>
        <v>129.32247738110468</v>
      </c>
      <c r="BW35">
        <f t="shared" si="30"/>
        <v>127.68818083936952</v>
      </c>
      <c r="BX35">
        <f t="shared" si="31"/>
        <v>128.12700177893603</v>
      </c>
    </row>
    <row r="36" spans="1:86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3"/>
        <v>0.95954759069586104</v>
      </c>
      <c r="J36">
        <f t="shared" si="4"/>
        <v>0.96156830028030404</v>
      </c>
      <c r="K36">
        <f t="shared" si="5"/>
        <v>0.96445126966543215</v>
      </c>
      <c r="L36">
        <v>1.03790281683638</v>
      </c>
      <c r="M36">
        <v>1.0403586106374301</v>
      </c>
      <c r="N36">
        <v>1.0408615932335901</v>
      </c>
      <c r="O36">
        <v>1.0403450536604</v>
      </c>
      <c r="P36">
        <f t="shared" si="6"/>
        <v>106.93052007234638</v>
      </c>
      <c r="Q36">
        <f t="shared" si="7"/>
        <v>120.81753612539795</v>
      </c>
      <c r="R36">
        <f t="shared" si="8"/>
        <v>118.59824722438218</v>
      </c>
      <c r="S36">
        <f t="shared" si="9"/>
        <v>136.65244382057654</v>
      </c>
      <c r="T36">
        <f t="shared" si="10"/>
        <v>133.67950227669877</v>
      </c>
      <c r="U36">
        <f t="shared" si="11"/>
        <v>143.43539004478151</v>
      </c>
      <c r="V36">
        <f t="shared" si="12"/>
        <v>141.72328035180786</v>
      </c>
      <c r="W36">
        <f>W35*I36</f>
        <v>95.954759069586103</v>
      </c>
      <c r="X36">
        <f t="shared" ref="X36:AC36" si="34">X35*J36</f>
        <v>96.156830028030399</v>
      </c>
      <c r="Y36">
        <f t="shared" si="34"/>
        <v>96.445126966543214</v>
      </c>
      <c r="Z36">
        <f t="shared" si="34"/>
        <v>103.790281683638</v>
      </c>
      <c r="AA36">
        <f t="shared" si="34"/>
        <v>104.03586106374301</v>
      </c>
      <c r="AB36">
        <f t="shared" si="34"/>
        <v>104.08615932335901</v>
      </c>
      <c r="AC36">
        <f t="shared" si="34"/>
        <v>104.03450536603999</v>
      </c>
      <c r="AD36" s="16">
        <f t="shared" si="13"/>
        <v>7.6410323568157912E-2</v>
      </c>
      <c r="AE36" s="16">
        <f t="shared" si="32"/>
        <v>0.25788142512345902</v>
      </c>
      <c r="AF36" s="19">
        <v>20060512</v>
      </c>
      <c r="AG36" s="18">
        <v>1051.81</v>
      </c>
      <c r="AH36">
        <f t="shared" si="14"/>
        <v>2578.1035913562118</v>
      </c>
      <c r="AI36">
        <f t="shared" si="15"/>
        <v>1.0252273041953202</v>
      </c>
      <c r="AJ36">
        <f t="shared" si="16"/>
        <v>166.33023318083042</v>
      </c>
      <c r="AK36">
        <f>AK35*AI36</f>
        <v>102.52273041953201</v>
      </c>
      <c r="AL36">
        <v>1.03580281683638</v>
      </c>
      <c r="AM36">
        <v>1.0382586106374301</v>
      </c>
      <c r="AN36">
        <v>1.0383615932335899</v>
      </c>
      <c r="AO36">
        <v>1.0377450536604</v>
      </c>
      <c r="AP36">
        <f t="shared" si="17"/>
        <v>126.42901768886784</v>
      </c>
      <c r="AQ36">
        <f t="shared" si="18"/>
        <v>123.90267514594834</v>
      </c>
      <c r="AR36">
        <f t="shared" si="19"/>
        <v>130.63784053386172</v>
      </c>
      <c r="AS36">
        <f t="shared" si="20"/>
        <v>129.2424355155749</v>
      </c>
      <c r="AT36">
        <v>1.0363278168363801</v>
      </c>
      <c r="AU36">
        <v>1.03878361063743</v>
      </c>
      <c r="AV36">
        <v>1.03898659323359</v>
      </c>
      <c r="AW36">
        <v>1.0383950536604001</v>
      </c>
      <c r="AX36">
        <f t="shared" si="21"/>
        <v>128.91421260384715</v>
      </c>
      <c r="AY36">
        <f t="shared" si="22"/>
        <v>126.28092593561374</v>
      </c>
      <c r="AZ36">
        <f t="shared" si="22"/>
        <v>133.73112507096346</v>
      </c>
      <c r="BA36">
        <f t="shared" si="23"/>
        <v>132.2605515989799</v>
      </c>
      <c r="BB36">
        <v>1.03685281683638</v>
      </c>
      <c r="BC36">
        <v>1.0393086106374301</v>
      </c>
      <c r="BD36">
        <v>1.0396115932335901</v>
      </c>
      <c r="BE36">
        <v>1.0390450536603999</v>
      </c>
      <c r="BF36">
        <f t="shared" si="24"/>
        <v>131.44595992343199</v>
      </c>
      <c r="BG36">
        <f t="shared" si="25"/>
        <v>128.70264192510095</v>
      </c>
      <c r="BH36">
        <f t="shared" si="26"/>
        <v>136.89414368749567</v>
      </c>
      <c r="BI36">
        <f t="shared" si="27"/>
        <v>135.34578059790073</v>
      </c>
      <c r="BQ36">
        <v>1.0570314999999899</v>
      </c>
      <c r="BR36">
        <v>1.05815699999999</v>
      </c>
      <c r="BS36">
        <v>1.05926099999999</v>
      </c>
      <c r="BT36">
        <v>1.0591839999999899</v>
      </c>
      <c r="BU36">
        <f t="shared" si="28"/>
        <v>136.71089452243663</v>
      </c>
      <c r="BV36">
        <f t="shared" si="29"/>
        <v>136.84348469815629</v>
      </c>
      <c r="BW36">
        <f t="shared" si="30"/>
        <v>135.25511012409012</v>
      </c>
      <c r="BX36">
        <f t="shared" si="31"/>
        <v>135.71007025221928</v>
      </c>
    </row>
    <row r="37" spans="1:86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3"/>
        <v>1.0015721951111798</v>
      </c>
      <c r="J37">
        <f t="shared" si="4"/>
        <v>0.99225214778896342</v>
      </c>
      <c r="K37">
        <f t="shared" si="5"/>
        <v>1.0098987449101324</v>
      </c>
      <c r="L37">
        <v>1.07662885612329</v>
      </c>
      <c r="M37">
        <v>1.0796594441004801</v>
      </c>
      <c r="N37">
        <v>1.0668142936370399</v>
      </c>
      <c r="O37">
        <v>1.06726099347989</v>
      </c>
      <c r="P37">
        <f t="shared" si="6"/>
        <v>107.09863571324004</v>
      </c>
      <c r="Q37">
        <f t="shared" si="7"/>
        <v>119.88145971099679</v>
      </c>
      <c r="R37">
        <f t="shared" si="8"/>
        <v>119.77222102044516</v>
      </c>
      <c r="S37">
        <f t="shared" si="9"/>
        <v>147.12396427699946</v>
      </c>
      <c r="T37">
        <f t="shared" si="10"/>
        <v>144.32833711568946</v>
      </c>
      <c r="U37">
        <f t="shared" si="11"/>
        <v>153.01892431317691</v>
      </c>
      <c r="V37">
        <f t="shared" si="12"/>
        <v>151.25572898749942</v>
      </c>
      <c r="W37">
        <f t="shared" ref="W37:W49" si="35">W36*I37</f>
        <v>96.105618672689744</v>
      </c>
      <c r="X37">
        <f t="shared" ref="X37:X49" si="36">X36*J37</f>
        <v>95.411821119891457</v>
      </c>
      <c r="Y37">
        <f t="shared" ref="Y37:Y49" si="37">Y36*K37</f>
        <v>97.39981267621036</v>
      </c>
      <c r="Z37">
        <f t="shared" ref="Z37:Z49" si="38">Z36*L37</f>
        <v>111.74361224576923</v>
      </c>
      <c r="AA37">
        <f t="shared" ref="AA37:AA49" si="39">AA36*M37</f>
        <v>112.32329992259557</v>
      </c>
      <c r="AB37">
        <f t="shared" ref="AB37:AB49" si="40">AB36*N37</f>
        <v>111.04060253594164</v>
      </c>
      <c r="AC37">
        <f t="shared" ref="AC37:AC49" si="41">AC36*O37</f>
        <v>111.0319695531488</v>
      </c>
      <c r="AD37" s="16">
        <f t="shared" si="13"/>
        <v>5.6915548726907517E-2</v>
      </c>
      <c r="AE37" s="16">
        <f t="shared" si="32"/>
        <v>0.31479697385036653</v>
      </c>
      <c r="AF37" s="19">
        <v>20060513</v>
      </c>
      <c r="AG37" s="17">
        <v>1051.74</v>
      </c>
      <c r="AH37">
        <f t="shared" si="14"/>
        <v>2636.5932291057979</v>
      </c>
      <c r="AI37">
        <f t="shared" si="15"/>
        <v>1.0226870781863415</v>
      </c>
      <c r="AJ37">
        <f t="shared" si="16"/>
        <v>170.10378018575634</v>
      </c>
      <c r="AK37">
        <f t="shared" ref="AK37:AK49" si="42">AK36*AI37</f>
        <v>104.84867162043714</v>
      </c>
      <c r="AL37">
        <v>1.0732288561232901</v>
      </c>
      <c r="AM37">
        <v>1.07625944410048</v>
      </c>
      <c r="AN37">
        <v>1.06241429363704</v>
      </c>
      <c r="AO37">
        <v>1.06286099347989</v>
      </c>
      <c r="AP37">
        <f t="shared" si="17"/>
        <v>135.68727003501485</v>
      </c>
      <c r="AQ37">
        <f t="shared" si="18"/>
        <v>133.35142427514072</v>
      </c>
      <c r="AR37">
        <f t="shared" si="19"/>
        <v>138.79150907305097</v>
      </c>
      <c r="AS37">
        <f t="shared" si="20"/>
        <v>137.36674341184457</v>
      </c>
      <c r="AT37">
        <v>1.0740788561232899</v>
      </c>
      <c r="AU37">
        <v>1.07710944410048</v>
      </c>
      <c r="AV37">
        <v>1.0635142936370401</v>
      </c>
      <c r="AW37">
        <v>1.0639609934798899</v>
      </c>
      <c r="AX37">
        <f t="shared" si="21"/>
        <v>138.46403001157475</v>
      </c>
      <c r="AY37">
        <f t="shared" si="22"/>
        <v>136.0183779350028</v>
      </c>
      <c r="AZ37">
        <f t="shared" si="22"/>
        <v>142.22496301713235</v>
      </c>
      <c r="BA37">
        <f t="shared" si="23"/>
        <v>140.72006787744891</v>
      </c>
      <c r="BB37">
        <v>1.0749288561232899</v>
      </c>
      <c r="BC37">
        <v>1.0779594441004801</v>
      </c>
      <c r="BD37">
        <v>1.06461429363704</v>
      </c>
      <c r="BE37">
        <v>1.06506099347989</v>
      </c>
      <c r="BF37">
        <f t="shared" si="24"/>
        <v>141.29505534252255</v>
      </c>
      <c r="BG37">
        <f t="shared" si="25"/>
        <v>138.73622834384497</v>
      </c>
      <c r="BH37">
        <f t="shared" si="26"/>
        <v>145.73946208491066</v>
      </c>
      <c r="BI37">
        <f t="shared" si="27"/>
        <v>144.15151154691137</v>
      </c>
      <c r="BQ37">
        <v>1.0743164999999899</v>
      </c>
      <c r="BR37">
        <v>1.0753444999999899</v>
      </c>
      <c r="BS37">
        <v>1.074438</v>
      </c>
      <c r="BT37">
        <v>1.07364549999999</v>
      </c>
      <c r="BU37">
        <f t="shared" si="28"/>
        <v>146.87076971521191</v>
      </c>
      <c r="BV37">
        <f t="shared" si="29"/>
        <v>147.15388863099514</v>
      </c>
      <c r="BW37">
        <f t="shared" si="30"/>
        <v>145.32323001150715</v>
      </c>
      <c r="BX37">
        <f t="shared" si="31"/>
        <v>145.70450623097776</v>
      </c>
    </row>
    <row r="38" spans="1:86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3"/>
        <v>1.082741378626136</v>
      </c>
      <c r="J38">
        <f t="shared" si="4"/>
        <v>1.0579272528172985</v>
      </c>
      <c r="K38">
        <f t="shared" si="5"/>
        <v>1.0272476105866388</v>
      </c>
      <c r="L38">
        <v>1.1024946209841899</v>
      </c>
      <c r="M38">
        <v>1.1033231731848601</v>
      </c>
      <c r="N38">
        <v>1.0882493987037301</v>
      </c>
      <c r="O38">
        <v>1.09339422345032</v>
      </c>
      <c r="P38">
        <f t="shared" si="6"/>
        <v>115.96012448113184</v>
      </c>
      <c r="Q38">
        <f t="shared" si="7"/>
        <v>126.82586333578249</v>
      </c>
      <c r="R38">
        <f t="shared" si="8"/>
        <v>123.03572785790709</v>
      </c>
      <c r="S38">
        <f t="shared" si="9"/>
        <v>162.20337923326201</v>
      </c>
      <c r="T38">
        <f t="shared" si="10"/>
        <v>159.24079888697671</v>
      </c>
      <c r="U38">
        <f t="shared" si="11"/>
        <v>166.52275237410635</v>
      </c>
      <c r="V38">
        <f t="shared" si="12"/>
        <v>165.382140338699</v>
      </c>
      <c r="W38">
        <f t="shared" si="35"/>
        <v>104.05753005538581</v>
      </c>
      <c r="X38">
        <f t="shared" si="36"/>
        <v>100.93876580366226</v>
      </c>
      <c r="Y38">
        <f t="shared" si="37"/>
        <v>100.05372484322331</v>
      </c>
      <c r="Z38">
        <f t="shared" si="38"/>
        <v>123.19673143030363</v>
      </c>
      <c r="AA38">
        <f t="shared" si="39"/>
        <v>123.92889969319289</v>
      </c>
      <c r="AB38">
        <f t="shared" si="40"/>
        <v>120.83986894143838</v>
      </c>
      <c r="AC38">
        <f t="shared" si="41"/>
        <v>121.4017141277247</v>
      </c>
      <c r="AD38" s="16">
        <f t="shared" si="13"/>
        <v>6.1001788117091227E-2</v>
      </c>
      <c r="AE38" s="16">
        <f t="shared" si="32"/>
        <v>0.37579876196745776</v>
      </c>
      <c r="AF38" s="19">
        <v>20060514</v>
      </c>
      <c r="AG38" s="17">
        <v>1051.67</v>
      </c>
      <c r="AH38">
        <f t="shared" si="14"/>
        <v>2752.8648635892209</v>
      </c>
      <c r="AI38">
        <f t="shared" si="15"/>
        <v>1.0440991933074395</v>
      </c>
      <c r="AJ38">
        <f t="shared" si="16"/>
        <v>177.60521967049419</v>
      </c>
      <c r="AK38">
        <f t="shared" si="42"/>
        <v>109.47241345825505</v>
      </c>
      <c r="AL38">
        <v>1.09959462098419</v>
      </c>
      <c r="AM38">
        <v>1.1004231731848599</v>
      </c>
      <c r="AN38">
        <v>1.08464939870373</v>
      </c>
      <c r="AO38">
        <v>1.08979422345032</v>
      </c>
      <c r="AP38">
        <f t="shared" si="17"/>
        <v>149.20099226653159</v>
      </c>
      <c r="AQ38">
        <f t="shared" si="18"/>
        <v>146.74299744957091</v>
      </c>
      <c r="AR38">
        <f t="shared" si="19"/>
        <v>150.54012686126802</v>
      </c>
      <c r="AS38">
        <f t="shared" si="20"/>
        <v>149.7014834644105</v>
      </c>
      <c r="AT38">
        <v>1.1003196209841899</v>
      </c>
      <c r="AU38">
        <v>1.10114817318486</v>
      </c>
      <c r="AV38">
        <v>1.0855493987037299</v>
      </c>
      <c r="AW38">
        <v>1.0906942234503201</v>
      </c>
      <c r="AX38">
        <f t="shared" si="21"/>
        <v>152.35468902227942</v>
      </c>
      <c r="AY38">
        <f t="shared" si="22"/>
        <v>149.77638838269621</v>
      </c>
      <c r="AZ38">
        <f t="shared" si="22"/>
        <v>154.39222308390825</v>
      </c>
      <c r="BA38">
        <f t="shared" si="23"/>
        <v>153.48256515747048</v>
      </c>
      <c r="BB38">
        <v>1.10104462098419</v>
      </c>
      <c r="BC38">
        <v>1.1018731731848601</v>
      </c>
      <c r="BD38">
        <v>1.08644939870373</v>
      </c>
      <c r="BE38">
        <v>1.09159422345032</v>
      </c>
      <c r="BF38">
        <f t="shared" si="24"/>
        <v>155.57216065654788</v>
      </c>
      <c r="BG38">
        <f t="shared" si="25"/>
        <v>152.8697281609318</v>
      </c>
      <c r="BH38">
        <f t="shared" si="26"/>
        <v>158.33855094955624</v>
      </c>
      <c r="BI38">
        <f t="shared" si="27"/>
        <v>157.35495730624055</v>
      </c>
      <c r="BQ38">
        <v>1.0974969999999999</v>
      </c>
      <c r="BR38">
        <v>1.0970089999999999</v>
      </c>
      <c r="BS38">
        <v>1.09410899999999</v>
      </c>
      <c r="BT38">
        <v>1.0947434999999901</v>
      </c>
      <c r="BU38">
        <f t="shared" si="28"/>
        <v>161.19022915013591</v>
      </c>
      <c r="BV38">
        <f t="shared" si="29"/>
        <v>161.42914021319933</v>
      </c>
      <c r="BW38">
        <f t="shared" si="30"/>
        <v>158.99945386465862</v>
      </c>
      <c r="BX38">
        <f t="shared" si="31"/>
        <v>159.50906111707096</v>
      </c>
    </row>
    <row r="39" spans="1:86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3"/>
        <v>0.9488792780465557</v>
      </c>
      <c r="J39">
        <f t="shared" si="4"/>
        <v>0.93639611455496963</v>
      </c>
      <c r="K39">
        <f t="shared" si="5"/>
        <v>0.95405428522552316</v>
      </c>
      <c r="L39">
        <v>0.94016603589315495</v>
      </c>
      <c r="M39">
        <v>0.94541016192176397</v>
      </c>
      <c r="N39">
        <v>0.94651602203745899</v>
      </c>
      <c r="O39">
        <v>0.947194515669878</v>
      </c>
      <c r="P39">
        <f t="shared" si="6"/>
        <v>110.03215919984511</v>
      </c>
      <c r="Q39">
        <f t="shared" si="7"/>
        <v>118.7592456527063</v>
      </c>
      <c r="R39">
        <f t="shared" si="8"/>
        <v>117.38276339867754</v>
      </c>
      <c r="S39">
        <f t="shared" si="9"/>
        <v>152.49810806221004</v>
      </c>
      <c r="T39">
        <f t="shared" si="10"/>
        <v>150.5478694602877</v>
      </c>
      <c r="U39">
        <f t="shared" si="11"/>
        <v>157.61645315586796</v>
      </c>
      <c r="V39">
        <f t="shared" si="12"/>
        <v>156.6490563185618</v>
      </c>
      <c r="W39">
        <f t="shared" si="35"/>
        <v>98.738033994262253</v>
      </c>
      <c r="X39">
        <f t="shared" si="36"/>
        <v>94.518668106523378</v>
      </c>
      <c r="Y39">
        <f t="shared" si="37"/>
        <v>95.456684939452586</v>
      </c>
      <c r="Z39">
        <f t="shared" si="38"/>
        <v>115.82538262382221</v>
      </c>
      <c r="AA39">
        <f t="shared" si="39"/>
        <v>117.16364112572754</v>
      </c>
      <c r="AB39">
        <f t="shared" si="40"/>
        <v>114.37687205397815</v>
      </c>
      <c r="AC39">
        <f t="shared" si="41"/>
        <v>114.99103781470319</v>
      </c>
      <c r="AD39" s="16">
        <f t="shared" si="13"/>
        <v>-7.5382631880641648E-3</v>
      </c>
      <c r="AE39" s="16">
        <f t="shared" si="32"/>
        <v>0.3682604987793936</v>
      </c>
      <c r="AF39" s="19">
        <v>20060515</v>
      </c>
      <c r="AG39" s="17">
        <v>1041.29</v>
      </c>
      <c r="AH39">
        <f t="shared" si="14"/>
        <v>2604.1905197669221</v>
      </c>
      <c r="AI39">
        <f t="shared" si="15"/>
        <v>0.94599286518247205</v>
      </c>
      <c r="AJ39">
        <f t="shared" si="16"/>
        <v>168.01327062745315</v>
      </c>
      <c r="AK39">
        <f t="shared" si="42"/>
        <v>103.56012206581491</v>
      </c>
      <c r="AL39">
        <v>0.93786603589315498</v>
      </c>
      <c r="AM39">
        <v>0.94301016192176401</v>
      </c>
      <c r="AN39">
        <v>0.94311602203745903</v>
      </c>
      <c r="AO39">
        <v>0.94389451566987803</v>
      </c>
      <c r="AP39">
        <f t="shared" si="17"/>
        <v>139.93054316833724</v>
      </c>
      <c r="AQ39">
        <f t="shared" si="18"/>
        <v>138.38013778580486</v>
      </c>
      <c r="AR39">
        <f t="shared" si="19"/>
        <v>141.97680560241352</v>
      </c>
      <c r="AS39">
        <f t="shared" si="20"/>
        <v>141.30240922970199</v>
      </c>
      <c r="AT39">
        <v>0.93844103589315497</v>
      </c>
      <c r="AU39">
        <v>0.94361016192176395</v>
      </c>
      <c r="AV39">
        <v>0.94396602203745905</v>
      </c>
      <c r="AW39">
        <v>0.944719515669878</v>
      </c>
      <c r="AX39">
        <f t="shared" si="21"/>
        <v>142.97589218924739</v>
      </c>
      <c r="AY39">
        <f t="shared" si="22"/>
        <v>141.33052209385298</v>
      </c>
      <c r="AZ39">
        <f t="shared" si="22"/>
        <v>145.74101265803682</v>
      </c>
      <c r="BA39">
        <f t="shared" si="23"/>
        <v>144.99797461933599</v>
      </c>
      <c r="BB39">
        <v>0.93901603589315497</v>
      </c>
      <c r="BC39">
        <v>0.94421016192176399</v>
      </c>
      <c r="BD39">
        <v>0.94481602203745896</v>
      </c>
      <c r="BE39">
        <v>0.94554451566987796</v>
      </c>
      <c r="BF39">
        <f t="shared" si="24"/>
        <v>146.08475359504465</v>
      </c>
      <c r="BG39">
        <f t="shared" si="25"/>
        <v>144.34115077976946</v>
      </c>
      <c r="BH39">
        <f t="shared" si="26"/>
        <v>149.60079984333524</v>
      </c>
      <c r="BI39">
        <f t="shared" si="27"/>
        <v>148.78611689438355</v>
      </c>
      <c r="BQ39">
        <v>0.93381599999999898</v>
      </c>
      <c r="BR39">
        <v>0.93381599999999898</v>
      </c>
      <c r="BS39">
        <v>0.93243849999999995</v>
      </c>
      <c r="BT39">
        <v>0.93233849999999996</v>
      </c>
      <c r="BU39">
        <f t="shared" si="28"/>
        <v>150.52201502406314</v>
      </c>
      <c r="BV39">
        <f t="shared" si="29"/>
        <v>150.74511399732879</v>
      </c>
      <c r="BW39">
        <f t="shared" si="30"/>
        <v>148.25721226238147</v>
      </c>
      <c r="BX39">
        <f t="shared" si="31"/>
        <v>148.71643877829825</v>
      </c>
    </row>
    <row r="40" spans="1:86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3"/>
        <v>0.98378132470397361</v>
      </c>
      <c r="J40">
        <f t="shared" si="4"/>
        <v>0.98096078730609171</v>
      </c>
      <c r="K40">
        <f t="shared" si="5"/>
        <v>0.99826671647366449</v>
      </c>
      <c r="L40">
        <v>1.0473838333794401</v>
      </c>
      <c r="M40">
        <v>1.0458734374077201</v>
      </c>
      <c r="N40">
        <v>1.06318334600581</v>
      </c>
      <c r="O40">
        <v>1.0659766039982601</v>
      </c>
      <c r="P40">
        <f t="shared" si="6"/>
        <v>108.24758333766214</v>
      </c>
      <c r="Q40">
        <f t="shared" si="7"/>
        <v>116.49816311535632</v>
      </c>
      <c r="R40">
        <f t="shared" si="8"/>
        <v>117.17930578860287</v>
      </c>
      <c r="S40">
        <f t="shared" si="9"/>
        <v>159.72405300530966</v>
      </c>
      <c r="T40">
        <f t="shared" si="10"/>
        <v>157.45401772683982</v>
      </c>
      <c r="U40">
        <f t="shared" si="11"/>
        <v>167.57518805182372</v>
      </c>
      <c r="V40">
        <f t="shared" si="12"/>
        <v>166.98422907399271</v>
      </c>
      <c r="W40">
        <f t="shared" si="35"/>
        <v>97.1366338815413</v>
      </c>
      <c r="X40">
        <f t="shared" si="36"/>
        <v>92.719107080898354</v>
      </c>
      <c r="Y40">
        <f t="shared" si="37"/>
        <v>95.291231439968428</v>
      </c>
      <c r="Z40">
        <f t="shared" si="38"/>
        <v>121.3136332551793</v>
      </c>
      <c r="AA40">
        <f t="shared" si="39"/>
        <v>122.53834008336918</v>
      </c>
      <c r="AB40">
        <f t="shared" si="40"/>
        <v>121.60358553602691</v>
      </c>
      <c r="AC40">
        <f t="shared" si="41"/>
        <v>122.57775597995281</v>
      </c>
      <c r="AD40" s="16">
        <f t="shared" si="13"/>
        <v>6.4916629532145498E-2</v>
      </c>
      <c r="AE40" s="16">
        <f t="shared" si="32"/>
        <v>0.43317712831153909</v>
      </c>
      <c r="AF40" s="19">
        <v>20060516</v>
      </c>
      <c r="AG40" s="17">
        <v>1031.6300000000001</v>
      </c>
      <c r="AH40">
        <f t="shared" si="14"/>
        <v>2610.4662471024099</v>
      </c>
      <c r="AI40">
        <f t="shared" si="15"/>
        <v>1.002409857223522</v>
      </c>
      <c r="AJ40">
        <f t="shared" si="16"/>
        <v>168.41815862132228</v>
      </c>
      <c r="AK40">
        <f t="shared" si="42"/>
        <v>103.80968717404404</v>
      </c>
      <c r="AL40">
        <v>1.0446838333794399</v>
      </c>
      <c r="AM40">
        <v>1.04317343740772</v>
      </c>
      <c r="AN40">
        <v>1.0595833460058099</v>
      </c>
      <c r="AO40">
        <v>1.0623766039982601</v>
      </c>
      <c r="AP40">
        <f t="shared" si="17"/>
        <v>146.18317624396573</v>
      </c>
      <c r="AQ40">
        <f t="shared" si="18"/>
        <v>144.35448400297196</v>
      </c>
      <c r="AR40">
        <f t="shared" si="19"/>
        <v>150.43625873542175</v>
      </c>
      <c r="AS40">
        <f t="shared" si="20"/>
        <v>150.1163736542232</v>
      </c>
      <c r="AT40">
        <v>1.0453588333794399</v>
      </c>
      <c r="AU40">
        <v>1.0438484374077199</v>
      </c>
      <c r="AV40">
        <v>1.0604833460058101</v>
      </c>
      <c r="AW40">
        <v>1.06327660399826</v>
      </c>
      <c r="AX40">
        <f t="shared" si="21"/>
        <v>149.46111186033622</v>
      </c>
      <c r="AY40">
        <f t="shared" si="22"/>
        <v>147.52764464568565</v>
      </c>
      <c r="AZ40">
        <f t="shared" si="22"/>
        <v>154.55591675387001</v>
      </c>
      <c r="BA40">
        <f t="shared" si="23"/>
        <v>154.17295403987347</v>
      </c>
      <c r="BB40">
        <v>1.0460338333794399</v>
      </c>
      <c r="BC40">
        <v>1.0445234374077199</v>
      </c>
      <c r="BD40">
        <v>1.06138334600581</v>
      </c>
      <c r="BE40">
        <v>1.0641766039982601</v>
      </c>
      <c r="BF40">
        <f t="shared" si="24"/>
        <v>152.80959480131546</v>
      </c>
      <c r="BG40">
        <f t="shared" si="25"/>
        <v>150.76771497187079</v>
      </c>
      <c r="BH40">
        <f t="shared" si="26"/>
        <v>158.78379750286462</v>
      </c>
      <c r="BI40">
        <f t="shared" si="27"/>
        <v>158.33470459875323</v>
      </c>
      <c r="BQ40">
        <v>1.06895249999999</v>
      </c>
      <c r="BR40">
        <v>1.06895249999999</v>
      </c>
      <c r="BS40">
        <v>1.1056495</v>
      </c>
      <c r="BT40">
        <v>1.1056495</v>
      </c>
      <c r="BU40">
        <f t="shared" si="28"/>
        <v>160.90088426500833</v>
      </c>
      <c r="BV40">
        <f t="shared" si="29"/>
        <v>161.13936647022808</v>
      </c>
      <c r="BW40">
        <f t="shared" si="30"/>
        <v>163.92051260929594</v>
      </c>
      <c r="BX40">
        <f t="shared" si="31"/>
        <v>164.42825617700606</v>
      </c>
    </row>
    <row r="41" spans="1:86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3"/>
        <v>1.0317418769413327</v>
      </c>
      <c r="J41">
        <f t="shared" si="4"/>
        <v>1.0153175994718939</v>
      </c>
      <c r="K41">
        <f t="shared" si="5"/>
        <v>1.0498785093824683</v>
      </c>
      <c r="L41">
        <v>1.1461044429301299</v>
      </c>
      <c r="M41">
        <v>1.1467796358573299</v>
      </c>
      <c r="N41">
        <v>1.1482628323166399</v>
      </c>
      <c r="O41">
        <v>1.14918283875646</v>
      </c>
      <c r="P41">
        <f t="shared" si="6"/>
        <v>111.68356480716287</v>
      </c>
      <c r="Q41">
        <f t="shared" si="7"/>
        <v>118.28263531716871</v>
      </c>
      <c r="R41">
        <f t="shared" si="8"/>
        <v>123.02403489181083</v>
      </c>
      <c r="S41">
        <f t="shared" si="9"/>
        <v>183.06044679219298</v>
      </c>
      <c r="T41">
        <f t="shared" si="10"/>
        <v>180.56506111305893</v>
      </c>
      <c r="U41">
        <f t="shared" si="11"/>
        <v>192.42036005838065</v>
      </c>
      <c r="V41">
        <f t="shared" si="12"/>
        <v>191.89541039480994</v>
      </c>
      <c r="W41">
        <f t="shared" si="35"/>
        <v>100.21993296070447</v>
      </c>
      <c r="X41">
        <f t="shared" si="36"/>
        <v>94.139341226555203</v>
      </c>
      <c r="Y41">
        <f t="shared" si="37"/>
        <v>100.04421602141385</v>
      </c>
      <c r="Z41">
        <f t="shared" si="38"/>
        <v>139.03809406175736</v>
      </c>
      <c r="AA41">
        <f t="shared" si="39"/>
        <v>140.52447301936775</v>
      </c>
      <c r="AB41">
        <f t="shared" si="40"/>
        <v>139.63287754745704</v>
      </c>
      <c r="AC41">
        <f t="shared" si="41"/>
        <v>140.8642535854388</v>
      </c>
      <c r="AD41" s="16">
        <f t="shared" si="13"/>
        <v>9.8384322934171653E-2</v>
      </c>
      <c r="AE41" s="16">
        <f t="shared" si="32"/>
        <v>0.53156145124571075</v>
      </c>
      <c r="AF41" s="19">
        <v>20060517</v>
      </c>
      <c r="AG41" s="18">
        <v>1040.3699999999999</v>
      </c>
      <c r="AH41">
        <f t="shared" si="14"/>
        <v>2773.4650698593132</v>
      </c>
      <c r="AI41">
        <f t="shared" si="15"/>
        <v>1.0624405019363228</v>
      </c>
      <c r="AJ41">
        <f t="shared" si="16"/>
        <v>178.93427298082887</v>
      </c>
      <c r="AK41">
        <f t="shared" si="42"/>
        <v>110.291616147044</v>
      </c>
      <c r="AL41">
        <v>1.1427044429301301</v>
      </c>
      <c r="AM41">
        <v>1.14347963585733</v>
      </c>
      <c r="AN41">
        <v>1.14356283231664</v>
      </c>
      <c r="AO41">
        <v>1.1442828387564601</v>
      </c>
      <c r="AP41">
        <f t="shared" si="17"/>
        <v>167.04416497561789</v>
      </c>
      <c r="AQ41">
        <f t="shared" si="18"/>
        <v>165.06641280209115</v>
      </c>
      <c r="AR41">
        <f t="shared" si="19"/>
        <v>172.03331412259777</v>
      </c>
      <c r="AS41">
        <f t="shared" si="20"/>
        <v>171.77559018887999</v>
      </c>
      <c r="AT41">
        <v>1.1435544429301301</v>
      </c>
      <c r="AU41">
        <v>1.1443046358573301</v>
      </c>
      <c r="AV41">
        <v>1.1447378323166399</v>
      </c>
      <c r="AW41">
        <v>1.1455078387564599</v>
      </c>
      <c r="AX41">
        <f t="shared" si="21"/>
        <v>170.91691851316463</v>
      </c>
      <c r="AY41">
        <f t="shared" si="22"/>
        <v>168.81656768517092</v>
      </c>
      <c r="AZ41">
        <f t="shared" si="22"/>
        <v>176.9260051165362</v>
      </c>
      <c r="BA41">
        <f t="shared" si="23"/>
        <v>176.60632737691449</v>
      </c>
      <c r="BB41">
        <v>1.1444044429301301</v>
      </c>
      <c r="BC41">
        <v>1.14512963585733</v>
      </c>
      <c r="BD41">
        <v>1.1459128323166401</v>
      </c>
      <c r="BE41">
        <v>1.1467328387564599</v>
      </c>
      <c r="BF41">
        <f t="shared" si="24"/>
        <v>174.87597921297831</v>
      </c>
      <c r="BG41">
        <f t="shared" si="25"/>
        <v>172.64857854478012</v>
      </c>
      <c r="BH41">
        <f t="shared" si="26"/>
        <v>181.95239112249945</v>
      </c>
      <c r="BI41">
        <f t="shared" si="27"/>
        <v>181.56760527819381</v>
      </c>
      <c r="BQ41">
        <v>1.1477930000000001</v>
      </c>
      <c r="BR41">
        <v>1.1477930000000001</v>
      </c>
      <c r="BS41">
        <v>1.1407274999999899</v>
      </c>
      <c r="BT41">
        <v>1.1407274999999899</v>
      </c>
      <c r="BU41">
        <f t="shared" si="28"/>
        <v>184.68090865318672</v>
      </c>
      <c r="BV41">
        <f t="shared" si="29"/>
        <v>184.95463685896252</v>
      </c>
      <c r="BW41">
        <f t="shared" si="30"/>
        <v>186.98863654751898</v>
      </c>
      <c r="BX41">
        <f t="shared" si="31"/>
        <v>187.56783359815401</v>
      </c>
    </row>
    <row r="42" spans="1:86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3"/>
        <v>0.92468498942917554</v>
      </c>
      <c r="J42">
        <f t="shared" si="4"/>
        <v>0.90187763485923966</v>
      </c>
      <c r="K42">
        <f t="shared" si="5"/>
        <v>0.90431224575143532</v>
      </c>
      <c r="L42">
        <v>0.92713953519426795</v>
      </c>
      <c r="M42">
        <v>0.93453810635888601</v>
      </c>
      <c r="N42">
        <v>0.92614461587571095</v>
      </c>
      <c r="O42">
        <v>0.93028029788519195</v>
      </c>
      <c r="P42">
        <f t="shared" si="6"/>
        <v>103.27211594312404</v>
      </c>
      <c r="Q42">
        <f t="shared" si="7"/>
        <v>106.67646338476609</v>
      </c>
      <c r="R42">
        <f t="shared" si="8"/>
        <v>111.25214127441639</v>
      </c>
      <c r="S42">
        <f t="shared" si="9"/>
        <v>169.72257755136883</v>
      </c>
      <c r="T42">
        <f t="shared" si="10"/>
        <v>168.74493028717461</v>
      </c>
      <c r="U42">
        <f t="shared" si="11"/>
        <v>178.20908045293496</v>
      </c>
      <c r="V42">
        <f t="shared" si="12"/>
        <v>178.51651954488494</v>
      </c>
      <c r="W42">
        <f t="shared" si="35"/>
        <v>92.67186765036169</v>
      </c>
      <c r="X42">
        <f t="shared" si="36"/>
        <v>84.902166412612516</v>
      </c>
      <c r="Y42">
        <f t="shared" si="37"/>
        <v>90.471209664766477</v>
      </c>
      <c r="Z42">
        <f t="shared" si="38"/>
        <v>128.90771390271462</v>
      </c>
      <c r="AA42">
        <f t="shared" si="39"/>
        <v>131.3254749126003</v>
      </c>
      <c r="AB42">
        <f t="shared" si="40"/>
        <v>129.32023773980978</v>
      </c>
      <c r="AC42">
        <f t="shared" si="41"/>
        <v>131.04323978683723</v>
      </c>
      <c r="AD42" s="16">
        <f t="shared" si="13"/>
        <v>2.1832370124275635E-2</v>
      </c>
      <c r="AE42" s="16">
        <f t="shared" si="32"/>
        <v>0.55339382136998638</v>
      </c>
      <c r="AF42" s="19">
        <v>20060518</v>
      </c>
      <c r="AG42" s="17">
        <v>1031.99</v>
      </c>
      <c r="AH42">
        <f t="shared" si="14"/>
        <v>2585.17452764578</v>
      </c>
      <c r="AI42">
        <f t="shared" si="15"/>
        <v>0.93211000049728965</v>
      </c>
      <c r="AJ42">
        <f t="shared" si="16"/>
        <v>166.78642527714254</v>
      </c>
      <c r="AK42">
        <f t="shared" si="42"/>
        <v>102.80391838166805</v>
      </c>
      <c r="AL42">
        <v>0.92323953519426805</v>
      </c>
      <c r="AM42">
        <v>0.93083810635888597</v>
      </c>
      <c r="AN42">
        <v>0.92054461587571101</v>
      </c>
      <c r="AO42">
        <v>0.92518029788519196</v>
      </c>
      <c r="AP42">
        <f t="shared" si="17"/>
        <v>154.22177722900409</v>
      </c>
      <c r="AQ42">
        <f t="shared" si="18"/>
        <v>153.6501071161527</v>
      </c>
      <c r="AR42">
        <f t="shared" si="19"/>
        <v>158.3643410668123</v>
      </c>
      <c r="AS42">
        <f t="shared" si="20"/>
        <v>158.92339170035265</v>
      </c>
      <c r="AT42">
        <v>0.92421453519426799</v>
      </c>
      <c r="AU42">
        <v>0.93176310635888604</v>
      </c>
      <c r="AV42">
        <v>0.92194461587571097</v>
      </c>
      <c r="AW42">
        <v>0.92645529788519199</v>
      </c>
      <c r="AX42">
        <f t="shared" si="21"/>
        <v>157.96390040048104</v>
      </c>
      <c r="AY42">
        <f t="shared" si="22"/>
        <v>157.29704951118001</v>
      </c>
      <c r="AZ42">
        <f t="shared" si="22"/>
        <v>163.11597782558906</v>
      </c>
      <c r="BA42">
        <f t="shared" si="23"/>
        <v>163.61786763838904</v>
      </c>
      <c r="BB42">
        <v>0.92518953519426805</v>
      </c>
      <c r="BC42">
        <v>0.93268810635888599</v>
      </c>
      <c r="BD42">
        <v>0.92334461587571104</v>
      </c>
      <c r="BE42">
        <v>0.92773029788519201</v>
      </c>
      <c r="BF42">
        <f t="shared" si="24"/>
        <v>161.79342592469789</v>
      </c>
      <c r="BG42">
        <f t="shared" si="25"/>
        <v>161.02727578848436</v>
      </c>
      <c r="BH42">
        <f t="shared" si="26"/>
        <v>168.00476068867138</v>
      </c>
      <c r="BI42">
        <f t="shared" si="27"/>
        <v>168.4457685310397</v>
      </c>
      <c r="BQ42">
        <v>0.921014</v>
      </c>
      <c r="BR42">
        <v>0.921014</v>
      </c>
      <c r="BS42">
        <v>0.91248300000000004</v>
      </c>
      <c r="BT42">
        <v>0.91248300000000004</v>
      </c>
      <c r="BU42">
        <f t="shared" si="28"/>
        <v>170.09370240230612</v>
      </c>
      <c r="BV42">
        <f t="shared" si="29"/>
        <v>170.34580991202051</v>
      </c>
      <c r="BW42">
        <f t="shared" si="30"/>
        <v>170.62395204278977</v>
      </c>
      <c r="BX42">
        <f t="shared" si="31"/>
        <v>171.15245950514438</v>
      </c>
    </row>
    <row r="43" spans="1:86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3"/>
        <v>1.0221731416447175</v>
      </c>
      <c r="J43">
        <f t="shared" si="4"/>
        <v>1.0527734410873357</v>
      </c>
      <c r="K43">
        <f t="shared" si="5"/>
        <v>1.0404805322430619</v>
      </c>
      <c r="L43">
        <v>0.98914077278601997</v>
      </c>
      <c r="M43">
        <v>0.98210464941040798</v>
      </c>
      <c r="N43">
        <v>0.99900554595520896</v>
      </c>
      <c r="O43">
        <v>0.98769459373991697</v>
      </c>
      <c r="P43">
        <f t="shared" si="6"/>
        <v>105.56198319788061</v>
      </c>
      <c r="Q43">
        <f t="shared" si="7"/>
        <v>112.30614744060738</v>
      </c>
      <c r="R43">
        <f t="shared" si="8"/>
        <v>115.75568716638509</v>
      </c>
      <c r="S43">
        <f t="shared" si="9"/>
        <v>167.87952151839616</v>
      </c>
      <c r="T43">
        <f t="shared" si="10"/>
        <v>165.72518059946935</v>
      </c>
      <c r="U43">
        <f t="shared" si="11"/>
        <v>178.03185971206005</v>
      </c>
      <c r="V43">
        <f t="shared" si="12"/>
        <v>176.31980124774907</v>
      </c>
      <c r="W43">
        <f t="shared" si="35"/>
        <v>94.726694098253674</v>
      </c>
      <c r="X43">
        <f t="shared" si="36"/>
        <v>89.382745889975695</v>
      </c>
      <c r="Y43">
        <f t="shared" si="37"/>
        <v>94.133532384669877</v>
      </c>
      <c r="Z43">
        <f t="shared" si="38"/>
        <v>127.5078757478103</v>
      </c>
      <c r="AA43">
        <f t="shared" si="39"/>
        <v>128.97535949769465</v>
      </c>
      <c r="AB43">
        <f t="shared" si="40"/>
        <v>129.19163470631608</v>
      </c>
      <c r="AC43">
        <f t="shared" si="41"/>
        <v>129.43069948362273</v>
      </c>
      <c r="AD43" s="16">
        <f t="shared" si="13"/>
        <v>-4.1474986287852955E-2</v>
      </c>
      <c r="AE43" s="16">
        <f t="shared" si="32"/>
        <v>0.51191883508213343</v>
      </c>
      <c r="AF43" s="19">
        <v>20060519</v>
      </c>
      <c r="AG43" s="17">
        <v>1034.31</v>
      </c>
      <c r="AH43">
        <f t="shared" si="14"/>
        <v>2558.7211684335361</v>
      </c>
      <c r="AI43">
        <f t="shared" si="15"/>
        <v>0.98976728304826134</v>
      </c>
      <c r="AJ43">
        <f t="shared" si="16"/>
        <v>165.07974699588922</v>
      </c>
      <c r="AK43">
        <f t="shared" si="42"/>
        <v>101.75195498333881</v>
      </c>
      <c r="AL43">
        <v>0.98614077278601997</v>
      </c>
      <c r="AM43">
        <v>0.97910464941040798</v>
      </c>
      <c r="AN43">
        <v>0.99440554595520803</v>
      </c>
      <c r="AO43">
        <v>0.98359459373991698</v>
      </c>
      <c r="AP43">
        <f t="shared" si="17"/>
        <v>152.0843825770435</v>
      </c>
      <c r="AQ43">
        <f t="shared" si="18"/>
        <v>150.43953425983233</v>
      </c>
      <c r="AR43">
        <f t="shared" si="19"/>
        <v>157.47837903838027</v>
      </c>
      <c r="AS43">
        <f t="shared" si="20"/>
        <v>156.31618889527806</v>
      </c>
      <c r="AT43">
        <v>0.98689077278602</v>
      </c>
      <c r="AU43">
        <v>0.97985464941040801</v>
      </c>
      <c r="AV43">
        <v>0.99555554595520901</v>
      </c>
      <c r="AW43">
        <v>0.98461959373991703</v>
      </c>
      <c r="AX43">
        <f t="shared" si="21"/>
        <v>155.89311573852461</v>
      </c>
      <c r="AY43">
        <f t="shared" si="22"/>
        <v>154.12824530206888</v>
      </c>
      <c r="AZ43">
        <f t="shared" si="22"/>
        <v>162.39101635817207</v>
      </c>
      <c r="BA43">
        <f t="shared" si="23"/>
        <v>161.10135836270214</v>
      </c>
      <c r="BB43">
        <v>0.98764077278602003</v>
      </c>
      <c r="BC43">
        <v>0.98060464941040804</v>
      </c>
      <c r="BD43">
        <v>0.99670554595520899</v>
      </c>
      <c r="BE43">
        <v>0.98564459373991697</v>
      </c>
      <c r="BF43">
        <f t="shared" si="24"/>
        <v>159.79378421196631</v>
      </c>
      <c r="BG43">
        <f t="shared" si="25"/>
        <v>157.90409532007979</v>
      </c>
      <c r="BH43">
        <f t="shared" si="26"/>
        <v>167.45127672527644</v>
      </c>
      <c r="BI43">
        <f t="shared" si="27"/>
        <v>166.02766109098471</v>
      </c>
      <c r="BQ43">
        <v>0.98510200000000003</v>
      </c>
      <c r="BR43">
        <v>0.98510200000000003</v>
      </c>
      <c r="BS43">
        <v>0.98432549999999996</v>
      </c>
      <c r="BT43">
        <v>0.98432549999999996</v>
      </c>
      <c r="BU43">
        <f t="shared" si="28"/>
        <v>167.55964642391658</v>
      </c>
      <c r="BV43">
        <f t="shared" si="29"/>
        <v>167.80799803595124</v>
      </c>
      <c r="BW43">
        <f t="shared" si="30"/>
        <v>167.94950690649506</v>
      </c>
      <c r="BX43">
        <f t="shared" si="31"/>
        <v>168.46973027863098</v>
      </c>
    </row>
    <row r="44" spans="1:86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3"/>
        <v>1.0177420292837429</v>
      </c>
      <c r="J44">
        <f t="shared" si="4"/>
        <v>0.9829591796679068</v>
      </c>
      <c r="K44">
        <f t="shared" si="5"/>
        <v>0.96058426603095082</v>
      </c>
      <c r="L44">
        <v>0.96926531117927806</v>
      </c>
      <c r="M44">
        <v>0.96970653961232001</v>
      </c>
      <c r="N44">
        <v>0.97187218357943495</v>
      </c>
      <c r="O44">
        <v>0.96818361026358102</v>
      </c>
      <c r="P44">
        <f t="shared" si="6"/>
        <v>107.43486699502738</v>
      </c>
      <c r="Q44">
        <f t="shared" si="7"/>
        <v>110.39235855988241</v>
      </c>
      <c r="R44">
        <f t="shared" si="8"/>
        <v>111.19309179563037</v>
      </c>
      <c r="S44">
        <f t="shared" si="9"/>
        <v>162.71979666515657</v>
      </c>
      <c r="T44">
        <f t="shared" si="10"/>
        <v>160.70479140573821</v>
      </c>
      <c r="U44">
        <f t="shared" si="11"/>
        <v>173.02421224506745</v>
      </c>
      <c r="V44">
        <f t="shared" si="12"/>
        <v>170.70994173300275</v>
      </c>
      <c r="W44">
        <f t="shared" si="35"/>
        <v>96.407337878897053</v>
      </c>
      <c r="X44">
        <f t="shared" si="36"/>
        <v>87.859590576475483</v>
      </c>
      <c r="Y44">
        <f t="shared" si="37"/>
        <v>90.423190114628852</v>
      </c>
      <c r="Z44">
        <f t="shared" si="38"/>
        <v>123.58896086451007</v>
      </c>
      <c r="AA44">
        <f t="shared" si="39"/>
        <v>125.06824955376446</v>
      </c>
      <c r="AB44">
        <f t="shared" si="40"/>
        <v>125.55775612222412</v>
      </c>
      <c r="AC44">
        <f t="shared" si="41"/>
        <v>125.31268190499446</v>
      </c>
      <c r="AD44" s="16">
        <f t="shared" si="13"/>
        <v>1.1287917548484128E-2</v>
      </c>
      <c r="AE44" s="16">
        <f t="shared" si="32"/>
        <v>0.52320675263061756</v>
      </c>
      <c r="AF44" s="19">
        <v>20060520</v>
      </c>
      <c r="AG44" s="17">
        <v>1034.25</v>
      </c>
      <c r="AH44">
        <f t="shared" si="14"/>
        <v>2494.3669587962422</v>
      </c>
      <c r="AI44">
        <f t="shared" si="15"/>
        <v>0.97484907287624001</v>
      </c>
      <c r="AJ44">
        <f t="shared" si="16"/>
        <v>160.92783830958689</v>
      </c>
      <c r="AK44">
        <f t="shared" si="42"/>
        <v>99.19279897885275</v>
      </c>
      <c r="AL44">
        <v>0.966765311179278</v>
      </c>
      <c r="AM44">
        <v>0.96740653961232004</v>
      </c>
      <c r="AN44">
        <v>0.968372183579435</v>
      </c>
      <c r="AO44">
        <v>0.96518361026358102</v>
      </c>
      <c r="AP44">
        <f t="shared" si="17"/>
        <v>147.02990544760382</v>
      </c>
      <c r="AQ44">
        <f t="shared" si="18"/>
        <v>145.53618925919346</v>
      </c>
      <c r="AR44">
        <f t="shared" si="19"/>
        <v>152.49768177594623</v>
      </c>
      <c r="AS44">
        <f t="shared" si="20"/>
        <v>150.87382354058838</v>
      </c>
      <c r="AT44">
        <v>0.96739031117927798</v>
      </c>
      <c r="AU44">
        <v>0.96798153961232003</v>
      </c>
      <c r="AV44">
        <v>0.96924718357943496</v>
      </c>
      <c r="AW44">
        <v>0.96593361026358104</v>
      </c>
      <c r="AX44">
        <f t="shared" si="21"/>
        <v>150.80948974499853</v>
      </c>
      <c r="AY44">
        <f t="shared" si="22"/>
        <v>149.19329618524196</v>
      </c>
      <c r="AZ44">
        <f t="shared" si="22"/>
        <v>157.39703524376023</v>
      </c>
      <c r="BA44">
        <f t="shared" si="23"/>
        <v>155.61321670165182</v>
      </c>
      <c r="BB44">
        <v>0.96801531117927797</v>
      </c>
      <c r="BC44">
        <v>0.96855653961232002</v>
      </c>
      <c r="BD44">
        <v>0.97012218357943503</v>
      </c>
      <c r="BE44">
        <v>0.96668361026358096</v>
      </c>
      <c r="BF44">
        <f t="shared" si="24"/>
        <v>154.68282974846096</v>
      </c>
      <c r="BG44">
        <f t="shared" si="25"/>
        <v>152.93904415383042</v>
      </c>
      <c r="BH44">
        <f t="shared" si="26"/>
        <v>162.44819821988941</v>
      </c>
      <c r="BI44">
        <f t="shared" si="27"/>
        <v>160.49621882705136</v>
      </c>
      <c r="BQ44">
        <v>0.97678299999999896</v>
      </c>
      <c r="BR44">
        <v>0.97678299999999896</v>
      </c>
      <c r="BS44">
        <v>0.97686249999999897</v>
      </c>
      <c r="BT44">
        <v>0.97681849999999903</v>
      </c>
      <c r="BU44">
        <f t="shared" si="28"/>
        <v>163.66941411289233</v>
      </c>
      <c r="BV44">
        <f t="shared" si="29"/>
        <v>163.91199974555039</v>
      </c>
      <c r="BW44">
        <f t="shared" si="30"/>
        <v>164.06357519044585</v>
      </c>
      <c r="BX44">
        <f t="shared" si="31"/>
        <v>164.56434922617672</v>
      </c>
    </row>
    <row r="45" spans="1:86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3"/>
        <v>1.0218678435009647</v>
      </c>
      <c r="J45">
        <f t="shared" si="4"/>
        <v>1.0362832015477046</v>
      </c>
      <c r="K45">
        <f t="shared" si="5"/>
        <v>1.0415378467621512</v>
      </c>
      <c r="L45">
        <v>1.0469055856965399</v>
      </c>
      <c r="M45">
        <v>1.0415879956546299</v>
      </c>
      <c r="N45">
        <v>1.0652811726614699</v>
      </c>
      <c r="O45">
        <v>1.0566477795662199</v>
      </c>
      <c r="P45">
        <f t="shared" si="6"/>
        <v>109.7842358530216</v>
      </c>
      <c r="Q45">
        <f t="shared" si="7"/>
        <v>114.3977467548371</v>
      </c>
      <c r="R45">
        <f t="shared" si="8"/>
        <v>115.81181340364708</v>
      </c>
      <c r="S45">
        <f t="shared" si="9"/>
        <v>170.35226403215762</v>
      </c>
      <c r="T45">
        <f t="shared" si="10"/>
        <v>167.38818157239825</v>
      </c>
      <c r="U45">
        <f t="shared" si="11"/>
        <v>184.31943571925251</v>
      </c>
      <c r="V45">
        <f t="shared" si="12"/>
        <v>180.38028088205613</v>
      </c>
      <c r="W45">
        <f t="shared" si="35"/>
        <v>98.515558455977398</v>
      </c>
      <c r="X45">
        <f t="shared" si="36"/>
        <v>91.047417809260551</v>
      </c>
      <c r="Y45">
        <f t="shared" si="37"/>
        <v>94.179174729355168</v>
      </c>
      <c r="Z45">
        <f t="shared" si="38"/>
        <v>129.38597345948668</v>
      </c>
      <c r="AA45">
        <f t="shared" si="39"/>
        <v>130.26958737273858</v>
      </c>
      <c r="AB45">
        <f t="shared" si="40"/>
        <v>133.75431367862578</v>
      </c>
      <c r="AC45">
        <f t="shared" si="41"/>
        <v>132.41136708640042</v>
      </c>
      <c r="AD45" s="16">
        <f t="shared" si="13"/>
        <v>2.3743325899318712E-2</v>
      </c>
      <c r="AE45" s="16">
        <f t="shared" si="32"/>
        <v>0.54695007852993627</v>
      </c>
      <c r="AF45" s="19">
        <v>20060521</v>
      </c>
      <c r="AG45" s="17">
        <v>1034.19</v>
      </c>
      <c r="AH45">
        <f t="shared" si="14"/>
        <v>2510.6141210235742</v>
      </c>
      <c r="AI45">
        <f t="shared" si="15"/>
        <v>1.0065135413095645</v>
      </c>
      <c r="AJ45">
        <f t="shared" si="16"/>
        <v>161.97604843227529</v>
      </c>
      <c r="AK45">
        <f t="shared" si="42"/>
        <v>99.838895372612839</v>
      </c>
      <c r="AL45">
        <v>1.04390558569654</v>
      </c>
      <c r="AM45">
        <v>1.03838799565463</v>
      </c>
      <c r="AN45">
        <v>1.06048117266147</v>
      </c>
      <c r="AO45">
        <v>1.0526477795662199</v>
      </c>
      <c r="AP45">
        <f t="shared" si="17"/>
        <v>153.48533956118777</v>
      </c>
      <c r="AQ45">
        <f t="shared" si="18"/>
        <v>151.12303186006679</v>
      </c>
      <c r="AR45">
        <f t="shared" si="19"/>
        <v>161.72092039791116</v>
      </c>
      <c r="AS45">
        <f t="shared" si="20"/>
        <v>158.81699534466603</v>
      </c>
      <c r="AT45">
        <v>1.04465558569654</v>
      </c>
      <c r="AU45">
        <v>1.0391879956546299</v>
      </c>
      <c r="AV45">
        <v>1.0616811726614701</v>
      </c>
      <c r="AW45">
        <v>1.05364777956622</v>
      </c>
      <c r="AX45">
        <f t="shared" si="21"/>
        <v>157.54397583815779</v>
      </c>
      <c r="AY45">
        <f t="shared" si="22"/>
        <v>155.03988242784914</v>
      </c>
      <c r="AZ45">
        <f t="shared" si="22"/>
        <v>167.10546895103411</v>
      </c>
      <c r="BA45">
        <f t="shared" si="23"/>
        <v>163.96152024885248</v>
      </c>
      <c r="BB45">
        <v>1.0454055856965401</v>
      </c>
      <c r="BC45">
        <v>1.0399879956546301</v>
      </c>
      <c r="BD45">
        <v>1.06288117266147</v>
      </c>
      <c r="BE45">
        <v>1.0546477795662199</v>
      </c>
      <c r="BF45">
        <f t="shared" si="24"/>
        <v>161.70629423038801</v>
      </c>
      <c r="BG45">
        <f t="shared" si="25"/>
        <v>159.05476998687706</v>
      </c>
      <c r="BH45">
        <f t="shared" si="26"/>
        <v>172.66313142069896</v>
      </c>
      <c r="BI45">
        <f t="shared" si="27"/>
        <v>169.26698081472387</v>
      </c>
      <c r="BQ45">
        <v>1.0497105</v>
      </c>
      <c r="BR45">
        <v>1.0497105</v>
      </c>
      <c r="BS45">
        <v>1.0617474999999901</v>
      </c>
      <c r="BT45">
        <v>1.0618474999999901</v>
      </c>
      <c r="BU45">
        <f t="shared" si="28"/>
        <v>171.80550252315126</v>
      </c>
      <c r="BV45">
        <f t="shared" si="29"/>
        <v>172.06014720890158</v>
      </c>
      <c r="BW45">
        <f t="shared" si="30"/>
        <v>174.19409079951626</v>
      </c>
      <c r="BX45">
        <f t="shared" si="31"/>
        <v>174.74224281494105</v>
      </c>
    </row>
    <row r="46" spans="1:86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3"/>
        <v>1.008998700952348</v>
      </c>
      <c r="J46">
        <f t="shared" si="4"/>
        <v>1.0659707205953508</v>
      </c>
      <c r="K46">
        <f t="shared" si="5"/>
        <v>1.0422892855700496</v>
      </c>
      <c r="L46">
        <v>1.00975569718432</v>
      </c>
      <c r="M46">
        <v>1.0093587126802801</v>
      </c>
      <c r="N46">
        <v>1.0169738092173299</v>
      </c>
      <c r="O46">
        <v>1.01460107149225</v>
      </c>
      <c r="P46">
        <f t="shared" si="6"/>
        <v>110.77215136074499</v>
      </c>
      <c r="Q46">
        <f t="shared" si="7"/>
        <v>121.94464854273816</v>
      </c>
      <c r="R46">
        <f t="shared" si="8"/>
        <v>120.70941225305921</v>
      </c>
      <c r="S46">
        <f t="shared" si="9"/>
        <v>172.01416913471868</v>
      </c>
      <c r="T46">
        <f t="shared" si="10"/>
        <v>168.95471946980888</v>
      </c>
      <c r="U46">
        <f t="shared" si="11"/>
        <v>187.44803865619701</v>
      </c>
      <c r="V46">
        <f t="shared" si="12"/>
        <v>183.01402625900715</v>
      </c>
      <c r="W46">
        <f t="shared" si="35"/>
        <v>99.402070505676292</v>
      </c>
      <c r="X46">
        <f t="shared" si="36"/>
        <v>97.053881570483441</v>
      </c>
      <c r="Y46">
        <f t="shared" si="37"/>
        <v>98.161944744236465</v>
      </c>
      <c r="Z46">
        <f t="shared" si="38"/>
        <v>130.64822383645588</v>
      </c>
      <c r="AA46">
        <f t="shared" si="39"/>
        <v>131.48874301193868</v>
      </c>
      <c r="AB46">
        <f t="shared" si="40"/>
        <v>136.02463388100168</v>
      </c>
      <c r="AC46">
        <f t="shared" si="41"/>
        <v>134.3447149236155</v>
      </c>
      <c r="AD46" s="16">
        <f t="shared" si="13"/>
        <v>-2.531547635271969E-2</v>
      </c>
      <c r="AE46" s="16">
        <f t="shared" si="32"/>
        <v>0.52163460217721658</v>
      </c>
      <c r="AF46" s="19">
        <v>20060522</v>
      </c>
      <c r="AG46" s="18">
        <v>1023.21</v>
      </c>
      <c r="AH46">
        <f t="shared" si="14"/>
        <v>2439.1155734968411</v>
      </c>
      <c r="AI46">
        <f t="shared" si="15"/>
        <v>0.97152149072690497</v>
      </c>
      <c r="AJ46">
        <f t="shared" si="16"/>
        <v>157.36321203497744</v>
      </c>
      <c r="AK46">
        <f t="shared" si="42"/>
        <v>96.99563246492832</v>
      </c>
      <c r="AL46">
        <v>1.0073556971843201</v>
      </c>
      <c r="AM46">
        <v>1.0069587126802799</v>
      </c>
      <c r="AN46">
        <v>1.0131738092173299</v>
      </c>
      <c r="AO46">
        <v>1.0115010714922501</v>
      </c>
      <c r="AP46">
        <f t="shared" si="17"/>
        <v>154.61433124123241</v>
      </c>
      <c r="AQ46">
        <f t="shared" si="18"/>
        <v>152.17465361815377</v>
      </c>
      <c r="AR46">
        <f t="shared" si="19"/>
        <v>163.85140094968423</v>
      </c>
      <c r="AS46">
        <f t="shared" si="20"/>
        <v>160.64356096230938</v>
      </c>
      <c r="AT46">
        <v>1.00795569718432</v>
      </c>
      <c r="AU46">
        <v>1.0075587126802801</v>
      </c>
      <c r="AV46">
        <v>1.0141238092173299</v>
      </c>
      <c r="AW46">
        <v>1.0122760714922501</v>
      </c>
      <c r="AX46">
        <f t="shared" si="21"/>
        <v>158.79734800314</v>
      </c>
      <c r="AY46">
        <f t="shared" si="22"/>
        <v>156.21178435310566</v>
      </c>
      <c r="AZ46">
        <f t="shared" si="22"/>
        <v>169.46563471367097</v>
      </c>
      <c r="BA46">
        <f t="shared" si="23"/>
        <v>165.97432359340539</v>
      </c>
      <c r="BB46">
        <v>1.0085556971843199</v>
      </c>
      <c r="BC46">
        <v>1.00815871268028</v>
      </c>
      <c r="BD46">
        <v>1.0150738092173299</v>
      </c>
      <c r="BE46">
        <v>1.01305107149225</v>
      </c>
      <c r="BF46">
        <f t="shared" si="24"/>
        <v>163.08980431662175</v>
      </c>
      <c r="BG46">
        <f t="shared" si="25"/>
        <v>160.35245215562801</v>
      </c>
      <c r="BH46">
        <f t="shared" si="26"/>
        <v>175.26582252260135</v>
      </c>
      <c r="BI46">
        <f t="shared" si="27"/>
        <v>171.47609628261415</v>
      </c>
      <c r="BQ46">
        <v>1.0089444999999899</v>
      </c>
      <c r="BR46">
        <v>1.0089444999999899</v>
      </c>
      <c r="BS46">
        <v>1.0130129999999899</v>
      </c>
      <c r="BT46">
        <v>1.0130129999999899</v>
      </c>
      <c r="BU46">
        <f t="shared" si="28"/>
        <v>173.34221684046787</v>
      </c>
      <c r="BV46">
        <f t="shared" si="29"/>
        <v>173.59913919560987</v>
      </c>
      <c r="BW46">
        <f t="shared" si="30"/>
        <v>176.46087850308862</v>
      </c>
      <c r="BX46">
        <f t="shared" si="31"/>
        <v>177.01616362069012</v>
      </c>
    </row>
    <row r="47" spans="1:86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3"/>
        <v>0.98842989299569428</v>
      </c>
      <c r="J47">
        <f t="shared" si="4"/>
        <v>1.009122313717614</v>
      </c>
      <c r="K47">
        <f t="shared" si="5"/>
        <v>0.98130918073281181</v>
      </c>
      <c r="L47">
        <v>0.97861462562239299</v>
      </c>
      <c r="M47">
        <v>0.98956216817944698</v>
      </c>
      <c r="N47">
        <v>0.988085600260033</v>
      </c>
      <c r="O47">
        <v>0.99072781345777905</v>
      </c>
      <c r="P47">
        <f t="shared" si="6"/>
        <v>109.49050571640402</v>
      </c>
      <c r="Q47">
        <f t="shared" si="7"/>
        <v>123.05706588292919</v>
      </c>
      <c r="R47">
        <f t="shared" si="8"/>
        <v>118.45325444478877</v>
      </c>
      <c r="S47">
        <f t="shared" si="9"/>
        <v>168.3355817295197</v>
      </c>
      <c r="T47">
        <f t="shared" si="10"/>
        <v>167.19119852269429</v>
      </c>
      <c r="U47">
        <f t="shared" si="11"/>
        <v>185.21470779317428</v>
      </c>
      <c r="V47">
        <f t="shared" si="12"/>
        <v>181.31708606769072</v>
      </c>
      <c r="W47">
        <f t="shared" si="35"/>
        <v>98.251977913476082</v>
      </c>
      <c r="X47">
        <f t="shared" si="36"/>
        <v>97.939237525681548</v>
      </c>
      <c r="Y47">
        <f t="shared" si="37"/>
        <v>96.327217576106221</v>
      </c>
      <c r="Z47">
        <f t="shared" si="38"/>
        <v>127.85426265794388</v>
      </c>
      <c r="AA47">
        <f t="shared" si="39"/>
        <v>130.11628562608414</v>
      </c>
      <c r="AB47">
        <f t="shared" si="40"/>
        <v>134.40398201846077</v>
      </c>
      <c r="AC47">
        <f t="shared" si="41"/>
        <v>133.09904566588224</v>
      </c>
      <c r="AD47" s="16">
        <f t="shared" si="13"/>
        <v>6.7764195272211891E-3</v>
      </c>
      <c r="AE47" s="16">
        <f t="shared" si="32"/>
        <v>0.52841102170443777</v>
      </c>
      <c r="AF47" s="19">
        <v>20060523</v>
      </c>
      <c r="AG47" s="17">
        <v>1021.44</v>
      </c>
      <c r="AH47">
        <f t="shared" si="14"/>
        <v>2374.32001480074</v>
      </c>
      <c r="AI47">
        <f t="shared" si="15"/>
        <v>0.97343481407762611</v>
      </c>
      <c r="AJ47">
        <f t="shared" si="16"/>
        <v>153.18282904992631</v>
      </c>
      <c r="AK47">
        <f t="shared" si="42"/>
        <v>94.418925454839254</v>
      </c>
      <c r="AL47">
        <v>0.97661462562239298</v>
      </c>
      <c r="AM47">
        <v>0.987362168179447</v>
      </c>
      <c r="AN47">
        <v>0.98548560026003296</v>
      </c>
      <c r="AO47">
        <v>0.98802781345777901</v>
      </c>
      <c r="AP47">
        <f t="shared" si="17"/>
        <v>150.99861722101284</v>
      </c>
      <c r="AQ47">
        <f t="shared" si="18"/>
        <v>150.25149593837662</v>
      </c>
      <c r="AR47">
        <f t="shared" si="19"/>
        <v>161.47319621834691</v>
      </c>
      <c r="AS47">
        <f t="shared" si="20"/>
        <v>158.72030628366196</v>
      </c>
      <c r="AT47">
        <v>0.97711462562239304</v>
      </c>
      <c r="AU47">
        <v>0.98791216817944705</v>
      </c>
      <c r="AV47">
        <v>0.986135600260033</v>
      </c>
      <c r="AW47">
        <v>0.988702813457779</v>
      </c>
      <c r="AX47">
        <f t="shared" si="21"/>
        <v>155.163211243917</v>
      </c>
      <c r="AY47">
        <f t="shared" si="22"/>
        <v>154.32352257545682</v>
      </c>
      <c r="AZ47">
        <f t="shared" si="22"/>
        <v>167.1160954118134</v>
      </c>
      <c r="BA47">
        <f t="shared" si="23"/>
        <v>164.09928069855172</v>
      </c>
      <c r="BB47">
        <v>0.97761462562239299</v>
      </c>
      <c r="BC47">
        <v>0.98846216817944699</v>
      </c>
      <c r="BD47">
        <v>0.98678560026003304</v>
      </c>
      <c r="BE47">
        <v>0.98937781345777898</v>
      </c>
      <c r="BF47">
        <f t="shared" si="24"/>
        <v>159.43897798982351</v>
      </c>
      <c r="BG47">
        <f t="shared" si="25"/>
        <v>158.50233253064312</v>
      </c>
      <c r="BH47">
        <f t="shared" si="26"/>
        <v>172.94978988303359</v>
      </c>
      <c r="BI47">
        <f t="shared" si="27"/>
        <v>169.65464520036838</v>
      </c>
      <c r="BQ47">
        <v>0.97133749999999996</v>
      </c>
      <c r="BR47">
        <v>0.97133749999999996</v>
      </c>
      <c r="BS47">
        <v>0.96983299999999995</v>
      </c>
      <c r="BT47">
        <v>0.96983299999999995</v>
      </c>
      <c r="BU47">
        <f t="shared" si="28"/>
        <v>168.37379555027795</v>
      </c>
      <c r="BV47">
        <f t="shared" si="29"/>
        <v>168.62335386841571</v>
      </c>
      <c r="BW47">
        <f t="shared" si="30"/>
        <v>171.13758318128595</v>
      </c>
      <c r="BX47">
        <f t="shared" si="31"/>
        <v>171.67611701274475</v>
      </c>
    </row>
    <row r="48" spans="1:86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3"/>
        <v>1.0665499275412327</v>
      </c>
      <c r="J48">
        <f t="shared" si="4"/>
        <v>1.0709654049621646</v>
      </c>
      <c r="K48">
        <f t="shared" si="5"/>
        <v>1.0617010355073395</v>
      </c>
      <c r="L48">
        <v>1.0359938348701001</v>
      </c>
      <c r="M48">
        <v>1.0327623681246101</v>
      </c>
      <c r="N48">
        <v>1.0325597613561399</v>
      </c>
      <c r="O48">
        <v>1.0297658953782001</v>
      </c>
      <c r="P48">
        <f t="shared" si="6"/>
        <v>116.77709093828362</v>
      </c>
      <c r="Q48">
        <f t="shared" si="7"/>
        <v>131.78986039676704</v>
      </c>
      <c r="R48">
        <f t="shared" si="8"/>
        <v>125.76194290324661</v>
      </c>
      <c r="S48">
        <f t="shared" si="9"/>
        <v>174.39462486105427</v>
      </c>
      <c r="T48">
        <f t="shared" si="10"/>
        <v>172.66877811588958</v>
      </c>
      <c r="U48">
        <f t="shared" si="11"/>
        <v>191.24525447856723</v>
      </c>
      <c r="V48">
        <f t="shared" si="12"/>
        <v>186.71415148186171</v>
      </c>
      <c r="W48">
        <f t="shared" si="35"/>
        <v>104.79063992440071</v>
      </c>
      <c r="X48">
        <f t="shared" si="36"/>
        <v>104.88953517837717</v>
      </c>
      <c r="Y48">
        <f t="shared" si="37"/>
        <v>102.27070664809277</v>
      </c>
      <c r="Z48">
        <f t="shared" si="38"/>
        <v>132.45622787549232</v>
      </c>
      <c r="AA48">
        <f t="shared" si="39"/>
        <v>134.37920327477281</v>
      </c>
      <c r="AB48">
        <f t="shared" si="40"/>
        <v>138.78014359829677</v>
      </c>
      <c r="AC48">
        <f t="shared" si="41"/>
        <v>137.06085793411117</v>
      </c>
      <c r="AD48" s="16">
        <f t="shared" si="13"/>
        <v>-2.9141274151199603E-2</v>
      </c>
      <c r="AE48" s="16">
        <f t="shared" si="32"/>
        <v>0.49926974755323816</v>
      </c>
      <c r="AF48" s="19">
        <v>20060524</v>
      </c>
      <c r="AG48" s="17">
        <v>1020.58</v>
      </c>
      <c r="AH48">
        <f t="shared" si="14"/>
        <v>2495.5806687079612</v>
      </c>
      <c r="AI48">
        <f t="shared" si="15"/>
        <v>1.0510717397618357</v>
      </c>
      <c r="AJ48">
        <f t="shared" si="16"/>
        <v>161.00614263114591</v>
      </c>
      <c r="AK48">
        <f t="shared" si="42"/>
        <v>99.241064244260969</v>
      </c>
      <c r="AL48">
        <v>1.0332938348701</v>
      </c>
      <c r="AM48">
        <v>1.0306623681246101</v>
      </c>
      <c r="AN48">
        <v>1.0291597613561401</v>
      </c>
      <c r="AO48">
        <v>1.0270658953781999</v>
      </c>
      <c r="AP48">
        <f t="shared" si="17"/>
        <v>156.02594024838268</v>
      </c>
      <c r="AQ48">
        <f t="shared" si="18"/>
        <v>154.85856261811247</v>
      </c>
      <c r="AR48">
        <f t="shared" si="19"/>
        <v>166.1817160854871</v>
      </c>
      <c r="AS48">
        <f t="shared" si="20"/>
        <v>163.0162134879314</v>
      </c>
      <c r="AT48">
        <v>1.0339688348700999</v>
      </c>
      <c r="AU48">
        <v>1.03118736812461</v>
      </c>
      <c r="AV48">
        <v>1.0300097613561401</v>
      </c>
      <c r="AW48">
        <v>1.0277408953781999</v>
      </c>
      <c r="AX48">
        <f t="shared" si="21"/>
        <v>160.43392474457605</v>
      </c>
      <c r="AY48">
        <f t="shared" si="22"/>
        <v>159.13646708430414</v>
      </c>
      <c r="AZ48">
        <f t="shared" si="22"/>
        <v>172.13120955389186</v>
      </c>
      <c r="BA48">
        <f t="shared" si="23"/>
        <v>168.65154167604811</v>
      </c>
      <c r="BB48">
        <v>1.0346438348700999</v>
      </c>
      <c r="BC48">
        <v>1.0317123681246101</v>
      </c>
      <c r="BD48">
        <v>1.0308597613561401</v>
      </c>
      <c r="BE48">
        <v>1.0284158953782001</v>
      </c>
      <c r="BF48">
        <f t="shared" si="24"/>
        <v>164.96255561516045</v>
      </c>
      <c r="BG48">
        <f t="shared" si="25"/>
        <v>163.52881684846423</v>
      </c>
      <c r="BH48">
        <f t="shared" si="26"/>
        <v>178.28697912541858</v>
      </c>
      <c r="BI48">
        <f t="shared" si="27"/>
        <v>174.47553384880771</v>
      </c>
      <c r="BQ48">
        <v>1.06596449999999</v>
      </c>
      <c r="BR48">
        <v>1.06605799999999</v>
      </c>
      <c r="BS48">
        <v>1.0643144999999901</v>
      </c>
      <c r="BT48">
        <v>1.0644294999999999</v>
      </c>
      <c r="BU48">
        <f t="shared" si="28"/>
        <v>179.48048878685256</v>
      </c>
      <c r="BV48">
        <f t="shared" si="29"/>
        <v>179.7622753782538</v>
      </c>
      <c r="BW48">
        <f t="shared" si="30"/>
        <v>182.14421127479707</v>
      </c>
      <c r="BX48">
        <f t="shared" si="31"/>
        <v>182.73712339381737</v>
      </c>
    </row>
    <row r="49" spans="1:76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3"/>
        <v>1.0959577169754859</v>
      </c>
      <c r="J49">
        <f t="shared" si="4"/>
        <v>1.1154510888351195</v>
      </c>
      <c r="K49">
        <f t="shared" si="5"/>
        <v>1.1242265477181124</v>
      </c>
      <c r="L49">
        <v>1.0823796165848401</v>
      </c>
      <c r="M49">
        <v>1.07963349609311</v>
      </c>
      <c r="N49">
        <v>1.0800979002986899</v>
      </c>
      <c r="O49">
        <v>1.0764633493229101</v>
      </c>
      <c r="P49">
        <f t="shared" si="6"/>
        <v>127.98275397976002</v>
      </c>
      <c r="Q49">
        <f t="shared" si="7"/>
        <v>147.00514327700219</v>
      </c>
      <c r="R49">
        <f t="shared" si="8"/>
        <v>141.38491490443928</v>
      </c>
      <c r="S49">
        <f t="shared" si="9"/>
        <v>188.76118719156494</v>
      </c>
      <c r="T49">
        <f t="shared" si="10"/>
        <v>186.41899658338335</v>
      </c>
      <c r="U49">
        <f t="shared" si="11"/>
        <v>206.5635978043891</v>
      </c>
      <c r="V49">
        <f t="shared" si="12"/>
        <v>200.99094087015004</v>
      </c>
      <c r="W49">
        <f t="shared" si="35"/>
        <v>114.8461104919464</v>
      </c>
      <c r="X49">
        <f t="shared" si="36"/>
        <v>116.99914622213038</v>
      </c>
      <c r="Y49">
        <f t="shared" si="37"/>
        <v>114.97544346767714</v>
      </c>
      <c r="Z49">
        <f t="shared" si="38"/>
        <v>143.36792114214958</v>
      </c>
      <c r="AA49">
        <f t="shared" si="39"/>
        <v>145.08028903374966</v>
      </c>
      <c r="AB49">
        <f t="shared" si="40"/>
        <v>149.89614170367102</v>
      </c>
      <c r="AC49">
        <f t="shared" si="41"/>
        <v>147.54099019282486</v>
      </c>
      <c r="AD49" s="16">
        <f t="shared" si="13"/>
        <v>-4.4128647419422462E-2</v>
      </c>
      <c r="AE49" s="16">
        <f t="shared" si="32"/>
        <v>0.4551411001338157</v>
      </c>
      <c r="AF49" s="19">
        <v>20060525</v>
      </c>
      <c r="AG49" s="17">
        <v>1004.19</v>
      </c>
      <c r="AH49">
        <v>2650.94</v>
      </c>
      <c r="AI49">
        <f t="shared" si="15"/>
        <v>1.0622537805489867</v>
      </c>
      <c r="AJ49">
        <f t="shared" si="16"/>
        <v>171.02938370154411</v>
      </c>
      <c r="AK49">
        <f t="shared" si="42"/>
        <v>105.41919567917108</v>
      </c>
      <c r="AL49">
        <v>1.07877961658484</v>
      </c>
      <c r="AM49">
        <v>1.0762334960931099</v>
      </c>
      <c r="AN49">
        <v>1.07539790029869</v>
      </c>
      <c r="AO49">
        <v>1.0723633493229101</v>
      </c>
      <c r="AP49">
        <f t="shared" si="17"/>
        <v>168.31760399843944</v>
      </c>
      <c r="AQ49">
        <f t="shared" si="18"/>
        <v>166.66397224644496</v>
      </c>
      <c r="AR49">
        <f t="shared" si="19"/>
        <v>178.71146854636586</v>
      </c>
      <c r="AS49">
        <f t="shared" si="20"/>
        <v>174.81261268985668</v>
      </c>
      <c r="AT49">
        <v>1.0796796165848399</v>
      </c>
      <c r="AU49">
        <v>1.0770834960931099</v>
      </c>
      <c r="AV49">
        <v>1.0765729002986899</v>
      </c>
      <c r="AW49">
        <v>1.0733883493229099</v>
      </c>
      <c r="AX49">
        <f t="shared" si="21"/>
        <v>173.21723835542494</v>
      </c>
      <c r="AY49">
        <f t="shared" si="22"/>
        <v>171.40326232306842</v>
      </c>
      <c r="AZ49">
        <f t="shared" si="22"/>
        <v>185.31179550135494</v>
      </c>
      <c r="BA49">
        <f t="shared" si="23"/>
        <v>181.02859993041724</v>
      </c>
      <c r="BB49">
        <v>1.08057961658484</v>
      </c>
      <c r="BC49">
        <v>1.07793349609311</v>
      </c>
      <c r="BD49">
        <v>1.0777479002986901</v>
      </c>
      <c r="BE49">
        <v>1.07441334932291</v>
      </c>
      <c r="BF49">
        <f t="shared" si="24"/>
        <v>178.25517509748542</v>
      </c>
      <c r="BG49">
        <f t="shared" si="25"/>
        <v>176.27318925743492</v>
      </c>
      <c r="BH49">
        <f t="shared" si="26"/>
        <v>192.14841740301625</v>
      </c>
      <c r="BI49">
        <f t="shared" si="27"/>
        <v>187.45884269740026</v>
      </c>
      <c r="BQ49">
        <v>1.07801399999999</v>
      </c>
      <c r="BR49">
        <v>1.07793899999999</v>
      </c>
      <c r="BS49">
        <v>1.069348</v>
      </c>
      <c r="BT49">
        <v>1.069448</v>
      </c>
      <c r="BU49">
        <f t="shared" si="28"/>
        <v>193.48247963906829</v>
      </c>
      <c r="BV49">
        <f t="shared" si="29"/>
        <v>193.77276735895774</v>
      </c>
      <c r="BW49">
        <f t="shared" si="30"/>
        <v>194.7755480382817</v>
      </c>
      <c r="BX49">
        <f t="shared" si="31"/>
        <v>195.42785113927118</v>
      </c>
    </row>
    <row r="50" spans="1:76" x14ac:dyDescent="0.4">
      <c r="AD50" s="15"/>
      <c r="AF50" s="19">
        <v>20060526</v>
      </c>
      <c r="AG50" s="17">
        <v>1011.71</v>
      </c>
    </row>
    <row r="51" spans="1:76" x14ac:dyDescent="0.4">
      <c r="B51">
        <v>1.1503759398496201</v>
      </c>
      <c r="AF51" s="19">
        <v>20060527</v>
      </c>
      <c r="AG51" s="18">
        <v>1011.64</v>
      </c>
    </row>
    <row r="52" spans="1:76" x14ac:dyDescent="0.4">
      <c r="B52">
        <v>1.1514084507042199</v>
      </c>
      <c r="AF52" s="19">
        <v>20060528</v>
      </c>
      <c r="AG52" s="17">
        <v>1011.57</v>
      </c>
      <c r="AR52" s="42" t="s">
        <v>786</v>
      </c>
      <c r="AS52" s="43" t="s">
        <v>25</v>
      </c>
      <c r="AT52" s="43" t="s">
        <v>26</v>
      </c>
      <c r="AU52" s="43" t="s">
        <v>27</v>
      </c>
      <c r="AV52" s="43" t="s">
        <v>28</v>
      </c>
    </row>
    <row r="53" spans="1:76" x14ac:dyDescent="0.4">
      <c r="B53">
        <v>1.0085470085470001</v>
      </c>
      <c r="AF53" s="19">
        <v>20060529</v>
      </c>
      <c r="AG53" s="17">
        <v>1014.57</v>
      </c>
      <c r="AR53" s="55">
        <v>0</v>
      </c>
      <c r="AS53" s="44">
        <v>0.88761187191564939</v>
      </c>
      <c r="AT53" s="44">
        <v>0.86418996583383345</v>
      </c>
      <c r="AU53" s="44">
        <v>1.0656359780438911</v>
      </c>
      <c r="AV53" s="44">
        <v>1.0099094087015006</v>
      </c>
    </row>
    <row r="54" spans="1:76" x14ac:dyDescent="0.4">
      <c r="B54">
        <v>0.99839228295819904</v>
      </c>
      <c r="AF54" s="19">
        <v>20060530</v>
      </c>
      <c r="AG54" s="17">
        <v>1013.32</v>
      </c>
      <c r="AR54" s="55">
        <v>0.01</v>
      </c>
      <c r="AS54" s="44">
        <v>0.7825517509748543</v>
      </c>
      <c r="AT54" s="44">
        <v>0.76273189257434915</v>
      </c>
      <c r="AU54" s="44">
        <v>0.92148417403016247</v>
      </c>
      <c r="AV54" s="44">
        <v>0.87458842697400252</v>
      </c>
    </row>
    <row r="55" spans="1:76" x14ac:dyDescent="0.4">
      <c r="B55">
        <v>1.1052631578947301</v>
      </c>
      <c r="AF55" s="19">
        <v>20060531</v>
      </c>
      <c r="AG55" s="17">
        <v>1013.24</v>
      </c>
      <c r="AR55" s="44">
        <v>1.4999999999999999E-2</v>
      </c>
      <c r="AS55" s="44">
        <v>0.7321723835542493</v>
      </c>
      <c r="AT55" s="44">
        <v>0.71403262323068417</v>
      </c>
      <c r="AU55" s="44">
        <v>0.85311795501354926</v>
      </c>
      <c r="AV55" s="44">
        <v>0.81028599930417244</v>
      </c>
    </row>
    <row r="56" spans="1:76" x14ac:dyDescent="0.4">
      <c r="B56">
        <v>0.91400491400491402</v>
      </c>
      <c r="AF56" s="19">
        <v>20060601</v>
      </c>
      <c r="AG56" s="18">
        <v>1003.27</v>
      </c>
      <c r="AR56" s="55">
        <v>0.02</v>
      </c>
      <c r="AS56" s="44">
        <v>0.68317603998439447</v>
      </c>
      <c r="AT56" s="44">
        <v>0.66663972246444958</v>
      </c>
      <c r="AU56" s="44">
        <v>0.78711468546365859</v>
      </c>
      <c r="AV56" s="44">
        <v>0.74812612689856683</v>
      </c>
    </row>
    <row r="57" spans="1:76" x14ac:dyDescent="0.4">
      <c r="B57">
        <v>1.0170731707317</v>
      </c>
      <c r="AF57" s="19">
        <v>20060602</v>
      </c>
      <c r="AG57" s="17">
        <v>1006.07</v>
      </c>
    </row>
    <row r="58" spans="1:76" x14ac:dyDescent="0.4">
      <c r="B58">
        <v>1.0209150326797301</v>
      </c>
      <c r="AF58" s="19">
        <v>20060603</v>
      </c>
      <c r="AG58" s="17">
        <v>1006</v>
      </c>
    </row>
    <row r="59" spans="1:76" x14ac:dyDescent="0.4">
      <c r="B59">
        <v>1.0163934426229499</v>
      </c>
      <c r="AF59" s="19">
        <v>20060604</v>
      </c>
      <c r="AG59" s="17">
        <v>1005.92</v>
      </c>
    </row>
    <row r="60" spans="1:76" x14ac:dyDescent="0.4">
      <c r="B60">
        <v>1.1437037037036999</v>
      </c>
      <c r="AF60" s="19">
        <v>20060605</v>
      </c>
      <c r="AG60" s="17">
        <v>998.36</v>
      </c>
    </row>
    <row r="61" spans="1:76" x14ac:dyDescent="0.4">
      <c r="B61">
        <v>1.1288343558282199</v>
      </c>
      <c r="AF61" s="19">
        <v>20060606</v>
      </c>
      <c r="AG61" s="18">
        <v>998.28</v>
      </c>
    </row>
    <row r="62" spans="1:76" x14ac:dyDescent="0.4">
      <c r="B62">
        <v>1.00428265524625</v>
      </c>
      <c r="AF62" s="19">
        <v>20060607</v>
      </c>
      <c r="AG62" s="17">
        <v>978.81</v>
      </c>
    </row>
    <row r="63" spans="1:76" x14ac:dyDescent="0.4">
      <c r="B63">
        <v>1.05717619603267</v>
      </c>
      <c r="AF63" s="19">
        <v>20060608</v>
      </c>
      <c r="AG63" s="17">
        <v>959.28</v>
      </c>
    </row>
    <row r="64" spans="1:76" x14ac:dyDescent="0.4">
      <c r="B64">
        <v>1.2986486486486399</v>
      </c>
      <c r="AF64" s="19">
        <v>20060609</v>
      </c>
      <c r="AG64" s="17">
        <v>962.41</v>
      </c>
    </row>
    <row r="65" spans="2:33" x14ac:dyDescent="0.4">
      <c r="B65">
        <v>1.0606060606060601</v>
      </c>
      <c r="AF65" s="19">
        <v>20060610</v>
      </c>
      <c r="AG65" s="17">
        <v>962.34</v>
      </c>
    </row>
    <row r="66" spans="2:33" x14ac:dyDescent="0.4">
      <c r="B66">
        <v>1.04311774461028</v>
      </c>
      <c r="AF66" s="19">
        <v>20060611</v>
      </c>
      <c r="AG66" s="18">
        <v>962.26</v>
      </c>
    </row>
    <row r="67" spans="2:33" x14ac:dyDescent="0.4">
      <c r="B67">
        <v>1.0290135396518301</v>
      </c>
      <c r="AF67" s="19">
        <v>20060612</v>
      </c>
      <c r="AG67" s="17">
        <v>963.32</v>
      </c>
    </row>
    <row r="68" spans="2:33" x14ac:dyDescent="0.4">
      <c r="B68">
        <v>1.0631868131868101</v>
      </c>
      <c r="AF68" s="19">
        <v>20060613</v>
      </c>
      <c r="AG68" s="17">
        <v>949.42</v>
      </c>
    </row>
    <row r="69" spans="2:33" x14ac:dyDescent="0.4">
      <c r="B69">
        <v>1.31456043956043</v>
      </c>
      <c r="AF69" s="19">
        <v>20060614</v>
      </c>
      <c r="AG69" s="17">
        <v>953.22</v>
      </c>
    </row>
    <row r="70" spans="2:33" x14ac:dyDescent="0.4">
      <c r="B70">
        <v>1.01086956521739</v>
      </c>
      <c r="AF70" s="19">
        <v>20060615</v>
      </c>
      <c r="AG70" s="17">
        <v>953.22</v>
      </c>
    </row>
    <row r="71" spans="2:33" x14ac:dyDescent="0.4">
      <c r="B71">
        <v>1.3358070500927599</v>
      </c>
      <c r="AF71" s="19">
        <v>20060616</v>
      </c>
      <c r="AG71" s="18">
        <v>964.88</v>
      </c>
    </row>
    <row r="72" spans="2:33" x14ac:dyDescent="0.4">
      <c r="B72">
        <v>0.99206349206349198</v>
      </c>
      <c r="AF72" s="19">
        <v>20060617</v>
      </c>
      <c r="AG72" s="17">
        <v>964.81</v>
      </c>
    </row>
    <row r="73" spans="2:33" x14ac:dyDescent="0.4">
      <c r="B73">
        <v>1.16483516483516</v>
      </c>
      <c r="AF73" s="19">
        <v>20060618</v>
      </c>
      <c r="AG73" s="17">
        <v>964.73</v>
      </c>
    </row>
    <row r="74" spans="2:33" x14ac:dyDescent="0.4">
      <c r="B74">
        <v>1.0921305182341601</v>
      </c>
      <c r="AF74" s="19">
        <v>20060619</v>
      </c>
      <c r="AG74" s="17">
        <v>954.98</v>
      </c>
    </row>
    <row r="75" spans="2:33" x14ac:dyDescent="0.4">
      <c r="B75">
        <v>1.03311258278145</v>
      </c>
      <c r="AF75" s="19">
        <v>20060620</v>
      </c>
      <c r="AG75" s="17">
        <v>941.45</v>
      </c>
    </row>
    <row r="76" spans="2:33" x14ac:dyDescent="0.4">
      <c r="B76">
        <v>1.1973947895791499</v>
      </c>
      <c r="AF76" s="19">
        <v>20060621</v>
      </c>
      <c r="AG76" s="18">
        <v>937.91</v>
      </c>
    </row>
    <row r="77" spans="2:33" x14ac:dyDescent="0.4">
      <c r="B77">
        <v>0.98327759197324405</v>
      </c>
      <c r="AF77" s="19">
        <v>20060622</v>
      </c>
      <c r="AG77" s="17">
        <v>940.27</v>
      </c>
    </row>
    <row r="78" spans="2:33" x14ac:dyDescent="0.4">
      <c r="B78">
        <v>1.0709939148073</v>
      </c>
      <c r="AF78" s="19">
        <v>20060623</v>
      </c>
      <c r="AG78" s="17">
        <v>936.53</v>
      </c>
    </row>
    <row r="79" spans="2:33" x14ac:dyDescent="0.4">
      <c r="B79">
        <v>1.12972085385878</v>
      </c>
      <c r="AF79" s="19">
        <v>20060624</v>
      </c>
      <c r="AG79" s="17">
        <v>936.46</v>
      </c>
    </row>
    <row r="80" spans="2:33" x14ac:dyDescent="0.4">
      <c r="B80">
        <v>0.98738738738738696</v>
      </c>
      <c r="AF80" s="19">
        <v>20060625</v>
      </c>
      <c r="AG80" s="17">
        <v>936.38</v>
      </c>
    </row>
    <row r="81" spans="2:33" x14ac:dyDescent="0.4">
      <c r="B81">
        <v>1.0845213849287101</v>
      </c>
      <c r="AF81" s="19">
        <v>20060626</v>
      </c>
      <c r="AG81" s="18">
        <v>936.95</v>
      </c>
    </row>
    <row r="82" spans="2:33" x14ac:dyDescent="0.4">
      <c r="B82">
        <v>1.06692913385826</v>
      </c>
      <c r="AF82" s="19">
        <v>20060627</v>
      </c>
      <c r="AG82" s="17">
        <v>937.55</v>
      </c>
    </row>
    <row r="83" spans="2:33" x14ac:dyDescent="0.4">
      <c r="B83">
        <v>0.97442143727162001</v>
      </c>
      <c r="AF83" s="19">
        <v>20060628</v>
      </c>
      <c r="AG83" s="17">
        <v>928.88</v>
      </c>
    </row>
    <row r="84" spans="2:33" x14ac:dyDescent="0.4">
      <c r="B84">
        <v>0.915022761760242</v>
      </c>
      <c r="AF84" s="19">
        <v>20060629</v>
      </c>
      <c r="AG84" s="17">
        <v>944.55</v>
      </c>
    </row>
    <row r="85" spans="2:33" x14ac:dyDescent="0.4">
      <c r="B85">
        <v>1.0284974093264201</v>
      </c>
      <c r="AF85" s="19">
        <v>20060630</v>
      </c>
      <c r="AG85" s="17">
        <v>957.34</v>
      </c>
    </row>
    <row r="86" spans="2:33" x14ac:dyDescent="0.4">
      <c r="B86">
        <v>1.13518518518518</v>
      </c>
      <c r="AF86" s="19">
        <v>20060701</v>
      </c>
      <c r="AG86" s="18">
        <v>957.27</v>
      </c>
    </row>
    <row r="87" spans="2:33" x14ac:dyDescent="0.4">
      <c r="B87">
        <v>1.17604617604617</v>
      </c>
      <c r="AF87" s="19">
        <v>20060702</v>
      </c>
      <c r="AG87" s="17">
        <v>957.2</v>
      </c>
    </row>
    <row r="88" spans="2:33" x14ac:dyDescent="0.4">
      <c r="B88">
        <v>1.2296296296296201</v>
      </c>
      <c r="AF88" s="19">
        <v>20060703</v>
      </c>
      <c r="AG88" s="17">
        <v>954.44</v>
      </c>
    </row>
    <row r="89" spans="2:33" x14ac:dyDescent="0.4">
      <c r="B89">
        <v>1.14990512333965</v>
      </c>
      <c r="AF89" s="19">
        <v>20060704</v>
      </c>
      <c r="AG89" s="17">
        <v>950.31</v>
      </c>
    </row>
    <row r="90" spans="2:33" x14ac:dyDescent="0.4">
      <c r="B90">
        <v>1.03301886792452</v>
      </c>
      <c r="AF90" s="19">
        <v>20060705</v>
      </c>
      <c r="AG90" s="17">
        <v>946.76</v>
      </c>
    </row>
    <row r="91" spans="2:33" x14ac:dyDescent="0.4">
      <c r="B91">
        <v>1.032992036405</v>
      </c>
      <c r="AF91" s="19">
        <v>20060706</v>
      </c>
      <c r="AG91" s="18">
        <v>941.18</v>
      </c>
    </row>
    <row r="92" spans="2:33" x14ac:dyDescent="0.4">
      <c r="B92">
        <v>0.85178571428571404</v>
      </c>
      <c r="AF92" s="19">
        <v>20060707</v>
      </c>
      <c r="AG92" s="17">
        <v>940.89</v>
      </c>
    </row>
    <row r="93" spans="2:33" x14ac:dyDescent="0.4">
      <c r="B93">
        <v>0.96969696969696895</v>
      </c>
      <c r="AF93" s="19">
        <v>20060708</v>
      </c>
      <c r="AG93" s="17">
        <v>940.82</v>
      </c>
    </row>
    <row r="94" spans="2:33" x14ac:dyDescent="0.4">
      <c r="B94">
        <v>1.1094771241829999</v>
      </c>
      <c r="AF94" s="19">
        <v>20060709</v>
      </c>
      <c r="AG94" s="17">
        <v>940.75</v>
      </c>
    </row>
    <row r="95" spans="2:33" x14ac:dyDescent="0.4">
      <c r="B95">
        <v>1.02145922746781</v>
      </c>
      <c r="AF95" s="19">
        <v>20060710</v>
      </c>
      <c r="AG95" s="17">
        <v>946.1</v>
      </c>
    </row>
    <row r="96" spans="2:33" x14ac:dyDescent="0.4">
      <c r="B96">
        <v>1.1434511434511401</v>
      </c>
      <c r="AF96" s="19">
        <v>20060711</v>
      </c>
      <c r="AG96" s="18">
        <v>946.52</v>
      </c>
    </row>
    <row r="97" spans="2:33" x14ac:dyDescent="0.4">
      <c r="B97">
        <v>1.4036996735582099</v>
      </c>
      <c r="AF97" s="19">
        <v>20060712</v>
      </c>
      <c r="AG97" s="17">
        <v>939.04</v>
      </c>
    </row>
    <row r="98" spans="2:33" x14ac:dyDescent="0.4">
      <c r="B98">
        <v>1.0540540540540499</v>
      </c>
      <c r="AF98" s="19">
        <v>20060713</v>
      </c>
      <c r="AG98" s="17">
        <v>932.5</v>
      </c>
    </row>
    <row r="99" spans="2:33" x14ac:dyDescent="0.4">
      <c r="B99">
        <v>1.2018072289156601</v>
      </c>
      <c r="AF99" s="19">
        <v>20060714</v>
      </c>
      <c r="AG99" s="17">
        <v>921.83</v>
      </c>
    </row>
    <row r="100" spans="2:33" x14ac:dyDescent="0.4">
      <c r="B100">
        <v>1.35140997830802</v>
      </c>
      <c r="AF100" s="19">
        <v>20060715</v>
      </c>
      <c r="AG100" s="17">
        <v>921.76</v>
      </c>
    </row>
    <row r="101" spans="2:33" x14ac:dyDescent="0.4">
      <c r="B101">
        <v>1.1310043668122201</v>
      </c>
      <c r="AF101" s="19">
        <v>20060716</v>
      </c>
      <c r="AG101" s="18">
        <v>921.69</v>
      </c>
    </row>
    <row r="102" spans="2:33" x14ac:dyDescent="0.4">
      <c r="B102">
        <v>0.96346555323590799</v>
      </c>
      <c r="AF102" s="19">
        <v>20060717</v>
      </c>
      <c r="AG102" s="17">
        <v>921.62</v>
      </c>
    </row>
    <row r="103" spans="2:33" x14ac:dyDescent="0.4">
      <c r="B103">
        <v>0.96017699115044197</v>
      </c>
      <c r="AF103" s="19">
        <v>20060718</v>
      </c>
      <c r="AG103" s="17">
        <v>914.07</v>
      </c>
    </row>
    <row r="104" spans="2:33" x14ac:dyDescent="0.4">
      <c r="B104">
        <v>1.06696428571428</v>
      </c>
      <c r="AF104" s="19">
        <v>20060719</v>
      </c>
      <c r="AG104" s="17">
        <v>915.48</v>
      </c>
    </row>
    <row r="105" spans="2:33" x14ac:dyDescent="0.4">
      <c r="B105">
        <v>1.2195121951219501</v>
      </c>
      <c r="AF105" s="19">
        <v>20060720</v>
      </c>
      <c r="AG105" s="17">
        <v>927.53</v>
      </c>
    </row>
    <row r="106" spans="2:33" x14ac:dyDescent="0.4">
      <c r="B106">
        <v>1.07152145643693</v>
      </c>
      <c r="AF106" s="19">
        <v>20060721</v>
      </c>
      <c r="AG106" s="18">
        <v>927.85</v>
      </c>
    </row>
    <row r="107" spans="2:33" x14ac:dyDescent="0.4">
      <c r="B107">
        <v>1.27012987012987</v>
      </c>
      <c r="AF107" s="19">
        <v>20060722</v>
      </c>
      <c r="AG107" s="17">
        <v>927.78</v>
      </c>
    </row>
    <row r="108" spans="2:33" x14ac:dyDescent="0.4">
      <c r="B108">
        <v>0.94720000000000004</v>
      </c>
      <c r="AF108" s="19">
        <v>20060723</v>
      </c>
      <c r="AG108" s="17">
        <v>927.71</v>
      </c>
    </row>
    <row r="109" spans="2:33" x14ac:dyDescent="0.4">
      <c r="B109">
        <v>1.4347826086956501</v>
      </c>
      <c r="AF109" s="19">
        <v>20060724</v>
      </c>
      <c r="AG109" s="17">
        <v>922.45</v>
      </c>
    </row>
    <row r="110" spans="2:33" x14ac:dyDescent="0.4">
      <c r="B110">
        <v>1.0152439024390201</v>
      </c>
      <c r="AF110" s="19">
        <v>20060725</v>
      </c>
      <c r="AG110" s="17">
        <v>926.39</v>
      </c>
    </row>
    <row r="111" spans="2:33" x14ac:dyDescent="0.4">
      <c r="B111">
        <v>1.2205513784461099</v>
      </c>
      <c r="AF111" s="19">
        <v>20060726</v>
      </c>
      <c r="AG111" s="18">
        <v>924.71</v>
      </c>
    </row>
    <row r="112" spans="2:33" x14ac:dyDescent="0.4">
      <c r="B112">
        <v>0.98722044728434499</v>
      </c>
      <c r="AF112" s="19">
        <v>20060727</v>
      </c>
      <c r="AG112" s="17">
        <v>934.81</v>
      </c>
    </row>
    <row r="113" spans="2:33" x14ac:dyDescent="0.4">
      <c r="B113">
        <v>1.0759668508287199</v>
      </c>
      <c r="AF113" s="19">
        <v>20060728</v>
      </c>
      <c r="AG113" s="17">
        <v>937.3</v>
      </c>
    </row>
    <row r="114" spans="2:33" x14ac:dyDescent="0.4">
      <c r="B114">
        <v>0.95925925925925903</v>
      </c>
      <c r="AF114" s="19">
        <v>20060729</v>
      </c>
      <c r="AG114" s="17">
        <v>937.22</v>
      </c>
    </row>
    <row r="115" spans="2:33" x14ac:dyDescent="0.4">
      <c r="B115">
        <v>1.2191358024691299</v>
      </c>
      <c r="AF115" s="19">
        <v>20060730</v>
      </c>
      <c r="AG115" s="17">
        <v>937.15</v>
      </c>
    </row>
    <row r="116" spans="2:33" x14ac:dyDescent="0.4">
      <c r="B116">
        <v>0.95022624434389102</v>
      </c>
      <c r="AF116" s="19">
        <v>20060731</v>
      </c>
      <c r="AG116" s="18">
        <v>938.17</v>
      </c>
    </row>
    <row r="117" spans="2:33" x14ac:dyDescent="0.4">
      <c r="B117">
        <v>0.90123456790123402</v>
      </c>
      <c r="AF117" s="19">
        <v>20060801</v>
      </c>
      <c r="AG117" s="17">
        <v>935.32</v>
      </c>
    </row>
    <row r="118" spans="2:33" x14ac:dyDescent="0.4">
      <c r="B118">
        <v>1.25471698113207</v>
      </c>
      <c r="AF118" s="19">
        <v>20060802</v>
      </c>
      <c r="AG118" s="17">
        <v>936.47</v>
      </c>
    </row>
    <row r="119" spans="2:33" x14ac:dyDescent="0.4">
      <c r="B119">
        <v>0.93690851735015701</v>
      </c>
      <c r="AF119" s="19">
        <v>20060803</v>
      </c>
      <c r="AG119" s="17">
        <v>932.06</v>
      </c>
    </row>
    <row r="120" spans="2:33" x14ac:dyDescent="0.4">
      <c r="B120">
        <v>1.12947658402203</v>
      </c>
      <c r="AF120" s="19">
        <v>20060804</v>
      </c>
      <c r="AG120" s="17">
        <v>933.06</v>
      </c>
    </row>
    <row r="121" spans="2:33" x14ac:dyDescent="0.4">
      <c r="B121">
        <v>0.97839506172839497</v>
      </c>
      <c r="AF121" s="19">
        <v>20060805</v>
      </c>
      <c r="AG121" s="18">
        <v>932.99</v>
      </c>
    </row>
    <row r="122" spans="2:33" x14ac:dyDescent="0.4">
      <c r="B122">
        <v>1.09030100334448</v>
      </c>
      <c r="AF122" s="19">
        <v>20060806</v>
      </c>
      <c r="AG122" s="17">
        <v>932.92</v>
      </c>
    </row>
    <row r="123" spans="2:33" x14ac:dyDescent="0.4">
      <c r="B123">
        <v>1.0048309178743899</v>
      </c>
      <c r="AF123" s="19">
        <v>20060807</v>
      </c>
      <c r="AG123" s="17">
        <v>923.53</v>
      </c>
    </row>
    <row r="124" spans="2:33" x14ac:dyDescent="0.4">
      <c r="B124">
        <v>0.99470899470899399</v>
      </c>
      <c r="AF124" s="19">
        <v>20060808</v>
      </c>
      <c r="AG124" s="17">
        <v>933.5</v>
      </c>
    </row>
    <row r="125" spans="2:33" x14ac:dyDescent="0.4">
      <c r="B125">
        <v>1.07633587786259</v>
      </c>
      <c r="AF125" s="19">
        <v>20060809</v>
      </c>
      <c r="AG125" s="17">
        <v>935.45</v>
      </c>
    </row>
    <row r="126" spans="2:33" x14ac:dyDescent="0.4">
      <c r="B126">
        <v>1.0825</v>
      </c>
      <c r="AF126" s="19">
        <v>20060810</v>
      </c>
      <c r="AG126" s="18">
        <v>935.73</v>
      </c>
    </row>
    <row r="127" spans="2:33" x14ac:dyDescent="0.4">
      <c r="B127">
        <v>0.98863636363636298</v>
      </c>
      <c r="AF127" s="19">
        <v>20060811</v>
      </c>
      <c r="AG127" s="17">
        <v>934.28</v>
      </c>
    </row>
    <row r="128" spans="2:33" x14ac:dyDescent="0.4">
      <c r="B128">
        <v>1.06488156539649</v>
      </c>
      <c r="AF128" s="19">
        <v>20060812</v>
      </c>
      <c r="AG128" s="17">
        <v>934.21</v>
      </c>
    </row>
    <row r="129" spans="2:33" x14ac:dyDescent="0.4">
      <c r="B129">
        <v>1.5797872340425501</v>
      </c>
      <c r="AF129" s="19">
        <v>20060813</v>
      </c>
      <c r="AG129" s="17">
        <v>934.14</v>
      </c>
    </row>
    <row r="130" spans="2:33" x14ac:dyDescent="0.4">
      <c r="B130">
        <v>1.08839779005524</v>
      </c>
      <c r="AF130" s="19">
        <v>20060814</v>
      </c>
      <c r="AG130" s="17">
        <v>936.9</v>
      </c>
    </row>
    <row r="131" spans="2:33" x14ac:dyDescent="0.4">
      <c r="B131">
        <v>1.0302013422818701</v>
      </c>
      <c r="AF131" s="19">
        <v>20060815</v>
      </c>
      <c r="AG131" s="18">
        <v>936.83</v>
      </c>
    </row>
    <row r="132" spans="2:33" x14ac:dyDescent="0.4">
      <c r="B132">
        <v>0.94982078853046503</v>
      </c>
      <c r="AF132" s="19">
        <v>20060816</v>
      </c>
      <c r="AG132" s="17">
        <v>941.76</v>
      </c>
    </row>
    <row r="133" spans="2:33" x14ac:dyDescent="0.4">
      <c r="B133">
        <v>1.04330708661417</v>
      </c>
      <c r="AF133" s="19">
        <v>20060817</v>
      </c>
      <c r="AG133" s="17">
        <v>941.58</v>
      </c>
    </row>
    <row r="134" spans="2:33" x14ac:dyDescent="0.4">
      <c r="B134">
        <v>1.03313840155945</v>
      </c>
      <c r="AF134" s="19">
        <v>20060818</v>
      </c>
      <c r="AG134" s="17">
        <v>944.12</v>
      </c>
    </row>
    <row r="135" spans="2:33" x14ac:dyDescent="0.4">
      <c r="B135">
        <v>1.0141509433962199</v>
      </c>
      <c r="AF135" s="19">
        <v>20060819</v>
      </c>
      <c r="AG135" s="17">
        <v>944.05</v>
      </c>
    </row>
    <row r="136" spans="2:33" x14ac:dyDescent="0.4">
      <c r="B136">
        <v>0.98173515981735104</v>
      </c>
      <c r="AF136" s="19">
        <v>20060820</v>
      </c>
      <c r="AG136" s="18">
        <v>943.98</v>
      </c>
    </row>
    <row r="137" spans="2:33" x14ac:dyDescent="0.4">
      <c r="B137">
        <v>0.98377581120943902</v>
      </c>
      <c r="AF137" s="19">
        <v>20060821</v>
      </c>
      <c r="AG137" s="17">
        <v>937.79</v>
      </c>
    </row>
    <row r="138" spans="2:33" x14ac:dyDescent="0.4">
      <c r="B138">
        <v>1.0192719486081301</v>
      </c>
      <c r="AF138" s="19">
        <v>20060822</v>
      </c>
      <c r="AG138" s="17">
        <v>943.66</v>
      </c>
    </row>
    <row r="139" spans="2:33" x14ac:dyDescent="0.4">
      <c r="B139">
        <v>1.0036496350364901</v>
      </c>
      <c r="AF139" s="19">
        <v>20060823</v>
      </c>
      <c r="AG139" s="17">
        <v>939.23</v>
      </c>
    </row>
    <row r="140" spans="2:33" x14ac:dyDescent="0.4">
      <c r="B140">
        <v>1.53353658536585</v>
      </c>
      <c r="AF140" s="19">
        <v>20060824</v>
      </c>
      <c r="AG140" s="17">
        <v>939.64</v>
      </c>
    </row>
    <row r="141" spans="2:33" x14ac:dyDescent="0.4">
      <c r="B141">
        <v>1.24775583482944</v>
      </c>
      <c r="AF141" s="19">
        <v>20060825</v>
      </c>
      <c r="AG141" s="18">
        <v>948.76</v>
      </c>
    </row>
    <row r="142" spans="2:33" x14ac:dyDescent="0.4">
      <c r="B142">
        <v>1.07133917396745</v>
      </c>
      <c r="AF142" s="19">
        <v>20060826</v>
      </c>
      <c r="AG142" s="17">
        <v>948.69</v>
      </c>
    </row>
    <row r="143" spans="2:33" x14ac:dyDescent="0.4">
      <c r="B143">
        <v>1.0893665158371</v>
      </c>
      <c r="AF143" s="19">
        <v>20060827</v>
      </c>
      <c r="AG143" s="17">
        <v>948.62</v>
      </c>
    </row>
    <row r="144" spans="2:33" x14ac:dyDescent="0.4">
      <c r="B144">
        <v>0.99887766554433199</v>
      </c>
      <c r="AF144" s="19">
        <v>20060828</v>
      </c>
      <c r="AG144" s="17">
        <v>948.05</v>
      </c>
    </row>
    <row r="145" spans="2:33" x14ac:dyDescent="0.4">
      <c r="B145">
        <v>1.3904109589041</v>
      </c>
      <c r="AF145" s="19">
        <v>20060829</v>
      </c>
      <c r="AG145" s="17">
        <v>959.88</v>
      </c>
    </row>
    <row r="146" spans="2:33" x14ac:dyDescent="0.4">
      <c r="B146">
        <v>0.82621082621082598</v>
      </c>
      <c r="AF146" s="19">
        <v>20060830</v>
      </c>
      <c r="AG146" s="18">
        <v>957.11</v>
      </c>
    </row>
    <row r="147" spans="2:33" x14ac:dyDescent="0.4">
      <c r="B147">
        <v>1.22857142857142</v>
      </c>
      <c r="AF147" s="19">
        <v>20060831</v>
      </c>
      <c r="AG147" s="17">
        <v>964.65</v>
      </c>
    </row>
    <row r="148" spans="2:33" x14ac:dyDescent="0.4">
      <c r="B148">
        <v>1.0172413793103401</v>
      </c>
      <c r="AF148" s="19">
        <v>20060901</v>
      </c>
      <c r="AG148" s="17">
        <v>966.25</v>
      </c>
    </row>
    <row r="149" spans="2:33" x14ac:dyDescent="0.4">
      <c r="B149">
        <v>1.0313901345291401</v>
      </c>
      <c r="AF149" s="19">
        <v>20060902</v>
      </c>
      <c r="AG149" s="17">
        <v>966.18</v>
      </c>
    </row>
    <row r="150" spans="2:33" x14ac:dyDescent="0.4">
      <c r="B150">
        <v>1.04784688995215</v>
      </c>
      <c r="AF150" s="19">
        <v>20060903</v>
      </c>
      <c r="AG150" s="17">
        <v>966.1</v>
      </c>
    </row>
    <row r="151" spans="2:33" x14ac:dyDescent="0.4">
      <c r="B151">
        <v>0.78463792078202699</v>
      </c>
      <c r="AF151" s="19">
        <v>20060904</v>
      </c>
      <c r="AG151" s="18">
        <v>969.48</v>
      </c>
    </row>
    <row r="152" spans="2:33" x14ac:dyDescent="0.4">
      <c r="B152">
        <v>1.0249632892804601</v>
      </c>
      <c r="AF152" s="19">
        <v>20060905</v>
      </c>
      <c r="AG152" s="17">
        <v>971.65</v>
      </c>
    </row>
    <row r="153" spans="2:33" x14ac:dyDescent="0.4">
      <c r="B153">
        <v>1.02225312934631</v>
      </c>
      <c r="AF153" s="19">
        <v>20060906</v>
      </c>
      <c r="AG153" s="17">
        <v>971.65</v>
      </c>
    </row>
    <row r="154" spans="2:33" x14ac:dyDescent="0.4">
      <c r="B154">
        <v>1.1299093655589101</v>
      </c>
      <c r="AF154" s="19">
        <v>20060907</v>
      </c>
      <c r="AG154" s="17">
        <v>972.66</v>
      </c>
    </row>
    <row r="155" spans="2:33" x14ac:dyDescent="0.4">
      <c r="B155">
        <v>1.0200729927007299</v>
      </c>
      <c r="AF155" s="19">
        <v>20060908</v>
      </c>
      <c r="AG155" s="17">
        <v>973.28</v>
      </c>
    </row>
    <row r="156" spans="2:33" x14ac:dyDescent="0.4">
      <c r="B156">
        <v>1.0309859154929499</v>
      </c>
      <c r="AF156" s="19">
        <v>20060909</v>
      </c>
      <c r="AG156" s="18">
        <v>973.21</v>
      </c>
    </row>
    <row r="157" spans="2:33" x14ac:dyDescent="0.4">
      <c r="B157">
        <v>1.1411901983663899</v>
      </c>
      <c r="AF157" s="19">
        <v>20060910</v>
      </c>
      <c r="AG157" s="17">
        <v>973.14</v>
      </c>
    </row>
    <row r="158" spans="2:33" x14ac:dyDescent="0.4">
      <c r="B158">
        <v>1.13122171945701</v>
      </c>
      <c r="AF158" s="19">
        <v>20060911</v>
      </c>
      <c r="AG158" s="17">
        <v>966.7</v>
      </c>
    </row>
    <row r="159" spans="2:33" x14ac:dyDescent="0.4">
      <c r="B159">
        <v>1.02272727272727</v>
      </c>
      <c r="AF159" s="19">
        <v>20060912</v>
      </c>
      <c r="AG159" s="17">
        <v>964.24</v>
      </c>
    </row>
    <row r="160" spans="2:33" x14ac:dyDescent="0.4">
      <c r="B160">
        <v>1.03489932885906</v>
      </c>
      <c r="AF160" s="19">
        <v>20060913</v>
      </c>
      <c r="AG160" s="17">
        <v>969.78</v>
      </c>
    </row>
    <row r="161" spans="2:33" x14ac:dyDescent="0.4">
      <c r="B161">
        <v>0.97935779816513702</v>
      </c>
      <c r="AF161" s="19">
        <v>20060914</v>
      </c>
      <c r="AG161" s="18">
        <v>975.17</v>
      </c>
    </row>
    <row r="162" spans="2:33" x14ac:dyDescent="0.4">
      <c r="B162">
        <v>1.21116138763197</v>
      </c>
      <c r="AF162" s="19">
        <v>20060915</v>
      </c>
      <c r="AG162" s="17">
        <v>980.16</v>
      </c>
    </row>
    <row r="163" spans="2:33" x14ac:dyDescent="0.4">
      <c r="B163">
        <v>1.12181303116147</v>
      </c>
      <c r="AF163" s="19">
        <v>20060916</v>
      </c>
      <c r="AG163" s="17">
        <v>980.09</v>
      </c>
    </row>
    <row r="164" spans="2:33" x14ac:dyDescent="0.4">
      <c r="B164">
        <v>1.04615384615384</v>
      </c>
      <c r="AF164" s="19">
        <v>20060917</v>
      </c>
      <c r="AG164" s="17">
        <v>980.02</v>
      </c>
    </row>
    <row r="165" spans="2:33" x14ac:dyDescent="0.4">
      <c r="B165">
        <v>0.96421471172962203</v>
      </c>
      <c r="AF165" s="19">
        <v>20060918</v>
      </c>
      <c r="AG165" s="17">
        <v>985.69</v>
      </c>
    </row>
    <row r="166" spans="2:33" x14ac:dyDescent="0.4">
      <c r="B166">
        <v>1.0525657071339101</v>
      </c>
      <c r="AF166" s="19">
        <v>20060919</v>
      </c>
      <c r="AG166" s="18">
        <v>983.71</v>
      </c>
    </row>
    <row r="167" spans="2:33" x14ac:dyDescent="0.4">
      <c r="B167">
        <v>1.1388235294117599</v>
      </c>
      <c r="AF167" s="19">
        <v>20060920</v>
      </c>
      <c r="AG167" s="17">
        <v>984.35</v>
      </c>
    </row>
    <row r="168" spans="2:33" x14ac:dyDescent="0.4">
      <c r="B168">
        <v>1.11247803163444</v>
      </c>
      <c r="AF168" s="19">
        <v>20060921</v>
      </c>
      <c r="AG168" s="17">
        <v>986.3</v>
      </c>
    </row>
    <row r="169" spans="2:33" x14ac:dyDescent="0.4">
      <c r="B169">
        <v>1.02666666666666</v>
      </c>
      <c r="AF169" s="19">
        <v>20060922</v>
      </c>
      <c r="AG169" s="17">
        <v>984.76</v>
      </c>
    </row>
    <row r="170" spans="2:33" x14ac:dyDescent="0.4">
      <c r="B170">
        <v>1.1327014218009399</v>
      </c>
      <c r="AF170" s="19">
        <v>20060923</v>
      </c>
      <c r="AG170" s="17">
        <v>984.69</v>
      </c>
    </row>
    <row r="171" spans="2:33" x14ac:dyDescent="0.4">
      <c r="B171">
        <v>1.0875912408759101</v>
      </c>
      <c r="AF171" s="19">
        <v>20060924</v>
      </c>
      <c r="AG171" s="18">
        <v>984.61</v>
      </c>
    </row>
    <row r="172" spans="2:33" x14ac:dyDescent="0.4">
      <c r="B172">
        <v>1.0526315789473599</v>
      </c>
      <c r="AF172" s="19">
        <v>20060925</v>
      </c>
      <c r="AG172" s="17">
        <v>992.1</v>
      </c>
    </row>
    <row r="173" spans="2:33" x14ac:dyDescent="0.4">
      <c r="B173">
        <v>1.0429104477611899</v>
      </c>
      <c r="AF173" s="19">
        <v>20060926</v>
      </c>
      <c r="AG173" s="17">
        <v>986.99</v>
      </c>
    </row>
    <row r="174" spans="2:33" x14ac:dyDescent="0.4">
      <c r="B174">
        <v>1.24025974025974</v>
      </c>
      <c r="AF174" s="19">
        <v>20060927</v>
      </c>
      <c r="AG174" s="17">
        <v>994.7</v>
      </c>
    </row>
    <row r="175" spans="2:33" x14ac:dyDescent="0.4">
      <c r="B175">
        <v>1.0445344129554599</v>
      </c>
      <c r="AF175" s="19">
        <v>20060928</v>
      </c>
      <c r="AG175" s="17">
        <v>997.7</v>
      </c>
    </row>
    <row r="176" spans="2:33" x14ac:dyDescent="0.4">
      <c r="B176">
        <v>1.03598484848484</v>
      </c>
      <c r="AF176" s="19">
        <v>20060929</v>
      </c>
      <c r="AG176" s="18">
        <v>1001.77</v>
      </c>
    </row>
    <row r="177" spans="2:33" x14ac:dyDescent="0.4">
      <c r="B177">
        <v>1.0689655172413699</v>
      </c>
      <c r="AF177" s="19">
        <v>20060930</v>
      </c>
      <c r="AG177" s="17">
        <v>1001.69</v>
      </c>
    </row>
    <row r="178" spans="2:33" x14ac:dyDescent="0.4">
      <c r="B178">
        <v>1.1452145214521401</v>
      </c>
      <c r="AF178" s="19">
        <v>20061001</v>
      </c>
      <c r="AG178" s="17">
        <v>1001.62</v>
      </c>
    </row>
    <row r="179" spans="2:33" x14ac:dyDescent="0.4">
      <c r="B179">
        <v>1.09717514124293</v>
      </c>
      <c r="AF179" s="19">
        <v>20061002</v>
      </c>
      <c r="AG179" s="17">
        <v>1003.27</v>
      </c>
    </row>
    <row r="180" spans="2:33" x14ac:dyDescent="0.4">
      <c r="B180">
        <v>1.01982378854625</v>
      </c>
      <c r="AF180" s="19">
        <v>20061003</v>
      </c>
      <c r="AG180" s="17">
        <v>1003.19</v>
      </c>
    </row>
    <row r="181" spans="2:33" x14ac:dyDescent="0.4">
      <c r="B181">
        <v>0.93694581280788103</v>
      </c>
      <c r="AF181" s="19">
        <v>20061004</v>
      </c>
      <c r="AG181" s="18">
        <v>990.83</v>
      </c>
    </row>
    <row r="182" spans="2:33" x14ac:dyDescent="0.4">
      <c r="B182">
        <v>1.12187958883994</v>
      </c>
      <c r="AF182" s="19">
        <v>20061005</v>
      </c>
      <c r="AG182" s="17">
        <v>990.76</v>
      </c>
    </row>
    <row r="183" spans="2:33" x14ac:dyDescent="0.4">
      <c r="B183">
        <v>1.0377936670071499</v>
      </c>
      <c r="AF183" s="19">
        <v>20061006</v>
      </c>
      <c r="AG183" s="17">
        <v>990.68</v>
      </c>
    </row>
    <row r="184" spans="2:33" x14ac:dyDescent="0.4">
      <c r="B184">
        <v>1.0058139534883701</v>
      </c>
      <c r="AF184" s="19">
        <v>20061007</v>
      </c>
      <c r="AG184" s="17">
        <v>990.6</v>
      </c>
    </row>
    <row r="185" spans="2:33" x14ac:dyDescent="0.4">
      <c r="B185">
        <v>1.0588865096359701</v>
      </c>
      <c r="AF185" s="19">
        <v>20061008</v>
      </c>
      <c r="AG185" s="17">
        <v>990.53</v>
      </c>
    </row>
    <row r="186" spans="2:33" x14ac:dyDescent="0.4">
      <c r="B186">
        <v>1.12406015037593</v>
      </c>
      <c r="AF186" s="19">
        <v>20061009</v>
      </c>
      <c r="AG186" s="18">
        <v>950.99</v>
      </c>
    </row>
    <row r="187" spans="2:33" x14ac:dyDescent="0.4">
      <c r="B187">
        <v>1</v>
      </c>
      <c r="AF187" s="19">
        <v>20061010</v>
      </c>
      <c r="AG187" s="17">
        <v>963.96</v>
      </c>
    </row>
    <row r="188" spans="2:33" x14ac:dyDescent="0.4">
      <c r="B188">
        <v>1.16700201207243</v>
      </c>
      <c r="AF188" s="19">
        <v>20061011</v>
      </c>
      <c r="AG188" s="17">
        <v>961.87</v>
      </c>
    </row>
    <row r="189" spans="2:33" x14ac:dyDescent="0.4">
      <c r="B189">
        <v>1.1082706766917201</v>
      </c>
      <c r="AF189" s="19">
        <v>20061012</v>
      </c>
      <c r="AG189" s="17">
        <v>967.98</v>
      </c>
    </row>
    <row r="190" spans="2:33" x14ac:dyDescent="0.4">
      <c r="B190">
        <v>1.34575569358178</v>
      </c>
      <c r="AF190" s="19">
        <v>20061013</v>
      </c>
      <c r="AG190" s="17">
        <v>981.35</v>
      </c>
    </row>
    <row r="191" spans="2:33" x14ac:dyDescent="0.4">
      <c r="B191">
        <v>1.1116279069767401</v>
      </c>
      <c r="AF191" s="19">
        <v>20061014</v>
      </c>
      <c r="AG191" s="18">
        <v>981.27</v>
      </c>
    </row>
    <row r="192" spans="2:33" x14ac:dyDescent="0.4">
      <c r="B192">
        <v>0.96090794451450101</v>
      </c>
      <c r="AF192" s="19">
        <v>20061015</v>
      </c>
      <c r="AG192" s="17">
        <v>981.19</v>
      </c>
    </row>
    <row r="193" spans="2:33" x14ac:dyDescent="0.4">
      <c r="B193">
        <v>1.3135135135135101</v>
      </c>
      <c r="AF193" s="19">
        <v>20061016</v>
      </c>
      <c r="AG193" s="17">
        <v>983.31</v>
      </c>
    </row>
    <row r="194" spans="2:33" x14ac:dyDescent="0.4">
      <c r="B194">
        <v>1.02369668246445</v>
      </c>
      <c r="AF194" s="19">
        <v>20061017</v>
      </c>
      <c r="AG194" s="17">
        <v>978.8</v>
      </c>
    </row>
    <row r="195" spans="2:33" x14ac:dyDescent="0.4">
      <c r="B195">
        <v>1.2429906542056</v>
      </c>
      <c r="AF195" s="19">
        <v>20061018</v>
      </c>
      <c r="AG195" s="17">
        <v>980.03</v>
      </c>
    </row>
    <row r="196" spans="2:33" x14ac:dyDescent="0.4">
      <c r="B196">
        <v>1.10537190082644</v>
      </c>
      <c r="AF196" s="19">
        <v>20061019</v>
      </c>
      <c r="AG196" s="18">
        <v>980.67</v>
      </c>
    </row>
    <row r="197" spans="2:33" x14ac:dyDescent="0.4">
      <c r="B197">
        <v>0.90259740259740195</v>
      </c>
      <c r="AF197" s="19">
        <v>20061020</v>
      </c>
      <c r="AG197" s="17">
        <v>983.87</v>
      </c>
    </row>
    <row r="198" spans="2:33" x14ac:dyDescent="0.4">
      <c r="B198">
        <v>1.1645390070921899</v>
      </c>
      <c r="AF198" s="19">
        <v>20061021</v>
      </c>
      <c r="AG198" s="17">
        <v>983.79</v>
      </c>
    </row>
    <row r="199" spans="2:33" x14ac:dyDescent="0.4">
      <c r="B199">
        <v>1.0814132104454599</v>
      </c>
      <c r="AF199" s="19">
        <v>20061022</v>
      </c>
      <c r="AG199" s="17">
        <v>983.72</v>
      </c>
    </row>
    <row r="200" spans="2:33" x14ac:dyDescent="0.4">
      <c r="B200">
        <v>1.0126874279123399</v>
      </c>
      <c r="AF200" s="19">
        <v>20061023</v>
      </c>
      <c r="AG200" s="17">
        <v>988.4</v>
      </c>
    </row>
    <row r="201" spans="2:33" x14ac:dyDescent="0.4">
      <c r="B201">
        <v>1.0328124999999999</v>
      </c>
      <c r="AF201" s="19">
        <v>20061024</v>
      </c>
      <c r="AG201" s="18">
        <v>988.44</v>
      </c>
    </row>
    <row r="202" spans="2:33" x14ac:dyDescent="0.4">
      <c r="B202">
        <v>0.96716101694915202</v>
      </c>
      <c r="AF202" s="19">
        <v>20061025</v>
      </c>
      <c r="AG202" s="17">
        <v>989.72</v>
      </c>
    </row>
    <row r="203" spans="2:33" x14ac:dyDescent="0.4">
      <c r="B203">
        <v>1.4170616113743999</v>
      </c>
      <c r="AF203" s="19">
        <v>20061026</v>
      </c>
      <c r="AG203" s="17">
        <v>994.04</v>
      </c>
    </row>
    <row r="204" spans="2:33" x14ac:dyDescent="0.4">
      <c r="B204">
        <v>1.3412322274881501</v>
      </c>
      <c r="AF204" s="19">
        <v>20061027</v>
      </c>
      <c r="AG204" s="17">
        <v>997.74</v>
      </c>
    </row>
    <row r="205" spans="2:33" x14ac:dyDescent="0.4">
      <c r="B205">
        <v>1.0366412213740399</v>
      </c>
      <c r="AF205" s="19">
        <v>20061028</v>
      </c>
      <c r="AG205" s="17">
        <v>997.66</v>
      </c>
    </row>
    <row r="206" spans="2:33" x14ac:dyDescent="0.4">
      <c r="B206">
        <v>0.91094147582697205</v>
      </c>
      <c r="AF206" s="19">
        <v>20061029</v>
      </c>
      <c r="AG206" s="18">
        <v>997.58</v>
      </c>
    </row>
    <row r="207" spans="2:33" x14ac:dyDescent="0.4">
      <c r="B207">
        <v>1.1455223880597001</v>
      </c>
      <c r="AF207" s="19">
        <v>20061030</v>
      </c>
      <c r="AG207" s="17">
        <v>996.64</v>
      </c>
    </row>
    <row r="208" spans="2:33" x14ac:dyDescent="0.4">
      <c r="B208">
        <v>1.04585152838427</v>
      </c>
      <c r="AF208" s="19">
        <v>20061031</v>
      </c>
      <c r="AG208" s="17">
        <v>1008.83</v>
      </c>
    </row>
    <row r="209" spans="2:33" x14ac:dyDescent="0.4">
      <c r="B209">
        <v>1.0146082337317299</v>
      </c>
      <c r="AF209" s="19">
        <v>20061101</v>
      </c>
      <c r="AG209" s="17">
        <v>1019.97</v>
      </c>
    </row>
    <row r="210" spans="2:33" x14ac:dyDescent="0.4">
      <c r="B210">
        <v>1.1428571428571399</v>
      </c>
      <c r="AF210" s="19">
        <v>20061102</v>
      </c>
      <c r="AG210" s="17">
        <v>1026.9000000000001</v>
      </c>
    </row>
    <row r="211" spans="2:33" x14ac:dyDescent="0.4">
      <c r="B211">
        <v>1.02086677367576</v>
      </c>
      <c r="AF211" s="19">
        <v>20061103</v>
      </c>
      <c r="AG211" s="18">
        <v>1029.57</v>
      </c>
    </row>
    <row r="212" spans="2:33" x14ac:dyDescent="0.4">
      <c r="B212">
        <v>1.05555555555555</v>
      </c>
      <c r="AF212" s="19">
        <v>20061104</v>
      </c>
      <c r="AG212" s="17">
        <v>1029.49</v>
      </c>
    </row>
    <row r="213" spans="2:33" x14ac:dyDescent="0.4">
      <c r="B213">
        <v>1.1520737327188899</v>
      </c>
      <c r="AF213" s="19">
        <v>20061105</v>
      </c>
      <c r="AG213" s="17">
        <v>1029.4100000000001</v>
      </c>
    </row>
    <row r="214" spans="2:33" x14ac:dyDescent="0.4">
      <c r="B214">
        <v>1.1057692307692299</v>
      </c>
      <c r="AF214" s="19">
        <v>20061106</v>
      </c>
      <c r="AG214" s="17">
        <v>1029.2</v>
      </c>
    </row>
    <row r="215" spans="2:33" x14ac:dyDescent="0.4">
      <c r="B215">
        <v>1.08978873239436</v>
      </c>
      <c r="AF215" s="19">
        <v>20061107</v>
      </c>
      <c r="AG215" s="17">
        <v>1033.8399999999999</v>
      </c>
    </row>
    <row r="216" spans="2:33" x14ac:dyDescent="0.4">
      <c r="B216">
        <v>1.09987029831387</v>
      </c>
      <c r="AF216" s="19">
        <v>20061108</v>
      </c>
      <c r="AG216" s="18">
        <v>1033.43</v>
      </c>
    </row>
    <row r="217" spans="2:33" x14ac:dyDescent="0.4">
      <c r="B217">
        <v>1.21634615384615</v>
      </c>
      <c r="AF217" s="19">
        <v>20061109</v>
      </c>
      <c r="AG217" s="17">
        <v>1039.76</v>
      </c>
    </row>
    <row r="218" spans="2:33" x14ac:dyDescent="0.4">
      <c r="B218">
        <v>1.0192307692307601</v>
      </c>
      <c r="AF218" s="19">
        <v>20061110</v>
      </c>
      <c r="AG218" s="17">
        <v>1041.6099999999999</v>
      </c>
    </row>
    <row r="219" spans="2:33" x14ac:dyDescent="0.4">
      <c r="B219">
        <v>1.0243243243243201</v>
      </c>
      <c r="AF219" s="19">
        <v>20061111</v>
      </c>
      <c r="AG219" s="17">
        <v>1041.54</v>
      </c>
    </row>
    <row r="220" spans="2:33" x14ac:dyDescent="0.4">
      <c r="B220">
        <v>1.21091811414392</v>
      </c>
      <c r="AF220" s="19">
        <v>20061112</v>
      </c>
      <c r="AG220" s="17">
        <v>1041.46</v>
      </c>
    </row>
    <row r="221" spans="2:33" x14ac:dyDescent="0.4">
      <c r="B221">
        <v>0.98689489168226796</v>
      </c>
      <c r="AF221" s="19">
        <v>20061113</v>
      </c>
      <c r="AG221" s="18">
        <v>1044.3599999999999</v>
      </c>
    </row>
    <row r="222" spans="2:33" x14ac:dyDescent="0.4">
      <c r="B222">
        <v>1.09756097560975</v>
      </c>
      <c r="AF222" s="19">
        <v>20061114</v>
      </c>
      <c r="AG222" s="17">
        <v>1048.6199999999999</v>
      </c>
    </row>
    <row r="223" spans="2:33" x14ac:dyDescent="0.4">
      <c r="B223">
        <v>1.1062355658198599</v>
      </c>
      <c r="AF223" s="19">
        <v>20061115</v>
      </c>
      <c r="AG223" s="17">
        <v>1049.6500000000001</v>
      </c>
    </row>
    <row r="224" spans="2:33" x14ac:dyDescent="0.4">
      <c r="B224">
        <v>1.0882647943831401</v>
      </c>
      <c r="AF224" s="19">
        <v>20061116</v>
      </c>
      <c r="AG224" s="17">
        <v>1051.8499999999999</v>
      </c>
    </row>
    <row r="225" spans="2:33" x14ac:dyDescent="0.4">
      <c r="B225">
        <v>1.06874189364461</v>
      </c>
      <c r="AF225" s="19">
        <v>20061117</v>
      </c>
      <c r="AG225" s="17">
        <v>1055.71</v>
      </c>
    </row>
    <row r="226" spans="2:33" x14ac:dyDescent="0.4">
      <c r="B226">
        <v>1.08955223880597</v>
      </c>
      <c r="AF226" s="19">
        <v>20061118</v>
      </c>
      <c r="AG226" s="18">
        <v>1055.6300000000001</v>
      </c>
    </row>
    <row r="227" spans="2:33" x14ac:dyDescent="0.4">
      <c r="B227">
        <v>1.0502793296089299</v>
      </c>
      <c r="AF227" s="19">
        <v>20061119</v>
      </c>
      <c r="AG227" s="17">
        <v>1055.55</v>
      </c>
    </row>
    <row r="228" spans="2:33" x14ac:dyDescent="0.4">
      <c r="B228">
        <v>0.99040511727078895</v>
      </c>
      <c r="AF228" s="19">
        <v>20061120</v>
      </c>
      <c r="AG228" s="17">
        <v>1053.1500000000001</v>
      </c>
    </row>
    <row r="229" spans="2:33" x14ac:dyDescent="0.4">
      <c r="B229">
        <v>1.2440944881889699</v>
      </c>
      <c r="AF229" s="19">
        <v>20061121</v>
      </c>
      <c r="AG229" s="17">
        <v>1058.3800000000001</v>
      </c>
    </row>
    <row r="230" spans="2:33" x14ac:dyDescent="0.4">
      <c r="B230">
        <v>0.98507462686567104</v>
      </c>
      <c r="AF230" s="19">
        <v>20061122</v>
      </c>
      <c r="AG230" s="17">
        <v>1070.3</v>
      </c>
    </row>
    <row r="231" spans="2:33" x14ac:dyDescent="0.4">
      <c r="B231">
        <v>0.943030303030303</v>
      </c>
      <c r="AF231" s="19">
        <v>20061123</v>
      </c>
      <c r="AG231" s="18">
        <v>1069.0999999999999</v>
      </c>
    </row>
    <row r="232" spans="2:33" x14ac:dyDescent="0.4">
      <c r="B232">
        <v>1.04109589041095</v>
      </c>
      <c r="AF232" s="19">
        <v>20061124</v>
      </c>
      <c r="AG232" s="17">
        <v>1069.82</v>
      </c>
    </row>
    <row r="233" spans="2:33" x14ac:dyDescent="0.4">
      <c r="B233">
        <v>1.0903873744619701</v>
      </c>
      <c r="AF233" s="19">
        <v>20061125</v>
      </c>
      <c r="AG233" s="17">
        <v>1069.75</v>
      </c>
    </row>
    <row r="234" spans="2:33" x14ac:dyDescent="0.4">
      <c r="B234">
        <v>1.03073770491803</v>
      </c>
      <c r="AF234" s="19">
        <v>20061126</v>
      </c>
      <c r="AG234" s="17">
        <v>1069.67</v>
      </c>
    </row>
    <row r="235" spans="2:33" x14ac:dyDescent="0.4">
      <c r="B235">
        <v>0.92865497076023396</v>
      </c>
      <c r="AF235" s="19">
        <v>20061127</v>
      </c>
      <c r="AG235" s="17">
        <v>1070.25</v>
      </c>
    </row>
    <row r="236" spans="2:33" x14ac:dyDescent="0.4">
      <c r="B236">
        <v>0.99681866383881201</v>
      </c>
      <c r="AF236" s="19">
        <v>20061128</v>
      </c>
      <c r="AG236" s="18">
        <v>1066.6600000000001</v>
      </c>
    </row>
    <row r="237" spans="2:33" x14ac:dyDescent="0.4">
      <c r="B237">
        <v>0.94932432432432401</v>
      </c>
      <c r="AF237" s="19">
        <v>20061129</v>
      </c>
      <c r="AG237" s="17">
        <v>1071.27</v>
      </c>
    </row>
    <row r="238" spans="2:33" x14ac:dyDescent="0.4">
      <c r="B238">
        <v>1.02690582959641</v>
      </c>
      <c r="AF238" s="19">
        <v>20061130</v>
      </c>
      <c r="AG238" s="17">
        <v>1079.06</v>
      </c>
    </row>
    <row r="239" spans="2:33" x14ac:dyDescent="0.4">
      <c r="B239">
        <v>1.21100917431192</v>
      </c>
      <c r="AF239" s="19">
        <v>20061201</v>
      </c>
      <c r="AG239" s="17">
        <v>1078.52</v>
      </c>
    </row>
    <row r="240" spans="2:33" x14ac:dyDescent="0.4">
      <c r="B240">
        <v>1.02553191489361</v>
      </c>
      <c r="AF240" s="19">
        <v>20061202</v>
      </c>
      <c r="AG240" s="17">
        <v>1078.45</v>
      </c>
    </row>
    <row r="241" spans="2:33" x14ac:dyDescent="0.4">
      <c r="B241">
        <v>1.1078066914498099</v>
      </c>
      <c r="AF241" s="19">
        <v>20061203</v>
      </c>
      <c r="AG241" s="18">
        <v>1078.3699999999999</v>
      </c>
    </row>
    <row r="242" spans="2:33" x14ac:dyDescent="0.4">
      <c r="B242">
        <v>1.0626822157434399</v>
      </c>
      <c r="AF242" s="19">
        <v>20061204</v>
      </c>
      <c r="AG242" s="17">
        <v>1080.9100000000001</v>
      </c>
    </row>
    <row r="243" spans="2:33" x14ac:dyDescent="0.4">
      <c r="B243">
        <v>1.0106382978723401</v>
      </c>
      <c r="AF243" s="19">
        <v>20061205</v>
      </c>
      <c r="AG243" s="17">
        <v>1079.51</v>
      </c>
    </row>
    <row r="244" spans="2:33" x14ac:dyDescent="0.4">
      <c r="B244">
        <v>0.95280235988200501</v>
      </c>
      <c r="AF244" s="19">
        <v>20061206</v>
      </c>
      <c r="AG244" s="17">
        <v>1076.6300000000001</v>
      </c>
    </row>
    <row r="245" spans="2:33" x14ac:dyDescent="0.4">
      <c r="B245">
        <v>1.0300751879699199</v>
      </c>
      <c r="AF245" s="19">
        <v>20061207</v>
      </c>
      <c r="AG245" s="17">
        <v>1075.44</v>
      </c>
    </row>
    <row r="246" spans="2:33" x14ac:dyDescent="0.4">
      <c r="B246">
        <v>1.2655172413793101</v>
      </c>
      <c r="AF246" s="19">
        <v>20061208</v>
      </c>
      <c r="AG246" s="18">
        <v>1069.18</v>
      </c>
    </row>
    <row r="247" spans="2:33" x14ac:dyDescent="0.4">
      <c r="B247">
        <v>0.97218543046357597</v>
      </c>
      <c r="AF247" s="19">
        <v>20061209</v>
      </c>
      <c r="AG247" s="17">
        <v>1069.1099999999999</v>
      </c>
    </row>
    <row r="248" spans="2:33" x14ac:dyDescent="0.4">
      <c r="B248">
        <v>0.94605809128630702</v>
      </c>
      <c r="AF248" s="19">
        <v>20061210</v>
      </c>
      <c r="AG248" s="17">
        <v>1069.03</v>
      </c>
    </row>
    <row r="249" spans="2:33" x14ac:dyDescent="0.4">
      <c r="B249">
        <v>0.85263157894736796</v>
      </c>
      <c r="AF249" s="19">
        <v>20061211</v>
      </c>
      <c r="AG249" s="17">
        <v>1069.98</v>
      </c>
    </row>
    <row r="250" spans="2:33" x14ac:dyDescent="0.4">
      <c r="B250">
        <v>0.82377476538060401</v>
      </c>
      <c r="AF250" s="19">
        <v>20061212</v>
      </c>
      <c r="AG250" s="17">
        <v>1058.8900000000001</v>
      </c>
    </row>
    <row r="251" spans="2:33" x14ac:dyDescent="0.4">
      <c r="B251">
        <f>AVERAGE(B51:B250)</f>
        <v>1.0773751254484509</v>
      </c>
      <c r="AF251" s="19">
        <v>20061213</v>
      </c>
      <c r="AG251" s="18">
        <v>1061.28</v>
      </c>
    </row>
    <row r="252" spans="2:33" x14ac:dyDescent="0.4">
      <c r="AF252" s="19">
        <v>20061214</v>
      </c>
      <c r="AG252" s="17">
        <v>1070.42</v>
      </c>
    </row>
    <row r="253" spans="2:33" x14ac:dyDescent="0.4">
      <c r="AF253" s="19">
        <v>20061215</v>
      </c>
      <c r="AG253" s="17">
        <v>1078.6600000000001</v>
      </c>
    </row>
    <row r="254" spans="2:33" x14ac:dyDescent="0.4">
      <c r="AF254" s="19">
        <v>20061216</v>
      </c>
      <c r="AG254" s="17">
        <v>1078.58</v>
      </c>
    </row>
    <row r="255" spans="2:33" x14ac:dyDescent="0.4">
      <c r="AF255" s="19">
        <v>20061217</v>
      </c>
      <c r="AG255" s="17">
        <v>1078.5</v>
      </c>
    </row>
    <row r="256" spans="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mergeCells count="1">
    <mergeCell ref="BZ3:CG3"/>
  </mergeCells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14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D14" sqref="D14:L14"/>
    </sheetView>
  </sheetViews>
  <sheetFormatPr defaultRowHeight="17.399999999999999" x14ac:dyDescent="0.4"/>
  <cols>
    <col min="1" max="12" width="14.69921875" customWidth="1"/>
  </cols>
  <sheetData>
    <row r="1" spans="1:12" ht="15" customHeight="1" x14ac:dyDescent="0.4">
      <c r="A1" s="1" t="s">
        <v>0</v>
      </c>
      <c r="B1" t="s">
        <v>783</v>
      </c>
    </row>
    <row r="3" spans="1:12" x14ac:dyDescent="0.4">
      <c r="A3" s="2" t="s">
        <v>720</v>
      </c>
    </row>
    <row r="4" spans="1:12" x14ac:dyDescent="0.4">
      <c r="A4" s="4" t="s">
        <v>9</v>
      </c>
      <c r="B4" s="4" t="s">
        <v>1</v>
      </c>
      <c r="C4" s="4" t="s">
        <v>2</v>
      </c>
    </row>
    <row r="5" spans="1:12" x14ac:dyDescent="0.4">
      <c r="A5" s="5"/>
      <c r="B5" s="5"/>
      <c r="C5" s="5"/>
    </row>
    <row r="6" spans="1:12" x14ac:dyDescent="0.4">
      <c r="A6" s="5"/>
      <c r="B6" s="5"/>
      <c r="C6" s="5"/>
    </row>
    <row r="7" spans="1:12" x14ac:dyDescent="0.4">
      <c r="A7" s="6"/>
      <c r="B7" s="6"/>
      <c r="C7" s="6"/>
    </row>
    <row r="9" spans="1:12" x14ac:dyDescent="0.4">
      <c r="A9" s="4"/>
      <c r="B9" s="4" t="s">
        <v>722</v>
      </c>
      <c r="C9" s="4" t="s">
        <v>6</v>
      </c>
      <c r="D9" s="4" t="s">
        <v>772</v>
      </c>
      <c r="E9" s="4" t="s">
        <v>772</v>
      </c>
      <c r="F9" s="4" t="s">
        <v>772</v>
      </c>
      <c r="G9" s="4" t="s">
        <v>772</v>
      </c>
      <c r="H9" s="4" t="s">
        <v>772</v>
      </c>
      <c r="I9" s="4" t="s">
        <v>772</v>
      </c>
      <c r="J9" s="4" t="s">
        <v>772</v>
      </c>
      <c r="K9" s="4" t="s">
        <v>772</v>
      </c>
      <c r="L9" s="4" t="s">
        <v>772</v>
      </c>
    </row>
    <row r="10" spans="1:12" x14ac:dyDescent="0.4">
      <c r="A10" s="25"/>
      <c r="B10" s="25" t="s">
        <v>723</v>
      </c>
      <c r="C10" s="25"/>
      <c r="D10" s="25" t="s">
        <v>773</v>
      </c>
      <c r="E10" s="25" t="s">
        <v>774</v>
      </c>
      <c r="F10" s="25" t="s">
        <v>775</v>
      </c>
      <c r="G10" s="25" t="s">
        <v>776</v>
      </c>
      <c r="H10" s="25" t="s">
        <v>777</v>
      </c>
      <c r="I10" s="25" t="s">
        <v>778</v>
      </c>
      <c r="J10" s="25" t="s">
        <v>779</v>
      </c>
      <c r="K10" s="25" t="s">
        <v>780</v>
      </c>
      <c r="L10" s="25" t="s">
        <v>781</v>
      </c>
    </row>
    <row r="11" spans="1:12" x14ac:dyDescent="0.4">
      <c r="A11" s="25"/>
      <c r="B11" s="25" t="s">
        <v>725</v>
      </c>
      <c r="C11" s="25" t="s">
        <v>10</v>
      </c>
      <c r="D11" s="25" t="s">
        <v>782</v>
      </c>
      <c r="E11" s="25" t="s">
        <v>782</v>
      </c>
      <c r="F11" s="25" t="s">
        <v>782</v>
      </c>
      <c r="G11" s="25" t="s">
        <v>782</v>
      </c>
      <c r="H11" s="25" t="s">
        <v>782</v>
      </c>
      <c r="I11" s="25" t="s">
        <v>782</v>
      </c>
      <c r="J11" s="25" t="s">
        <v>782</v>
      </c>
      <c r="K11" s="25" t="s">
        <v>782</v>
      </c>
      <c r="L11" s="25" t="s">
        <v>782</v>
      </c>
    </row>
    <row r="12" spans="1:12" x14ac:dyDescent="0.4">
      <c r="A12" s="41"/>
      <c r="B12" s="41" t="s">
        <v>726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4">
      <c r="A13" s="8" t="s">
        <v>784</v>
      </c>
      <c r="B13" s="53" t="s">
        <v>727</v>
      </c>
      <c r="C13" s="53" t="s">
        <v>729</v>
      </c>
      <c r="D13" s="53" t="s">
        <v>785</v>
      </c>
      <c r="E13" s="53" t="s">
        <v>785</v>
      </c>
      <c r="F13" s="53" t="s">
        <v>785</v>
      </c>
      <c r="G13" s="53" t="s">
        <v>785</v>
      </c>
      <c r="H13" s="53" t="s">
        <v>785</v>
      </c>
      <c r="I13" s="53" t="s">
        <v>785</v>
      </c>
      <c r="J13" s="53" t="s">
        <v>785</v>
      </c>
      <c r="K13" s="53" t="s">
        <v>785</v>
      </c>
      <c r="L13" s="53" t="s">
        <v>785</v>
      </c>
    </row>
    <row r="14" spans="1:12" x14ac:dyDescent="0.4">
      <c r="A14" s="7" t="s">
        <v>5</v>
      </c>
      <c r="B14" s="5" t="s">
        <v>734</v>
      </c>
      <c r="C14" s="7"/>
      <c r="D14" s="20">
        <v>1.59</v>
      </c>
      <c r="E14" s="20">
        <v>1.29</v>
      </c>
      <c r="F14" s="20">
        <v>1.29</v>
      </c>
      <c r="G14" s="20">
        <v>1.37</v>
      </c>
      <c r="H14" s="20">
        <v>1.0900000000000001</v>
      </c>
      <c r="I14" s="20">
        <v>1.03</v>
      </c>
      <c r="J14" s="20">
        <v>1.27</v>
      </c>
      <c r="K14" s="20">
        <v>1.61</v>
      </c>
      <c r="L14" s="20">
        <v>1.66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O30"/>
  <sheetViews>
    <sheetView topLeftCell="BD7" workbookViewId="0">
      <selection activeCell="BN25" sqref="B25:BN30"/>
    </sheetView>
  </sheetViews>
  <sheetFormatPr defaultRowHeight="17.399999999999999" x14ac:dyDescent="0.4"/>
  <cols>
    <col min="1" max="1" width="19.69921875" bestFit="1" customWidth="1"/>
  </cols>
  <sheetData>
    <row r="1" spans="1:197" x14ac:dyDescent="0.4">
      <c r="B1" s="25">
        <v>20010330</v>
      </c>
      <c r="C1" s="25">
        <v>20010430</v>
      </c>
      <c r="D1" s="25">
        <v>20010531</v>
      </c>
      <c r="E1" s="25">
        <v>20010629</v>
      </c>
      <c r="F1" s="25">
        <v>20010731</v>
      </c>
      <c r="G1" s="25">
        <v>20010831</v>
      </c>
      <c r="H1" s="25">
        <v>20010928</v>
      </c>
      <c r="I1" s="25">
        <v>20011031</v>
      </c>
      <c r="J1" s="25">
        <v>20011130</v>
      </c>
      <c r="K1" s="25">
        <v>20011228</v>
      </c>
      <c r="L1" s="25">
        <v>20020131</v>
      </c>
      <c r="M1" s="25">
        <v>20020228</v>
      </c>
      <c r="N1" s="25">
        <v>20020329</v>
      </c>
      <c r="O1" s="25">
        <v>20020430</v>
      </c>
      <c r="P1" s="25">
        <v>20020531</v>
      </c>
      <c r="Q1" s="25">
        <v>20020628</v>
      </c>
      <c r="R1" s="25">
        <v>20020731</v>
      </c>
      <c r="S1" s="25">
        <v>20020830</v>
      </c>
      <c r="T1" s="25">
        <v>20020930</v>
      </c>
      <c r="U1" s="25">
        <v>20021031</v>
      </c>
      <c r="V1" s="25">
        <v>20021129</v>
      </c>
      <c r="W1" s="25">
        <v>20021230</v>
      </c>
      <c r="X1" s="25">
        <v>20030130</v>
      </c>
      <c r="Y1" s="25">
        <v>20030228</v>
      </c>
      <c r="Z1" s="25">
        <v>20030331</v>
      </c>
      <c r="AA1" s="25">
        <v>20030430</v>
      </c>
      <c r="AB1" s="25">
        <v>20030530</v>
      </c>
      <c r="AC1" s="25">
        <v>20030630</v>
      </c>
      <c r="AD1" s="25">
        <v>20030731</v>
      </c>
      <c r="AE1" s="25">
        <v>20030829</v>
      </c>
      <c r="AF1" s="25">
        <v>20030930</v>
      </c>
      <c r="AG1" s="25">
        <v>20031031</v>
      </c>
      <c r="AH1" s="25">
        <v>20031128</v>
      </c>
      <c r="AI1" s="25">
        <v>20031230</v>
      </c>
      <c r="AJ1" s="25">
        <v>20040130</v>
      </c>
      <c r="AK1" s="25">
        <v>20040227</v>
      </c>
      <c r="AL1" s="25">
        <v>20040331</v>
      </c>
      <c r="AM1" s="25">
        <v>20040430</v>
      </c>
      <c r="AN1" s="25">
        <v>20040531</v>
      </c>
      <c r="AO1" s="25">
        <v>20040630</v>
      </c>
      <c r="AP1" s="25">
        <v>20040730</v>
      </c>
      <c r="AQ1" s="25">
        <v>20040831</v>
      </c>
      <c r="AR1" s="25">
        <v>20040930</v>
      </c>
      <c r="AS1" s="25">
        <v>20041029</v>
      </c>
      <c r="AT1" s="25">
        <v>20041130</v>
      </c>
      <c r="AU1" s="25">
        <v>20041230</v>
      </c>
      <c r="AV1" s="25">
        <v>20050131</v>
      </c>
      <c r="AW1" s="25">
        <v>20050228</v>
      </c>
      <c r="AX1" s="25">
        <v>20050331</v>
      </c>
      <c r="AY1" s="25">
        <v>20050429</v>
      </c>
      <c r="AZ1" s="25">
        <v>20050531</v>
      </c>
      <c r="BA1" s="25">
        <v>20050630</v>
      </c>
      <c r="BB1" s="25">
        <v>20050729</v>
      </c>
      <c r="BC1" s="25">
        <v>20050831</v>
      </c>
      <c r="BD1" s="25">
        <v>20050930</v>
      </c>
      <c r="BE1" s="25">
        <v>20051031</v>
      </c>
      <c r="BF1" s="25">
        <v>20051130</v>
      </c>
      <c r="BG1" s="25">
        <v>20051229</v>
      </c>
      <c r="BH1" s="25">
        <v>20060131</v>
      </c>
      <c r="BI1" s="25">
        <v>20060228</v>
      </c>
      <c r="BJ1" s="25">
        <v>20060331</v>
      </c>
      <c r="BK1" s="25">
        <v>20060428</v>
      </c>
      <c r="BL1" s="25">
        <v>20060530</v>
      </c>
      <c r="BM1" s="25">
        <v>20060630</v>
      </c>
      <c r="BN1" s="25">
        <v>20060731</v>
      </c>
      <c r="BO1" s="25">
        <v>20060831</v>
      </c>
      <c r="BP1" s="25">
        <v>20060929</v>
      </c>
      <c r="BQ1" s="25">
        <v>20061031</v>
      </c>
      <c r="BR1" s="25">
        <v>20061130</v>
      </c>
      <c r="BS1" s="25">
        <v>20061228</v>
      </c>
      <c r="BT1" s="25">
        <v>20070131</v>
      </c>
      <c r="BU1" s="25">
        <v>20070228</v>
      </c>
      <c r="BV1" s="25">
        <v>20070330</v>
      </c>
      <c r="BW1" s="25">
        <v>20070430</v>
      </c>
      <c r="BX1" s="25">
        <v>20070531</v>
      </c>
      <c r="BY1" s="25">
        <v>20070629</v>
      </c>
      <c r="BZ1" s="25">
        <v>20070731</v>
      </c>
      <c r="CA1" s="25">
        <v>20070831</v>
      </c>
      <c r="CB1" s="25">
        <v>20070928</v>
      </c>
      <c r="CC1" s="25">
        <v>20071031</v>
      </c>
      <c r="CD1" s="25">
        <v>20071130</v>
      </c>
      <c r="CE1" s="25">
        <v>20071228</v>
      </c>
      <c r="CF1" s="25">
        <v>20080131</v>
      </c>
      <c r="CG1" s="25">
        <v>20080229</v>
      </c>
      <c r="CH1" s="25">
        <v>20080331</v>
      </c>
      <c r="CI1" s="25">
        <v>20080430</v>
      </c>
      <c r="CJ1" s="25">
        <v>20080530</v>
      </c>
      <c r="CK1" s="25">
        <v>20080630</v>
      </c>
      <c r="CL1" s="25">
        <v>20080731</v>
      </c>
      <c r="CM1" s="25">
        <v>20080829</v>
      </c>
      <c r="CN1" s="25">
        <v>20080930</v>
      </c>
      <c r="CO1" s="25">
        <v>20081031</v>
      </c>
      <c r="CP1" s="25">
        <v>20081128</v>
      </c>
      <c r="CQ1" s="25">
        <v>20081230</v>
      </c>
      <c r="CR1" s="25">
        <v>20090130</v>
      </c>
      <c r="CS1" s="25">
        <v>20090227</v>
      </c>
      <c r="CT1" s="25">
        <v>20090331</v>
      </c>
      <c r="CU1" s="25">
        <v>20090430</v>
      </c>
      <c r="CV1" s="25">
        <v>20090529</v>
      </c>
      <c r="CW1" s="25">
        <v>20090630</v>
      </c>
      <c r="CX1" s="25">
        <v>20090731</v>
      </c>
      <c r="CY1" s="25">
        <v>20090831</v>
      </c>
      <c r="CZ1" s="25">
        <v>20090930</v>
      </c>
      <c r="DA1" s="25">
        <v>20091030</v>
      </c>
      <c r="DB1" s="25">
        <v>20091130</v>
      </c>
      <c r="DC1" s="25">
        <v>20091230</v>
      </c>
      <c r="DD1" s="25">
        <v>20100129</v>
      </c>
      <c r="DE1" s="25">
        <v>20100226</v>
      </c>
      <c r="DF1" s="25">
        <v>20100331</v>
      </c>
      <c r="DG1" s="25">
        <v>20100430</v>
      </c>
      <c r="DH1" s="25">
        <v>20100531</v>
      </c>
      <c r="DI1" s="25">
        <v>20100630</v>
      </c>
      <c r="DJ1" s="25">
        <v>20100730</v>
      </c>
      <c r="DK1" s="25">
        <v>20100831</v>
      </c>
      <c r="DL1" s="25">
        <v>20100930</v>
      </c>
      <c r="DM1" s="25">
        <v>20101029</v>
      </c>
      <c r="DN1" s="25">
        <v>20101130</v>
      </c>
      <c r="DO1" s="25">
        <v>20101230</v>
      </c>
      <c r="DP1" s="25">
        <v>20110131</v>
      </c>
      <c r="DQ1" s="25">
        <v>20110228</v>
      </c>
      <c r="DR1" s="25">
        <v>20110331</v>
      </c>
      <c r="DS1" s="25">
        <v>20110429</v>
      </c>
      <c r="DT1" s="25">
        <v>20110531</v>
      </c>
      <c r="DU1" s="25">
        <v>20110630</v>
      </c>
      <c r="DV1" s="25">
        <v>20110729</v>
      </c>
      <c r="DW1" s="25">
        <v>20110831</v>
      </c>
      <c r="DX1" s="25">
        <v>20110930</v>
      </c>
      <c r="DY1" s="25">
        <v>20111031</v>
      </c>
      <c r="DZ1" s="25">
        <v>20111130</v>
      </c>
      <c r="EA1" s="25">
        <v>20111229</v>
      </c>
      <c r="EB1" s="25">
        <v>20120131</v>
      </c>
      <c r="EC1" s="25">
        <v>20120229</v>
      </c>
      <c r="ED1" s="25">
        <v>20120330</v>
      </c>
      <c r="EE1" s="25">
        <v>20120430</v>
      </c>
      <c r="EF1" s="25">
        <v>20120531</v>
      </c>
      <c r="EG1" s="25">
        <v>20120629</v>
      </c>
      <c r="EH1" s="25">
        <v>20120731</v>
      </c>
      <c r="EI1" s="25">
        <v>20120831</v>
      </c>
      <c r="EJ1" s="25">
        <v>20120928</v>
      </c>
      <c r="EK1" s="25">
        <v>20121031</v>
      </c>
      <c r="EL1" s="25">
        <v>20121130</v>
      </c>
      <c r="EM1" s="25">
        <v>20121228</v>
      </c>
      <c r="EN1" s="25">
        <v>20130131</v>
      </c>
      <c r="EO1" s="25">
        <v>20130228</v>
      </c>
      <c r="EP1" s="25">
        <v>20130329</v>
      </c>
      <c r="EQ1" s="25">
        <v>20130430</v>
      </c>
      <c r="ER1" s="25">
        <v>20130531</v>
      </c>
      <c r="ES1" s="25">
        <v>20130628</v>
      </c>
      <c r="ET1" s="25">
        <v>20130731</v>
      </c>
      <c r="EU1" s="25">
        <v>20130830</v>
      </c>
      <c r="EV1" s="25">
        <v>20130930</v>
      </c>
      <c r="EW1" s="25">
        <v>20131031</v>
      </c>
      <c r="EX1" s="25">
        <v>20131129</v>
      </c>
      <c r="EY1" s="25">
        <v>20131230</v>
      </c>
      <c r="EZ1" s="25">
        <v>20140129</v>
      </c>
      <c r="FA1" s="25">
        <v>20140228</v>
      </c>
      <c r="FB1" s="25">
        <v>20140331</v>
      </c>
      <c r="FC1" s="25">
        <v>20140430</v>
      </c>
      <c r="FD1" s="25">
        <v>20140530</v>
      </c>
      <c r="FE1" s="25">
        <v>20140630</v>
      </c>
      <c r="FF1" s="25">
        <v>20140731</v>
      </c>
      <c r="FG1" s="25">
        <v>20140829</v>
      </c>
      <c r="FH1" s="25">
        <v>20140930</v>
      </c>
      <c r="FI1" s="25">
        <v>20141031</v>
      </c>
      <c r="FJ1" s="25">
        <v>20141128</v>
      </c>
      <c r="FK1" s="25">
        <v>20141230</v>
      </c>
      <c r="FL1" s="25">
        <v>20150130</v>
      </c>
      <c r="FM1" s="25">
        <v>20150227</v>
      </c>
      <c r="FN1" s="25">
        <v>20150331</v>
      </c>
      <c r="FO1" s="25">
        <v>20150430</v>
      </c>
      <c r="FP1" s="25">
        <v>20150529</v>
      </c>
      <c r="FQ1" s="25">
        <v>20150630</v>
      </c>
      <c r="FR1" s="25">
        <v>20150731</v>
      </c>
      <c r="FS1" s="25">
        <v>20150831</v>
      </c>
      <c r="FT1" s="25">
        <v>20150930</v>
      </c>
      <c r="FU1" s="25">
        <v>20151030</v>
      </c>
      <c r="FV1" s="25">
        <v>20151130</v>
      </c>
      <c r="FW1" s="25">
        <v>20151230</v>
      </c>
      <c r="FX1" s="25">
        <v>20160129</v>
      </c>
      <c r="FY1" s="25">
        <v>20160229</v>
      </c>
      <c r="FZ1" s="25">
        <v>20160331</v>
      </c>
      <c r="GA1" s="25">
        <v>20160429</v>
      </c>
      <c r="GB1" s="25">
        <v>20160531</v>
      </c>
      <c r="GC1" s="25">
        <v>20160630</v>
      </c>
      <c r="GD1" s="25">
        <v>20160729</v>
      </c>
      <c r="GE1" s="25">
        <v>20160831</v>
      </c>
      <c r="GF1" s="25">
        <v>20160930</v>
      </c>
      <c r="GG1" s="25">
        <v>20161031</v>
      </c>
      <c r="GH1" s="25">
        <v>20161130</v>
      </c>
      <c r="GI1" s="25">
        <v>20161229</v>
      </c>
      <c r="GJ1" s="25">
        <v>20170131</v>
      </c>
      <c r="GK1" s="25">
        <v>20170228</v>
      </c>
      <c r="GL1" s="25">
        <v>20170331</v>
      </c>
      <c r="GM1" s="25">
        <v>20170428</v>
      </c>
      <c r="GN1" s="25">
        <v>20170531</v>
      </c>
    </row>
    <row r="2" spans="1:197" x14ac:dyDescent="0.4">
      <c r="A2" t="s">
        <v>698</v>
      </c>
      <c r="B2">
        <v>0.88381802097558104</v>
      </c>
      <c r="C2">
        <v>1.0910762952056601</v>
      </c>
      <c r="D2">
        <v>1.1439273776255099</v>
      </c>
      <c r="E2">
        <v>0.99824014517586701</v>
      </c>
      <c r="F2">
        <v>0.86511492829215797</v>
      </c>
      <c r="G2">
        <v>0.98332917408673004</v>
      </c>
      <c r="H2">
        <v>0.90187942996493298</v>
      </c>
      <c r="I2">
        <v>1.1065332086855999</v>
      </c>
      <c r="J2">
        <v>1.2071414125666799</v>
      </c>
      <c r="K2">
        <v>1.03913529580723</v>
      </c>
      <c r="L2">
        <v>1.1302446444941401</v>
      </c>
      <c r="M2">
        <v>1.07714357522893</v>
      </c>
      <c r="N2">
        <v>1.1533439123624001</v>
      </c>
      <c r="O2">
        <v>0.85978689103167605</v>
      </c>
      <c r="P2">
        <v>0.91852569098928005</v>
      </c>
      <c r="Q2">
        <v>0.91455364751190005</v>
      </c>
      <c r="R2">
        <v>0.98763603986590798</v>
      </c>
      <c r="S2">
        <v>1.03520675527574</v>
      </c>
      <c r="T2">
        <v>0.84310915239931195</v>
      </c>
      <c r="U2">
        <v>1.0359943022553399</v>
      </c>
      <c r="V2">
        <v>1.0917754701906699</v>
      </c>
      <c r="W2">
        <v>0.85287873820261595</v>
      </c>
      <c r="X2">
        <v>0.95431054340266397</v>
      </c>
      <c r="Y2">
        <v>1.0003433638488901</v>
      </c>
      <c r="Z2">
        <v>0.92878973657547903</v>
      </c>
      <c r="AA2">
        <v>1.1497196546997299</v>
      </c>
      <c r="AB2">
        <v>1.1245344181391199</v>
      </c>
      <c r="AC2">
        <v>1.03743069616129</v>
      </c>
      <c r="AD2">
        <v>1.01153402847647</v>
      </c>
      <c r="AE2">
        <v>1.0895842773331601</v>
      </c>
      <c r="AF2">
        <v>0.90186285559527202</v>
      </c>
      <c r="AG2">
        <v>1.0855629470569199</v>
      </c>
      <c r="AH2">
        <v>1.0426121159653401</v>
      </c>
      <c r="AI2">
        <v>1.03725298009763</v>
      </c>
      <c r="AJ2">
        <v>0.99801303961006904</v>
      </c>
      <c r="AK2">
        <v>1.0268773909246001</v>
      </c>
      <c r="AL2">
        <v>1.0010171545403199</v>
      </c>
      <c r="AM2">
        <v>1.0112938078724001</v>
      </c>
      <c r="AN2">
        <v>0.89476178917632698</v>
      </c>
      <c r="AO2">
        <v>0.997399299393675</v>
      </c>
      <c r="AP2">
        <v>0.93411404044757995</v>
      </c>
      <c r="AQ2">
        <v>1.1071425736309</v>
      </c>
      <c r="AR2">
        <v>1.07465072139625</v>
      </c>
      <c r="AS2">
        <v>1.0271975117224399</v>
      </c>
      <c r="AT2">
        <v>1.0706819986756499</v>
      </c>
      <c r="AU2">
        <v>1.0154753606075</v>
      </c>
      <c r="AV2">
        <v>1.08600417652019</v>
      </c>
      <c r="AW2">
        <v>1.1401323810664401</v>
      </c>
      <c r="AX2">
        <v>0.96513324896386199</v>
      </c>
      <c r="AY2">
        <v>0.94285751728609701</v>
      </c>
      <c r="AZ2">
        <v>1.0458741970061101</v>
      </c>
      <c r="BA2">
        <v>1.10983968169674</v>
      </c>
      <c r="BB2">
        <v>1.0697924822753799</v>
      </c>
      <c r="BC2">
        <v>0.99060982573322898</v>
      </c>
      <c r="BD2">
        <v>1.1650697892050801</v>
      </c>
      <c r="BE2">
        <v>1.0028193027863701</v>
      </c>
      <c r="BF2">
        <v>1.12810724571011</v>
      </c>
      <c r="BG2">
        <v>0.99085174475675297</v>
      </c>
      <c r="BH2">
        <v>0.96985295303643504</v>
      </c>
      <c r="BI2">
        <v>0.98639859523443396</v>
      </c>
      <c r="BJ2">
        <v>1.00423675765529</v>
      </c>
      <c r="BK2">
        <v>1.0560286376472099</v>
      </c>
      <c r="BL2">
        <v>0.91375884928776996</v>
      </c>
      <c r="BM2">
        <v>0.94952936423275502</v>
      </c>
      <c r="BN2">
        <v>0.97678490197094203</v>
      </c>
      <c r="BO2">
        <v>1.0560117279066601</v>
      </c>
      <c r="BP2">
        <v>1.0418361158499301</v>
      </c>
      <c r="BQ2">
        <v>1.0178257016568</v>
      </c>
      <c r="BR2">
        <v>1.10432999346609</v>
      </c>
      <c r="BS2">
        <v>0.98424988108411404</v>
      </c>
      <c r="BT2">
        <v>0.933625996043847</v>
      </c>
      <c r="BU2">
        <v>1.0329628862106</v>
      </c>
      <c r="BV2">
        <v>1.0641504219792299</v>
      </c>
      <c r="BW2">
        <v>1.10395021222336</v>
      </c>
      <c r="BX2">
        <v>1.1713151504957799</v>
      </c>
      <c r="BY2">
        <v>1.0375908704633501</v>
      </c>
      <c r="BZ2">
        <v>1.1402306328002401</v>
      </c>
      <c r="CA2">
        <v>0.94567339187558097</v>
      </c>
      <c r="CB2">
        <v>1.0180866718266699</v>
      </c>
      <c r="CC2">
        <v>0.95970573317918395</v>
      </c>
      <c r="CD2">
        <v>0.93282047799628698</v>
      </c>
      <c r="CE2">
        <v>1.02022126184692</v>
      </c>
      <c r="CF2">
        <v>0.889165076645135</v>
      </c>
      <c r="CG2">
        <v>1.0532889108160799</v>
      </c>
      <c r="CH2">
        <v>0.97840294051705401</v>
      </c>
      <c r="CI2">
        <v>1.05624187033005</v>
      </c>
      <c r="CJ2">
        <v>1.0373323655440101</v>
      </c>
      <c r="CK2">
        <v>0.94377621930587596</v>
      </c>
      <c r="CL2">
        <v>0.92801143629582095</v>
      </c>
      <c r="CM2">
        <v>0.93428284190390598</v>
      </c>
      <c r="CN2">
        <v>0.96715968598427404</v>
      </c>
      <c r="CO2">
        <v>0.69386534520363596</v>
      </c>
      <c r="CP2">
        <v>0.98932402172524603</v>
      </c>
      <c r="CQ2">
        <v>1.08248211911369</v>
      </c>
      <c r="CR2">
        <v>1.05006610063169</v>
      </c>
      <c r="CS2">
        <v>0.93901419346239301</v>
      </c>
      <c r="CT2">
        <v>1.15356115391678</v>
      </c>
      <c r="CU2">
        <v>1.2034766273153601</v>
      </c>
      <c r="CV2">
        <v>1.01355354715742</v>
      </c>
      <c r="CW2">
        <v>0.98362009550862695</v>
      </c>
      <c r="CX2">
        <v>1.0621051779103801</v>
      </c>
      <c r="CY2">
        <v>1.0292542685870101</v>
      </c>
      <c r="CZ2">
        <v>1.0078389541042601</v>
      </c>
      <c r="DA2">
        <v>0.965260100071204</v>
      </c>
      <c r="DB2">
        <v>0.97157917511067104</v>
      </c>
      <c r="DC2">
        <v>1.0782714012847101</v>
      </c>
      <c r="DD2">
        <v>0.93995693875163799</v>
      </c>
      <c r="DE2">
        <v>1.00168419373892</v>
      </c>
      <c r="DF2">
        <v>1.0431892314175599</v>
      </c>
      <c r="DG2">
        <v>1.0086340610057201</v>
      </c>
      <c r="DH2">
        <v>0.96270633773468695</v>
      </c>
      <c r="DI2">
        <v>1.0421513534503699</v>
      </c>
      <c r="DJ2">
        <v>1.0176346845039499</v>
      </c>
      <c r="DK2">
        <v>1.00204761980288</v>
      </c>
      <c r="DL2">
        <v>1.0850063736284801</v>
      </c>
      <c r="DM2">
        <v>1.07120408604176</v>
      </c>
      <c r="DN2">
        <v>0.961035610115067</v>
      </c>
      <c r="DO2">
        <v>1.0432594999909801</v>
      </c>
      <c r="DP2">
        <v>0.99024497915937904</v>
      </c>
      <c r="DQ2">
        <v>0.94323751221605701</v>
      </c>
      <c r="DR2">
        <v>1.0653224307722899</v>
      </c>
      <c r="DS2">
        <v>1.03157098889773</v>
      </c>
      <c r="DT2">
        <v>0.96976064388667504</v>
      </c>
      <c r="DU2">
        <v>1.00833908920264</v>
      </c>
      <c r="DV2">
        <v>1.0865824866964899</v>
      </c>
      <c r="DW2">
        <v>0.90069659581943196</v>
      </c>
      <c r="DX2">
        <v>0.882621386623621</v>
      </c>
      <c r="DY2">
        <v>1.06146099026865</v>
      </c>
      <c r="DZ2">
        <v>0.97571216922344794</v>
      </c>
      <c r="EA2">
        <v>1.02770376460053</v>
      </c>
      <c r="EB2">
        <v>1.07054684612365</v>
      </c>
      <c r="EC2">
        <v>1.0608441492177401</v>
      </c>
      <c r="ED2">
        <v>0.96083954507746805</v>
      </c>
      <c r="EE2">
        <v>0.93856913090446503</v>
      </c>
      <c r="EF2">
        <v>0.93663849257613396</v>
      </c>
      <c r="EG2">
        <v>1.02027666592859</v>
      </c>
      <c r="EH2">
        <v>0.99402248096047796</v>
      </c>
      <c r="EI2">
        <v>1.0450241392917401</v>
      </c>
      <c r="EJ2">
        <v>1.07117266439624</v>
      </c>
      <c r="EK2">
        <v>0.98816627282476299</v>
      </c>
      <c r="EL2">
        <v>1.0076763214991</v>
      </c>
      <c r="EM2">
        <v>1.03703054187459</v>
      </c>
      <c r="EN2">
        <v>1.0156390285951999</v>
      </c>
      <c r="EO2">
        <v>1.0292282749392301</v>
      </c>
      <c r="EP2">
        <v>1.0408144293731001</v>
      </c>
      <c r="EQ2">
        <v>1.0490487774742201</v>
      </c>
      <c r="ER2">
        <v>1.0175737267795399</v>
      </c>
      <c r="ES2">
        <v>0.92826104866164005</v>
      </c>
      <c r="ET2">
        <v>1.0522218102610701</v>
      </c>
      <c r="EU2">
        <v>0.99148316153932103</v>
      </c>
      <c r="EV2">
        <v>1.04155180088246</v>
      </c>
      <c r="EW2">
        <v>1.0046814480406601</v>
      </c>
      <c r="EX2">
        <v>0.99657405630740303</v>
      </c>
      <c r="EY2">
        <v>0.995050270687309</v>
      </c>
      <c r="EZ2">
        <v>0.99596283546550302</v>
      </c>
      <c r="FA2">
        <v>1.0502793547067</v>
      </c>
      <c r="FB2">
        <v>1.0352579564903499</v>
      </c>
      <c r="FC2">
        <v>1.0188302461754799</v>
      </c>
      <c r="FD2">
        <v>1.01143602819789</v>
      </c>
      <c r="FE2">
        <v>0.99634995199379806</v>
      </c>
      <c r="FF2">
        <v>1.05898519016585</v>
      </c>
      <c r="FG2">
        <v>1.0313988553315301</v>
      </c>
      <c r="FH2">
        <v>0.99434998936878205</v>
      </c>
      <c r="FI2">
        <v>0.96919383849916096</v>
      </c>
      <c r="FJ2">
        <v>0.98215052218728005</v>
      </c>
      <c r="FK2">
        <v>0.98239839984036403</v>
      </c>
      <c r="FL2">
        <v>1.0203925178902</v>
      </c>
      <c r="FM2">
        <v>1.0606039817447499</v>
      </c>
      <c r="FN2">
        <v>1.0649119791386199</v>
      </c>
      <c r="FO2">
        <v>1.07811499297336</v>
      </c>
      <c r="FP2">
        <v>1.00014394369829</v>
      </c>
      <c r="FQ2">
        <v>0.97700527616736199</v>
      </c>
      <c r="FR2">
        <v>0.99414550536823398</v>
      </c>
      <c r="FS2">
        <v>0.95352469216549496</v>
      </c>
      <c r="FT2">
        <v>1.0294257380313701</v>
      </c>
      <c r="FU2">
        <v>1.00073960264822</v>
      </c>
      <c r="FV2">
        <v>0.96973214093237903</v>
      </c>
      <c r="FW2">
        <v>0.98843103889155703</v>
      </c>
      <c r="FX2">
        <v>0.951618123182566</v>
      </c>
      <c r="FY2">
        <v>1.03323729318557</v>
      </c>
      <c r="FZ2">
        <v>1.0720727467210001</v>
      </c>
      <c r="GA2">
        <v>1.0350206215175199</v>
      </c>
      <c r="GB2">
        <v>0.96004367997762896</v>
      </c>
      <c r="GC2">
        <v>0.97381343107001495</v>
      </c>
      <c r="GD2">
        <v>1.04802162691284</v>
      </c>
      <c r="GE2">
        <v>0.99646893352643295</v>
      </c>
      <c r="GF2">
        <v>1.0089123639394899</v>
      </c>
      <c r="GG2">
        <v>0.98218423305897895</v>
      </c>
      <c r="GH2">
        <v>0.99712170017896096</v>
      </c>
      <c r="GI2">
        <v>1.02379206199196</v>
      </c>
      <c r="GJ2">
        <v>0.99513366004799697</v>
      </c>
      <c r="GK2">
        <v>1.0134959613311201</v>
      </c>
      <c r="GL2">
        <v>1.0159630463560001</v>
      </c>
      <c r="GM2">
        <v>1.01261513788686</v>
      </c>
      <c r="GN2">
        <v>1.0498827367947301</v>
      </c>
    </row>
    <row r="3" spans="1:197" x14ac:dyDescent="0.4">
      <c r="A3" t="s">
        <v>699</v>
      </c>
      <c r="B3">
        <v>0.90138800498009297</v>
      </c>
      <c r="C3">
        <v>1.0735609751336599</v>
      </c>
      <c r="D3">
        <v>1.1472993171830099</v>
      </c>
      <c r="E3">
        <v>0.99463673926188001</v>
      </c>
      <c r="F3">
        <v>0.869280916667034</v>
      </c>
      <c r="G3">
        <v>0.98950968755744895</v>
      </c>
      <c r="H3">
        <v>0.90562014922428302</v>
      </c>
      <c r="I3">
        <v>1.10199023146174</v>
      </c>
      <c r="J3">
        <v>1.1817028473622899</v>
      </c>
      <c r="K3">
        <v>1.0442742300016099</v>
      </c>
      <c r="L3">
        <v>1.12607175674195</v>
      </c>
      <c r="M3">
        <v>1.08167886903706</v>
      </c>
      <c r="N3">
        <v>1.1436703808441899</v>
      </c>
      <c r="O3">
        <v>0.86300536948394801</v>
      </c>
      <c r="P3">
        <v>0.918203154377084</v>
      </c>
      <c r="Q3">
        <v>0.915823644199253</v>
      </c>
      <c r="R3">
        <v>0.98450183767140897</v>
      </c>
      <c r="S3">
        <v>1.03747319767868</v>
      </c>
      <c r="T3">
        <v>0.84503682229658095</v>
      </c>
      <c r="U3">
        <v>1.02640273205086</v>
      </c>
      <c r="V3">
        <v>1.0902471911745999</v>
      </c>
      <c r="W3">
        <v>0.85547401725751704</v>
      </c>
      <c r="X3">
        <v>0.95380242777796698</v>
      </c>
      <c r="Y3">
        <v>0.99993323881551899</v>
      </c>
      <c r="Z3">
        <v>0.92705580436829504</v>
      </c>
      <c r="AA3">
        <v>1.1495883830429501</v>
      </c>
      <c r="AB3">
        <v>1.12028144168637</v>
      </c>
      <c r="AC3">
        <v>1.03525966223294</v>
      </c>
      <c r="AD3">
        <v>1.01053123792416</v>
      </c>
      <c r="AE3">
        <v>1.0888830246455099</v>
      </c>
      <c r="AF3">
        <v>0.90124193268369601</v>
      </c>
      <c r="AG3">
        <v>1.0838563249834401</v>
      </c>
      <c r="AH3">
        <v>1.0433961348995899</v>
      </c>
      <c r="AI3">
        <v>1.03750459193269</v>
      </c>
      <c r="AJ3">
        <v>0.99748094297952306</v>
      </c>
      <c r="AK3">
        <v>1.02653131243495</v>
      </c>
      <c r="AL3">
        <v>1.0001515197714199</v>
      </c>
      <c r="AM3">
        <v>1.0118903580116501</v>
      </c>
      <c r="AN3">
        <v>0.89157321724194305</v>
      </c>
      <c r="AO3">
        <v>0.99654968480897399</v>
      </c>
      <c r="AP3">
        <v>0.93454681523726202</v>
      </c>
      <c r="AQ3">
        <v>1.1073074034649899</v>
      </c>
      <c r="AR3">
        <v>1.0703554492990199</v>
      </c>
      <c r="AS3">
        <v>1.0270567525576699</v>
      </c>
      <c r="AT3">
        <v>1.0721355918915501</v>
      </c>
      <c r="AU3">
        <v>1.0129623099513201</v>
      </c>
      <c r="AV3">
        <v>1.07871812510023</v>
      </c>
      <c r="AW3">
        <v>1.1361047073247901</v>
      </c>
      <c r="AX3">
        <v>0.96588114620702603</v>
      </c>
      <c r="AY3">
        <v>0.94309137107264995</v>
      </c>
      <c r="AZ3">
        <v>1.0456334122844599</v>
      </c>
      <c r="BA3">
        <v>1.10782099569149</v>
      </c>
      <c r="BB3">
        <v>1.0672629940754801</v>
      </c>
      <c r="BC3">
        <v>0.99195783688421502</v>
      </c>
      <c r="BD3">
        <v>1.16526444582045</v>
      </c>
      <c r="BE3">
        <v>1.0022631936314801</v>
      </c>
      <c r="BF3">
        <v>1.1257149575879899</v>
      </c>
      <c r="BG3">
        <v>0.99472354550949804</v>
      </c>
      <c r="BH3">
        <v>0.97237105028330595</v>
      </c>
      <c r="BI3">
        <v>0.98137563290444396</v>
      </c>
      <c r="BJ3">
        <v>1.0062435790923401</v>
      </c>
      <c r="BK3">
        <v>1.0641288650724701</v>
      </c>
      <c r="BL3">
        <v>0.916578603500113</v>
      </c>
      <c r="BM3">
        <v>0.95100584100437902</v>
      </c>
      <c r="BN3">
        <v>0.98405288146256997</v>
      </c>
      <c r="BO3">
        <v>1.05352599499833</v>
      </c>
      <c r="BP3">
        <v>1.0391616542415001</v>
      </c>
      <c r="BQ3">
        <v>1.01632581985946</v>
      </c>
      <c r="BR3">
        <v>1.1063093078924799</v>
      </c>
      <c r="BS3">
        <v>0.98301125383271004</v>
      </c>
      <c r="BT3">
        <v>0.93222626882744997</v>
      </c>
      <c r="BU3">
        <v>1.0298354504677101</v>
      </c>
      <c r="BV3">
        <v>1.0623039822757501</v>
      </c>
      <c r="BW3">
        <v>1.1103734881071401</v>
      </c>
      <c r="BX3">
        <v>1.17613250742997</v>
      </c>
      <c r="BY3">
        <v>1.03049632684166</v>
      </c>
      <c r="BZ3">
        <v>1.14645767835024</v>
      </c>
      <c r="CA3">
        <v>0.94564364008864699</v>
      </c>
      <c r="CB3">
        <v>1.0157913954676401</v>
      </c>
      <c r="CC3">
        <v>0.95473234229720405</v>
      </c>
      <c r="CD3">
        <v>0.93350346073817403</v>
      </c>
      <c r="CE3">
        <v>1.0207330925907701</v>
      </c>
      <c r="CF3">
        <v>0.893417704579067</v>
      </c>
      <c r="CG3">
        <v>1.05416288462879</v>
      </c>
      <c r="CH3">
        <v>0.97103462225385895</v>
      </c>
      <c r="CI3">
        <v>1.0505747232895899</v>
      </c>
      <c r="CJ3">
        <v>1.04110408467576</v>
      </c>
      <c r="CK3">
        <v>0.94273858717386705</v>
      </c>
      <c r="CL3">
        <v>0.93294370148738903</v>
      </c>
      <c r="CM3">
        <v>0.93363164135099297</v>
      </c>
      <c r="CN3">
        <v>0.96583191741042196</v>
      </c>
      <c r="CO3">
        <v>0.69693676624005896</v>
      </c>
      <c r="CP3">
        <v>0.99203546323289604</v>
      </c>
      <c r="CQ3">
        <v>1.0855248647278299</v>
      </c>
      <c r="CR3">
        <v>1.04280510417737</v>
      </c>
      <c r="CS3">
        <v>0.93550652287096103</v>
      </c>
      <c r="CT3">
        <v>1.14914404964678</v>
      </c>
      <c r="CU3">
        <v>1.2087155124819799</v>
      </c>
      <c r="CV3">
        <v>1.0169495989905499</v>
      </c>
      <c r="CW3">
        <v>0.98340371353852196</v>
      </c>
      <c r="CX3">
        <v>1.06276800560713</v>
      </c>
      <c r="CY3">
        <v>1.02729752398104</v>
      </c>
      <c r="CZ3">
        <v>1.0109731324128399</v>
      </c>
      <c r="DA3">
        <v>0.96381904882337999</v>
      </c>
      <c r="DB3">
        <v>0.97106251371863805</v>
      </c>
      <c r="DC3">
        <v>1.0816050705767799</v>
      </c>
      <c r="DD3">
        <v>0.94132519642220702</v>
      </c>
      <c r="DE3">
        <v>1.0042128857202399</v>
      </c>
      <c r="DF3">
        <v>1.0422112480628301</v>
      </c>
      <c r="DG3">
        <v>1.00812536260215</v>
      </c>
      <c r="DH3">
        <v>0.95657287215618403</v>
      </c>
      <c r="DI3">
        <v>1.03968809373407</v>
      </c>
      <c r="DJ3">
        <v>1.0173928813298401</v>
      </c>
      <c r="DK3">
        <v>1.00099372088243</v>
      </c>
      <c r="DL3">
        <v>1.0833450013688699</v>
      </c>
      <c r="DM3">
        <v>1.0665322678339599</v>
      </c>
      <c r="DN3">
        <v>0.96311803429255705</v>
      </c>
      <c r="DO3">
        <v>1.0434820180153901</v>
      </c>
      <c r="DP3">
        <v>0.99144894061934197</v>
      </c>
      <c r="DQ3">
        <v>0.942394443976175</v>
      </c>
      <c r="DR3">
        <v>1.06780105616608</v>
      </c>
      <c r="DS3">
        <v>1.02871765067166</v>
      </c>
      <c r="DT3">
        <v>0.97038797470438498</v>
      </c>
      <c r="DU3">
        <v>1.0110940471176899</v>
      </c>
      <c r="DV3">
        <v>1.0852495706141501</v>
      </c>
      <c r="DW3">
        <v>0.901181365337278</v>
      </c>
      <c r="DX3">
        <v>0.88307608041969199</v>
      </c>
      <c r="DY3">
        <v>1.0610072228854399</v>
      </c>
      <c r="DZ3">
        <v>0.97309597369612</v>
      </c>
      <c r="EA3">
        <v>1.02998547272184</v>
      </c>
      <c r="EB3">
        <v>1.07065891032656</v>
      </c>
      <c r="EC3">
        <v>1.0565924162667499</v>
      </c>
      <c r="ED3">
        <v>0.961638517736075</v>
      </c>
      <c r="EE3">
        <v>0.93886585161722202</v>
      </c>
      <c r="EF3">
        <v>0.93520489673853702</v>
      </c>
      <c r="EG3">
        <v>1.02118935524112</v>
      </c>
      <c r="EH3">
        <v>0.99304160141512798</v>
      </c>
      <c r="EI3">
        <v>1.0448383973950801</v>
      </c>
      <c r="EJ3">
        <v>1.0701602272317801</v>
      </c>
      <c r="EK3">
        <v>0.99106699599387404</v>
      </c>
      <c r="EL3">
        <v>1.0063828680401301</v>
      </c>
      <c r="EM3">
        <v>1.03331901081426</v>
      </c>
      <c r="EN3">
        <v>1.01912463238785</v>
      </c>
      <c r="EO3">
        <v>1.02886101737768</v>
      </c>
      <c r="EP3">
        <v>1.04280729652493</v>
      </c>
      <c r="EQ3">
        <v>1.05061140787028</v>
      </c>
      <c r="ER3">
        <v>1.0167743662111901</v>
      </c>
      <c r="ES3">
        <v>0.93085617064410897</v>
      </c>
      <c r="ET3">
        <v>1.0510448724011601</v>
      </c>
      <c r="EU3">
        <v>0.99194251201945405</v>
      </c>
      <c r="EV3">
        <v>1.0411157521326999</v>
      </c>
      <c r="EW3">
        <v>1.00451311948292</v>
      </c>
      <c r="EX3">
        <v>0.99552355654129299</v>
      </c>
      <c r="EY3">
        <v>0.99531183956473601</v>
      </c>
      <c r="EZ3">
        <v>0.99578757275364005</v>
      </c>
      <c r="FA3">
        <v>1.04966697724307</v>
      </c>
      <c r="FB3">
        <v>1.03512538271699</v>
      </c>
      <c r="FC3">
        <v>1.0191939417823801</v>
      </c>
      <c r="FD3">
        <v>1.0116280092797201</v>
      </c>
      <c r="FE3">
        <v>0.99939393525303299</v>
      </c>
      <c r="FF3">
        <v>1.0574957073859199</v>
      </c>
      <c r="FG3">
        <v>1.0345737437660401</v>
      </c>
      <c r="FH3">
        <v>0.99671706955204997</v>
      </c>
      <c r="FI3">
        <v>0.96941774088417298</v>
      </c>
      <c r="FJ3">
        <v>0.98029393464288295</v>
      </c>
      <c r="FK3">
        <v>0.98377046967617598</v>
      </c>
      <c r="FL3">
        <v>1.021924183913</v>
      </c>
      <c r="FM3">
        <v>1.0603157537965999</v>
      </c>
      <c r="FN3">
        <v>1.06664709130794</v>
      </c>
      <c r="FO3">
        <v>1.0765845988873399</v>
      </c>
      <c r="FP3">
        <v>1.0007375959048901</v>
      </c>
      <c r="FQ3">
        <v>0.97710646629829701</v>
      </c>
      <c r="FR3">
        <v>0.99724354341755905</v>
      </c>
      <c r="FS3">
        <v>0.95470830985914301</v>
      </c>
      <c r="FT3">
        <v>1.02995443347103</v>
      </c>
      <c r="FU3">
        <v>0.99421412102711104</v>
      </c>
      <c r="FV3">
        <v>0.96454998368091405</v>
      </c>
      <c r="FW3">
        <v>0.98531804224485697</v>
      </c>
      <c r="FX3">
        <v>0.94908095675378501</v>
      </c>
      <c r="FY3">
        <v>1.03532817246819</v>
      </c>
      <c r="FZ3">
        <v>1.0672507328867999</v>
      </c>
      <c r="GA3">
        <v>1.02830048004408</v>
      </c>
      <c r="GB3">
        <v>0.96281698823581696</v>
      </c>
      <c r="GC3">
        <v>0.97327219500354201</v>
      </c>
      <c r="GD3">
        <v>1.0472341063825901</v>
      </c>
      <c r="GE3">
        <v>0.99544489185125595</v>
      </c>
      <c r="GF3">
        <v>1.00867722809899</v>
      </c>
      <c r="GG3">
        <v>0.983853394873765</v>
      </c>
      <c r="GH3">
        <v>0.99832454894135803</v>
      </c>
      <c r="GI3">
        <v>1.0230229421430199</v>
      </c>
      <c r="GJ3">
        <v>0.994389378467055</v>
      </c>
      <c r="GK3">
        <v>1.01227067194868</v>
      </c>
      <c r="GL3">
        <v>1.01164683472121</v>
      </c>
      <c r="GM3">
        <v>1.01570602496758</v>
      </c>
      <c r="GN3">
        <v>1.04761640894998</v>
      </c>
    </row>
    <row r="4" spans="1:197" x14ac:dyDescent="0.4">
      <c r="A4" t="s">
        <v>696</v>
      </c>
      <c r="B4">
        <v>0.909346111712097</v>
      </c>
      <c r="C4">
        <v>1.0566548228042401</v>
      </c>
      <c r="D4">
        <v>1.1714412879007701</v>
      </c>
      <c r="E4">
        <v>1.0195717214648801</v>
      </c>
      <c r="F4">
        <v>0.87156891016343796</v>
      </c>
      <c r="G4">
        <v>1.0182748847979399</v>
      </c>
      <c r="H4">
        <v>0.92635066025127799</v>
      </c>
      <c r="I4">
        <v>1.0990683700975401</v>
      </c>
      <c r="J4">
        <v>1.2262630795234499</v>
      </c>
      <c r="K4">
        <v>1.0435568083511</v>
      </c>
      <c r="L4">
        <v>1.13900225990282</v>
      </c>
      <c r="M4">
        <v>1.10046988126581</v>
      </c>
      <c r="N4">
        <v>1.1263669527917399</v>
      </c>
      <c r="O4">
        <v>0.869620278740869</v>
      </c>
      <c r="P4">
        <v>0.92080103016884296</v>
      </c>
      <c r="Q4">
        <v>0.92637914480790295</v>
      </c>
      <c r="R4">
        <v>0.99675503813883204</v>
      </c>
      <c r="S4">
        <v>1.03912066658327</v>
      </c>
      <c r="T4">
        <v>0.85855842637187396</v>
      </c>
      <c r="U4">
        <v>1.0252504993307601</v>
      </c>
      <c r="V4">
        <v>1.08328706099891</v>
      </c>
      <c r="W4">
        <v>0.85564309142419304</v>
      </c>
      <c r="X4">
        <v>0.948216112221129</v>
      </c>
      <c r="Y4">
        <v>1.0045342162265301</v>
      </c>
      <c r="Z4">
        <v>0.92725919426076797</v>
      </c>
      <c r="AA4">
        <v>1.14821949222492</v>
      </c>
      <c r="AB4">
        <v>1.09801724970535</v>
      </c>
      <c r="AC4">
        <v>1.0419536904950599</v>
      </c>
      <c r="AD4">
        <v>1.0158575948631099</v>
      </c>
      <c r="AE4">
        <v>1.0950453600899801</v>
      </c>
      <c r="AF4">
        <v>0.90664221644043896</v>
      </c>
      <c r="AG4">
        <v>1.0868916013382799</v>
      </c>
      <c r="AH4">
        <v>1.0482231581958801</v>
      </c>
      <c r="AI4">
        <v>1.03866453650559</v>
      </c>
      <c r="AJ4">
        <v>0.99790596246343899</v>
      </c>
      <c r="AK4">
        <v>1.0347895752421801</v>
      </c>
      <c r="AL4">
        <v>0.99889775034864203</v>
      </c>
      <c r="AM4">
        <v>1.0032423598693501</v>
      </c>
      <c r="AN4">
        <v>0.89926903131702596</v>
      </c>
      <c r="AO4">
        <v>1.0006844689426</v>
      </c>
      <c r="AP4">
        <v>0.95175896659555403</v>
      </c>
      <c r="AQ4">
        <v>1.0958830316003101</v>
      </c>
      <c r="AR4">
        <v>1.06621375381567</v>
      </c>
      <c r="AS4">
        <v>1.0243937589030601</v>
      </c>
      <c r="AT4">
        <v>1.0722491766278699</v>
      </c>
      <c r="AU4">
        <v>1.0206334864137701</v>
      </c>
      <c r="AV4">
        <v>1.07857274733301</v>
      </c>
      <c r="AW4">
        <v>1.13684598305444</v>
      </c>
      <c r="AX4">
        <v>0.96507248530101697</v>
      </c>
      <c r="AY4">
        <v>0.93713629710540902</v>
      </c>
      <c r="AZ4">
        <v>1.04475841654041</v>
      </c>
      <c r="BA4">
        <v>1.10895345731136</v>
      </c>
      <c r="BB4">
        <v>1.0685664413689699</v>
      </c>
      <c r="BC4">
        <v>0.98928737629025898</v>
      </c>
      <c r="BD4">
        <v>1.1680155427483601</v>
      </c>
      <c r="BE4">
        <v>1.00031860157005</v>
      </c>
      <c r="BF4">
        <v>1.1318163053788299</v>
      </c>
      <c r="BG4">
        <v>0.99823783923076703</v>
      </c>
      <c r="BH4">
        <v>0.97156898872014097</v>
      </c>
      <c r="BI4">
        <v>0.98736019346480597</v>
      </c>
      <c r="BJ4">
        <v>1.0102304000565501</v>
      </c>
      <c r="BK4">
        <v>1.06951799937241</v>
      </c>
      <c r="BL4">
        <v>0.917319743746143</v>
      </c>
      <c r="BM4">
        <v>0.94619643747694404</v>
      </c>
      <c r="BN4">
        <v>0.98819661778101997</v>
      </c>
      <c r="BO4">
        <v>1.05008594188935</v>
      </c>
      <c r="BP4">
        <v>1.04334651858415</v>
      </c>
      <c r="BQ4">
        <v>1.0195053719952401</v>
      </c>
      <c r="BR4">
        <v>1.10232483904165</v>
      </c>
      <c r="BS4">
        <v>0.98901714645123096</v>
      </c>
      <c r="BT4">
        <v>0.93727207838412296</v>
      </c>
      <c r="BU4">
        <v>1.03459363012842</v>
      </c>
      <c r="BV4">
        <v>1.0635853976652301</v>
      </c>
      <c r="BW4">
        <v>1.11462389571978</v>
      </c>
      <c r="BX4">
        <v>1.17847535428852</v>
      </c>
      <c r="BY4">
        <v>1.0235452884382701</v>
      </c>
      <c r="BZ4">
        <v>1.1599195308564201</v>
      </c>
      <c r="CA4">
        <v>0.95445327574613503</v>
      </c>
      <c r="CB4">
        <v>1.01988924354365</v>
      </c>
      <c r="CC4">
        <v>0.962434160164092</v>
      </c>
      <c r="CD4">
        <v>0.93205964491193904</v>
      </c>
      <c r="CE4">
        <v>1.0207694811335299</v>
      </c>
      <c r="CF4">
        <v>0.89083599888125298</v>
      </c>
      <c r="CG4">
        <v>1.0589468732117899</v>
      </c>
      <c r="CH4">
        <v>0.96510002473740697</v>
      </c>
      <c r="CI4">
        <v>1.05844415103689</v>
      </c>
      <c r="CJ4">
        <v>1.03796326151337</v>
      </c>
      <c r="CK4">
        <v>0.94773514357657895</v>
      </c>
      <c r="CL4">
        <v>0.93790539121231797</v>
      </c>
      <c r="CM4">
        <v>0.93611046821756805</v>
      </c>
      <c r="CN4">
        <v>0.96755446306389503</v>
      </c>
      <c r="CO4">
        <v>0.68815516926407205</v>
      </c>
      <c r="CP4">
        <v>0.98753603750144903</v>
      </c>
      <c r="CQ4">
        <v>1.0816059301515799</v>
      </c>
      <c r="CR4">
        <v>1.0389136858081101</v>
      </c>
      <c r="CS4">
        <v>0.931709392325476</v>
      </c>
      <c r="CT4">
        <v>1.1421024153082999</v>
      </c>
      <c r="CU4">
        <v>1.20332748358817</v>
      </c>
      <c r="CV4">
        <v>1.01993241032392</v>
      </c>
      <c r="CW4">
        <v>0.98719928045625605</v>
      </c>
      <c r="CX4">
        <v>1.07253703437863</v>
      </c>
      <c r="CY4">
        <v>1.02426671704209</v>
      </c>
      <c r="CZ4">
        <v>1.0162038612459301</v>
      </c>
      <c r="DA4">
        <v>0.96331115441360804</v>
      </c>
      <c r="DB4">
        <v>0.97729520110441304</v>
      </c>
      <c r="DC4">
        <v>1.0837679760641601</v>
      </c>
      <c r="DD4">
        <v>0.94038046019154597</v>
      </c>
      <c r="DE4">
        <v>1.0021216002754501</v>
      </c>
      <c r="DF4">
        <v>1.0496654222505299</v>
      </c>
      <c r="DG4">
        <v>1.0103961583942001</v>
      </c>
      <c r="DH4">
        <v>0.96188429963241595</v>
      </c>
      <c r="DI4">
        <v>1.049013496166</v>
      </c>
      <c r="DJ4">
        <v>1.0224437484348301</v>
      </c>
      <c r="DK4">
        <v>1.0022620031701299</v>
      </c>
      <c r="DL4">
        <v>1.08950883026635</v>
      </c>
      <c r="DM4">
        <v>1.0599795766031399</v>
      </c>
      <c r="DN4">
        <v>0.954373594989671</v>
      </c>
      <c r="DO4">
        <v>1.04536622932991</v>
      </c>
      <c r="DP4">
        <v>0.98647154150545802</v>
      </c>
      <c r="DQ4">
        <v>0.93495849155699895</v>
      </c>
      <c r="DR4">
        <v>1.0675292723166001</v>
      </c>
      <c r="DS4">
        <v>1.0286787685866901</v>
      </c>
      <c r="DT4">
        <v>0.97162711856598305</v>
      </c>
      <c r="DU4">
        <v>1.0160814910598599</v>
      </c>
      <c r="DV4">
        <v>1.0857729095792501</v>
      </c>
      <c r="DW4">
        <v>0.90083230987277196</v>
      </c>
      <c r="DX4">
        <v>0.87562449049872604</v>
      </c>
      <c r="DY4">
        <v>1.0633318462332699</v>
      </c>
      <c r="DZ4">
        <v>0.96295483274154103</v>
      </c>
      <c r="EA4">
        <v>1.0111560241278801</v>
      </c>
      <c r="EB4">
        <v>1.0717088928883101</v>
      </c>
      <c r="EC4">
        <v>1.05695840327348</v>
      </c>
      <c r="ED4">
        <v>0.96405779832489402</v>
      </c>
      <c r="EE4">
        <v>0.93788307488973299</v>
      </c>
      <c r="EF4">
        <v>0.93765041636323299</v>
      </c>
      <c r="EG4">
        <v>1.0200919538564599</v>
      </c>
      <c r="EH4">
        <v>0.99489302671650204</v>
      </c>
      <c r="EI4">
        <v>1.0453137040031599</v>
      </c>
      <c r="EJ4">
        <v>1.06959035611883</v>
      </c>
      <c r="EK4">
        <v>0.98452590188946698</v>
      </c>
      <c r="EL4">
        <v>1.00047413190184</v>
      </c>
      <c r="EM4">
        <v>1.03467989017342</v>
      </c>
      <c r="EN4">
        <v>1.0187800557968101</v>
      </c>
      <c r="EO4">
        <v>1.0268864381862399</v>
      </c>
      <c r="EP4">
        <v>1.0375754402459201</v>
      </c>
      <c r="EQ4">
        <v>1.0511573193199</v>
      </c>
      <c r="ER4">
        <v>1.0172190128782701</v>
      </c>
      <c r="ES4">
        <v>0.92608897315486405</v>
      </c>
      <c r="ET4">
        <v>1.04992385723787</v>
      </c>
      <c r="EU4">
        <v>0.99020020738612102</v>
      </c>
      <c r="EV4">
        <v>1.04545788604321</v>
      </c>
      <c r="EW4">
        <v>1.0023501346491701</v>
      </c>
      <c r="EX4">
        <v>1.00171996507495</v>
      </c>
      <c r="EY4">
        <v>0.99221312869336997</v>
      </c>
      <c r="EZ4">
        <v>1.0002198300248899</v>
      </c>
      <c r="FA4">
        <v>1.0458183577420399</v>
      </c>
      <c r="FB4">
        <v>1.0386749972050799</v>
      </c>
      <c r="FC4">
        <v>1.0175950204409201</v>
      </c>
      <c r="FD4">
        <v>1.0186180440972199</v>
      </c>
      <c r="FE4">
        <v>1.00555774631761</v>
      </c>
      <c r="FF4">
        <v>1.0643622705704101</v>
      </c>
      <c r="FG4">
        <v>1.03010143455241</v>
      </c>
      <c r="FH4">
        <v>0.99493684050143705</v>
      </c>
      <c r="FI4">
        <v>0.96695381409245795</v>
      </c>
      <c r="FJ4">
        <v>0.97724468022516398</v>
      </c>
      <c r="FK4">
        <v>0.97950231018772405</v>
      </c>
      <c r="FL4">
        <v>1.01283101921096</v>
      </c>
      <c r="FM4">
        <v>1.0557556343960099</v>
      </c>
      <c r="FN4">
        <v>1.0664830555200899</v>
      </c>
      <c r="FO4">
        <v>1.0774985600887199</v>
      </c>
      <c r="FP4">
        <v>0.99736365483398604</v>
      </c>
      <c r="FQ4">
        <v>0.98571544370078001</v>
      </c>
      <c r="FR4">
        <v>1.0007959719136901</v>
      </c>
      <c r="FS4">
        <v>0.93982715907127001</v>
      </c>
      <c r="FT4">
        <v>1.02706535901317</v>
      </c>
      <c r="FU4">
        <v>0.99472331901329503</v>
      </c>
      <c r="FV4">
        <v>0.96818360337964804</v>
      </c>
      <c r="FW4">
        <v>0.98447744623182198</v>
      </c>
      <c r="FX4">
        <v>0.95221360040865299</v>
      </c>
      <c r="FY4">
        <v>1.0339570976394501</v>
      </c>
      <c r="FZ4">
        <v>1.0639931191669301</v>
      </c>
      <c r="GA4">
        <v>1.02898020026375</v>
      </c>
      <c r="GB4">
        <v>0.95622849106476604</v>
      </c>
      <c r="GC4">
        <v>0.97362854848718605</v>
      </c>
      <c r="GD4">
        <v>1.04368834053822</v>
      </c>
      <c r="GE4">
        <v>0.993692886120915</v>
      </c>
      <c r="GF4">
        <v>1.0031414239443699</v>
      </c>
      <c r="GG4">
        <v>0.98265339003141605</v>
      </c>
      <c r="GH4">
        <v>0.99277122468639201</v>
      </c>
      <c r="GI4">
        <v>1.0252136786204</v>
      </c>
      <c r="GJ4">
        <v>0.99194254114420399</v>
      </c>
      <c r="GK4">
        <v>1.0187233550915999</v>
      </c>
      <c r="GL4">
        <v>1.01300034740112</v>
      </c>
      <c r="GM4">
        <v>1.0104321558570799</v>
      </c>
      <c r="GN4">
        <v>1.05745733014264</v>
      </c>
    </row>
    <row r="5" spans="1:197" x14ac:dyDescent="0.4">
      <c r="A5" t="s">
        <v>697</v>
      </c>
      <c r="B5">
        <v>0.92424992357918001</v>
      </c>
      <c r="C5">
        <v>1.0441396293048399</v>
      </c>
      <c r="D5">
        <v>1.16438497627337</v>
      </c>
      <c r="E5">
        <v>1.0208393576688799</v>
      </c>
      <c r="F5">
        <v>0.87651149531504902</v>
      </c>
      <c r="G5">
        <v>1.02019428265843</v>
      </c>
      <c r="H5">
        <v>0.93324189130208501</v>
      </c>
      <c r="I5">
        <v>1.0929201835693001</v>
      </c>
      <c r="J5">
        <v>1.19464058178202</v>
      </c>
      <c r="K5">
        <v>1.0426118787941701</v>
      </c>
      <c r="L5">
        <v>1.1386215547645799</v>
      </c>
      <c r="M5">
        <v>1.1016987475445299</v>
      </c>
      <c r="N5">
        <v>1.1263669527917399</v>
      </c>
      <c r="O5">
        <v>0.869620278740869</v>
      </c>
      <c r="P5">
        <v>0.92080103016884296</v>
      </c>
      <c r="Q5">
        <v>0.92637914480790295</v>
      </c>
      <c r="R5">
        <v>0.99675503813883204</v>
      </c>
      <c r="S5">
        <v>1.03912066658327</v>
      </c>
      <c r="T5">
        <v>0.85855842637187396</v>
      </c>
      <c r="U5">
        <v>1.0252504993307601</v>
      </c>
      <c r="V5">
        <v>1.08328706099891</v>
      </c>
      <c r="W5">
        <v>0.85564309142419304</v>
      </c>
      <c r="X5">
        <v>0.948216112221129</v>
      </c>
      <c r="Y5">
        <v>1.0045342162265301</v>
      </c>
      <c r="Z5">
        <v>0.92485392636735697</v>
      </c>
      <c r="AA5">
        <v>1.1472034296128599</v>
      </c>
      <c r="AB5">
        <v>1.0941896375493501</v>
      </c>
      <c r="AC5">
        <v>1.04165201441961</v>
      </c>
      <c r="AD5">
        <v>1.0147006951872399</v>
      </c>
      <c r="AE5">
        <v>1.09643545449844</v>
      </c>
      <c r="AF5">
        <v>0.90628343809463197</v>
      </c>
      <c r="AG5">
        <v>1.0884584497558001</v>
      </c>
      <c r="AH5">
        <v>1.0477099168598101</v>
      </c>
      <c r="AI5">
        <v>1.03866453650559</v>
      </c>
      <c r="AJ5">
        <v>0.99790596246343899</v>
      </c>
      <c r="AK5">
        <v>1.0347895752421801</v>
      </c>
      <c r="AL5">
        <v>0.99889775034864203</v>
      </c>
      <c r="AM5">
        <v>1.0032423598693501</v>
      </c>
      <c r="AN5">
        <v>0.89926903131702596</v>
      </c>
      <c r="AO5">
        <v>1.0003414065704599</v>
      </c>
      <c r="AP5">
        <v>0.95181810188195604</v>
      </c>
      <c r="AQ5">
        <v>1.09624636168167</v>
      </c>
      <c r="AR5">
        <v>1.06599325721413</v>
      </c>
      <c r="AS5">
        <v>1.02438424661355</v>
      </c>
      <c r="AT5">
        <v>1.07217990144213</v>
      </c>
      <c r="AU5">
        <v>1.0145336529772</v>
      </c>
      <c r="AV5">
        <v>1.0847587803643599</v>
      </c>
      <c r="AW5">
        <v>1.13715892424698</v>
      </c>
      <c r="AX5">
        <v>0.96476393091575996</v>
      </c>
      <c r="AY5">
        <v>0.93779543552492695</v>
      </c>
      <c r="AZ5">
        <v>1.04704193265504</v>
      </c>
      <c r="BA5">
        <v>1.1058677312129399</v>
      </c>
      <c r="BB5">
        <v>1.06936167582493</v>
      </c>
      <c r="BC5">
        <v>0.98925391154448905</v>
      </c>
      <c r="BD5">
        <v>1.16555866543229</v>
      </c>
      <c r="BE5">
        <v>0.99917822853415805</v>
      </c>
      <c r="BF5">
        <v>1.12725140302836</v>
      </c>
      <c r="BG5">
        <v>1.0018345425144799</v>
      </c>
      <c r="BH5">
        <v>0.97074901807261205</v>
      </c>
      <c r="BI5">
        <v>0.98667920116806995</v>
      </c>
      <c r="BJ5">
        <v>1.0097033214753399</v>
      </c>
      <c r="BK5">
        <v>1.0699040450997901</v>
      </c>
      <c r="BL5">
        <v>0.91517226915808103</v>
      </c>
      <c r="BM5">
        <v>0.94781234864898001</v>
      </c>
      <c r="BN5">
        <v>0.98784997929179297</v>
      </c>
      <c r="BO5">
        <v>1.0505418854603601</v>
      </c>
      <c r="BP5">
        <v>1.04027522296154</v>
      </c>
      <c r="BQ5">
        <v>1.01697378419406</v>
      </c>
      <c r="BR5">
        <v>1.1001319987929601</v>
      </c>
      <c r="BS5">
        <v>0.98678701664492396</v>
      </c>
      <c r="BT5">
        <v>0.93581978546407396</v>
      </c>
      <c r="BU5">
        <v>1.03371777245107</v>
      </c>
      <c r="BV5">
        <v>1.05966051144993</v>
      </c>
      <c r="BW5">
        <v>1.11970571610653</v>
      </c>
      <c r="BX5">
        <v>1.18849322993302</v>
      </c>
      <c r="BY5">
        <v>1.02427293037004</v>
      </c>
      <c r="BZ5">
        <v>1.1590238201973999</v>
      </c>
      <c r="CA5">
        <v>0.95812201581791001</v>
      </c>
      <c r="CB5">
        <v>1.0187803795669499</v>
      </c>
      <c r="CC5">
        <v>0.95794287176680504</v>
      </c>
      <c r="CD5">
        <v>0.93465727519642305</v>
      </c>
      <c r="CE5">
        <v>1.0205428345165399</v>
      </c>
      <c r="CF5">
        <v>0.89358064140340199</v>
      </c>
      <c r="CG5">
        <v>1.0557220724771299</v>
      </c>
      <c r="CH5">
        <v>0.95928739606500002</v>
      </c>
      <c r="CI5">
        <v>1.0523663210804199</v>
      </c>
      <c r="CJ5">
        <v>1.0328147247544199</v>
      </c>
      <c r="CK5">
        <v>0.94561429833201704</v>
      </c>
      <c r="CL5">
        <v>0.941317867517525</v>
      </c>
      <c r="CM5">
        <v>0.93794340596235104</v>
      </c>
      <c r="CN5">
        <v>0.96371772707896497</v>
      </c>
      <c r="CO5">
        <v>0.69038625791283603</v>
      </c>
      <c r="CP5">
        <v>0.98756360626095296</v>
      </c>
      <c r="CQ5">
        <v>1.08199266344177</v>
      </c>
      <c r="CR5">
        <v>1.0354196615525599</v>
      </c>
      <c r="CS5">
        <v>0.93335015890039696</v>
      </c>
      <c r="CT5">
        <v>1.1398354184119099</v>
      </c>
      <c r="CU5">
        <v>1.2075788217927901</v>
      </c>
      <c r="CV5">
        <v>1.0194214700461699</v>
      </c>
      <c r="CW5">
        <v>0.98863635980605002</v>
      </c>
      <c r="CX5">
        <v>1.0768662547205601</v>
      </c>
      <c r="CY5">
        <v>1.0184723959792701</v>
      </c>
      <c r="CZ5">
        <v>1.0151778699449501</v>
      </c>
      <c r="DA5">
        <v>0.96239504869616299</v>
      </c>
      <c r="DB5">
        <v>0.97754572592431199</v>
      </c>
      <c r="DC5">
        <v>1.08370904886344</v>
      </c>
      <c r="DD5">
        <v>0.93878385344638404</v>
      </c>
      <c r="DE5">
        <v>1.0036281013758299</v>
      </c>
      <c r="DF5">
        <v>1.04738445962356</v>
      </c>
      <c r="DG5">
        <v>1.01196909738496</v>
      </c>
      <c r="DH5">
        <v>0.95821581554569901</v>
      </c>
      <c r="DI5">
        <v>1.0491958730494999</v>
      </c>
      <c r="DJ5">
        <v>1.0206519610088101</v>
      </c>
      <c r="DK5">
        <v>1.00383855218108</v>
      </c>
      <c r="DL5">
        <v>1.0895709672940099</v>
      </c>
      <c r="DM5">
        <v>1.05963776894013</v>
      </c>
      <c r="DN5">
        <v>0.95474450245896803</v>
      </c>
      <c r="DO5">
        <v>1.0459829946730299</v>
      </c>
      <c r="DP5">
        <v>0.98693007255320198</v>
      </c>
      <c r="DQ5">
        <v>0.93466095890523504</v>
      </c>
      <c r="DR5">
        <v>1.06840715429394</v>
      </c>
      <c r="DS5">
        <v>1.02834354879734</v>
      </c>
      <c r="DT5">
        <v>0.97247144799451202</v>
      </c>
      <c r="DU5">
        <v>1.0142763781445701</v>
      </c>
      <c r="DV5">
        <v>1.08549145083862</v>
      </c>
      <c r="DW5">
        <v>0.90027025813627704</v>
      </c>
      <c r="DX5">
        <v>0.87576559950254595</v>
      </c>
      <c r="DY5">
        <v>1.06470592362365</v>
      </c>
      <c r="DZ5">
        <v>0.96096735298728098</v>
      </c>
      <c r="EA5">
        <v>1.00835001986218</v>
      </c>
      <c r="EB5">
        <v>1.07202810564927</v>
      </c>
      <c r="EC5">
        <v>1.0589837750992199</v>
      </c>
      <c r="ED5">
        <v>0.96537588666806995</v>
      </c>
      <c r="EE5">
        <v>0.93727124425875297</v>
      </c>
      <c r="EF5">
        <v>0.93595534751616405</v>
      </c>
      <c r="EG5">
        <v>1.01936252375791</v>
      </c>
      <c r="EH5">
        <v>0.99464177063560999</v>
      </c>
      <c r="EI5">
        <v>1.04463132720708</v>
      </c>
      <c r="EJ5">
        <v>1.06899293299981</v>
      </c>
      <c r="EK5">
        <v>0.98573090166732302</v>
      </c>
      <c r="EL5">
        <v>1.0006060840901201</v>
      </c>
      <c r="EM5">
        <v>1.0352119874480099</v>
      </c>
      <c r="EN5">
        <v>1.0155681427013299</v>
      </c>
      <c r="EO5">
        <v>1.02598737177957</v>
      </c>
      <c r="EP5">
        <v>1.0382447207301</v>
      </c>
      <c r="EQ5">
        <v>1.0503207259335801</v>
      </c>
      <c r="ER5">
        <v>1.0141776244196601</v>
      </c>
      <c r="ES5">
        <v>0.92743294795742603</v>
      </c>
      <c r="ET5">
        <v>1.05298113888214</v>
      </c>
      <c r="EU5">
        <v>0.99091095451229105</v>
      </c>
      <c r="EV5">
        <v>1.0462909910837801</v>
      </c>
      <c r="EW5">
        <v>1.0027779465802</v>
      </c>
      <c r="EX5">
        <v>1.00220907476097</v>
      </c>
      <c r="EY5">
        <v>0.99273962157696005</v>
      </c>
      <c r="EZ5">
        <v>1.0010154913818801</v>
      </c>
      <c r="FA5">
        <v>1.04690412732438</v>
      </c>
      <c r="FB5">
        <v>1.0398747498432299</v>
      </c>
      <c r="FC5">
        <v>1.0172780548173801</v>
      </c>
      <c r="FD5">
        <v>1.02062471164782</v>
      </c>
      <c r="FE5">
        <v>1.0057978428449901</v>
      </c>
      <c r="FF5">
        <v>1.0629297863479401</v>
      </c>
      <c r="FG5">
        <v>1.0320184524932301</v>
      </c>
      <c r="FH5">
        <v>0.99993694351155504</v>
      </c>
      <c r="FI5">
        <v>0.969658749674566</v>
      </c>
      <c r="FJ5">
        <v>0.97505414172081895</v>
      </c>
      <c r="FK5">
        <v>0.97892018003445103</v>
      </c>
      <c r="FL5">
        <v>1.01278822345707</v>
      </c>
      <c r="FM5">
        <v>1.0549046554510799</v>
      </c>
      <c r="FN5">
        <v>1.0676198374166199</v>
      </c>
      <c r="FO5">
        <v>1.07638385713383</v>
      </c>
      <c r="FP5">
        <v>0.99792099926491395</v>
      </c>
      <c r="FQ5">
        <v>0.986879657884981</v>
      </c>
      <c r="FR5">
        <v>1.0015817646518299</v>
      </c>
      <c r="FS5">
        <v>0.945467072974844</v>
      </c>
      <c r="FT5">
        <v>1.0256817595293699</v>
      </c>
      <c r="FU5">
        <v>0.99111395939644997</v>
      </c>
      <c r="FV5">
        <v>0.96609879813556099</v>
      </c>
      <c r="FW5">
        <v>0.987837402797761</v>
      </c>
      <c r="FX5">
        <v>0.95122259655453001</v>
      </c>
      <c r="FY5">
        <v>1.0319833726463301</v>
      </c>
      <c r="FZ5">
        <v>1.0565057278449099</v>
      </c>
      <c r="GA5">
        <v>1.0248904179182801</v>
      </c>
      <c r="GB5">
        <v>0.96193710524362996</v>
      </c>
      <c r="GC5">
        <v>0.97177946097523504</v>
      </c>
      <c r="GD5">
        <v>1.04204695500749</v>
      </c>
      <c r="GE5">
        <v>0.99675983950437796</v>
      </c>
      <c r="GF5">
        <v>1.0045495218315399</v>
      </c>
      <c r="GG5">
        <v>0.98557213910656405</v>
      </c>
      <c r="GH5">
        <v>0.99950118692272005</v>
      </c>
      <c r="GI5">
        <v>1.0235218107436399</v>
      </c>
      <c r="GJ5">
        <v>0.99049242996465103</v>
      </c>
      <c r="GK5">
        <v>1.0187136895700299</v>
      </c>
      <c r="GL5">
        <v>1.0099834184271701</v>
      </c>
      <c r="GM5">
        <v>1.01232501460386</v>
      </c>
      <c r="GN5">
        <v>1.0559470423884001</v>
      </c>
    </row>
    <row r="7" spans="1:197" x14ac:dyDescent="0.4">
      <c r="A7" t="s">
        <v>663</v>
      </c>
      <c r="B7" s="26">
        <v>20010228</v>
      </c>
      <c r="C7" s="26">
        <v>20010531</v>
      </c>
      <c r="D7" s="26">
        <v>20010831</v>
      </c>
      <c r="E7" s="26">
        <v>20011130</v>
      </c>
      <c r="F7" s="26">
        <v>20020228</v>
      </c>
      <c r="G7" s="26">
        <v>20020531</v>
      </c>
      <c r="H7" s="26">
        <v>20020830</v>
      </c>
      <c r="I7" s="26">
        <v>20021129</v>
      </c>
      <c r="J7" s="26">
        <v>20030228</v>
      </c>
      <c r="K7" s="26">
        <v>20030530</v>
      </c>
      <c r="L7" s="26">
        <v>20030829</v>
      </c>
      <c r="M7" s="26">
        <v>20031128</v>
      </c>
      <c r="N7" s="26">
        <v>20040227</v>
      </c>
      <c r="O7" s="26">
        <v>20040531</v>
      </c>
      <c r="P7" s="26">
        <v>20040831</v>
      </c>
      <c r="Q7" s="26">
        <v>20041130</v>
      </c>
      <c r="R7" s="26">
        <v>20050228</v>
      </c>
      <c r="S7" s="26">
        <v>20050531</v>
      </c>
      <c r="T7" s="26">
        <v>20050831</v>
      </c>
      <c r="U7" s="26">
        <v>20051130</v>
      </c>
      <c r="V7" s="26">
        <v>20060228</v>
      </c>
      <c r="W7" s="26">
        <v>20060530</v>
      </c>
      <c r="X7" s="26">
        <v>20060831</v>
      </c>
      <c r="Y7" s="26">
        <v>20061130</v>
      </c>
      <c r="Z7" s="26">
        <v>20070228</v>
      </c>
      <c r="AA7" s="26">
        <v>20070531</v>
      </c>
      <c r="AB7" s="26">
        <v>20070831</v>
      </c>
      <c r="AC7" s="26">
        <v>20071130</v>
      </c>
      <c r="AD7" s="26">
        <v>20080229</v>
      </c>
      <c r="AE7" s="26">
        <v>20080530</v>
      </c>
      <c r="AF7" s="26">
        <v>20080829</v>
      </c>
      <c r="AG7" s="26">
        <v>20081128</v>
      </c>
      <c r="AH7" s="26">
        <v>20090227</v>
      </c>
      <c r="AI7" s="26">
        <v>20090529</v>
      </c>
      <c r="AJ7" s="26">
        <v>20090831</v>
      </c>
      <c r="AK7" s="26">
        <v>20091130</v>
      </c>
      <c r="AL7" s="26">
        <v>20100226</v>
      </c>
      <c r="AM7" s="26">
        <v>20100531</v>
      </c>
      <c r="AN7" s="26">
        <v>20100831</v>
      </c>
      <c r="AO7" s="26">
        <v>20101130</v>
      </c>
      <c r="AP7" s="26">
        <v>20110228</v>
      </c>
      <c r="AQ7" s="26">
        <v>20110531</v>
      </c>
      <c r="AR7" s="26">
        <v>20110831</v>
      </c>
      <c r="AS7" s="26">
        <v>20111130</v>
      </c>
      <c r="AT7" s="26">
        <v>20120229</v>
      </c>
      <c r="AU7" s="26">
        <v>20120531</v>
      </c>
      <c r="AV7" s="26">
        <v>20120831</v>
      </c>
      <c r="AW7" s="26">
        <v>20121130</v>
      </c>
      <c r="AX7" s="26">
        <v>20130228</v>
      </c>
      <c r="AY7" s="26">
        <v>20130531</v>
      </c>
      <c r="AZ7" s="26">
        <v>20130830</v>
      </c>
      <c r="BA7" s="26">
        <v>20131129</v>
      </c>
      <c r="BB7" s="26">
        <v>20140228</v>
      </c>
      <c r="BC7" s="26">
        <v>20140530</v>
      </c>
      <c r="BD7" s="26">
        <v>20140829</v>
      </c>
      <c r="BE7" s="26">
        <v>20141128</v>
      </c>
      <c r="BF7" s="26">
        <v>20150227</v>
      </c>
      <c r="BG7" s="26">
        <v>20150529</v>
      </c>
      <c r="BH7" s="26">
        <v>20150831</v>
      </c>
      <c r="BI7" s="26">
        <v>20151130</v>
      </c>
      <c r="BJ7" s="26">
        <v>20160229</v>
      </c>
      <c r="BK7" s="26">
        <v>20160531</v>
      </c>
      <c r="BL7" s="26">
        <v>20160831</v>
      </c>
      <c r="BM7" s="26">
        <v>20161130</v>
      </c>
      <c r="BN7" s="26">
        <v>20170228</v>
      </c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  <c r="ED7" s="38"/>
      <c r="EE7" s="38"/>
      <c r="EF7" s="38"/>
      <c r="EG7" s="38"/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38"/>
      <c r="FU7" s="38"/>
      <c r="FV7" s="38"/>
      <c r="FW7" s="38"/>
      <c r="FX7" s="38"/>
      <c r="FY7" s="38"/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38"/>
    </row>
    <row r="8" spans="1:197" x14ac:dyDescent="0.4">
      <c r="A8" t="s">
        <v>698</v>
      </c>
      <c r="B8">
        <v>1.4999999999999999E-2</v>
      </c>
      <c r="C8">
        <v>2.3969072164948401E-3</v>
      </c>
      <c r="D8">
        <v>7.9411764705882297E-4</v>
      </c>
      <c r="E8">
        <v>2.5628140703517501E-3</v>
      </c>
      <c r="F8">
        <v>3.375E-3</v>
      </c>
      <c r="G8">
        <v>2.0249999999999999E-3</v>
      </c>
      <c r="H8">
        <v>1.65E-3</v>
      </c>
      <c r="I8">
        <v>1.2878787878787799E-3</v>
      </c>
      <c r="J8">
        <v>1.7277486910994701E-3</v>
      </c>
      <c r="K8">
        <v>2.0999999999999999E-3</v>
      </c>
      <c r="L8">
        <v>2.0999999999999999E-3</v>
      </c>
      <c r="M8">
        <v>1.0499999999999999E-3</v>
      </c>
      <c r="N8">
        <v>2.0999999999999999E-3</v>
      </c>
      <c r="O8">
        <v>1.725E-3</v>
      </c>
      <c r="P8">
        <v>1.8E-3</v>
      </c>
      <c r="Q8">
        <v>1.8749999999999999E-3</v>
      </c>
      <c r="R8">
        <v>2.9250000000000001E-3</v>
      </c>
      <c r="S8">
        <v>1.1999999999999999E-3</v>
      </c>
      <c r="T8">
        <v>1.8E-3</v>
      </c>
      <c r="U8">
        <v>3.9750000000000002E-3</v>
      </c>
      <c r="V8">
        <v>3.3E-3</v>
      </c>
      <c r="W8">
        <v>2.6999999999999902E-3</v>
      </c>
      <c r="X8">
        <v>2.3249999999999998E-3</v>
      </c>
      <c r="Y8">
        <v>2.7749999999999901E-3</v>
      </c>
      <c r="Z8">
        <v>2.5500000000000002E-3</v>
      </c>
      <c r="AA8">
        <v>4.1999999999999997E-3</v>
      </c>
      <c r="AB8">
        <v>3.5249999999999899E-3</v>
      </c>
      <c r="AC8">
        <v>3.5249999999999899E-3</v>
      </c>
      <c r="AD8">
        <v>2.9250000000000001E-3</v>
      </c>
      <c r="AE8">
        <v>2.9250000000000001E-3</v>
      </c>
      <c r="AF8">
        <v>3.6749999999999999E-3</v>
      </c>
      <c r="AG8">
        <v>5.8500000000000002E-3</v>
      </c>
      <c r="AH8">
        <v>2.7749999999999901E-3</v>
      </c>
      <c r="AI8">
        <v>4.4249999999999897E-3</v>
      </c>
      <c r="AJ8">
        <v>2.7749999999999901E-3</v>
      </c>
      <c r="AK8">
        <v>2.2499999999999998E-3</v>
      </c>
      <c r="AL8">
        <v>3.225E-3</v>
      </c>
      <c r="AM8">
        <v>3.0000000000000001E-3</v>
      </c>
      <c r="AN8">
        <v>2.4750000000000002E-3</v>
      </c>
      <c r="AO8">
        <v>1.9499999999999999E-3</v>
      </c>
      <c r="AP8">
        <v>2.7749999999999901E-3</v>
      </c>
      <c r="AQ8">
        <v>3.0000000000000001E-3</v>
      </c>
      <c r="AR8">
        <v>2.6999999999999902E-3</v>
      </c>
      <c r="AS8">
        <v>2.3249999999999998E-3</v>
      </c>
      <c r="AT8">
        <v>3.5999999999999999E-3</v>
      </c>
      <c r="AU8">
        <v>3.0000000000000001E-3</v>
      </c>
      <c r="AV8">
        <v>2.0249999999999999E-3</v>
      </c>
      <c r="AW8">
        <v>2.3249999999999998E-3</v>
      </c>
      <c r="AX8">
        <v>3.375E-3</v>
      </c>
      <c r="AY8">
        <v>2.7749999999999901E-3</v>
      </c>
      <c r="AZ8">
        <v>1.8E-3</v>
      </c>
      <c r="BA8">
        <v>1.8749999999999999E-3</v>
      </c>
      <c r="BB8">
        <v>3.3E-3</v>
      </c>
      <c r="BC8">
        <v>2.6999999999999902E-3</v>
      </c>
      <c r="BD8">
        <v>2.5500000000000002E-3</v>
      </c>
      <c r="BE8">
        <v>2.6999999999999902E-3</v>
      </c>
      <c r="BF8">
        <v>3.5249999999999899E-3</v>
      </c>
      <c r="BG8">
        <v>4.1999999999999997E-3</v>
      </c>
      <c r="BH8">
        <v>3.4499999999999999E-3</v>
      </c>
      <c r="BI8">
        <v>2.6249999999999902E-3</v>
      </c>
      <c r="BJ8">
        <v>3.5999999999999999E-3</v>
      </c>
      <c r="BK8">
        <v>2.8500000000000001E-3</v>
      </c>
      <c r="BL8">
        <v>1.9499999999999999E-3</v>
      </c>
      <c r="BM8">
        <v>2.5500000000000002E-3</v>
      </c>
      <c r="BN8">
        <v>3.5249999999999899E-3</v>
      </c>
    </row>
    <row r="9" spans="1:197" x14ac:dyDescent="0.4">
      <c r="A9" t="s">
        <v>699</v>
      </c>
      <c r="B9">
        <v>1.4999999999999999E-2</v>
      </c>
      <c r="C9">
        <v>1.7924528301886699E-3</v>
      </c>
      <c r="D9">
        <v>1.6776315789473601E-3</v>
      </c>
      <c r="E9">
        <v>3.3333333333333301E-3</v>
      </c>
      <c r="F9">
        <v>3.5249999999999899E-3</v>
      </c>
      <c r="G9">
        <v>1.8E-3</v>
      </c>
      <c r="H9">
        <v>1.57499999999999E-3</v>
      </c>
      <c r="I9">
        <v>9.3749999999999997E-4</v>
      </c>
      <c r="J9">
        <v>1.8548387096774101E-3</v>
      </c>
      <c r="K9">
        <v>1.9499999999999999E-3</v>
      </c>
      <c r="L9">
        <v>1.57499999999999E-3</v>
      </c>
      <c r="M9">
        <v>1.0499999999999999E-3</v>
      </c>
      <c r="N9">
        <v>2.0999999999999999E-3</v>
      </c>
      <c r="O9">
        <v>2.0249999999999999E-3</v>
      </c>
      <c r="P9">
        <v>1.65E-3</v>
      </c>
      <c r="Q9">
        <v>1.9499999999999999E-3</v>
      </c>
      <c r="R9">
        <v>3.3E-3</v>
      </c>
      <c r="S9">
        <v>1.1999999999999999E-3</v>
      </c>
      <c r="T9">
        <v>1.57499999999999E-3</v>
      </c>
      <c r="U9">
        <v>3.7499999999999999E-3</v>
      </c>
      <c r="V9">
        <v>3.14999999999999E-3</v>
      </c>
      <c r="W9">
        <v>2.5500000000000002E-3</v>
      </c>
      <c r="X9">
        <v>2.2499999999999998E-3</v>
      </c>
      <c r="Y9">
        <v>2.2499999999999998E-3</v>
      </c>
      <c r="Z9">
        <v>2.3999999999999998E-3</v>
      </c>
      <c r="AA9">
        <v>4.1250000000000002E-3</v>
      </c>
      <c r="AB9">
        <v>3.0749999999999901E-3</v>
      </c>
      <c r="AC9">
        <v>3.225E-3</v>
      </c>
      <c r="AD9">
        <v>3.14999999999999E-3</v>
      </c>
      <c r="AE9">
        <v>2.4750000000000002E-3</v>
      </c>
      <c r="AF9">
        <v>3.8249999999999998E-3</v>
      </c>
      <c r="AG9">
        <v>5.6249999999999998E-3</v>
      </c>
      <c r="AH9">
        <v>2.5500000000000002E-3</v>
      </c>
      <c r="AI9">
        <v>3.9750000000000002E-3</v>
      </c>
      <c r="AJ9">
        <v>2.7749999999999901E-3</v>
      </c>
      <c r="AK9">
        <v>2.2499999999999998E-3</v>
      </c>
      <c r="AL9">
        <v>3.0749999999999901E-3</v>
      </c>
      <c r="AM9">
        <v>2.8500000000000001E-3</v>
      </c>
      <c r="AN9">
        <v>2.5500000000000002E-3</v>
      </c>
      <c r="AO9">
        <v>1.9499999999999999E-3</v>
      </c>
      <c r="AP9">
        <v>2.3999999999999998E-3</v>
      </c>
      <c r="AQ9">
        <v>2.9250000000000001E-3</v>
      </c>
      <c r="AR9">
        <v>2.8500000000000001E-3</v>
      </c>
      <c r="AS9">
        <v>2.2499999999999998E-3</v>
      </c>
      <c r="AT9">
        <v>3.5249999999999899E-3</v>
      </c>
      <c r="AU9">
        <v>2.8500000000000001E-3</v>
      </c>
      <c r="AV9">
        <v>2.0999999999999999E-3</v>
      </c>
      <c r="AW9">
        <v>2.6249999999999902E-3</v>
      </c>
      <c r="AX9">
        <v>3.5999999999999999E-3</v>
      </c>
      <c r="AY9">
        <v>2.7749999999999901E-3</v>
      </c>
      <c r="AZ9">
        <v>1.8749999999999999E-3</v>
      </c>
      <c r="BA9">
        <v>1.9499999999999999E-3</v>
      </c>
      <c r="BB9">
        <v>3.3E-3</v>
      </c>
      <c r="BC9">
        <v>2.6999999999999902E-3</v>
      </c>
      <c r="BD9">
        <v>2.4750000000000002E-3</v>
      </c>
      <c r="BE9">
        <v>2.6999999999999902E-3</v>
      </c>
      <c r="BF9">
        <v>3.6749999999999999E-3</v>
      </c>
      <c r="BG9">
        <v>3.8249999999999998E-3</v>
      </c>
      <c r="BH9">
        <v>3.0749999999999901E-3</v>
      </c>
      <c r="BI9">
        <v>2.2499999999999998E-3</v>
      </c>
      <c r="BJ9">
        <v>3.0000000000000001E-3</v>
      </c>
      <c r="BK9">
        <v>2.3249999999999998E-3</v>
      </c>
      <c r="BL9">
        <v>2.0249999999999999E-3</v>
      </c>
      <c r="BM9">
        <v>2.0249999999999999E-3</v>
      </c>
      <c r="BN9">
        <v>3.0749999999999901E-3</v>
      </c>
    </row>
    <row r="10" spans="1:197" x14ac:dyDescent="0.4">
      <c r="A10" t="s">
        <v>696</v>
      </c>
      <c r="B10">
        <v>1.4999999999999999E-2</v>
      </c>
      <c r="C10">
        <v>1.52173913043478E-3</v>
      </c>
      <c r="D10">
        <v>5.6818181818181805E-4</v>
      </c>
      <c r="E10">
        <v>2.2549019607843099E-3</v>
      </c>
      <c r="F10">
        <v>2.8225806451612902E-3</v>
      </c>
      <c r="G10">
        <v>1.7341040462427699E-4</v>
      </c>
      <c r="H10">
        <v>6.1764705882352898E-4</v>
      </c>
      <c r="I10">
        <v>6.3636363636363597E-4</v>
      </c>
      <c r="J10">
        <v>1.8404907975460101E-3</v>
      </c>
      <c r="K10">
        <v>1.3235294117647E-3</v>
      </c>
      <c r="L10">
        <v>1.3114754098360599E-3</v>
      </c>
      <c r="M10">
        <v>7.1808510638297798E-4</v>
      </c>
      <c r="N10">
        <v>7.7720207253885996E-4</v>
      </c>
      <c r="O10">
        <v>4.18994413407821E-4</v>
      </c>
      <c r="P10">
        <v>1.33507853403141E-3</v>
      </c>
      <c r="Q10">
        <v>1.65E-3</v>
      </c>
      <c r="R10">
        <v>2.3249999999999998E-3</v>
      </c>
      <c r="S10">
        <v>1.0499999999999999E-3</v>
      </c>
      <c r="T10">
        <v>1.3499999999999901E-3</v>
      </c>
      <c r="U10">
        <v>3.225E-3</v>
      </c>
      <c r="V10">
        <v>2.6999999999999902E-3</v>
      </c>
      <c r="W10">
        <v>2.0249999999999999E-3</v>
      </c>
      <c r="X10">
        <v>1.57499999999999E-3</v>
      </c>
      <c r="Y10">
        <v>1.9499999999999999E-3</v>
      </c>
      <c r="Z10">
        <v>2.0249999999999999E-3</v>
      </c>
      <c r="AA10">
        <v>3.6749999999999999E-3</v>
      </c>
      <c r="AB10">
        <v>2.7749999999999901E-3</v>
      </c>
      <c r="AC10">
        <v>2.6999999999999902E-3</v>
      </c>
      <c r="AD10">
        <v>2.4750000000000002E-3</v>
      </c>
      <c r="AE10">
        <v>2.0249999999999999E-3</v>
      </c>
      <c r="AF10">
        <v>2.8500000000000001E-3</v>
      </c>
      <c r="AG10">
        <v>4.725E-3</v>
      </c>
      <c r="AH10">
        <v>1.725E-3</v>
      </c>
      <c r="AI10">
        <v>3.5249999999999899E-3</v>
      </c>
      <c r="AJ10">
        <v>2.0249999999999999E-3</v>
      </c>
      <c r="AK10">
        <v>2.1749999999999999E-3</v>
      </c>
      <c r="AL10">
        <v>2.7749999999999901E-3</v>
      </c>
      <c r="AM10">
        <v>2.5500000000000002E-3</v>
      </c>
      <c r="AN10">
        <v>2.0249999999999999E-3</v>
      </c>
      <c r="AO10">
        <v>1.8749999999999999E-3</v>
      </c>
      <c r="AP10">
        <v>2.0249999999999999E-3</v>
      </c>
      <c r="AQ10">
        <v>2.5500000000000002E-3</v>
      </c>
      <c r="AR10">
        <v>2.3249999999999998E-3</v>
      </c>
      <c r="AS10">
        <v>2.0999999999999999E-3</v>
      </c>
      <c r="AT10">
        <v>3.0000000000000001E-3</v>
      </c>
      <c r="AU10">
        <v>2.6999999999999902E-3</v>
      </c>
      <c r="AV10">
        <v>1.8749999999999999E-3</v>
      </c>
      <c r="AW10">
        <v>2.1749999999999999E-3</v>
      </c>
      <c r="AX10">
        <v>2.8500000000000001E-3</v>
      </c>
      <c r="AY10">
        <v>2.5500000000000002E-3</v>
      </c>
      <c r="AZ10">
        <v>1.57499999999999E-3</v>
      </c>
      <c r="BA10">
        <v>1.57499999999999E-3</v>
      </c>
      <c r="BB10">
        <v>2.5500000000000002E-3</v>
      </c>
      <c r="BC10">
        <v>2.1749999999999999E-3</v>
      </c>
      <c r="BD10">
        <v>1.725E-3</v>
      </c>
      <c r="BE10">
        <v>2.0249999999999999E-3</v>
      </c>
      <c r="BF10">
        <v>2.5500000000000002E-3</v>
      </c>
      <c r="BG10">
        <v>2.9250000000000001E-3</v>
      </c>
      <c r="BH10">
        <v>2.2499999999999998E-3</v>
      </c>
      <c r="BI10">
        <v>1.8749999999999999E-3</v>
      </c>
      <c r="BJ10">
        <v>2.2499999999999998E-3</v>
      </c>
      <c r="BK10">
        <v>1.8E-3</v>
      </c>
      <c r="BL10">
        <v>1.5E-3</v>
      </c>
      <c r="BM10">
        <v>2.0249999999999999E-3</v>
      </c>
      <c r="BN10">
        <v>2.6999999999999902E-3</v>
      </c>
    </row>
    <row r="11" spans="1:197" x14ac:dyDescent="0.4">
      <c r="A11" t="s">
        <v>697</v>
      </c>
      <c r="B11">
        <v>1.4999999999999999E-2</v>
      </c>
      <c r="C11">
        <v>1.11570247933884E-3</v>
      </c>
      <c r="D11">
        <v>6.4655172413793103E-4</v>
      </c>
      <c r="E11">
        <v>3.6754966887417198E-3</v>
      </c>
      <c r="F11">
        <v>2.98387096774193E-3</v>
      </c>
      <c r="G11">
        <v>1.7341040462427699E-4</v>
      </c>
      <c r="H11">
        <v>6.1764705882352898E-4</v>
      </c>
      <c r="I11">
        <v>6.3636363636363597E-4</v>
      </c>
      <c r="J11">
        <v>1.6770186335403701E-3</v>
      </c>
      <c r="K11">
        <v>1.33928571428571E-3</v>
      </c>
      <c r="L11">
        <v>1.32596685082872E-3</v>
      </c>
      <c r="M11">
        <v>8.7765957446808501E-4</v>
      </c>
      <c r="N11">
        <v>7.7720207253885996E-4</v>
      </c>
      <c r="O11">
        <v>3.3707865168539297E-4</v>
      </c>
      <c r="P11">
        <v>1.3421052631578899E-3</v>
      </c>
      <c r="Q11">
        <v>1.8E-3</v>
      </c>
      <c r="R11">
        <v>2.3249999999999998E-3</v>
      </c>
      <c r="S11">
        <v>1.0499999999999999E-3</v>
      </c>
      <c r="T11">
        <v>1.1999999999999999E-3</v>
      </c>
      <c r="U11">
        <v>3.14999999999999E-3</v>
      </c>
      <c r="V11">
        <v>2.6999999999999902E-3</v>
      </c>
      <c r="W11">
        <v>2.0249999999999999E-3</v>
      </c>
      <c r="X11">
        <v>1.57499999999999E-3</v>
      </c>
      <c r="Y11">
        <v>1.8E-3</v>
      </c>
      <c r="Z11">
        <v>1.725E-3</v>
      </c>
      <c r="AA11">
        <v>3.4499999999999999E-3</v>
      </c>
      <c r="AB11">
        <v>2.6999999999999902E-3</v>
      </c>
      <c r="AC11">
        <v>2.4750000000000002E-3</v>
      </c>
      <c r="AD11">
        <v>2.5500000000000002E-3</v>
      </c>
      <c r="AE11">
        <v>1.65E-3</v>
      </c>
      <c r="AF11">
        <v>3.0749999999999901E-3</v>
      </c>
      <c r="AG11">
        <v>4.7999999999999996E-3</v>
      </c>
      <c r="AH11">
        <v>1.8E-3</v>
      </c>
      <c r="AI11">
        <v>3.3E-3</v>
      </c>
      <c r="AJ11">
        <v>2.2499999999999998E-3</v>
      </c>
      <c r="AK11">
        <v>1.8749999999999999E-3</v>
      </c>
      <c r="AL11">
        <v>2.2499999999999998E-3</v>
      </c>
      <c r="AM11">
        <v>2.5500000000000002E-3</v>
      </c>
      <c r="AN11">
        <v>2.1749999999999999E-3</v>
      </c>
      <c r="AO11">
        <v>1.8E-3</v>
      </c>
      <c r="AP11">
        <v>2.0999999999999999E-3</v>
      </c>
      <c r="AQ11">
        <v>2.3999999999999998E-3</v>
      </c>
      <c r="AR11">
        <v>2.3999999999999998E-3</v>
      </c>
      <c r="AS11">
        <v>2.0249999999999999E-3</v>
      </c>
      <c r="AT11">
        <v>2.9250000000000001E-3</v>
      </c>
      <c r="AU11">
        <v>2.6999999999999902E-3</v>
      </c>
      <c r="AV11">
        <v>1.4250000000000001E-3</v>
      </c>
      <c r="AW11">
        <v>2.0249999999999999E-3</v>
      </c>
      <c r="AX11">
        <v>2.6249999999999902E-3</v>
      </c>
      <c r="AY11">
        <v>2.4750000000000002E-3</v>
      </c>
      <c r="AZ11">
        <v>1.8E-3</v>
      </c>
      <c r="BA11">
        <v>1.57499999999999E-3</v>
      </c>
      <c r="BB11">
        <v>2.5500000000000002E-3</v>
      </c>
      <c r="BC11">
        <v>2.1749999999999999E-3</v>
      </c>
      <c r="BD11">
        <v>1.8E-3</v>
      </c>
      <c r="BE11">
        <v>2.0249999999999999E-3</v>
      </c>
      <c r="BF11">
        <v>2.4750000000000002E-3</v>
      </c>
      <c r="BG11">
        <v>2.7749999999999901E-3</v>
      </c>
      <c r="BH11">
        <v>2.2499999999999998E-3</v>
      </c>
      <c r="BI11">
        <v>1.725E-3</v>
      </c>
      <c r="BJ11">
        <v>2.3999999999999998E-3</v>
      </c>
      <c r="BK11">
        <v>1.8E-3</v>
      </c>
      <c r="BL11">
        <v>1.65E-3</v>
      </c>
      <c r="BM11">
        <v>1.57499999999999E-3</v>
      </c>
      <c r="BN11">
        <v>2.5500000000000002E-3</v>
      </c>
    </row>
    <row r="13" spans="1:197" x14ac:dyDescent="0.4">
      <c r="B13" s="25">
        <v>20080331</v>
      </c>
      <c r="C13" s="25">
        <v>20080430</v>
      </c>
      <c r="D13" s="25">
        <v>20080530</v>
      </c>
      <c r="E13" s="25">
        <v>20080630</v>
      </c>
      <c r="F13" s="25">
        <v>20080731</v>
      </c>
      <c r="G13" s="25">
        <v>20080829</v>
      </c>
      <c r="H13" s="25">
        <v>20080930</v>
      </c>
      <c r="I13" s="25">
        <v>20081031</v>
      </c>
      <c r="J13" s="25">
        <v>20081128</v>
      </c>
      <c r="K13" s="25">
        <v>20081230</v>
      </c>
      <c r="L13" s="25">
        <v>20090130</v>
      </c>
      <c r="M13" s="25">
        <v>20090227</v>
      </c>
      <c r="N13" s="25">
        <v>20090331</v>
      </c>
      <c r="O13" s="25">
        <v>20090430</v>
      </c>
      <c r="P13" s="25">
        <v>20090529</v>
      </c>
      <c r="Q13" s="25">
        <v>20090630</v>
      </c>
      <c r="R13" s="25">
        <v>20090731</v>
      </c>
      <c r="S13" s="25">
        <v>20090831</v>
      </c>
      <c r="T13" s="25">
        <v>20090930</v>
      </c>
      <c r="U13" s="25">
        <v>20091030</v>
      </c>
      <c r="V13" s="25">
        <v>20091130</v>
      </c>
      <c r="W13" s="25">
        <v>20091230</v>
      </c>
      <c r="X13" s="25">
        <v>20100129</v>
      </c>
      <c r="Y13" s="25">
        <v>20100226</v>
      </c>
      <c r="Z13" s="25">
        <v>20100331</v>
      </c>
      <c r="AA13" s="25">
        <v>20100430</v>
      </c>
      <c r="AB13" s="25">
        <v>20100531</v>
      </c>
      <c r="AC13" s="25">
        <v>20100630</v>
      </c>
      <c r="AD13" s="25">
        <v>20100730</v>
      </c>
      <c r="AE13" s="25">
        <v>20100831</v>
      </c>
      <c r="AF13" s="25">
        <v>20100930</v>
      </c>
      <c r="AG13" s="25">
        <v>20101029</v>
      </c>
      <c r="AH13" s="25">
        <v>20101130</v>
      </c>
      <c r="AI13" s="25">
        <v>20101230</v>
      </c>
      <c r="AJ13" s="25">
        <v>20110131</v>
      </c>
      <c r="AK13" s="25">
        <v>20110228</v>
      </c>
      <c r="AL13" s="25">
        <v>20110331</v>
      </c>
      <c r="AM13" s="25">
        <v>20110429</v>
      </c>
      <c r="AN13" s="25">
        <v>20110531</v>
      </c>
      <c r="AO13" s="25">
        <v>20110630</v>
      </c>
      <c r="AP13" s="25">
        <v>20110729</v>
      </c>
      <c r="AQ13" s="25">
        <v>20110831</v>
      </c>
      <c r="AR13" s="25">
        <v>20110930</v>
      </c>
      <c r="AS13" s="25">
        <v>20111031</v>
      </c>
      <c r="AT13" s="25">
        <v>20111130</v>
      </c>
      <c r="AU13" s="25">
        <v>20111229</v>
      </c>
      <c r="AV13" s="25">
        <v>20120131</v>
      </c>
      <c r="AW13" s="25">
        <v>20120229</v>
      </c>
      <c r="AX13" s="25">
        <v>20120330</v>
      </c>
      <c r="AY13" s="25">
        <v>20120430</v>
      </c>
      <c r="AZ13" s="25">
        <v>20120531</v>
      </c>
      <c r="BA13" s="25">
        <v>20120629</v>
      </c>
      <c r="BB13" s="25">
        <v>20120731</v>
      </c>
      <c r="BC13" s="25">
        <v>20120831</v>
      </c>
      <c r="BD13" s="25">
        <v>20120928</v>
      </c>
      <c r="BE13" s="25">
        <v>20121031</v>
      </c>
      <c r="BF13" s="25">
        <v>20121130</v>
      </c>
      <c r="BG13" s="25">
        <v>20121228</v>
      </c>
      <c r="BH13" s="25">
        <v>20130131</v>
      </c>
      <c r="BI13" s="25">
        <v>20130228</v>
      </c>
      <c r="BJ13" s="25">
        <v>20130329</v>
      </c>
      <c r="BK13" s="25">
        <v>20130430</v>
      </c>
      <c r="BL13" s="25">
        <v>20130531</v>
      </c>
      <c r="BM13" s="25">
        <v>20130628</v>
      </c>
      <c r="BN13" s="25">
        <v>20130731</v>
      </c>
      <c r="BO13" s="25">
        <v>20130830</v>
      </c>
      <c r="BP13" s="25">
        <v>20130930</v>
      </c>
      <c r="BQ13" s="25">
        <v>20131031</v>
      </c>
      <c r="BR13" s="25">
        <v>20131129</v>
      </c>
      <c r="BS13" s="25">
        <v>20131230</v>
      </c>
      <c r="BT13" s="25">
        <v>20140129</v>
      </c>
      <c r="BU13" s="25">
        <v>20140228</v>
      </c>
      <c r="BV13" s="25">
        <v>20140331</v>
      </c>
      <c r="BW13" s="25">
        <v>20140430</v>
      </c>
      <c r="BX13" s="25">
        <v>20140530</v>
      </c>
      <c r="BY13" s="25">
        <v>20140630</v>
      </c>
      <c r="BZ13" s="25">
        <v>20140731</v>
      </c>
      <c r="CA13" s="25">
        <v>20140829</v>
      </c>
      <c r="CB13" s="25">
        <v>20140930</v>
      </c>
      <c r="CC13" s="25">
        <v>20141031</v>
      </c>
      <c r="CD13" s="25">
        <v>20141128</v>
      </c>
      <c r="CE13" s="25">
        <v>20141230</v>
      </c>
      <c r="CF13" s="25">
        <v>20150130</v>
      </c>
      <c r="CG13" s="25">
        <v>20150227</v>
      </c>
      <c r="CH13" s="25">
        <v>20150331</v>
      </c>
      <c r="CI13" s="25">
        <v>20150430</v>
      </c>
      <c r="CJ13" s="25">
        <v>20150529</v>
      </c>
      <c r="CK13" s="25">
        <v>20150630</v>
      </c>
      <c r="CL13" s="25">
        <v>20150731</v>
      </c>
      <c r="CM13" s="25">
        <v>20150831</v>
      </c>
      <c r="CN13" s="25">
        <v>20150930</v>
      </c>
      <c r="CO13" s="25">
        <v>20151030</v>
      </c>
      <c r="CP13" s="25">
        <v>20151130</v>
      </c>
      <c r="CQ13" s="25">
        <v>20151230</v>
      </c>
      <c r="CR13" s="25">
        <v>20160129</v>
      </c>
      <c r="CS13" s="25">
        <v>20160229</v>
      </c>
      <c r="CT13" s="25">
        <v>20160331</v>
      </c>
      <c r="CU13" s="25">
        <v>20160429</v>
      </c>
      <c r="CV13" s="25">
        <v>20160531</v>
      </c>
      <c r="CW13" s="25">
        <v>20160630</v>
      </c>
      <c r="CX13" s="25">
        <v>20160729</v>
      </c>
      <c r="CY13" s="25">
        <v>20160831</v>
      </c>
      <c r="CZ13" s="25">
        <v>20160930</v>
      </c>
      <c r="DA13" s="25">
        <v>20161031</v>
      </c>
      <c r="DB13" s="25">
        <v>20161130</v>
      </c>
      <c r="DC13" s="25">
        <v>20161229</v>
      </c>
      <c r="DD13" s="25">
        <v>20170131</v>
      </c>
      <c r="DE13" s="25">
        <v>20170228</v>
      </c>
      <c r="DF13" s="25">
        <v>20170331</v>
      </c>
      <c r="DG13" s="25">
        <v>20170428</v>
      </c>
      <c r="DH13" s="25">
        <v>20170531</v>
      </c>
    </row>
    <row r="14" spans="1:197" x14ac:dyDescent="0.4">
      <c r="A14" t="s">
        <v>698</v>
      </c>
      <c r="B14">
        <v>0.97840294051705401</v>
      </c>
      <c r="C14">
        <v>1.05624187033005</v>
      </c>
      <c r="D14">
        <v>1.0373323655440101</v>
      </c>
      <c r="E14">
        <v>0.94377621930587596</v>
      </c>
      <c r="F14">
        <v>0.92801143629582095</v>
      </c>
      <c r="G14">
        <v>0.93428284190390598</v>
      </c>
      <c r="H14">
        <v>0.96715968598427404</v>
      </c>
      <c r="I14">
        <v>0.69386534520363596</v>
      </c>
      <c r="J14">
        <v>0.98932402172524603</v>
      </c>
      <c r="K14">
        <v>1.08248211911369</v>
      </c>
      <c r="L14">
        <v>1.05006610063169</v>
      </c>
      <c r="M14">
        <v>0.93901419346239301</v>
      </c>
      <c r="N14">
        <v>1.15356115391678</v>
      </c>
      <c r="O14">
        <v>1.2034766273153601</v>
      </c>
      <c r="P14">
        <v>1.01355354715742</v>
      </c>
      <c r="Q14">
        <v>0.98362009550862695</v>
      </c>
      <c r="R14">
        <v>1.0621051779103801</v>
      </c>
      <c r="S14">
        <v>1.0292542685870101</v>
      </c>
      <c r="T14">
        <v>1.0078389541042601</v>
      </c>
      <c r="U14">
        <v>0.965260100071204</v>
      </c>
      <c r="V14">
        <v>0.97157917511067104</v>
      </c>
      <c r="W14">
        <v>1.0782714012847101</v>
      </c>
      <c r="X14">
        <v>0.93995693875163799</v>
      </c>
      <c r="Y14">
        <v>1.00168419373892</v>
      </c>
      <c r="Z14">
        <v>1.0431892314175599</v>
      </c>
      <c r="AA14">
        <v>1.0086340610057201</v>
      </c>
      <c r="AB14">
        <v>0.96270633773468695</v>
      </c>
      <c r="AC14">
        <v>1.0421513534503699</v>
      </c>
      <c r="AD14">
        <v>1.0176346845039499</v>
      </c>
      <c r="AE14">
        <v>1.00204761980288</v>
      </c>
      <c r="AF14">
        <v>1.0850063736284801</v>
      </c>
      <c r="AG14">
        <v>1.07120408604176</v>
      </c>
      <c r="AH14">
        <v>0.961035610115067</v>
      </c>
      <c r="AI14">
        <v>1.0432594999909801</v>
      </c>
      <c r="AJ14">
        <v>0.99024497915937904</v>
      </c>
      <c r="AK14">
        <v>0.94323751221605701</v>
      </c>
      <c r="AL14">
        <v>1.0653224307722899</v>
      </c>
      <c r="AM14">
        <v>1.03157098889773</v>
      </c>
      <c r="AN14">
        <v>0.96976064388667504</v>
      </c>
      <c r="AO14">
        <v>1.00833908920264</v>
      </c>
      <c r="AP14">
        <v>1.0865824866964899</v>
      </c>
      <c r="AQ14">
        <v>0.90069659581943196</v>
      </c>
      <c r="AR14">
        <v>0.882621386623621</v>
      </c>
      <c r="AS14">
        <v>1.06146099026865</v>
      </c>
      <c r="AT14">
        <v>0.97571216922344794</v>
      </c>
      <c r="AU14">
        <v>1.02770376460053</v>
      </c>
      <c r="AV14">
        <v>1.07054684612365</v>
      </c>
      <c r="AW14">
        <v>1.0608441492177401</v>
      </c>
      <c r="AX14">
        <v>0.96083954507746805</v>
      </c>
      <c r="AY14">
        <v>0.93856913090446503</v>
      </c>
      <c r="AZ14">
        <v>0.93663849257613396</v>
      </c>
      <c r="BA14">
        <v>1.02027666592859</v>
      </c>
      <c r="BB14">
        <v>0.99402248096047796</v>
      </c>
      <c r="BC14">
        <v>1.0450241392917401</v>
      </c>
      <c r="BD14">
        <v>1.07117266439624</v>
      </c>
      <c r="BE14">
        <v>0.98816627282476299</v>
      </c>
      <c r="BF14">
        <v>1.0076763214991</v>
      </c>
      <c r="BG14">
        <v>1.03703054187459</v>
      </c>
      <c r="BH14">
        <v>1.0156390285951999</v>
      </c>
      <c r="BI14">
        <v>1.0292282749392301</v>
      </c>
      <c r="BJ14">
        <v>1.0408144293731001</v>
      </c>
      <c r="BK14">
        <v>1.0490487774742201</v>
      </c>
      <c r="BL14">
        <v>1.0175737267795399</v>
      </c>
      <c r="BM14">
        <v>0.92826104866164005</v>
      </c>
      <c r="BN14">
        <v>1.0522218102610701</v>
      </c>
      <c r="BO14">
        <v>0.99148316153932103</v>
      </c>
      <c r="BP14">
        <v>1.04155180088246</v>
      </c>
      <c r="BQ14">
        <v>1.0046814480406601</v>
      </c>
      <c r="BR14">
        <v>0.99657405630740303</v>
      </c>
      <c r="BS14">
        <v>0.995050270687309</v>
      </c>
      <c r="BT14">
        <v>0.99596283546550302</v>
      </c>
      <c r="BU14">
        <v>1.0502793547067</v>
      </c>
      <c r="BV14">
        <v>1.0352579564903499</v>
      </c>
      <c r="BW14">
        <v>1.0188302461754799</v>
      </c>
      <c r="BX14">
        <v>1.01143602819789</v>
      </c>
      <c r="BY14">
        <v>0.99634995199379806</v>
      </c>
      <c r="BZ14">
        <v>1.05898519016585</v>
      </c>
      <c r="CA14">
        <v>1.0313988553315301</v>
      </c>
      <c r="CB14">
        <v>0.99434998936878205</v>
      </c>
      <c r="CC14">
        <v>0.96919383849916096</v>
      </c>
      <c r="CD14">
        <v>0.98215052218728005</v>
      </c>
      <c r="CE14">
        <v>0.98239839984036403</v>
      </c>
      <c r="CF14">
        <v>1.0203925178902</v>
      </c>
      <c r="CG14">
        <v>1.0606039817447499</v>
      </c>
      <c r="CH14">
        <v>1.0649119791386199</v>
      </c>
      <c r="CI14">
        <v>1.07811499297336</v>
      </c>
      <c r="CJ14">
        <v>1.00014394369829</v>
      </c>
      <c r="CK14">
        <v>0.97700527616736199</v>
      </c>
      <c r="CL14">
        <v>0.99414550536823398</v>
      </c>
      <c r="CM14">
        <v>0.95352469216549496</v>
      </c>
      <c r="CN14">
        <v>1.0294257380313701</v>
      </c>
      <c r="CO14">
        <v>1.00073960264822</v>
      </c>
      <c r="CP14">
        <v>0.96973214093237903</v>
      </c>
      <c r="CQ14">
        <v>0.98843103889155703</v>
      </c>
      <c r="CR14">
        <v>0.951618123182566</v>
      </c>
      <c r="CS14">
        <v>1.03323729318557</v>
      </c>
      <c r="CT14">
        <v>1.0720727467210001</v>
      </c>
      <c r="CU14">
        <v>1.0350206215175199</v>
      </c>
      <c r="CV14">
        <v>0.96004367997762896</v>
      </c>
      <c r="CW14">
        <v>0.97381343107001495</v>
      </c>
      <c r="CX14">
        <v>1.04802162691284</v>
      </c>
      <c r="CY14">
        <v>0.99646893352643295</v>
      </c>
      <c r="CZ14">
        <v>1.0089123639394899</v>
      </c>
      <c r="DA14">
        <v>0.98218423305897895</v>
      </c>
      <c r="DB14">
        <v>0.99712170017896096</v>
      </c>
      <c r="DC14">
        <v>1.02379206199196</v>
      </c>
      <c r="DD14">
        <v>0.99513366004799697</v>
      </c>
      <c r="DE14">
        <v>1.0134959613311201</v>
      </c>
      <c r="DF14">
        <v>1.0159630463560001</v>
      </c>
      <c r="DG14">
        <v>1.01261513788686</v>
      </c>
      <c r="DH14">
        <v>1.0498827367947301</v>
      </c>
    </row>
    <row r="15" spans="1:197" x14ac:dyDescent="0.4">
      <c r="A15" t="s">
        <v>699</v>
      </c>
      <c r="B15">
        <v>0.97103462225385895</v>
      </c>
      <c r="C15">
        <v>1.0505747232895899</v>
      </c>
      <c r="D15">
        <v>1.04110408467576</v>
      </c>
      <c r="E15">
        <v>0.94273858717386705</v>
      </c>
      <c r="F15">
        <v>0.93294370148738903</v>
      </c>
      <c r="G15">
        <v>0.93363164135099297</v>
      </c>
      <c r="H15">
        <v>0.96583191741042196</v>
      </c>
      <c r="I15">
        <v>0.69693676624005896</v>
      </c>
      <c r="J15">
        <v>0.99203546323289604</v>
      </c>
      <c r="K15">
        <v>1.0855248647278299</v>
      </c>
      <c r="L15">
        <v>1.04280510417737</v>
      </c>
      <c r="M15">
        <v>0.93550652287096103</v>
      </c>
      <c r="N15">
        <v>1.14914404964678</v>
      </c>
      <c r="O15">
        <v>1.2087155124819799</v>
      </c>
      <c r="P15">
        <v>1.0169495989905499</v>
      </c>
      <c r="Q15">
        <v>0.98340371353852196</v>
      </c>
      <c r="R15">
        <v>1.06276800560713</v>
      </c>
      <c r="S15">
        <v>1.02729752398104</v>
      </c>
      <c r="T15">
        <v>1.0109731324128399</v>
      </c>
      <c r="U15">
        <v>0.96381904882337999</v>
      </c>
      <c r="V15">
        <v>0.97106251371863805</v>
      </c>
      <c r="W15">
        <v>1.0816050705767799</v>
      </c>
      <c r="X15">
        <v>0.94132519642220702</v>
      </c>
      <c r="Y15">
        <v>1.0042128857202399</v>
      </c>
      <c r="Z15">
        <v>1.0422112480628301</v>
      </c>
      <c r="AA15">
        <v>1.00812536260215</v>
      </c>
      <c r="AB15">
        <v>0.95657287215618403</v>
      </c>
      <c r="AC15">
        <v>1.03968809373407</v>
      </c>
      <c r="AD15">
        <v>1.0173928813298401</v>
      </c>
      <c r="AE15">
        <v>1.00099372088243</v>
      </c>
      <c r="AF15">
        <v>1.0833450013688699</v>
      </c>
      <c r="AG15">
        <v>1.0665322678339599</v>
      </c>
      <c r="AH15">
        <v>0.96311803429255705</v>
      </c>
      <c r="AI15">
        <v>1.0434820180153901</v>
      </c>
      <c r="AJ15">
        <v>0.99144894061934197</v>
      </c>
      <c r="AK15">
        <v>0.942394443976175</v>
      </c>
      <c r="AL15">
        <v>1.06780105616608</v>
      </c>
      <c r="AM15">
        <v>1.02871765067166</v>
      </c>
      <c r="AN15">
        <v>0.97038797470438498</v>
      </c>
      <c r="AO15">
        <v>1.0110940471176899</v>
      </c>
      <c r="AP15">
        <v>1.0852495706141501</v>
      </c>
      <c r="AQ15">
        <v>0.901181365337278</v>
      </c>
      <c r="AR15">
        <v>0.88307608041969199</v>
      </c>
      <c r="AS15">
        <v>1.0610072228854399</v>
      </c>
      <c r="AT15">
        <v>0.97309597369612</v>
      </c>
      <c r="AU15">
        <v>1.02998547272184</v>
      </c>
      <c r="AV15">
        <v>1.07065891032656</v>
      </c>
      <c r="AW15">
        <v>1.0565924162667499</v>
      </c>
      <c r="AX15">
        <v>0.961638517736075</v>
      </c>
      <c r="AY15">
        <v>0.93886585161722202</v>
      </c>
      <c r="AZ15">
        <v>0.93520489673853702</v>
      </c>
      <c r="BA15">
        <v>1.02118935524112</v>
      </c>
      <c r="BB15">
        <v>0.99304160141512798</v>
      </c>
      <c r="BC15">
        <v>1.0448383973950801</v>
      </c>
      <c r="BD15">
        <v>1.0701602272317801</v>
      </c>
      <c r="BE15">
        <v>0.99106699599387404</v>
      </c>
      <c r="BF15">
        <v>1.0063828680401301</v>
      </c>
      <c r="BG15">
        <v>1.03331901081426</v>
      </c>
      <c r="BH15">
        <v>1.01912463238785</v>
      </c>
      <c r="BI15">
        <v>1.02886101737768</v>
      </c>
      <c r="BJ15">
        <v>1.04280729652493</v>
      </c>
      <c r="BK15">
        <v>1.05061140787028</v>
      </c>
      <c r="BL15">
        <v>1.0167743662111901</v>
      </c>
      <c r="BM15">
        <v>0.93085617064410897</v>
      </c>
      <c r="BN15">
        <v>1.0510448724011601</v>
      </c>
      <c r="BO15">
        <v>0.99194251201945405</v>
      </c>
      <c r="BP15">
        <v>1.0411157521326999</v>
      </c>
      <c r="BQ15">
        <v>1.00451311948292</v>
      </c>
      <c r="BR15">
        <v>0.99552355654129299</v>
      </c>
      <c r="BS15">
        <v>0.99531183956473601</v>
      </c>
      <c r="BT15">
        <v>0.99578757275364005</v>
      </c>
      <c r="BU15">
        <v>1.04966697724307</v>
      </c>
      <c r="BV15">
        <v>1.03512538271699</v>
      </c>
      <c r="BW15">
        <v>1.0191939417823801</v>
      </c>
      <c r="BX15">
        <v>1.0116280092797201</v>
      </c>
      <c r="BY15">
        <v>0.99939393525303299</v>
      </c>
      <c r="BZ15">
        <v>1.0574957073859199</v>
      </c>
      <c r="CA15">
        <v>1.0345737437660401</v>
      </c>
      <c r="CB15">
        <v>0.99671706955204997</v>
      </c>
      <c r="CC15">
        <v>0.96941774088417298</v>
      </c>
      <c r="CD15">
        <v>0.98029393464288295</v>
      </c>
      <c r="CE15">
        <v>0.98377046967617598</v>
      </c>
      <c r="CF15">
        <v>1.021924183913</v>
      </c>
      <c r="CG15">
        <v>1.0603157537965999</v>
      </c>
      <c r="CH15">
        <v>1.06664709130794</v>
      </c>
      <c r="CI15">
        <v>1.0765845988873399</v>
      </c>
      <c r="CJ15">
        <v>1.0007375959048901</v>
      </c>
      <c r="CK15">
        <v>0.97710646629829701</v>
      </c>
      <c r="CL15">
        <v>0.99724354341755905</v>
      </c>
      <c r="CM15">
        <v>0.95470830985914301</v>
      </c>
      <c r="CN15">
        <v>1.02995443347103</v>
      </c>
      <c r="CO15">
        <v>0.99421412102711104</v>
      </c>
      <c r="CP15">
        <v>0.96454998368091405</v>
      </c>
      <c r="CQ15">
        <v>0.98531804224485697</v>
      </c>
      <c r="CR15">
        <v>0.94908095675378501</v>
      </c>
      <c r="CS15">
        <v>1.03532817246819</v>
      </c>
      <c r="CT15">
        <v>1.0672507328867999</v>
      </c>
      <c r="CU15">
        <v>1.02830048004408</v>
      </c>
      <c r="CV15">
        <v>0.96281698823581696</v>
      </c>
      <c r="CW15">
        <v>0.97327219500354201</v>
      </c>
      <c r="CX15">
        <v>1.0472341063825901</v>
      </c>
      <c r="CY15">
        <v>0.99544489185125595</v>
      </c>
      <c r="CZ15">
        <v>1.00867722809899</v>
      </c>
      <c r="DA15">
        <v>0.983853394873765</v>
      </c>
      <c r="DB15">
        <v>0.99832454894135803</v>
      </c>
      <c r="DC15">
        <v>1.0230229421430199</v>
      </c>
      <c r="DD15">
        <v>0.994389378467055</v>
      </c>
      <c r="DE15">
        <v>1.01227067194868</v>
      </c>
      <c r="DF15">
        <v>1.01164683472121</v>
      </c>
      <c r="DG15">
        <v>1.01570602496758</v>
      </c>
      <c r="DH15">
        <v>1.04761640894998</v>
      </c>
    </row>
    <row r="16" spans="1:197" x14ac:dyDescent="0.4">
      <c r="A16" t="s">
        <v>696</v>
      </c>
      <c r="B16">
        <v>0.96510002473740697</v>
      </c>
      <c r="C16">
        <v>1.05844415103689</v>
      </c>
      <c r="D16">
        <v>1.03796326151337</v>
      </c>
      <c r="E16">
        <v>0.94773514357657895</v>
      </c>
      <c r="F16">
        <v>0.93790539121231797</v>
      </c>
      <c r="G16">
        <v>0.93611046821756805</v>
      </c>
      <c r="H16">
        <v>0.96755446306389503</v>
      </c>
      <c r="I16">
        <v>0.68815516926407205</v>
      </c>
      <c r="J16">
        <v>0.98753603750144903</v>
      </c>
      <c r="K16">
        <v>1.0816059301515799</v>
      </c>
      <c r="L16">
        <v>1.0389136858081101</v>
      </c>
      <c r="M16">
        <v>0.931709392325476</v>
      </c>
      <c r="N16">
        <v>1.1421024153082999</v>
      </c>
      <c r="O16">
        <v>1.20332748358817</v>
      </c>
      <c r="P16">
        <v>1.01993241032392</v>
      </c>
      <c r="Q16">
        <v>0.98719928045625605</v>
      </c>
      <c r="R16">
        <v>1.07253703437863</v>
      </c>
      <c r="S16">
        <v>1.02426671704209</v>
      </c>
      <c r="T16">
        <v>1.0162038612459301</v>
      </c>
      <c r="U16">
        <v>0.96331115441360804</v>
      </c>
      <c r="V16">
        <v>0.97729520110441304</v>
      </c>
      <c r="W16">
        <v>1.0837679760641601</v>
      </c>
      <c r="X16">
        <v>0.94038046019154597</v>
      </c>
      <c r="Y16">
        <v>1.0021216002754501</v>
      </c>
      <c r="Z16">
        <v>1.0496654222505299</v>
      </c>
      <c r="AA16">
        <v>1.0103961583942001</v>
      </c>
      <c r="AB16">
        <v>0.96188429963241595</v>
      </c>
      <c r="AC16">
        <v>1.049013496166</v>
      </c>
      <c r="AD16">
        <v>1.0224437484348301</v>
      </c>
      <c r="AE16">
        <v>1.0022620031701299</v>
      </c>
      <c r="AF16">
        <v>1.08950883026635</v>
      </c>
      <c r="AG16">
        <v>1.0599795766031399</v>
      </c>
      <c r="AH16">
        <v>0.954373594989671</v>
      </c>
      <c r="AI16">
        <v>1.04536622932991</v>
      </c>
      <c r="AJ16">
        <v>0.98647154150545802</v>
      </c>
      <c r="AK16">
        <v>0.93495849155699895</v>
      </c>
      <c r="AL16">
        <v>1.0675292723166001</v>
      </c>
      <c r="AM16">
        <v>1.0286787685866901</v>
      </c>
      <c r="AN16">
        <v>0.97162711856598305</v>
      </c>
      <c r="AO16">
        <v>1.0160814910598599</v>
      </c>
      <c r="AP16">
        <v>1.0857729095792501</v>
      </c>
      <c r="AQ16">
        <v>0.90083230987277196</v>
      </c>
      <c r="AR16">
        <v>0.87562449049872604</v>
      </c>
      <c r="AS16">
        <v>1.0633318462332699</v>
      </c>
      <c r="AT16">
        <v>0.96295483274154103</v>
      </c>
      <c r="AU16">
        <v>1.0111560241278801</v>
      </c>
      <c r="AV16">
        <v>1.0717088928883101</v>
      </c>
      <c r="AW16">
        <v>1.05695840327348</v>
      </c>
      <c r="AX16">
        <v>0.96405779832489402</v>
      </c>
      <c r="AY16">
        <v>0.93788307488973299</v>
      </c>
      <c r="AZ16">
        <v>0.93765041636323299</v>
      </c>
      <c r="BA16">
        <v>1.0200919538564599</v>
      </c>
      <c r="BB16">
        <v>0.99489302671650204</v>
      </c>
      <c r="BC16">
        <v>1.0453137040031599</v>
      </c>
      <c r="BD16">
        <v>1.06959035611883</v>
      </c>
      <c r="BE16">
        <v>0.98452590188946698</v>
      </c>
      <c r="BF16">
        <v>1.00047413190184</v>
      </c>
      <c r="BG16">
        <v>1.03467989017342</v>
      </c>
      <c r="BH16">
        <v>1.0187800557968101</v>
      </c>
      <c r="BI16">
        <v>1.0268864381862399</v>
      </c>
      <c r="BJ16">
        <v>1.0375754402459201</v>
      </c>
      <c r="BK16">
        <v>1.0511573193199</v>
      </c>
      <c r="BL16">
        <v>1.0172190128782701</v>
      </c>
      <c r="BM16">
        <v>0.92608897315486405</v>
      </c>
      <c r="BN16">
        <v>1.04992385723787</v>
      </c>
      <c r="BO16">
        <v>0.99020020738612102</v>
      </c>
      <c r="BP16">
        <v>1.04545788604321</v>
      </c>
      <c r="BQ16">
        <v>1.0023501346491701</v>
      </c>
      <c r="BR16">
        <v>1.00171996507495</v>
      </c>
      <c r="BS16">
        <v>0.99221312869336997</v>
      </c>
      <c r="BT16">
        <v>1.0002198300248899</v>
      </c>
      <c r="BU16">
        <v>1.0458183577420399</v>
      </c>
      <c r="BV16">
        <v>1.0386749972050799</v>
      </c>
      <c r="BW16">
        <v>1.0175950204409201</v>
      </c>
      <c r="BX16">
        <v>1.0186180440972199</v>
      </c>
      <c r="BY16">
        <v>1.00555774631761</v>
      </c>
      <c r="BZ16">
        <v>1.0643622705704101</v>
      </c>
      <c r="CA16">
        <v>1.03010143455241</v>
      </c>
      <c r="CB16">
        <v>0.99493684050143705</v>
      </c>
      <c r="CC16">
        <v>0.96695381409245795</v>
      </c>
      <c r="CD16">
        <v>0.97724468022516398</v>
      </c>
      <c r="CE16">
        <v>0.97950231018772405</v>
      </c>
      <c r="CF16">
        <v>1.01283101921096</v>
      </c>
      <c r="CG16">
        <v>1.0557556343960099</v>
      </c>
      <c r="CH16">
        <v>1.0664830555200899</v>
      </c>
      <c r="CI16">
        <v>1.0774985600887199</v>
      </c>
      <c r="CJ16">
        <v>0.99736365483398604</v>
      </c>
      <c r="CK16">
        <v>0.98571544370078001</v>
      </c>
      <c r="CL16">
        <v>1.0007959719136901</v>
      </c>
      <c r="CM16">
        <v>0.93982715907127001</v>
      </c>
      <c r="CN16">
        <v>1.02706535901317</v>
      </c>
      <c r="CO16">
        <v>0.99472331901329503</v>
      </c>
      <c r="CP16">
        <v>0.96818360337964804</v>
      </c>
      <c r="CQ16">
        <v>0.98447744623182198</v>
      </c>
      <c r="CR16">
        <v>0.95221360040865299</v>
      </c>
      <c r="CS16">
        <v>1.0339570976394501</v>
      </c>
      <c r="CT16">
        <v>1.0639931191669301</v>
      </c>
      <c r="CU16">
        <v>1.02898020026375</v>
      </c>
      <c r="CV16">
        <v>0.95622849106476604</v>
      </c>
      <c r="CW16">
        <v>0.97362854848718605</v>
      </c>
      <c r="CX16">
        <v>1.04368834053822</v>
      </c>
      <c r="CY16">
        <v>0.993692886120915</v>
      </c>
      <c r="CZ16">
        <v>1.0031414239443699</v>
      </c>
      <c r="DA16">
        <v>0.98265339003141605</v>
      </c>
      <c r="DB16">
        <v>0.99277122468639201</v>
      </c>
      <c r="DC16">
        <v>1.0252136786204</v>
      </c>
      <c r="DD16">
        <v>0.99194254114420399</v>
      </c>
      <c r="DE16">
        <v>1.0187233550915999</v>
      </c>
      <c r="DF16">
        <v>1.01300034740112</v>
      </c>
      <c r="DG16">
        <v>1.0104321558570799</v>
      </c>
      <c r="DH16">
        <v>1.05745733014264</v>
      </c>
    </row>
    <row r="17" spans="1:112" x14ac:dyDescent="0.4">
      <c r="A17" t="s">
        <v>697</v>
      </c>
      <c r="B17">
        <v>0.95928739606500002</v>
      </c>
      <c r="C17">
        <v>1.0523663210804199</v>
      </c>
      <c r="D17">
        <v>1.0328147247544199</v>
      </c>
      <c r="E17">
        <v>0.94561429833201704</v>
      </c>
      <c r="F17">
        <v>0.941317867517525</v>
      </c>
      <c r="G17">
        <v>0.93794340596235104</v>
      </c>
      <c r="H17">
        <v>0.96371772707896497</v>
      </c>
      <c r="I17">
        <v>0.69038625791283603</v>
      </c>
      <c r="J17">
        <v>0.98756360626095296</v>
      </c>
      <c r="K17">
        <v>1.08199266344177</v>
      </c>
      <c r="L17">
        <v>1.0354196615525599</v>
      </c>
      <c r="M17">
        <v>0.93335015890039696</v>
      </c>
      <c r="N17">
        <v>1.1398354184119099</v>
      </c>
      <c r="O17">
        <v>1.2075788217927901</v>
      </c>
      <c r="P17">
        <v>1.0194214700461699</v>
      </c>
      <c r="Q17">
        <v>0.98863635980605002</v>
      </c>
      <c r="R17">
        <v>1.0768662547205601</v>
      </c>
      <c r="S17">
        <v>1.0184723959792701</v>
      </c>
      <c r="T17">
        <v>1.0151778699449501</v>
      </c>
      <c r="U17">
        <v>0.96239504869616299</v>
      </c>
      <c r="V17">
        <v>0.97754572592431199</v>
      </c>
      <c r="W17">
        <v>1.08370904886344</v>
      </c>
      <c r="X17">
        <v>0.93878385344638404</v>
      </c>
      <c r="Y17">
        <v>1.0036281013758299</v>
      </c>
      <c r="Z17">
        <v>1.04738445962356</v>
      </c>
      <c r="AA17">
        <v>1.01196909738496</v>
      </c>
      <c r="AB17">
        <v>0.95821581554569901</v>
      </c>
      <c r="AC17">
        <v>1.0491958730494999</v>
      </c>
      <c r="AD17">
        <v>1.0206519610088101</v>
      </c>
      <c r="AE17">
        <v>1.00383855218108</v>
      </c>
      <c r="AF17">
        <v>1.0895709672940099</v>
      </c>
      <c r="AG17">
        <v>1.05963776894013</v>
      </c>
      <c r="AH17">
        <v>0.95474450245896803</v>
      </c>
      <c r="AI17">
        <v>1.0459829946730299</v>
      </c>
      <c r="AJ17">
        <v>0.98693007255320198</v>
      </c>
      <c r="AK17">
        <v>0.93466095890523504</v>
      </c>
      <c r="AL17">
        <v>1.06840715429394</v>
      </c>
      <c r="AM17">
        <v>1.02834354879734</v>
      </c>
      <c r="AN17">
        <v>0.97247144799451202</v>
      </c>
      <c r="AO17">
        <v>1.0142763781445701</v>
      </c>
      <c r="AP17">
        <v>1.08549145083862</v>
      </c>
      <c r="AQ17">
        <v>0.90027025813627704</v>
      </c>
      <c r="AR17">
        <v>0.87576559950254595</v>
      </c>
      <c r="AS17">
        <v>1.06470592362365</v>
      </c>
      <c r="AT17">
        <v>0.96096735298728098</v>
      </c>
      <c r="AU17">
        <v>1.00835001986218</v>
      </c>
      <c r="AV17">
        <v>1.07202810564927</v>
      </c>
      <c r="AW17">
        <v>1.0589837750992199</v>
      </c>
      <c r="AX17">
        <v>0.96537588666806995</v>
      </c>
      <c r="AY17">
        <v>0.93727124425875297</v>
      </c>
      <c r="AZ17">
        <v>0.93595534751616405</v>
      </c>
      <c r="BA17">
        <v>1.01936252375791</v>
      </c>
      <c r="BB17">
        <v>0.99464177063560999</v>
      </c>
      <c r="BC17">
        <v>1.04463132720708</v>
      </c>
      <c r="BD17">
        <v>1.06899293299981</v>
      </c>
      <c r="BE17">
        <v>0.98573090166732302</v>
      </c>
      <c r="BF17">
        <v>1.0006060840901201</v>
      </c>
      <c r="BG17">
        <v>1.0352119874480099</v>
      </c>
      <c r="BH17">
        <v>1.0155681427013299</v>
      </c>
      <c r="BI17">
        <v>1.02598737177957</v>
      </c>
      <c r="BJ17">
        <v>1.0382447207301</v>
      </c>
      <c r="BK17">
        <v>1.0503207259335801</v>
      </c>
      <c r="BL17">
        <v>1.0141776244196601</v>
      </c>
      <c r="BM17">
        <v>0.92743294795742603</v>
      </c>
      <c r="BN17">
        <v>1.05298113888214</v>
      </c>
      <c r="BO17">
        <v>0.99091095451229105</v>
      </c>
      <c r="BP17">
        <v>1.0462909910837801</v>
      </c>
      <c r="BQ17">
        <v>1.0027779465802</v>
      </c>
      <c r="BR17">
        <v>1.00220907476097</v>
      </c>
      <c r="BS17">
        <v>0.99273962157696005</v>
      </c>
      <c r="BT17">
        <v>1.0010154913818801</v>
      </c>
      <c r="BU17">
        <v>1.04690412732438</v>
      </c>
      <c r="BV17">
        <v>1.0398747498432299</v>
      </c>
      <c r="BW17">
        <v>1.0172780548173801</v>
      </c>
      <c r="BX17">
        <v>1.02062471164782</v>
      </c>
      <c r="BY17">
        <v>1.0057978428449901</v>
      </c>
      <c r="BZ17">
        <v>1.0629297863479401</v>
      </c>
      <c r="CA17">
        <v>1.0320184524932301</v>
      </c>
      <c r="CB17">
        <v>0.99993694351155504</v>
      </c>
      <c r="CC17">
        <v>0.969658749674566</v>
      </c>
      <c r="CD17">
        <v>0.97505414172081895</v>
      </c>
      <c r="CE17">
        <v>0.97892018003445103</v>
      </c>
      <c r="CF17">
        <v>1.01278822345707</v>
      </c>
      <c r="CG17">
        <v>1.0549046554510799</v>
      </c>
      <c r="CH17">
        <v>1.0676198374166199</v>
      </c>
      <c r="CI17">
        <v>1.07638385713383</v>
      </c>
      <c r="CJ17">
        <v>0.99792099926491395</v>
      </c>
      <c r="CK17">
        <v>0.986879657884981</v>
      </c>
      <c r="CL17">
        <v>1.0015817646518299</v>
      </c>
      <c r="CM17">
        <v>0.945467072974844</v>
      </c>
      <c r="CN17">
        <v>1.0256817595293699</v>
      </c>
      <c r="CO17">
        <v>0.99111395939644997</v>
      </c>
      <c r="CP17">
        <v>0.96609879813556099</v>
      </c>
      <c r="CQ17">
        <v>0.987837402797761</v>
      </c>
      <c r="CR17">
        <v>0.95122259655453001</v>
      </c>
      <c r="CS17">
        <v>1.0319833726463301</v>
      </c>
      <c r="CT17">
        <v>1.0565057278449099</v>
      </c>
      <c r="CU17">
        <v>1.0248904179182801</v>
      </c>
      <c r="CV17">
        <v>0.96193710524362996</v>
      </c>
      <c r="CW17">
        <v>0.97177946097523504</v>
      </c>
      <c r="CX17">
        <v>1.04204695500749</v>
      </c>
      <c r="CY17">
        <v>0.99675983950437796</v>
      </c>
      <c r="CZ17">
        <v>1.0045495218315399</v>
      </c>
      <c r="DA17">
        <v>0.98557213910656405</v>
      </c>
      <c r="DB17">
        <v>0.99950118692272005</v>
      </c>
      <c r="DC17">
        <v>1.0235218107436399</v>
      </c>
      <c r="DD17">
        <v>0.99049242996465103</v>
      </c>
      <c r="DE17">
        <v>1.0187136895700299</v>
      </c>
      <c r="DF17">
        <v>1.0099834184271701</v>
      </c>
      <c r="DG17">
        <v>1.01232501460386</v>
      </c>
      <c r="DH17">
        <v>1.0559470423884001</v>
      </c>
    </row>
    <row r="19" spans="1:112" x14ac:dyDescent="0.4">
      <c r="A19" t="s">
        <v>663</v>
      </c>
      <c r="B19" s="26">
        <v>20080229</v>
      </c>
      <c r="C19" s="26">
        <v>20080530</v>
      </c>
      <c r="D19" s="26">
        <v>20080829</v>
      </c>
      <c r="E19" s="26">
        <v>20081128</v>
      </c>
      <c r="F19" s="26">
        <v>20090227</v>
      </c>
      <c r="G19" s="26">
        <v>20090529</v>
      </c>
      <c r="H19" s="26">
        <v>20090831</v>
      </c>
      <c r="I19" s="26">
        <v>20091130</v>
      </c>
      <c r="J19" s="26">
        <v>20100226</v>
      </c>
      <c r="K19" s="26">
        <v>20100531</v>
      </c>
      <c r="L19" s="26">
        <v>20100831</v>
      </c>
      <c r="M19" s="26">
        <v>20101130</v>
      </c>
      <c r="N19" s="26">
        <v>20110228</v>
      </c>
      <c r="O19" s="26">
        <v>20110531</v>
      </c>
      <c r="P19" s="26">
        <v>20110831</v>
      </c>
      <c r="Q19" s="26">
        <v>20111130</v>
      </c>
      <c r="R19" s="26">
        <v>20120229</v>
      </c>
      <c r="S19" s="26">
        <v>20120531</v>
      </c>
      <c r="T19" s="26">
        <v>20120831</v>
      </c>
      <c r="U19" s="26">
        <v>20121130</v>
      </c>
      <c r="V19" s="26">
        <v>20130228</v>
      </c>
      <c r="W19" s="26">
        <v>20130531</v>
      </c>
      <c r="X19" s="26">
        <v>20130830</v>
      </c>
      <c r="Y19" s="26">
        <v>20131129</v>
      </c>
      <c r="Z19" s="26">
        <v>20140228</v>
      </c>
      <c r="AA19" s="26">
        <v>20140530</v>
      </c>
      <c r="AB19" s="26">
        <v>20140829</v>
      </c>
      <c r="AC19" s="26">
        <v>20141128</v>
      </c>
      <c r="AD19" s="26">
        <v>20150227</v>
      </c>
      <c r="AE19" s="26">
        <v>20150529</v>
      </c>
      <c r="AF19" s="26">
        <v>20150831</v>
      </c>
      <c r="AG19" s="26">
        <v>20151130</v>
      </c>
      <c r="AH19" s="26">
        <v>20160229</v>
      </c>
      <c r="AI19" s="26">
        <v>20160531</v>
      </c>
      <c r="AJ19" s="26">
        <v>20160831</v>
      </c>
      <c r="AK19" s="26">
        <v>20161130</v>
      </c>
      <c r="AL19" s="26">
        <v>20170228</v>
      </c>
    </row>
    <row r="20" spans="1:112" x14ac:dyDescent="0.4">
      <c r="A20" t="s">
        <v>698</v>
      </c>
      <c r="B20">
        <v>1.4999999999999999E-2</v>
      </c>
      <c r="C20">
        <v>2.9250000000000001E-3</v>
      </c>
      <c r="D20">
        <v>3.6749999999999999E-3</v>
      </c>
      <c r="E20">
        <v>5.8500000000000002E-3</v>
      </c>
      <c r="F20">
        <v>2.7749999999999901E-3</v>
      </c>
      <c r="G20">
        <v>4.4249999999999897E-3</v>
      </c>
      <c r="H20">
        <v>2.7749999999999901E-3</v>
      </c>
      <c r="I20">
        <v>2.2499999999999998E-3</v>
      </c>
      <c r="J20">
        <v>3.225E-3</v>
      </c>
      <c r="K20">
        <v>3.0000000000000001E-3</v>
      </c>
      <c r="L20">
        <v>2.4750000000000002E-3</v>
      </c>
      <c r="M20">
        <v>1.9499999999999999E-3</v>
      </c>
      <c r="N20">
        <v>2.7749999999999901E-3</v>
      </c>
      <c r="O20">
        <v>3.0000000000000001E-3</v>
      </c>
      <c r="P20">
        <v>2.6999999999999902E-3</v>
      </c>
      <c r="Q20">
        <v>2.3249999999999998E-3</v>
      </c>
      <c r="R20">
        <v>3.5999999999999999E-3</v>
      </c>
      <c r="S20">
        <v>3.0000000000000001E-3</v>
      </c>
      <c r="T20">
        <v>2.0249999999999999E-3</v>
      </c>
      <c r="U20">
        <v>2.3249999999999998E-3</v>
      </c>
      <c r="V20">
        <v>3.375E-3</v>
      </c>
      <c r="W20">
        <v>2.7749999999999901E-3</v>
      </c>
      <c r="X20">
        <v>1.8E-3</v>
      </c>
      <c r="Y20">
        <v>1.8749999999999999E-3</v>
      </c>
      <c r="Z20">
        <v>3.3E-3</v>
      </c>
      <c r="AA20">
        <v>2.6999999999999902E-3</v>
      </c>
      <c r="AB20">
        <v>2.5500000000000002E-3</v>
      </c>
      <c r="AC20">
        <v>2.6999999999999902E-3</v>
      </c>
      <c r="AD20">
        <v>3.5249999999999899E-3</v>
      </c>
      <c r="AE20">
        <v>4.1999999999999997E-3</v>
      </c>
      <c r="AF20">
        <v>3.4499999999999999E-3</v>
      </c>
      <c r="AG20">
        <v>2.6249999999999902E-3</v>
      </c>
      <c r="AH20">
        <v>3.5999999999999999E-3</v>
      </c>
      <c r="AI20">
        <v>2.8500000000000001E-3</v>
      </c>
      <c r="AJ20">
        <v>1.9499999999999999E-3</v>
      </c>
      <c r="AK20">
        <v>2.5500000000000002E-3</v>
      </c>
      <c r="AL20">
        <v>3.5249999999999899E-3</v>
      </c>
    </row>
    <row r="21" spans="1:112" x14ac:dyDescent="0.4">
      <c r="A21" t="s">
        <v>699</v>
      </c>
      <c r="B21">
        <v>1.4999999999999999E-2</v>
      </c>
      <c r="C21">
        <v>2.4750000000000002E-3</v>
      </c>
      <c r="D21">
        <v>3.8249999999999998E-3</v>
      </c>
      <c r="E21">
        <v>5.6249999999999998E-3</v>
      </c>
      <c r="F21">
        <v>2.5500000000000002E-3</v>
      </c>
      <c r="G21">
        <v>3.9750000000000002E-3</v>
      </c>
      <c r="H21">
        <v>2.7749999999999901E-3</v>
      </c>
      <c r="I21">
        <v>2.2499999999999998E-3</v>
      </c>
      <c r="J21">
        <v>3.0749999999999901E-3</v>
      </c>
      <c r="K21">
        <v>2.8500000000000001E-3</v>
      </c>
      <c r="L21">
        <v>2.5500000000000002E-3</v>
      </c>
      <c r="M21">
        <v>1.9499999999999999E-3</v>
      </c>
      <c r="N21">
        <v>2.3999999999999998E-3</v>
      </c>
      <c r="O21">
        <v>2.9250000000000001E-3</v>
      </c>
      <c r="P21">
        <v>2.8500000000000001E-3</v>
      </c>
      <c r="Q21">
        <v>2.2499999999999998E-3</v>
      </c>
      <c r="R21">
        <v>3.5249999999999899E-3</v>
      </c>
      <c r="S21">
        <v>2.8500000000000001E-3</v>
      </c>
      <c r="T21">
        <v>2.0999999999999999E-3</v>
      </c>
      <c r="U21">
        <v>2.6249999999999902E-3</v>
      </c>
      <c r="V21">
        <v>3.5999999999999999E-3</v>
      </c>
      <c r="W21">
        <v>2.7749999999999901E-3</v>
      </c>
      <c r="X21">
        <v>1.8749999999999999E-3</v>
      </c>
      <c r="Y21">
        <v>1.9499999999999999E-3</v>
      </c>
      <c r="Z21">
        <v>3.3E-3</v>
      </c>
      <c r="AA21">
        <v>2.6999999999999902E-3</v>
      </c>
      <c r="AB21">
        <v>2.4750000000000002E-3</v>
      </c>
      <c r="AC21">
        <v>2.6999999999999902E-3</v>
      </c>
      <c r="AD21">
        <v>3.6749999999999999E-3</v>
      </c>
      <c r="AE21">
        <v>3.8249999999999998E-3</v>
      </c>
      <c r="AF21">
        <v>3.0749999999999901E-3</v>
      </c>
      <c r="AG21">
        <v>2.2499999999999998E-3</v>
      </c>
      <c r="AH21">
        <v>3.0000000000000001E-3</v>
      </c>
      <c r="AI21">
        <v>2.3249999999999998E-3</v>
      </c>
      <c r="AJ21">
        <v>2.0249999999999999E-3</v>
      </c>
      <c r="AK21">
        <v>2.0249999999999999E-3</v>
      </c>
      <c r="AL21">
        <v>3.0749999999999901E-3</v>
      </c>
    </row>
    <row r="22" spans="1:112" x14ac:dyDescent="0.4">
      <c r="A22" t="s">
        <v>696</v>
      </c>
      <c r="B22">
        <v>1.4999999999999999E-2</v>
      </c>
      <c r="C22">
        <v>2.0249999999999999E-3</v>
      </c>
      <c r="D22">
        <v>2.8500000000000001E-3</v>
      </c>
      <c r="E22">
        <v>4.725E-3</v>
      </c>
      <c r="F22">
        <v>1.725E-3</v>
      </c>
      <c r="G22">
        <v>3.5249999999999899E-3</v>
      </c>
      <c r="H22">
        <v>2.0249999999999999E-3</v>
      </c>
      <c r="I22">
        <v>2.1749999999999999E-3</v>
      </c>
      <c r="J22">
        <v>2.7749999999999901E-3</v>
      </c>
      <c r="K22">
        <v>2.5500000000000002E-3</v>
      </c>
      <c r="L22">
        <v>2.0249999999999999E-3</v>
      </c>
      <c r="M22">
        <v>1.8749999999999999E-3</v>
      </c>
      <c r="N22">
        <v>2.0249999999999999E-3</v>
      </c>
      <c r="O22">
        <v>2.5500000000000002E-3</v>
      </c>
      <c r="P22">
        <v>2.3249999999999998E-3</v>
      </c>
      <c r="Q22">
        <v>2.0999999999999999E-3</v>
      </c>
      <c r="R22">
        <v>3.0000000000000001E-3</v>
      </c>
      <c r="S22">
        <v>2.6999999999999902E-3</v>
      </c>
      <c r="T22">
        <v>1.8749999999999999E-3</v>
      </c>
      <c r="U22">
        <v>2.1749999999999999E-3</v>
      </c>
      <c r="V22">
        <v>2.8500000000000001E-3</v>
      </c>
      <c r="W22">
        <v>2.5500000000000002E-3</v>
      </c>
      <c r="X22">
        <v>1.57499999999999E-3</v>
      </c>
      <c r="Y22">
        <v>1.57499999999999E-3</v>
      </c>
      <c r="Z22">
        <v>2.5500000000000002E-3</v>
      </c>
      <c r="AA22">
        <v>2.1749999999999999E-3</v>
      </c>
      <c r="AB22">
        <v>1.725E-3</v>
      </c>
      <c r="AC22">
        <v>2.0249999999999999E-3</v>
      </c>
      <c r="AD22">
        <v>2.5500000000000002E-3</v>
      </c>
      <c r="AE22">
        <v>2.9250000000000001E-3</v>
      </c>
      <c r="AF22">
        <v>2.2499999999999998E-3</v>
      </c>
      <c r="AG22">
        <v>1.8749999999999999E-3</v>
      </c>
      <c r="AH22">
        <v>2.2499999999999998E-3</v>
      </c>
      <c r="AI22">
        <v>1.8E-3</v>
      </c>
      <c r="AJ22">
        <v>1.5E-3</v>
      </c>
      <c r="AK22">
        <v>2.0249999999999999E-3</v>
      </c>
      <c r="AL22">
        <v>2.6999999999999902E-3</v>
      </c>
    </row>
    <row r="23" spans="1:112" x14ac:dyDescent="0.4">
      <c r="A23" t="s">
        <v>697</v>
      </c>
      <c r="B23">
        <v>1.4999999999999999E-2</v>
      </c>
      <c r="C23">
        <v>1.65E-3</v>
      </c>
      <c r="D23">
        <v>3.0749999999999901E-3</v>
      </c>
      <c r="E23">
        <v>4.7999999999999996E-3</v>
      </c>
      <c r="F23">
        <v>1.8E-3</v>
      </c>
      <c r="G23">
        <v>3.3E-3</v>
      </c>
      <c r="H23">
        <v>2.2499999999999998E-3</v>
      </c>
      <c r="I23">
        <v>1.8749999999999999E-3</v>
      </c>
      <c r="J23">
        <v>2.2499999999999998E-3</v>
      </c>
      <c r="K23">
        <v>2.5500000000000002E-3</v>
      </c>
      <c r="L23">
        <v>2.1749999999999999E-3</v>
      </c>
      <c r="M23">
        <v>1.8E-3</v>
      </c>
      <c r="N23">
        <v>2.0999999999999999E-3</v>
      </c>
      <c r="O23">
        <v>2.3999999999999998E-3</v>
      </c>
      <c r="P23">
        <v>2.3999999999999998E-3</v>
      </c>
      <c r="Q23">
        <v>2.0249999999999999E-3</v>
      </c>
      <c r="R23">
        <v>2.9250000000000001E-3</v>
      </c>
      <c r="S23">
        <v>2.6999999999999902E-3</v>
      </c>
      <c r="T23">
        <v>1.4250000000000001E-3</v>
      </c>
      <c r="U23">
        <v>2.0249999999999999E-3</v>
      </c>
      <c r="V23">
        <v>2.6249999999999902E-3</v>
      </c>
      <c r="W23">
        <v>2.4750000000000002E-3</v>
      </c>
      <c r="X23">
        <v>1.8E-3</v>
      </c>
      <c r="Y23">
        <v>1.57499999999999E-3</v>
      </c>
      <c r="Z23">
        <v>2.5500000000000002E-3</v>
      </c>
      <c r="AA23">
        <v>2.1749999999999999E-3</v>
      </c>
      <c r="AB23">
        <v>1.8E-3</v>
      </c>
      <c r="AC23">
        <v>2.0249999999999999E-3</v>
      </c>
      <c r="AD23">
        <v>2.4750000000000002E-3</v>
      </c>
      <c r="AE23">
        <v>2.7749999999999901E-3</v>
      </c>
      <c r="AF23">
        <v>2.2499999999999998E-3</v>
      </c>
      <c r="AG23">
        <v>1.725E-3</v>
      </c>
      <c r="AH23">
        <v>2.3999999999999998E-3</v>
      </c>
      <c r="AI23">
        <v>1.8E-3</v>
      </c>
      <c r="AJ23">
        <v>1.65E-3</v>
      </c>
      <c r="AK23">
        <v>1.57499999999999E-3</v>
      </c>
      <c r="AL23">
        <v>2.5500000000000002E-3</v>
      </c>
    </row>
    <row r="26" spans="1:112" x14ac:dyDescent="0.4">
      <c r="A26">
        <v>0</v>
      </c>
    </row>
    <row r="27" spans="1:112" x14ac:dyDescent="0.4">
      <c r="A27">
        <v>1</v>
      </c>
    </row>
    <row r="28" spans="1:112" x14ac:dyDescent="0.4">
      <c r="A28">
        <v>2</v>
      </c>
    </row>
    <row r="29" spans="1:112" x14ac:dyDescent="0.4">
      <c r="A29">
        <v>3</v>
      </c>
    </row>
    <row r="30" spans="1:112" x14ac:dyDescent="0.4">
      <c r="A30">
        <v>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991"/>
  <sheetViews>
    <sheetView topLeftCell="A109" workbookViewId="0">
      <selection activeCell="E119" sqref="E119"/>
    </sheetView>
  </sheetViews>
  <sheetFormatPr defaultRowHeight="17.399999999999999" x14ac:dyDescent="0.4"/>
  <cols>
    <col min="3" max="3" width="9.3984375" bestFit="1" customWidth="1"/>
  </cols>
  <sheetData>
    <row r="1" spans="1:5" x14ac:dyDescent="0.4">
      <c r="A1" s="19">
        <v>20060418</v>
      </c>
      <c r="B1" s="17">
        <v>1000.03</v>
      </c>
      <c r="C1">
        <v>20080229</v>
      </c>
      <c r="D1">
        <f>VLOOKUP(C1,$A$1:$B$3991,2,FALSE)</f>
        <v>1549.9909680000001</v>
      </c>
    </row>
    <row r="2" spans="1:5" x14ac:dyDescent="0.4">
      <c r="A2" s="19">
        <v>20060419</v>
      </c>
      <c r="B2" s="17">
        <v>1002.1</v>
      </c>
      <c r="C2">
        <v>20080331</v>
      </c>
      <c r="D2">
        <f>VLOOKUP(C2,$A$1:$B$3991,2,FALSE)</f>
        <v>1502.2306223999999</v>
      </c>
      <c r="E2">
        <f>D2/D1</f>
        <v>0.96918669425433701</v>
      </c>
    </row>
    <row r="3" spans="1:5" x14ac:dyDescent="0.4">
      <c r="A3" s="19">
        <v>20060420</v>
      </c>
      <c r="B3" s="17">
        <v>1007.86</v>
      </c>
      <c r="C3">
        <v>20080430</v>
      </c>
      <c r="D3">
        <f t="shared" ref="D3:D66" si="0">VLOOKUP(C3,$A$1:$B$3991,2,FALSE)</f>
        <v>1571.9793475900799</v>
      </c>
      <c r="E3">
        <f t="shared" ref="E3:E66" si="1">D3/D2</f>
        <v>1.0464301047722271</v>
      </c>
    </row>
    <row r="4" spans="1:5" x14ac:dyDescent="0.4">
      <c r="A4" s="19">
        <v>20060421</v>
      </c>
      <c r="B4" s="17">
        <v>1017.49</v>
      </c>
      <c r="C4">
        <v>20080530</v>
      </c>
      <c r="D4">
        <f t="shared" si="0"/>
        <v>1617.977257741416</v>
      </c>
      <c r="E4">
        <f t="shared" si="1"/>
        <v>1.02926114151681</v>
      </c>
    </row>
    <row r="5" spans="1:5" x14ac:dyDescent="0.4">
      <c r="A5" s="19">
        <v>20060422</v>
      </c>
      <c r="B5" s="18">
        <v>1017.5</v>
      </c>
      <c r="C5">
        <v>20080630</v>
      </c>
      <c r="D5">
        <f t="shared" si="0"/>
        <v>1523.415755743596</v>
      </c>
      <c r="E5">
        <f t="shared" si="1"/>
        <v>0.94155572858309444</v>
      </c>
    </row>
    <row r="6" spans="1:5" x14ac:dyDescent="0.4">
      <c r="A6" s="19">
        <v>20060423</v>
      </c>
      <c r="B6" s="17">
        <v>1017.5</v>
      </c>
      <c r="C6">
        <v>20080731</v>
      </c>
      <c r="D6">
        <f t="shared" si="0"/>
        <v>1442.251106668944</v>
      </c>
      <c r="E6">
        <f t="shared" si="1"/>
        <v>0.9467219314434393</v>
      </c>
    </row>
    <row r="7" spans="1:5" x14ac:dyDescent="0.4">
      <c r="A7" s="19">
        <v>20060424</v>
      </c>
      <c r="B7" s="17">
        <v>1015.32</v>
      </c>
      <c r="C7">
        <v>20080829</v>
      </c>
      <c r="D7">
        <f t="shared" si="0"/>
        <v>1378.6006919204519</v>
      </c>
      <c r="E7">
        <f t="shared" si="1"/>
        <v>0.95586731432954108</v>
      </c>
    </row>
    <row r="8" spans="1:5" x14ac:dyDescent="0.4">
      <c r="A8" s="19">
        <v>20060425</v>
      </c>
      <c r="B8" s="17">
        <v>1018.48</v>
      </c>
      <c r="C8">
        <v>20080930</v>
      </c>
      <c r="D8">
        <f t="shared" si="0"/>
        <v>1284.1774601936279</v>
      </c>
      <c r="E8">
        <f t="shared" si="1"/>
        <v>0.9315079179343162</v>
      </c>
    </row>
    <row r="9" spans="1:5" x14ac:dyDescent="0.4">
      <c r="A9" s="19">
        <v>20060426</v>
      </c>
      <c r="B9" s="17">
        <v>1024.3699999999999</v>
      </c>
      <c r="C9">
        <v>20081031</v>
      </c>
      <c r="D9">
        <f t="shared" si="0"/>
        <v>943.72532627458804</v>
      </c>
      <c r="E9">
        <f t="shared" si="1"/>
        <v>0.73488700395994599</v>
      </c>
    </row>
    <row r="10" spans="1:5" x14ac:dyDescent="0.4">
      <c r="A10" s="19">
        <v>20060427</v>
      </c>
      <c r="B10" s="18">
        <v>1024.49</v>
      </c>
      <c r="C10">
        <v>20081128</v>
      </c>
      <c r="D10">
        <f t="shared" si="0"/>
        <v>952.19053953223204</v>
      </c>
      <c r="E10">
        <f t="shared" si="1"/>
        <v>1.0089699969068977</v>
      </c>
    </row>
    <row r="11" spans="1:5" x14ac:dyDescent="0.4">
      <c r="A11" s="19">
        <v>20060428</v>
      </c>
      <c r="B11" s="17">
        <v>1014.51</v>
      </c>
      <c r="C11">
        <v>20081230</v>
      </c>
      <c r="D11">
        <f t="shared" si="0"/>
        <v>1038.701639085396</v>
      </c>
      <c r="E11">
        <f t="shared" si="1"/>
        <v>1.0908548194520635</v>
      </c>
    </row>
    <row r="12" spans="1:5" x14ac:dyDescent="0.4">
      <c r="A12" s="19">
        <v>20060429</v>
      </c>
      <c r="B12" s="17">
        <v>1014.45</v>
      </c>
      <c r="C12">
        <v>20090130</v>
      </c>
      <c r="D12">
        <f t="shared" si="0"/>
        <v>1064.174095675548</v>
      </c>
      <c r="E12">
        <f t="shared" si="1"/>
        <v>1.0245233622742533</v>
      </c>
    </row>
    <row r="13" spans="1:5" x14ac:dyDescent="0.4">
      <c r="A13" s="19">
        <v>20060430</v>
      </c>
      <c r="B13" s="17">
        <v>1014.38</v>
      </c>
      <c r="C13">
        <v>20090227</v>
      </c>
      <c r="D13">
        <f t="shared" si="0"/>
        <v>1039.746347799588</v>
      </c>
      <c r="E13">
        <f t="shared" si="1"/>
        <v>0.97704534626878603</v>
      </c>
    </row>
    <row r="14" spans="1:5" x14ac:dyDescent="0.4">
      <c r="A14" s="19">
        <v>20060501</v>
      </c>
      <c r="B14" s="17">
        <v>1014.32</v>
      </c>
      <c r="C14">
        <v>20090331</v>
      </c>
      <c r="D14">
        <f t="shared" si="0"/>
        <v>1138.6095915617279</v>
      </c>
      <c r="E14">
        <f t="shared" si="1"/>
        <v>1.0950840019504411</v>
      </c>
    </row>
    <row r="15" spans="1:5" x14ac:dyDescent="0.4">
      <c r="A15" s="19">
        <v>20060502</v>
      </c>
      <c r="B15" s="18">
        <v>1024.47</v>
      </c>
      <c r="C15">
        <v>20090430</v>
      </c>
      <c r="D15">
        <f t="shared" si="0"/>
        <v>1297.0058686693681</v>
      </c>
      <c r="E15">
        <f t="shared" si="1"/>
        <v>1.1391137737478412</v>
      </c>
    </row>
    <row r="16" spans="1:5" x14ac:dyDescent="0.4">
      <c r="A16" s="19">
        <v>20060503</v>
      </c>
      <c r="B16" s="17">
        <v>1033.47</v>
      </c>
      <c r="C16">
        <v>20090529</v>
      </c>
      <c r="D16">
        <f t="shared" si="0"/>
        <v>1350.777640723368</v>
      </c>
      <c r="E16">
        <f t="shared" si="1"/>
        <v>1.0414583876240791</v>
      </c>
    </row>
    <row r="17" spans="1:5" x14ac:dyDescent="0.4">
      <c r="A17" s="19">
        <v>20060504</v>
      </c>
      <c r="B17" s="17">
        <v>1039.0899999999999</v>
      </c>
      <c r="C17">
        <v>20090630</v>
      </c>
      <c r="D17">
        <f t="shared" si="0"/>
        <v>1358.075238359268</v>
      </c>
      <c r="E17">
        <f t="shared" si="1"/>
        <v>1.005402515866336</v>
      </c>
    </row>
    <row r="18" spans="1:5" x14ac:dyDescent="0.4">
      <c r="A18" s="19">
        <v>20060505</v>
      </c>
      <c r="B18" s="17">
        <v>1039.01</v>
      </c>
      <c r="C18">
        <v>20090731</v>
      </c>
      <c r="D18">
        <f t="shared" si="0"/>
        <v>1401.937640991888</v>
      </c>
      <c r="E18">
        <f t="shared" si="1"/>
        <v>1.0322974761586932</v>
      </c>
    </row>
    <row r="19" spans="1:5" x14ac:dyDescent="0.4">
      <c r="A19" s="19">
        <v>20060506</v>
      </c>
      <c r="B19" s="17">
        <v>1038.94</v>
      </c>
      <c r="C19">
        <v>20090831</v>
      </c>
      <c r="D19">
        <f t="shared" si="0"/>
        <v>1439.593244793132</v>
      </c>
      <c r="E19">
        <f t="shared" si="1"/>
        <v>1.0268596852671723</v>
      </c>
    </row>
    <row r="20" spans="1:5" x14ac:dyDescent="0.4">
      <c r="A20" s="19">
        <v>20060507</v>
      </c>
      <c r="B20" s="18">
        <v>1038.8699999999999</v>
      </c>
      <c r="C20">
        <v>20090930</v>
      </c>
      <c r="D20">
        <f t="shared" si="0"/>
        <v>1457.9831908356</v>
      </c>
      <c r="E20">
        <f t="shared" si="1"/>
        <v>1.0127744042346563</v>
      </c>
    </row>
    <row r="21" spans="1:5" x14ac:dyDescent="0.4">
      <c r="A21" s="19">
        <v>20060508</v>
      </c>
      <c r="B21" s="17">
        <v>1044.3699999999999</v>
      </c>
      <c r="C21">
        <v>20091030</v>
      </c>
      <c r="D21">
        <f t="shared" si="0"/>
        <v>1441.9131126731761</v>
      </c>
      <c r="E21">
        <f t="shared" si="1"/>
        <v>0.98897787144362492</v>
      </c>
    </row>
    <row r="22" spans="1:5" x14ac:dyDescent="0.4">
      <c r="A22" s="19">
        <v>20060509</v>
      </c>
      <c r="B22" s="17">
        <v>1044.3699999999999</v>
      </c>
      <c r="C22">
        <v>20091130</v>
      </c>
      <c r="D22">
        <f t="shared" si="0"/>
        <v>1367.923154326872</v>
      </c>
      <c r="E22">
        <f t="shared" si="1"/>
        <v>0.94868625737848145</v>
      </c>
    </row>
    <row r="23" spans="1:5" x14ac:dyDescent="0.4">
      <c r="A23" s="19">
        <v>20060510</v>
      </c>
      <c r="B23" s="17">
        <v>1046.3800000000001</v>
      </c>
      <c r="C23">
        <v>20091230</v>
      </c>
      <c r="D23">
        <f t="shared" si="0"/>
        <v>1497.605305157676</v>
      </c>
      <c r="E23">
        <f t="shared" si="1"/>
        <v>1.0948022192771625</v>
      </c>
    </row>
    <row r="24" spans="1:5" x14ac:dyDescent="0.4">
      <c r="A24" s="19">
        <v>20060511</v>
      </c>
      <c r="B24" s="17">
        <v>1058.74</v>
      </c>
      <c r="C24">
        <v>20100129</v>
      </c>
      <c r="D24">
        <f t="shared" si="0"/>
        <v>1477.49466240948</v>
      </c>
      <c r="E24">
        <f t="shared" si="1"/>
        <v>0.98657146667487361</v>
      </c>
    </row>
    <row r="25" spans="1:5" x14ac:dyDescent="0.4">
      <c r="A25" s="19">
        <v>20060512</v>
      </c>
      <c r="B25" s="18">
        <v>1051.81</v>
      </c>
      <c r="C25">
        <v>20100226</v>
      </c>
      <c r="D25">
        <f t="shared" si="0"/>
        <v>1485.1148906777039</v>
      </c>
      <c r="E25">
        <f t="shared" si="1"/>
        <v>1.0051575335343661</v>
      </c>
    </row>
    <row r="26" spans="1:5" x14ac:dyDescent="0.4">
      <c r="A26" s="19">
        <v>20060513</v>
      </c>
      <c r="B26" s="17">
        <v>1051.74</v>
      </c>
      <c r="C26">
        <v>20100331</v>
      </c>
      <c r="D26">
        <f t="shared" si="0"/>
        <v>1557.5531493161641</v>
      </c>
      <c r="E26">
        <f t="shared" si="1"/>
        <v>1.0487761984565411</v>
      </c>
    </row>
    <row r="27" spans="1:5" x14ac:dyDescent="0.4">
      <c r="A27" s="19">
        <v>20060514</v>
      </c>
      <c r="B27" s="17">
        <v>1051.67</v>
      </c>
      <c r="C27">
        <v>20100430</v>
      </c>
      <c r="D27">
        <f t="shared" si="0"/>
        <v>1590.0220928339929</v>
      </c>
      <c r="E27">
        <f t="shared" si="1"/>
        <v>1.0208461223503571</v>
      </c>
    </row>
    <row r="28" spans="1:5" x14ac:dyDescent="0.4">
      <c r="A28" s="19">
        <v>20060515</v>
      </c>
      <c r="B28" s="17">
        <v>1041.29</v>
      </c>
      <c r="C28">
        <v>20100531</v>
      </c>
      <c r="D28">
        <f t="shared" si="0"/>
        <v>1548.487889326145</v>
      </c>
      <c r="E28">
        <f t="shared" si="1"/>
        <v>0.97387822238757771</v>
      </c>
    </row>
    <row r="29" spans="1:5" x14ac:dyDescent="0.4">
      <c r="A29" s="19">
        <v>20060516</v>
      </c>
      <c r="B29" s="17">
        <v>1031.6300000000001</v>
      </c>
      <c r="C29">
        <v>20100630</v>
      </c>
      <c r="D29">
        <f t="shared" si="0"/>
        <v>1576.3849255652999</v>
      </c>
      <c r="E29">
        <f t="shared" si="1"/>
        <v>1.0180156631714405</v>
      </c>
    </row>
    <row r="30" spans="1:5" x14ac:dyDescent="0.4">
      <c r="A30" s="19">
        <v>20060517</v>
      </c>
      <c r="B30" s="18">
        <v>1040.3699999999999</v>
      </c>
      <c r="C30">
        <v>20100730</v>
      </c>
      <c r="D30">
        <f t="shared" si="0"/>
        <v>1546.5263789655801</v>
      </c>
      <c r="E30">
        <f t="shared" si="1"/>
        <v>0.98105884792763265</v>
      </c>
    </row>
    <row r="31" spans="1:5" x14ac:dyDescent="0.4">
      <c r="A31" s="19">
        <v>20060518</v>
      </c>
      <c r="B31" s="17">
        <v>1031.99</v>
      </c>
      <c r="C31">
        <v>20100831</v>
      </c>
      <c r="D31">
        <f t="shared" si="0"/>
        <v>1511.6862187517249</v>
      </c>
      <c r="E31">
        <f t="shared" si="1"/>
        <v>0.97747199098074322</v>
      </c>
    </row>
    <row r="32" spans="1:5" x14ac:dyDescent="0.4">
      <c r="A32" s="19">
        <v>20060519</v>
      </c>
      <c r="B32" s="17">
        <v>1034.31</v>
      </c>
      <c r="C32">
        <v>20100930</v>
      </c>
      <c r="D32">
        <f t="shared" si="0"/>
        <v>1602.7874777202139</v>
      </c>
      <c r="E32">
        <f t="shared" si="1"/>
        <v>1.0602646619638538</v>
      </c>
    </row>
    <row r="33" spans="1:5" x14ac:dyDescent="0.4">
      <c r="A33" s="19">
        <v>20060520</v>
      </c>
      <c r="B33" s="17">
        <v>1034.25</v>
      </c>
      <c r="C33">
        <v>20101029</v>
      </c>
      <c r="D33">
        <f t="shared" si="0"/>
        <v>1725.8956041595179</v>
      </c>
      <c r="E33">
        <f t="shared" si="1"/>
        <v>1.0768087648241498</v>
      </c>
    </row>
    <row r="34" spans="1:5" x14ac:dyDescent="0.4">
      <c r="A34" s="19">
        <v>20060521</v>
      </c>
      <c r="B34" s="17">
        <v>1034.19</v>
      </c>
      <c r="C34">
        <v>20101130</v>
      </c>
      <c r="D34">
        <f t="shared" si="0"/>
        <v>1652.6814515742819</v>
      </c>
      <c r="E34">
        <f t="shared" si="1"/>
        <v>0.95757903756821372</v>
      </c>
    </row>
    <row r="35" spans="1:5" x14ac:dyDescent="0.4">
      <c r="A35" s="19">
        <v>20060522</v>
      </c>
      <c r="B35" s="18">
        <v>1023.21</v>
      </c>
      <c r="C35">
        <v>20101230</v>
      </c>
      <c r="D35">
        <f t="shared" si="0"/>
        <v>1733.072241272381</v>
      </c>
      <c r="E35">
        <f t="shared" si="1"/>
        <v>1.0486426404928317</v>
      </c>
    </row>
    <row r="36" spans="1:5" x14ac:dyDescent="0.4">
      <c r="A36" s="19">
        <v>20060523</v>
      </c>
      <c r="B36" s="17">
        <v>1021.44</v>
      </c>
      <c r="C36">
        <v>20110131</v>
      </c>
      <c r="D36">
        <f t="shared" si="0"/>
        <v>1749.0445399227001</v>
      </c>
      <c r="E36">
        <f t="shared" si="1"/>
        <v>1.0092161759157787</v>
      </c>
    </row>
    <row r="37" spans="1:5" x14ac:dyDescent="0.4">
      <c r="A37" s="19">
        <v>20060524</v>
      </c>
      <c r="B37" s="17">
        <v>1020.58</v>
      </c>
      <c r="C37">
        <v>20110228</v>
      </c>
      <c r="D37">
        <f t="shared" si="0"/>
        <v>1684.843994470539</v>
      </c>
      <c r="E37">
        <f t="shared" si="1"/>
        <v>0.96329393335232127</v>
      </c>
    </row>
    <row r="38" spans="1:5" x14ac:dyDescent="0.4">
      <c r="A38" s="19">
        <v>20060525</v>
      </c>
      <c r="B38" s="17">
        <v>1004.19</v>
      </c>
      <c r="C38">
        <v>20110331</v>
      </c>
      <c r="D38">
        <f t="shared" si="0"/>
        <v>1767.3831050397339</v>
      </c>
      <c r="E38">
        <f t="shared" si="1"/>
        <v>1.0489891710093509</v>
      </c>
    </row>
    <row r="39" spans="1:5" x14ac:dyDescent="0.4">
      <c r="A39" s="19">
        <v>20060526</v>
      </c>
      <c r="B39" s="17">
        <v>1011.71</v>
      </c>
      <c r="C39">
        <v>20110429</v>
      </c>
      <c r="D39">
        <f t="shared" si="0"/>
        <v>1797.7888059253819</v>
      </c>
      <c r="E39">
        <f t="shared" si="1"/>
        <v>1.0172037974103891</v>
      </c>
    </row>
    <row r="40" spans="1:5" x14ac:dyDescent="0.4">
      <c r="A40" s="19">
        <v>20060527</v>
      </c>
      <c r="B40" s="18">
        <v>1011.64</v>
      </c>
      <c r="C40">
        <v>20110531</v>
      </c>
      <c r="D40">
        <f t="shared" si="0"/>
        <v>1777.465882276942</v>
      </c>
      <c r="E40">
        <f t="shared" si="1"/>
        <v>0.98869560007190116</v>
      </c>
    </row>
    <row r="41" spans="1:5" x14ac:dyDescent="0.4">
      <c r="A41" s="19">
        <v>20060528</v>
      </c>
      <c r="B41" s="17">
        <v>1011.57</v>
      </c>
      <c r="C41">
        <v>20110630</v>
      </c>
      <c r="D41">
        <f t="shared" si="0"/>
        <v>1774.2522750922501</v>
      </c>
      <c r="E41">
        <f t="shared" si="1"/>
        <v>0.99819202876593316</v>
      </c>
    </row>
    <row r="42" spans="1:5" x14ac:dyDescent="0.4">
      <c r="A42" s="19">
        <v>20060529</v>
      </c>
      <c r="B42" s="17">
        <v>1014.57</v>
      </c>
      <c r="C42">
        <v>20110729</v>
      </c>
      <c r="D42">
        <f t="shared" si="0"/>
        <v>1838.1474034180451</v>
      </c>
      <c r="E42">
        <f t="shared" si="1"/>
        <v>1.0360124257540957</v>
      </c>
    </row>
    <row r="43" spans="1:5" x14ac:dyDescent="0.4">
      <c r="A43" s="19">
        <v>20060530</v>
      </c>
      <c r="B43" s="17">
        <v>1013.32</v>
      </c>
      <c r="C43">
        <v>20110831</v>
      </c>
      <c r="D43">
        <f t="shared" si="0"/>
        <v>1689.998316892488</v>
      </c>
      <c r="E43">
        <f t="shared" si="1"/>
        <v>0.91940304338483791</v>
      </c>
    </row>
    <row r="44" spans="1:5" x14ac:dyDescent="0.4">
      <c r="A44" s="19">
        <v>20060531</v>
      </c>
      <c r="B44" s="17">
        <v>1013.24</v>
      </c>
      <c r="C44">
        <v>20110930</v>
      </c>
      <c r="D44">
        <f t="shared" si="0"/>
        <v>1578.7249239834471</v>
      </c>
      <c r="E44">
        <f t="shared" si="1"/>
        <v>0.93415769010134475</v>
      </c>
    </row>
    <row r="45" spans="1:5" x14ac:dyDescent="0.4">
      <c r="A45" s="19">
        <v>20060601</v>
      </c>
      <c r="B45" s="18">
        <v>1003.27</v>
      </c>
      <c r="C45">
        <v>20111031</v>
      </c>
      <c r="D45">
        <f t="shared" si="0"/>
        <v>1659.8191343368089</v>
      </c>
      <c r="E45">
        <f t="shared" si="1"/>
        <v>1.051366903202329</v>
      </c>
    </row>
    <row r="46" spans="1:5" x14ac:dyDescent="0.4">
      <c r="A46" s="19">
        <v>20060602</v>
      </c>
      <c r="B46" s="17">
        <v>1006.07</v>
      </c>
      <c r="C46">
        <v>20111130</v>
      </c>
      <c r="D46">
        <f t="shared" si="0"/>
        <v>1702.942511195072</v>
      </c>
      <c r="E46">
        <f t="shared" si="1"/>
        <v>1.0259807686067515</v>
      </c>
    </row>
    <row r="47" spans="1:5" x14ac:dyDescent="0.4">
      <c r="A47" s="19">
        <v>20060603</v>
      </c>
      <c r="B47" s="17">
        <v>1006</v>
      </c>
      <c r="C47">
        <v>20111229</v>
      </c>
      <c r="D47">
        <f t="shared" si="0"/>
        <v>1756.083724975447</v>
      </c>
      <c r="E47">
        <f t="shared" si="1"/>
        <v>1.0312055242211799</v>
      </c>
    </row>
    <row r="48" spans="1:5" x14ac:dyDescent="0.4">
      <c r="A48" s="19">
        <v>20060604</v>
      </c>
      <c r="B48" s="17">
        <v>1005.92</v>
      </c>
      <c r="C48">
        <v>20120131</v>
      </c>
      <c r="D48">
        <f t="shared" si="0"/>
        <v>1778.0224287726151</v>
      </c>
      <c r="E48">
        <f t="shared" si="1"/>
        <v>1.0124929714256505</v>
      </c>
    </row>
    <row r="49" spans="1:5" x14ac:dyDescent="0.4">
      <c r="A49" s="19">
        <v>20060605</v>
      </c>
      <c r="B49" s="17">
        <v>998.36</v>
      </c>
      <c r="C49">
        <v>20120229</v>
      </c>
      <c r="D49">
        <f t="shared" si="0"/>
        <v>1847.465068942374</v>
      </c>
      <c r="E49">
        <f t="shared" si="1"/>
        <v>1.0390561103425988</v>
      </c>
    </row>
    <row r="50" spans="1:5" x14ac:dyDescent="0.4">
      <c r="A50" s="19">
        <v>20060606</v>
      </c>
      <c r="B50" s="18">
        <v>998.28</v>
      </c>
      <c r="C50">
        <v>20120330</v>
      </c>
      <c r="D50">
        <f t="shared" si="0"/>
        <v>1818.8478071971319</v>
      </c>
      <c r="E50">
        <f t="shared" si="1"/>
        <v>0.98450998493756381</v>
      </c>
    </row>
    <row r="51" spans="1:5" x14ac:dyDescent="0.4">
      <c r="A51" s="19">
        <v>20060607</v>
      </c>
      <c r="B51" s="17">
        <v>978.81</v>
      </c>
      <c r="C51">
        <v>20120430</v>
      </c>
      <c r="D51">
        <f t="shared" si="0"/>
        <v>1731.918835195587</v>
      </c>
      <c r="E51">
        <f t="shared" si="1"/>
        <v>0.9522065718431364</v>
      </c>
    </row>
    <row r="52" spans="1:5" x14ac:dyDescent="0.4">
      <c r="A52" s="19">
        <v>20060608</v>
      </c>
      <c r="B52" s="17">
        <v>959.28</v>
      </c>
      <c r="C52">
        <v>20120531</v>
      </c>
      <c r="D52">
        <f t="shared" si="0"/>
        <v>1676.174420064485</v>
      </c>
      <c r="E52">
        <f t="shared" si="1"/>
        <v>0.96781349449045817</v>
      </c>
    </row>
    <row r="53" spans="1:5" x14ac:dyDescent="0.4">
      <c r="A53" s="19">
        <v>20060609</v>
      </c>
      <c r="B53" s="17">
        <v>962.41</v>
      </c>
      <c r="C53">
        <v>20120629</v>
      </c>
      <c r="D53">
        <f t="shared" si="0"/>
        <v>1736.981612994934</v>
      </c>
      <c r="E53">
        <f t="shared" si="1"/>
        <v>1.0362773660083118</v>
      </c>
    </row>
    <row r="54" spans="1:5" x14ac:dyDescent="0.4">
      <c r="A54" s="19">
        <v>20060610</v>
      </c>
      <c r="B54" s="17">
        <v>962.34</v>
      </c>
      <c r="C54">
        <v>20120731</v>
      </c>
      <c r="D54">
        <f t="shared" si="0"/>
        <v>1758.9203167921021</v>
      </c>
      <c r="E54">
        <f t="shared" si="1"/>
        <v>1.0126303604097115</v>
      </c>
    </row>
    <row r="55" spans="1:5" x14ac:dyDescent="0.4">
      <c r="A55" s="19">
        <v>20060611</v>
      </c>
      <c r="B55" s="18">
        <v>962.26</v>
      </c>
      <c r="C55">
        <v>20120831</v>
      </c>
      <c r="D55">
        <f t="shared" si="0"/>
        <v>1814.144091653058</v>
      </c>
      <c r="E55">
        <f t="shared" si="1"/>
        <v>1.0313964051320257</v>
      </c>
    </row>
    <row r="56" spans="1:5" x14ac:dyDescent="0.4">
      <c r="A56" s="19">
        <v>20060612</v>
      </c>
      <c r="B56" s="17">
        <v>963.32</v>
      </c>
      <c r="C56">
        <v>20120928</v>
      </c>
      <c r="D56">
        <f t="shared" si="0"/>
        <v>1962.5445217573069</v>
      </c>
      <c r="E56">
        <f t="shared" si="1"/>
        <v>1.0818018980890463</v>
      </c>
    </row>
    <row r="57" spans="1:5" x14ac:dyDescent="0.4">
      <c r="A57" s="19">
        <v>20060613</v>
      </c>
      <c r="B57" s="17">
        <v>949.42</v>
      </c>
      <c r="C57">
        <v>20121031</v>
      </c>
      <c r="D57">
        <f t="shared" si="0"/>
        <v>1997.9660132399681</v>
      </c>
      <c r="E57">
        <f t="shared" si="1"/>
        <v>1.0180487581759134</v>
      </c>
    </row>
    <row r="58" spans="1:5" x14ac:dyDescent="0.4">
      <c r="A58" s="19">
        <v>20060614</v>
      </c>
      <c r="B58" s="17">
        <v>953.22</v>
      </c>
      <c r="C58">
        <v>20121130</v>
      </c>
      <c r="D58">
        <f t="shared" si="0"/>
        <v>2052.1305544478701</v>
      </c>
      <c r="E58">
        <f t="shared" si="1"/>
        <v>1.0271098411329165</v>
      </c>
    </row>
    <row r="59" spans="1:5" x14ac:dyDescent="0.4">
      <c r="A59" s="19">
        <v>20060615</v>
      </c>
      <c r="B59" s="17">
        <v>953.22</v>
      </c>
      <c r="C59">
        <v>20121228</v>
      </c>
      <c r="D59">
        <f t="shared" si="0"/>
        <v>2121.3398041517021</v>
      </c>
      <c r="E59">
        <f t="shared" si="1"/>
        <v>1.0337255588119505</v>
      </c>
    </row>
    <row r="60" spans="1:5" x14ac:dyDescent="0.4">
      <c r="A60" s="19">
        <v>20060616</v>
      </c>
      <c r="B60" s="18">
        <v>964.88</v>
      </c>
      <c r="C60">
        <v>20130131</v>
      </c>
      <c r="D60">
        <f t="shared" si="0"/>
        <v>2156.6894831833101</v>
      </c>
      <c r="E60">
        <f t="shared" si="1"/>
        <v>1.0166638456330404</v>
      </c>
    </row>
    <row r="61" spans="1:5" x14ac:dyDescent="0.4">
      <c r="A61" s="19">
        <v>20060617</v>
      </c>
      <c r="B61" s="17">
        <v>964.81</v>
      </c>
      <c r="C61">
        <v>20130228</v>
      </c>
      <c r="D61">
        <f t="shared" si="0"/>
        <v>2230.7819795588521</v>
      </c>
      <c r="E61">
        <f t="shared" si="1"/>
        <v>1.0343547353261908</v>
      </c>
    </row>
    <row r="62" spans="1:5" x14ac:dyDescent="0.4">
      <c r="A62" s="19">
        <v>20060618</v>
      </c>
      <c r="B62" s="17">
        <v>964.73</v>
      </c>
      <c r="C62">
        <v>20130329</v>
      </c>
      <c r="D62">
        <f t="shared" si="0"/>
        <v>2317.2980299668329</v>
      </c>
      <c r="E62">
        <f t="shared" si="1"/>
        <v>1.0387828354365181</v>
      </c>
    </row>
    <row r="63" spans="1:5" x14ac:dyDescent="0.4">
      <c r="A63" s="19">
        <v>20060619</v>
      </c>
      <c r="B63" s="17">
        <v>954.98</v>
      </c>
      <c r="C63">
        <v>20130430</v>
      </c>
      <c r="D63">
        <f t="shared" si="0"/>
        <v>2369.776442830786</v>
      </c>
      <c r="E63">
        <f t="shared" si="1"/>
        <v>1.0226463804764483</v>
      </c>
    </row>
    <row r="64" spans="1:5" x14ac:dyDescent="0.4">
      <c r="A64" s="19">
        <v>20060620</v>
      </c>
      <c r="B64" s="17">
        <v>941.45</v>
      </c>
      <c r="C64">
        <v>20130531</v>
      </c>
      <c r="D64">
        <f t="shared" si="0"/>
        <v>2424.185226802218</v>
      </c>
      <c r="E64">
        <f t="shared" si="1"/>
        <v>1.0229594585329065</v>
      </c>
    </row>
    <row r="65" spans="1:5" x14ac:dyDescent="0.4">
      <c r="A65" s="19">
        <v>20060621</v>
      </c>
      <c r="B65" s="18">
        <v>937.91</v>
      </c>
      <c r="C65">
        <v>20130628</v>
      </c>
      <c r="D65">
        <f t="shared" si="0"/>
        <v>2277.7643184012832</v>
      </c>
      <c r="E65">
        <f t="shared" si="1"/>
        <v>0.93959995020921683</v>
      </c>
    </row>
    <row r="66" spans="1:5" x14ac:dyDescent="0.4">
      <c r="A66" s="19">
        <v>20060622</v>
      </c>
      <c r="B66" s="17">
        <v>940.27</v>
      </c>
      <c r="C66">
        <v>20130731</v>
      </c>
      <c r="D66">
        <f t="shared" si="0"/>
        <v>2314.7641484569408</v>
      </c>
      <c r="E66">
        <f t="shared" si="1"/>
        <v>1.0162439238145706</v>
      </c>
    </row>
    <row r="67" spans="1:5" x14ac:dyDescent="0.4">
      <c r="A67" s="19">
        <v>20060623</v>
      </c>
      <c r="B67" s="17">
        <v>936.53</v>
      </c>
      <c r="C67">
        <v>20130830</v>
      </c>
      <c r="D67">
        <f t="shared" ref="D67:D111" si="2">VLOOKUP(C67,$A$1:$B$3991,2,FALSE)</f>
        <v>2358.1008377379399</v>
      </c>
      <c r="E67">
        <f t="shared" ref="E67:E111" si="3">D67/D66</f>
        <v>1.018721859550956</v>
      </c>
    </row>
    <row r="68" spans="1:5" x14ac:dyDescent="0.4">
      <c r="A68" s="19">
        <v>20060624</v>
      </c>
      <c r="B68" s="17">
        <v>936.46</v>
      </c>
      <c r="C68">
        <v>20130930</v>
      </c>
      <c r="D68">
        <f t="shared" si="2"/>
        <v>2425.345823729936</v>
      </c>
      <c r="E68">
        <f t="shared" si="3"/>
        <v>1.0285165862781773</v>
      </c>
    </row>
    <row r="69" spans="1:5" x14ac:dyDescent="0.4">
      <c r="A69" s="19">
        <v>20060625</v>
      </c>
      <c r="B69" s="17">
        <v>936.38</v>
      </c>
      <c r="C69">
        <v>20131031</v>
      </c>
      <c r="D69">
        <f t="shared" si="2"/>
        <v>2476.0639094712228</v>
      </c>
      <c r="E69">
        <f t="shared" si="3"/>
        <v>1.020911692363643</v>
      </c>
    </row>
    <row r="70" spans="1:5" x14ac:dyDescent="0.4">
      <c r="A70" s="19">
        <v>20060626</v>
      </c>
      <c r="B70" s="18">
        <v>936.95</v>
      </c>
      <c r="C70">
        <v>20131129</v>
      </c>
      <c r="D70">
        <f t="shared" si="2"/>
        <v>2514.6653632871321</v>
      </c>
      <c r="E70">
        <f t="shared" si="3"/>
        <v>1.0155898455077248</v>
      </c>
    </row>
    <row r="71" spans="1:5" x14ac:dyDescent="0.4">
      <c r="A71" s="19">
        <v>20060627</v>
      </c>
      <c r="B71" s="17">
        <v>937.55</v>
      </c>
      <c r="C71">
        <v>20131230</v>
      </c>
      <c r="D71">
        <f t="shared" si="2"/>
        <v>2532.4921320968851</v>
      </c>
      <c r="E71">
        <f t="shared" si="3"/>
        <v>1.0070891217058202</v>
      </c>
    </row>
    <row r="72" spans="1:5" x14ac:dyDescent="0.4">
      <c r="A72" s="19">
        <v>20060628</v>
      </c>
      <c r="B72" s="17">
        <v>928.88</v>
      </c>
      <c r="C72">
        <v>20140129</v>
      </c>
      <c r="D72">
        <f t="shared" si="2"/>
        <v>2510.9050292413249</v>
      </c>
      <c r="E72">
        <f t="shared" si="3"/>
        <v>0.99147594474945666</v>
      </c>
    </row>
    <row r="73" spans="1:5" x14ac:dyDescent="0.4">
      <c r="A73" s="19">
        <v>20060629</v>
      </c>
      <c r="B73" s="17">
        <v>944.55</v>
      </c>
      <c r="C73">
        <v>20140228</v>
      </c>
      <c r="D73">
        <f t="shared" si="2"/>
        <v>2578.1035913562118</v>
      </c>
      <c r="E73">
        <f t="shared" si="3"/>
        <v>1.02676268569791</v>
      </c>
    </row>
    <row r="74" spans="1:5" x14ac:dyDescent="0.4">
      <c r="A74" s="19">
        <v>20060630</v>
      </c>
      <c r="B74" s="17">
        <v>957.34</v>
      </c>
      <c r="C74">
        <v>20140331</v>
      </c>
      <c r="D74">
        <f t="shared" si="2"/>
        <v>2589.9184680803842</v>
      </c>
      <c r="E74">
        <f t="shared" si="3"/>
        <v>1.00458277811791</v>
      </c>
    </row>
    <row r="75" spans="1:5" x14ac:dyDescent="0.4">
      <c r="A75" s="19">
        <v>20060701</v>
      </c>
      <c r="B75" s="18">
        <v>957.27</v>
      </c>
      <c r="C75">
        <v>20140430</v>
      </c>
      <c r="D75">
        <f t="shared" si="2"/>
        <v>2595.1051571808189</v>
      </c>
      <c r="E75">
        <f t="shared" si="3"/>
        <v>1.0020026457065574</v>
      </c>
    </row>
    <row r="76" spans="1:5" x14ac:dyDescent="0.4">
      <c r="A76" s="19">
        <v>20060702</v>
      </c>
      <c r="B76" s="17">
        <v>957.2</v>
      </c>
      <c r="C76">
        <v>20140530</v>
      </c>
      <c r="D76">
        <f t="shared" si="2"/>
        <v>2636.5932291057979</v>
      </c>
      <c r="E76">
        <f t="shared" si="3"/>
        <v>1.0159870484670646</v>
      </c>
    </row>
    <row r="77" spans="1:5" x14ac:dyDescent="0.4">
      <c r="A77" s="19">
        <v>20060703</v>
      </c>
      <c r="B77" s="17">
        <v>954.44</v>
      </c>
      <c r="C77">
        <v>20140630</v>
      </c>
      <c r="D77">
        <f t="shared" si="2"/>
        <v>2612.8820082524721</v>
      </c>
      <c r="E77">
        <f t="shared" si="3"/>
        <v>0.99100687182551572</v>
      </c>
    </row>
    <row r="78" spans="1:5" x14ac:dyDescent="0.4">
      <c r="A78" s="19">
        <v>20060704</v>
      </c>
      <c r="B78" s="17">
        <v>950.31</v>
      </c>
      <c r="C78">
        <v>20140731</v>
      </c>
      <c r="D78">
        <f t="shared" si="2"/>
        <v>2749.7926456049031</v>
      </c>
      <c r="E78">
        <f t="shared" si="3"/>
        <v>1.0523983237360184</v>
      </c>
    </row>
    <row r="79" spans="1:5" x14ac:dyDescent="0.4">
      <c r="A79" s="19">
        <v>20060705</v>
      </c>
      <c r="B79" s="17">
        <v>946.76</v>
      </c>
      <c r="C79">
        <v>20140829</v>
      </c>
      <c r="D79">
        <f t="shared" si="2"/>
        <v>2752.8648635892209</v>
      </c>
      <c r="E79">
        <f t="shared" si="3"/>
        <v>1.0011172544188844</v>
      </c>
    </row>
    <row r="80" spans="1:5" x14ac:dyDescent="0.4">
      <c r="A80" s="19">
        <v>20060706</v>
      </c>
      <c r="B80" s="18">
        <v>941.18</v>
      </c>
      <c r="C80">
        <v>20140930</v>
      </c>
      <c r="D80">
        <f t="shared" si="2"/>
        <v>2710.5102686430241</v>
      </c>
      <c r="E80">
        <f t="shared" si="3"/>
        <v>0.98461435738949632</v>
      </c>
    </row>
    <row r="81" spans="1:5" x14ac:dyDescent="0.4">
      <c r="A81" s="19">
        <v>20060707</v>
      </c>
      <c r="B81" s="17">
        <v>940.89</v>
      </c>
      <c r="C81">
        <v>20141031</v>
      </c>
      <c r="D81">
        <f t="shared" si="2"/>
        <v>2643.9192873760949</v>
      </c>
      <c r="E81">
        <f t="shared" si="3"/>
        <v>0.97543230806490655</v>
      </c>
    </row>
    <row r="82" spans="1:5" x14ac:dyDescent="0.4">
      <c r="A82" s="19">
        <v>20060708</v>
      </c>
      <c r="B82" s="17">
        <v>940.82</v>
      </c>
      <c r="C82">
        <v>20141128</v>
      </c>
      <c r="D82">
        <f t="shared" si="2"/>
        <v>2604.1905197669221</v>
      </c>
      <c r="E82">
        <f t="shared" si="3"/>
        <v>0.98497353236202578</v>
      </c>
    </row>
    <row r="83" spans="1:5" x14ac:dyDescent="0.4">
      <c r="A83" s="19">
        <v>20060709</v>
      </c>
      <c r="B83" s="17">
        <v>940.75</v>
      </c>
      <c r="C83">
        <v>20141230</v>
      </c>
      <c r="D83">
        <f t="shared" si="2"/>
        <v>2557.030660793971</v>
      </c>
      <c r="E83">
        <f t="shared" si="3"/>
        <v>0.98189078002742602</v>
      </c>
    </row>
    <row r="84" spans="1:5" x14ac:dyDescent="0.4">
      <c r="A84" s="19">
        <v>20060710</v>
      </c>
      <c r="B84" s="17">
        <v>946.1</v>
      </c>
      <c r="C84">
        <v>20150130</v>
      </c>
      <c r="D84">
        <f t="shared" si="2"/>
        <v>2548.811821229086</v>
      </c>
      <c r="E84">
        <f t="shared" si="3"/>
        <v>0.99678578763606496</v>
      </c>
    </row>
    <row r="85" spans="1:5" x14ac:dyDescent="0.4">
      <c r="A85" s="19">
        <v>20060711</v>
      </c>
      <c r="B85" s="18">
        <v>946.52</v>
      </c>
      <c r="C85">
        <v>20150227</v>
      </c>
      <c r="D85">
        <f t="shared" si="2"/>
        <v>2610.4662471024099</v>
      </c>
      <c r="E85">
        <f t="shared" si="3"/>
        <v>1.0241894773713003</v>
      </c>
    </row>
    <row r="86" spans="1:5" x14ac:dyDescent="0.4">
      <c r="A86" s="19">
        <v>20060712</v>
      </c>
      <c r="B86" s="17">
        <v>939.04</v>
      </c>
      <c r="C86">
        <v>20150331</v>
      </c>
      <c r="D86">
        <f t="shared" si="2"/>
        <v>2643.4466384554312</v>
      </c>
      <c r="E86">
        <f t="shared" si="3"/>
        <v>1.0126339083639289</v>
      </c>
    </row>
    <row r="87" spans="1:5" x14ac:dyDescent="0.4">
      <c r="A87" s="19">
        <v>20060713</v>
      </c>
      <c r="B87" s="17">
        <v>932.5</v>
      </c>
      <c r="C87">
        <v>20150430</v>
      </c>
      <c r="D87">
        <f t="shared" si="2"/>
        <v>2759.6177431392439</v>
      </c>
      <c r="E87">
        <f t="shared" si="3"/>
        <v>1.0439468317588931</v>
      </c>
    </row>
    <row r="88" spans="1:5" x14ac:dyDescent="0.4">
      <c r="A88" s="19">
        <v>20060714</v>
      </c>
      <c r="B88" s="17">
        <v>921.83</v>
      </c>
      <c r="C88">
        <v>20150529</v>
      </c>
      <c r="D88">
        <f t="shared" si="2"/>
        <v>2773.4650698593132</v>
      </c>
      <c r="E88">
        <f t="shared" si="3"/>
        <v>1.0050178423277991</v>
      </c>
    </row>
    <row r="89" spans="1:5" x14ac:dyDescent="0.4">
      <c r="A89" s="19">
        <v>20060715</v>
      </c>
      <c r="B89" s="17">
        <v>921.76</v>
      </c>
      <c r="C89">
        <v>20150630</v>
      </c>
      <c r="D89">
        <f t="shared" si="2"/>
        <v>2729.4405012433158</v>
      </c>
      <c r="E89">
        <f t="shared" si="3"/>
        <v>0.98412651051767863</v>
      </c>
    </row>
    <row r="90" spans="1:5" x14ac:dyDescent="0.4">
      <c r="A90" s="19">
        <v>20060716</v>
      </c>
      <c r="B90" s="18">
        <v>921.69</v>
      </c>
      <c r="C90">
        <v>20150731</v>
      </c>
      <c r="D90">
        <f t="shared" si="2"/>
        <v>2650.5769412977411</v>
      </c>
      <c r="E90">
        <f t="shared" si="3"/>
        <v>0.9711063275020464</v>
      </c>
    </row>
    <row r="91" spans="1:5" x14ac:dyDescent="0.4">
      <c r="A91" s="19">
        <v>20060717</v>
      </c>
      <c r="B91" s="17">
        <v>921.62</v>
      </c>
      <c r="C91">
        <v>20150831</v>
      </c>
      <c r="D91">
        <f t="shared" si="2"/>
        <v>2585.17452764578</v>
      </c>
      <c r="E91">
        <f t="shared" si="3"/>
        <v>0.97532521594338639</v>
      </c>
    </row>
    <row r="92" spans="1:5" x14ac:dyDescent="0.4">
      <c r="A92" s="19">
        <v>20060718</v>
      </c>
      <c r="B92" s="17">
        <v>914.07</v>
      </c>
      <c r="C92">
        <v>20150930</v>
      </c>
      <c r="D92">
        <f t="shared" si="2"/>
        <v>2590.4983006676398</v>
      </c>
      <c r="E92">
        <f t="shared" si="3"/>
        <v>1.0020593476242812</v>
      </c>
    </row>
    <row r="93" spans="1:5" x14ac:dyDescent="0.4">
      <c r="A93" s="19">
        <v>20060719</v>
      </c>
      <c r="B93" s="17">
        <v>915.48</v>
      </c>
      <c r="C93">
        <v>20151030</v>
      </c>
      <c r="D93">
        <f t="shared" si="2"/>
        <v>2648.5357019007588</v>
      </c>
      <c r="E93">
        <f t="shared" si="3"/>
        <v>1.0224039526365105</v>
      </c>
    </row>
    <row r="94" spans="1:5" x14ac:dyDescent="0.4">
      <c r="A94" s="19">
        <v>20060720</v>
      </c>
      <c r="B94" s="17">
        <v>927.53</v>
      </c>
      <c r="C94">
        <v>20151130</v>
      </c>
      <c r="D94">
        <f t="shared" si="2"/>
        <v>2558.7211684335361</v>
      </c>
      <c r="E94">
        <f t="shared" si="3"/>
        <v>0.96608898516913855</v>
      </c>
    </row>
    <row r="95" spans="1:5" x14ac:dyDescent="0.4">
      <c r="A95" s="19">
        <v>20060721</v>
      </c>
      <c r="B95" s="18">
        <v>927.85</v>
      </c>
      <c r="C95">
        <v>20151230</v>
      </c>
      <c r="D95">
        <f t="shared" si="2"/>
        <v>2564.1001100877461</v>
      </c>
      <c r="E95">
        <f t="shared" si="3"/>
        <v>1.0021021992238033</v>
      </c>
    </row>
    <row r="96" spans="1:5" x14ac:dyDescent="0.4">
      <c r="A96" s="19">
        <v>20060722</v>
      </c>
      <c r="B96" s="17">
        <v>927.78</v>
      </c>
      <c r="C96">
        <v>20160129</v>
      </c>
      <c r="D96">
        <f t="shared" si="2"/>
        <v>2430.8402786442098</v>
      </c>
      <c r="E96">
        <f t="shared" si="3"/>
        <v>0.94802861599698773</v>
      </c>
    </row>
    <row r="97" spans="1:5" x14ac:dyDescent="0.4">
      <c r="A97" s="19">
        <v>20060723</v>
      </c>
      <c r="B97" s="17">
        <v>927.71</v>
      </c>
      <c r="C97">
        <v>20160229</v>
      </c>
      <c r="D97">
        <f t="shared" si="2"/>
        <v>2494.3669587962422</v>
      </c>
      <c r="E97">
        <f t="shared" si="3"/>
        <v>1.0261336298851622</v>
      </c>
    </row>
    <row r="98" spans="1:5" x14ac:dyDescent="0.4">
      <c r="A98" s="19">
        <v>20060724</v>
      </c>
      <c r="B98" s="17">
        <v>922.45</v>
      </c>
      <c r="C98">
        <v>20160331</v>
      </c>
      <c r="D98">
        <f t="shared" si="2"/>
        <v>2544.9014260296422</v>
      </c>
      <c r="E98">
        <f t="shared" si="3"/>
        <v>1.0202594357879835</v>
      </c>
    </row>
    <row r="99" spans="1:5" x14ac:dyDescent="0.4">
      <c r="A99" s="19">
        <v>20060725</v>
      </c>
      <c r="B99" s="17">
        <v>926.39</v>
      </c>
      <c r="C99">
        <v>20160429</v>
      </c>
      <c r="D99">
        <f t="shared" si="2"/>
        <v>2531.8540444786599</v>
      </c>
      <c r="E99">
        <f t="shared" si="3"/>
        <v>0.9948731289088325</v>
      </c>
    </row>
    <row r="100" spans="1:5" x14ac:dyDescent="0.4">
      <c r="A100" s="19">
        <v>20060726</v>
      </c>
      <c r="B100" s="18">
        <v>924.71</v>
      </c>
      <c r="C100">
        <v>20160531</v>
      </c>
      <c r="D100">
        <f t="shared" si="2"/>
        <v>2510.6141210235742</v>
      </c>
      <c r="E100">
        <f t="shared" si="3"/>
        <v>0.99161092105549897</v>
      </c>
    </row>
    <row r="101" spans="1:5" x14ac:dyDescent="0.4">
      <c r="A101" s="19">
        <v>20060727</v>
      </c>
      <c r="B101" s="17">
        <v>934.81</v>
      </c>
      <c r="C101">
        <v>20160630</v>
      </c>
      <c r="D101">
        <f t="shared" si="2"/>
        <v>2450.866492187577</v>
      </c>
      <c r="E101">
        <f t="shared" si="3"/>
        <v>0.9762019864639182</v>
      </c>
    </row>
    <row r="102" spans="1:5" x14ac:dyDescent="0.4">
      <c r="A102" s="19">
        <v>20060728</v>
      </c>
      <c r="B102" s="17">
        <v>937.3</v>
      </c>
      <c r="C102">
        <v>20160729</v>
      </c>
      <c r="D102">
        <f t="shared" si="2"/>
        <v>2469.9548389809802</v>
      </c>
      <c r="E102">
        <f t="shared" si="3"/>
        <v>1.0077884074282502</v>
      </c>
    </row>
    <row r="103" spans="1:5" x14ac:dyDescent="0.4">
      <c r="A103" s="19">
        <v>20060729</v>
      </c>
      <c r="B103" s="17">
        <v>937.22</v>
      </c>
      <c r="C103">
        <v>20160831</v>
      </c>
      <c r="D103">
        <f t="shared" si="2"/>
        <v>2439.1155734968411</v>
      </c>
      <c r="E103">
        <f t="shared" si="3"/>
        <v>0.98751423912800673</v>
      </c>
    </row>
    <row r="104" spans="1:5" x14ac:dyDescent="0.4">
      <c r="A104" s="19">
        <v>20060730</v>
      </c>
      <c r="B104" s="17">
        <v>937.15</v>
      </c>
      <c r="C104">
        <v>20160930</v>
      </c>
      <c r="D104">
        <f t="shared" si="2"/>
        <v>2446.3150800186299</v>
      </c>
      <c r="E104">
        <f t="shared" si="3"/>
        <v>1.0029516873247082</v>
      </c>
    </row>
    <row r="105" spans="1:5" x14ac:dyDescent="0.4">
      <c r="A105" s="19">
        <v>20060731</v>
      </c>
      <c r="B105" s="18">
        <v>938.17</v>
      </c>
      <c r="C105">
        <v>20161031</v>
      </c>
      <c r="D105">
        <f t="shared" si="2"/>
        <v>2399.007977777756</v>
      </c>
      <c r="E105">
        <f t="shared" si="3"/>
        <v>0.98066189321756803</v>
      </c>
    </row>
    <row r="106" spans="1:5" x14ac:dyDescent="0.4">
      <c r="A106" s="19">
        <v>20060801</v>
      </c>
      <c r="B106" s="17">
        <v>935.32</v>
      </c>
      <c r="C106">
        <v>20161130</v>
      </c>
      <c r="D106">
        <f t="shared" si="2"/>
        <v>2374.32001480074</v>
      </c>
      <c r="E106">
        <f t="shared" si="3"/>
        <v>0.98970909509026106</v>
      </c>
    </row>
    <row r="107" spans="1:5" x14ac:dyDescent="0.4">
      <c r="A107" s="19">
        <v>20060802</v>
      </c>
      <c r="B107" s="17">
        <v>936.47</v>
      </c>
      <c r="C107">
        <v>20161229</v>
      </c>
      <c r="D107">
        <f t="shared" si="2"/>
        <v>2441.0188913129459</v>
      </c>
      <c r="E107">
        <f t="shared" si="3"/>
        <v>1.0280917804240486</v>
      </c>
    </row>
    <row r="108" spans="1:5" x14ac:dyDescent="0.4">
      <c r="A108" s="19">
        <v>20060803</v>
      </c>
      <c r="B108" s="17">
        <v>932.06</v>
      </c>
      <c r="C108">
        <v>20170131</v>
      </c>
      <c r="D108">
        <f t="shared" si="2"/>
        <v>2392.1946516824228</v>
      </c>
      <c r="E108">
        <f t="shared" si="3"/>
        <v>0.97999841795396259</v>
      </c>
    </row>
    <row r="109" spans="1:5" x14ac:dyDescent="0.4">
      <c r="A109" s="19">
        <v>20060804</v>
      </c>
      <c r="B109" s="17">
        <v>933.06</v>
      </c>
      <c r="C109">
        <v>20170228</v>
      </c>
      <c r="D109">
        <f t="shared" si="2"/>
        <v>2495.5806687079612</v>
      </c>
      <c r="E109">
        <f t="shared" si="3"/>
        <v>1.0432180621057854</v>
      </c>
    </row>
    <row r="110" spans="1:5" x14ac:dyDescent="0.4">
      <c r="A110" s="19">
        <v>20060805</v>
      </c>
      <c r="B110" s="18">
        <v>932.99</v>
      </c>
      <c r="C110">
        <v>20170331</v>
      </c>
      <c r="D110" t="e">
        <f t="shared" si="2"/>
        <v>#N/A</v>
      </c>
      <c r="E110" t="e">
        <f t="shared" si="3"/>
        <v>#N/A</v>
      </c>
    </row>
    <row r="111" spans="1:5" x14ac:dyDescent="0.4">
      <c r="A111" s="19">
        <v>20060806</v>
      </c>
      <c r="B111" s="17">
        <v>932.92</v>
      </c>
      <c r="C111">
        <v>20170428</v>
      </c>
      <c r="D111" t="e">
        <f t="shared" si="2"/>
        <v>#N/A</v>
      </c>
      <c r="E111" t="e">
        <f t="shared" si="3"/>
        <v>#N/A</v>
      </c>
    </row>
    <row r="112" spans="1:5" x14ac:dyDescent="0.4">
      <c r="A112" s="19">
        <v>20060807</v>
      </c>
      <c r="B112" s="17">
        <v>923.53</v>
      </c>
      <c r="C112">
        <v>20170531</v>
      </c>
    </row>
    <row r="113" spans="1:2" x14ac:dyDescent="0.4">
      <c r="A113" s="19">
        <v>20060808</v>
      </c>
      <c r="B113" s="17">
        <v>933.5</v>
      </c>
    </row>
    <row r="114" spans="1:2" x14ac:dyDescent="0.4">
      <c r="A114" s="19">
        <v>20060809</v>
      </c>
      <c r="B114" s="17">
        <v>935.45</v>
      </c>
    </row>
    <row r="115" spans="1:2" x14ac:dyDescent="0.4">
      <c r="A115" s="19">
        <v>20060810</v>
      </c>
      <c r="B115" s="18">
        <v>935.73</v>
      </c>
    </row>
    <row r="116" spans="1:2" x14ac:dyDescent="0.4">
      <c r="A116" s="19">
        <v>20060811</v>
      </c>
      <c r="B116" s="17">
        <v>934.28</v>
      </c>
    </row>
    <row r="117" spans="1:2" x14ac:dyDescent="0.4">
      <c r="A117" s="19">
        <v>20060812</v>
      </c>
      <c r="B117" s="17">
        <v>934.21</v>
      </c>
    </row>
    <row r="118" spans="1:2" x14ac:dyDescent="0.4">
      <c r="A118" s="19">
        <v>20060813</v>
      </c>
      <c r="B118" s="17">
        <v>934.14</v>
      </c>
    </row>
    <row r="119" spans="1:2" x14ac:dyDescent="0.4">
      <c r="A119" s="19">
        <v>20060814</v>
      </c>
      <c r="B119" s="17">
        <v>936.9</v>
      </c>
    </row>
    <row r="120" spans="1:2" x14ac:dyDescent="0.4">
      <c r="A120" s="19">
        <v>20060815</v>
      </c>
      <c r="B120" s="18">
        <v>936.83</v>
      </c>
    </row>
    <row r="121" spans="1:2" x14ac:dyDescent="0.4">
      <c r="A121" s="19">
        <v>20060816</v>
      </c>
      <c r="B121" s="17">
        <v>941.76</v>
      </c>
    </row>
    <row r="122" spans="1:2" x14ac:dyDescent="0.4">
      <c r="A122" s="19">
        <v>20060817</v>
      </c>
      <c r="B122" s="17">
        <v>941.58</v>
      </c>
    </row>
    <row r="123" spans="1:2" x14ac:dyDescent="0.4">
      <c r="A123" s="19">
        <v>20060818</v>
      </c>
      <c r="B123" s="17">
        <v>944.12</v>
      </c>
    </row>
    <row r="124" spans="1:2" x14ac:dyDescent="0.4">
      <c r="A124" s="19">
        <v>20060819</v>
      </c>
      <c r="B124" s="17">
        <v>944.05</v>
      </c>
    </row>
    <row r="125" spans="1:2" x14ac:dyDescent="0.4">
      <c r="A125" s="19">
        <v>20060820</v>
      </c>
      <c r="B125" s="18">
        <v>943.98</v>
      </c>
    </row>
    <row r="126" spans="1:2" x14ac:dyDescent="0.4">
      <c r="A126" s="19">
        <v>20060821</v>
      </c>
      <c r="B126" s="17">
        <v>937.79</v>
      </c>
    </row>
    <row r="127" spans="1:2" x14ac:dyDescent="0.4">
      <c r="A127" s="19">
        <v>20060822</v>
      </c>
      <c r="B127" s="17">
        <v>943.66</v>
      </c>
    </row>
    <row r="128" spans="1:2" x14ac:dyDescent="0.4">
      <c r="A128" s="19">
        <v>20060823</v>
      </c>
      <c r="B128" s="17">
        <v>939.23</v>
      </c>
    </row>
    <row r="129" spans="1:2" x14ac:dyDescent="0.4">
      <c r="A129" s="19">
        <v>20060824</v>
      </c>
      <c r="B129" s="17">
        <v>939.64</v>
      </c>
    </row>
    <row r="130" spans="1:2" x14ac:dyDescent="0.4">
      <c r="A130" s="19">
        <v>20060825</v>
      </c>
      <c r="B130" s="18">
        <v>948.76</v>
      </c>
    </row>
    <row r="131" spans="1:2" x14ac:dyDescent="0.4">
      <c r="A131" s="19">
        <v>20060826</v>
      </c>
      <c r="B131" s="17">
        <v>948.69</v>
      </c>
    </row>
    <row r="132" spans="1:2" x14ac:dyDescent="0.4">
      <c r="A132" s="19">
        <v>20060827</v>
      </c>
      <c r="B132" s="17">
        <v>948.62</v>
      </c>
    </row>
    <row r="133" spans="1:2" x14ac:dyDescent="0.4">
      <c r="A133" s="19">
        <v>20060828</v>
      </c>
      <c r="B133" s="17">
        <v>948.05</v>
      </c>
    </row>
    <row r="134" spans="1:2" x14ac:dyDescent="0.4">
      <c r="A134" s="19">
        <v>20060829</v>
      </c>
      <c r="B134" s="17">
        <v>959.88</v>
      </c>
    </row>
    <row r="135" spans="1:2" x14ac:dyDescent="0.4">
      <c r="A135" s="19">
        <v>20060830</v>
      </c>
      <c r="B135" s="18">
        <v>957.11</v>
      </c>
    </row>
    <row r="136" spans="1:2" x14ac:dyDescent="0.4">
      <c r="A136" s="19">
        <v>20060831</v>
      </c>
      <c r="B136" s="17">
        <v>964.65</v>
      </c>
    </row>
    <row r="137" spans="1:2" x14ac:dyDescent="0.4">
      <c r="A137" s="19">
        <v>20060901</v>
      </c>
      <c r="B137" s="17">
        <v>966.25</v>
      </c>
    </row>
    <row r="138" spans="1:2" x14ac:dyDescent="0.4">
      <c r="A138" s="19">
        <v>20060902</v>
      </c>
      <c r="B138" s="17">
        <v>966.18</v>
      </c>
    </row>
    <row r="139" spans="1:2" x14ac:dyDescent="0.4">
      <c r="A139" s="19">
        <v>20060903</v>
      </c>
      <c r="B139" s="17">
        <v>966.1</v>
      </c>
    </row>
    <row r="140" spans="1:2" x14ac:dyDescent="0.4">
      <c r="A140" s="19">
        <v>20060904</v>
      </c>
      <c r="B140" s="18">
        <v>969.48</v>
      </c>
    </row>
    <row r="141" spans="1:2" x14ac:dyDescent="0.4">
      <c r="A141" s="19">
        <v>20060905</v>
      </c>
      <c r="B141" s="17">
        <v>971.65</v>
      </c>
    </row>
    <row r="142" spans="1:2" x14ac:dyDescent="0.4">
      <c r="A142" s="19">
        <v>20060906</v>
      </c>
      <c r="B142" s="17">
        <v>971.65</v>
      </c>
    </row>
    <row r="143" spans="1:2" x14ac:dyDescent="0.4">
      <c r="A143" s="19">
        <v>20060907</v>
      </c>
      <c r="B143" s="17">
        <v>972.66</v>
      </c>
    </row>
    <row r="144" spans="1:2" x14ac:dyDescent="0.4">
      <c r="A144" s="19">
        <v>20060908</v>
      </c>
      <c r="B144" s="17">
        <v>973.28</v>
      </c>
    </row>
    <row r="145" spans="1:2" x14ac:dyDescent="0.4">
      <c r="A145" s="19">
        <v>20060909</v>
      </c>
      <c r="B145" s="18">
        <v>973.21</v>
      </c>
    </row>
    <row r="146" spans="1:2" x14ac:dyDescent="0.4">
      <c r="A146" s="19">
        <v>20060910</v>
      </c>
      <c r="B146" s="17">
        <v>973.14</v>
      </c>
    </row>
    <row r="147" spans="1:2" x14ac:dyDescent="0.4">
      <c r="A147" s="19">
        <v>20060911</v>
      </c>
      <c r="B147" s="17">
        <v>966.7</v>
      </c>
    </row>
    <row r="148" spans="1:2" x14ac:dyDescent="0.4">
      <c r="A148" s="19">
        <v>20060912</v>
      </c>
      <c r="B148" s="17">
        <v>964.24</v>
      </c>
    </row>
    <row r="149" spans="1:2" x14ac:dyDescent="0.4">
      <c r="A149" s="19">
        <v>20060913</v>
      </c>
      <c r="B149" s="17">
        <v>969.78</v>
      </c>
    </row>
    <row r="150" spans="1:2" x14ac:dyDescent="0.4">
      <c r="A150" s="19">
        <v>20060914</v>
      </c>
      <c r="B150" s="18">
        <v>975.17</v>
      </c>
    </row>
    <row r="151" spans="1:2" x14ac:dyDescent="0.4">
      <c r="A151" s="19">
        <v>20060915</v>
      </c>
      <c r="B151" s="17">
        <v>980.16</v>
      </c>
    </row>
    <row r="152" spans="1:2" x14ac:dyDescent="0.4">
      <c r="A152" s="19">
        <v>20060916</v>
      </c>
      <c r="B152" s="17">
        <v>980.09</v>
      </c>
    </row>
    <row r="153" spans="1:2" x14ac:dyDescent="0.4">
      <c r="A153" s="19">
        <v>20060917</v>
      </c>
      <c r="B153" s="17">
        <v>980.02</v>
      </c>
    </row>
    <row r="154" spans="1:2" x14ac:dyDescent="0.4">
      <c r="A154" s="19">
        <v>20060918</v>
      </c>
      <c r="B154" s="17">
        <v>985.69</v>
      </c>
    </row>
    <row r="155" spans="1:2" x14ac:dyDescent="0.4">
      <c r="A155" s="19">
        <v>20060919</v>
      </c>
      <c r="B155" s="18">
        <v>983.71</v>
      </c>
    </row>
    <row r="156" spans="1:2" x14ac:dyDescent="0.4">
      <c r="A156" s="19">
        <v>20060920</v>
      </c>
      <c r="B156" s="17">
        <v>984.35</v>
      </c>
    </row>
    <row r="157" spans="1:2" x14ac:dyDescent="0.4">
      <c r="A157" s="19">
        <v>20060921</v>
      </c>
      <c r="B157" s="17">
        <v>986.3</v>
      </c>
    </row>
    <row r="158" spans="1:2" x14ac:dyDescent="0.4">
      <c r="A158" s="19">
        <v>20060922</v>
      </c>
      <c r="B158" s="17">
        <v>984.76</v>
      </c>
    </row>
    <row r="159" spans="1:2" x14ac:dyDescent="0.4">
      <c r="A159" s="19">
        <v>20060923</v>
      </c>
      <c r="B159" s="17">
        <v>984.69</v>
      </c>
    </row>
    <row r="160" spans="1:2" x14ac:dyDescent="0.4">
      <c r="A160" s="19">
        <v>20060924</v>
      </c>
      <c r="B160" s="18">
        <v>984.61</v>
      </c>
    </row>
    <row r="161" spans="1:2" x14ac:dyDescent="0.4">
      <c r="A161" s="19">
        <v>20060925</v>
      </c>
      <c r="B161" s="17">
        <v>992.1</v>
      </c>
    </row>
    <row r="162" spans="1:2" x14ac:dyDescent="0.4">
      <c r="A162" s="19">
        <v>20060926</v>
      </c>
      <c r="B162" s="17">
        <v>986.99</v>
      </c>
    </row>
    <row r="163" spans="1:2" x14ac:dyDescent="0.4">
      <c r="A163" s="19">
        <v>20060927</v>
      </c>
      <c r="B163" s="17">
        <v>994.7</v>
      </c>
    </row>
    <row r="164" spans="1:2" x14ac:dyDescent="0.4">
      <c r="A164" s="19">
        <v>20060928</v>
      </c>
      <c r="B164" s="17">
        <v>997.7</v>
      </c>
    </row>
    <row r="165" spans="1:2" x14ac:dyDescent="0.4">
      <c r="A165" s="19">
        <v>20060929</v>
      </c>
      <c r="B165" s="18">
        <v>1001.77</v>
      </c>
    </row>
    <row r="166" spans="1:2" x14ac:dyDescent="0.4">
      <c r="A166" s="19">
        <v>20060930</v>
      </c>
      <c r="B166" s="17">
        <v>1001.69</v>
      </c>
    </row>
    <row r="167" spans="1:2" x14ac:dyDescent="0.4">
      <c r="A167" s="19">
        <v>20061001</v>
      </c>
      <c r="B167" s="17">
        <v>1001.62</v>
      </c>
    </row>
    <row r="168" spans="1:2" x14ac:dyDescent="0.4">
      <c r="A168" s="19">
        <v>20061002</v>
      </c>
      <c r="B168" s="17">
        <v>1003.27</v>
      </c>
    </row>
    <row r="169" spans="1:2" x14ac:dyDescent="0.4">
      <c r="A169" s="19">
        <v>20061003</v>
      </c>
      <c r="B169" s="17">
        <v>1003.19</v>
      </c>
    </row>
    <row r="170" spans="1:2" x14ac:dyDescent="0.4">
      <c r="A170" s="19">
        <v>20061004</v>
      </c>
      <c r="B170" s="18">
        <v>990.83</v>
      </c>
    </row>
    <row r="171" spans="1:2" x14ac:dyDescent="0.4">
      <c r="A171" s="19">
        <v>20061005</v>
      </c>
      <c r="B171" s="17">
        <v>990.76</v>
      </c>
    </row>
    <row r="172" spans="1:2" x14ac:dyDescent="0.4">
      <c r="A172" s="19">
        <v>20061006</v>
      </c>
      <c r="B172" s="17">
        <v>990.68</v>
      </c>
    </row>
    <row r="173" spans="1:2" x14ac:dyDescent="0.4">
      <c r="A173" s="19">
        <v>20061007</v>
      </c>
      <c r="B173" s="17">
        <v>990.6</v>
      </c>
    </row>
    <row r="174" spans="1:2" x14ac:dyDescent="0.4">
      <c r="A174" s="19">
        <v>20061008</v>
      </c>
      <c r="B174" s="17">
        <v>990.53</v>
      </c>
    </row>
    <row r="175" spans="1:2" x14ac:dyDescent="0.4">
      <c r="A175" s="19">
        <v>20061009</v>
      </c>
      <c r="B175" s="18">
        <v>950.99</v>
      </c>
    </row>
    <row r="176" spans="1:2" x14ac:dyDescent="0.4">
      <c r="A176" s="19">
        <v>20061010</v>
      </c>
      <c r="B176" s="17">
        <v>963.96</v>
      </c>
    </row>
    <row r="177" spans="1:2" x14ac:dyDescent="0.4">
      <c r="A177" s="19">
        <v>20061011</v>
      </c>
      <c r="B177" s="17">
        <v>961.87</v>
      </c>
    </row>
    <row r="178" spans="1:2" x14ac:dyDescent="0.4">
      <c r="A178" s="19">
        <v>20061012</v>
      </c>
      <c r="B178" s="17">
        <v>967.98</v>
      </c>
    </row>
    <row r="179" spans="1:2" x14ac:dyDescent="0.4">
      <c r="A179" s="19">
        <v>20061013</v>
      </c>
      <c r="B179" s="17">
        <v>981.35</v>
      </c>
    </row>
    <row r="180" spans="1:2" x14ac:dyDescent="0.4">
      <c r="A180" s="19">
        <v>20061014</v>
      </c>
      <c r="B180" s="18">
        <v>981.27</v>
      </c>
    </row>
    <row r="181" spans="1:2" x14ac:dyDescent="0.4">
      <c r="A181" s="19">
        <v>20061015</v>
      </c>
      <c r="B181" s="17">
        <v>981.19</v>
      </c>
    </row>
    <row r="182" spans="1:2" x14ac:dyDescent="0.4">
      <c r="A182" s="19">
        <v>20061016</v>
      </c>
      <c r="B182" s="17">
        <v>983.31</v>
      </c>
    </row>
    <row r="183" spans="1:2" x14ac:dyDescent="0.4">
      <c r="A183" s="19">
        <v>20061017</v>
      </c>
      <c r="B183" s="17">
        <v>978.8</v>
      </c>
    </row>
    <row r="184" spans="1:2" x14ac:dyDescent="0.4">
      <c r="A184" s="19">
        <v>20061018</v>
      </c>
      <c r="B184" s="17">
        <v>980.03</v>
      </c>
    </row>
    <row r="185" spans="1:2" x14ac:dyDescent="0.4">
      <c r="A185" s="19">
        <v>20061019</v>
      </c>
      <c r="B185" s="18">
        <v>980.67</v>
      </c>
    </row>
    <row r="186" spans="1:2" x14ac:dyDescent="0.4">
      <c r="A186" s="19">
        <v>20061020</v>
      </c>
      <c r="B186" s="17">
        <v>983.87</v>
      </c>
    </row>
    <row r="187" spans="1:2" x14ac:dyDescent="0.4">
      <c r="A187" s="19">
        <v>20061021</v>
      </c>
      <c r="B187" s="17">
        <v>983.79</v>
      </c>
    </row>
    <row r="188" spans="1:2" x14ac:dyDescent="0.4">
      <c r="A188" s="19">
        <v>20061022</v>
      </c>
      <c r="B188" s="17">
        <v>983.72</v>
      </c>
    </row>
    <row r="189" spans="1:2" x14ac:dyDescent="0.4">
      <c r="A189" s="19">
        <v>20061023</v>
      </c>
      <c r="B189" s="17">
        <v>988.4</v>
      </c>
    </row>
    <row r="190" spans="1:2" x14ac:dyDescent="0.4">
      <c r="A190" s="19">
        <v>20061024</v>
      </c>
      <c r="B190" s="18">
        <v>988.44</v>
      </c>
    </row>
    <row r="191" spans="1:2" x14ac:dyDescent="0.4">
      <c r="A191" s="19">
        <v>20061025</v>
      </c>
      <c r="B191" s="17">
        <v>989.72</v>
      </c>
    </row>
    <row r="192" spans="1:2" x14ac:dyDescent="0.4">
      <c r="A192" s="19">
        <v>20061026</v>
      </c>
      <c r="B192" s="17">
        <v>994.04</v>
      </c>
    </row>
    <row r="193" spans="1:2" x14ac:dyDescent="0.4">
      <c r="A193" s="19">
        <v>20061027</v>
      </c>
      <c r="B193" s="17">
        <v>997.74</v>
      </c>
    </row>
    <row r="194" spans="1:2" x14ac:dyDescent="0.4">
      <c r="A194" s="19">
        <v>20061028</v>
      </c>
      <c r="B194" s="17">
        <v>997.66</v>
      </c>
    </row>
    <row r="195" spans="1:2" x14ac:dyDescent="0.4">
      <c r="A195" s="19">
        <v>20061029</v>
      </c>
      <c r="B195" s="18">
        <v>997.58</v>
      </c>
    </row>
    <row r="196" spans="1:2" x14ac:dyDescent="0.4">
      <c r="A196" s="19">
        <v>20061030</v>
      </c>
      <c r="B196" s="17">
        <v>996.64</v>
      </c>
    </row>
    <row r="197" spans="1:2" x14ac:dyDescent="0.4">
      <c r="A197" s="19">
        <v>20061031</v>
      </c>
      <c r="B197" s="17">
        <v>1008.83</v>
      </c>
    </row>
    <row r="198" spans="1:2" x14ac:dyDescent="0.4">
      <c r="A198" s="19">
        <v>20061101</v>
      </c>
      <c r="B198" s="17">
        <v>1019.97</v>
      </c>
    </row>
    <row r="199" spans="1:2" x14ac:dyDescent="0.4">
      <c r="A199" s="19">
        <v>20061102</v>
      </c>
      <c r="B199" s="17">
        <v>1026.9000000000001</v>
      </c>
    </row>
    <row r="200" spans="1:2" x14ac:dyDescent="0.4">
      <c r="A200" s="19">
        <v>20061103</v>
      </c>
      <c r="B200" s="18">
        <v>1029.57</v>
      </c>
    </row>
    <row r="201" spans="1:2" x14ac:dyDescent="0.4">
      <c r="A201" s="19">
        <v>20061104</v>
      </c>
      <c r="B201" s="17">
        <v>1029.49</v>
      </c>
    </row>
    <row r="202" spans="1:2" x14ac:dyDescent="0.4">
      <c r="A202" s="19">
        <v>20061105</v>
      </c>
      <c r="B202" s="17">
        <v>1029.4100000000001</v>
      </c>
    </row>
    <row r="203" spans="1:2" x14ac:dyDescent="0.4">
      <c r="A203" s="19">
        <v>20061106</v>
      </c>
      <c r="B203" s="17">
        <v>1029.2</v>
      </c>
    </row>
    <row r="204" spans="1:2" x14ac:dyDescent="0.4">
      <c r="A204" s="19">
        <v>20061107</v>
      </c>
      <c r="B204" s="17">
        <v>1033.8399999999999</v>
      </c>
    </row>
    <row r="205" spans="1:2" x14ac:dyDescent="0.4">
      <c r="A205" s="19">
        <v>20061108</v>
      </c>
      <c r="B205" s="18">
        <v>1033.43</v>
      </c>
    </row>
    <row r="206" spans="1:2" x14ac:dyDescent="0.4">
      <c r="A206" s="19">
        <v>20061109</v>
      </c>
      <c r="B206" s="17">
        <v>1039.76</v>
      </c>
    </row>
    <row r="207" spans="1:2" x14ac:dyDescent="0.4">
      <c r="A207" s="19">
        <v>20061110</v>
      </c>
      <c r="B207" s="17">
        <v>1041.6099999999999</v>
      </c>
    </row>
    <row r="208" spans="1:2" x14ac:dyDescent="0.4">
      <c r="A208" s="19">
        <v>20061111</v>
      </c>
      <c r="B208" s="17">
        <v>1041.54</v>
      </c>
    </row>
    <row r="209" spans="1:2" x14ac:dyDescent="0.4">
      <c r="A209" s="19">
        <v>20061112</v>
      </c>
      <c r="B209" s="17">
        <v>1041.46</v>
      </c>
    </row>
    <row r="210" spans="1:2" x14ac:dyDescent="0.4">
      <c r="A210" s="19">
        <v>20061113</v>
      </c>
      <c r="B210" s="18">
        <v>1044.3599999999999</v>
      </c>
    </row>
    <row r="211" spans="1:2" x14ac:dyDescent="0.4">
      <c r="A211" s="19">
        <v>20061114</v>
      </c>
      <c r="B211" s="17">
        <v>1048.6199999999999</v>
      </c>
    </row>
    <row r="212" spans="1:2" x14ac:dyDescent="0.4">
      <c r="A212" s="19">
        <v>20061115</v>
      </c>
      <c r="B212" s="17">
        <v>1049.6500000000001</v>
      </c>
    </row>
    <row r="213" spans="1:2" x14ac:dyDescent="0.4">
      <c r="A213" s="19">
        <v>20061116</v>
      </c>
      <c r="B213" s="17">
        <v>1051.8499999999999</v>
      </c>
    </row>
    <row r="214" spans="1:2" x14ac:dyDescent="0.4">
      <c r="A214" s="19">
        <v>20061117</v>
      </c>
      <c r="B214" s="17">
        <v>1055.71</v>
      </c>
    </row>
    <row r="215" spans="1:2" x14ac:dyDescent="0.4">
      <c r="A215" s="19">
        <v>20061118</v>
      </c>
      <c r="B215" s="18">
        <v>1055.6300000000001</v>
      </c>
    </row>
    <row r="216" spans="1:2" x14ac:dyDescent="0.4">
      <c r="A216" s="19">
        <v>20061119</v>
      </c>
      <c r="B216" s="17">
        <v>1055.55</v>
      </c>
    </row>
    <row r="217" spans="1:2" x14ac:dyDescent="0.4">
      <c r="A217" s="19">
        <v>20061120</v>
      </c>
      <c r="B217" s="17">
        <v>1053.1500000000001</v>
      </c>
    </row>
    <row r="218" spans="1:2" x14ac:dyDescent="0.4">
      <c r="A218" s="19">
        <v>20061121</v>
      </c>
      <c r="B218" s="17">
        <v>1058.3800000000001</v>
      </c>
    </row>
    <row r="219" spans="1:2" x14ac:dyDescent="0.4">
      <c r="A219" s="19">
        <v>20061122</v>
      </c>
      <c r="B219" s="17">
        <v>1070.3</v>
      </c>
    </row>
    <row r="220" spans="1:2" x14ac:dyDescent="0.4">
      <c r="A220" s="19">
        <v>20061123</v>
      </c>
      <c r="B220" s="18">
        <v>1069.0999999999999</v>
      </c>
    </row>
    <row r="221" spans="1:2" x14ac:dyDescent="0.4">
      <c r="A221" s="19">
        <v>20061124</v>
      </c>
      <c r="B221" s="17">
        <v>1069.82</v>
      </c>
    </row>
    <row r="222" spans="1:2" x14ac:dyDescent="0.4">
      <c r="A222" s="19">
        <v>20061125</v>
      </c>
      <c r="B222" s="17">
        <v>1069.75</v>
      </c>
    </row>
    <row r="223" spans="1:2" x14ac:dyDescent="0.4">
      <c r="A223" s="19">
        <v>20061126</v>
      </c>
      <c r="B223" s="17">
        <v>1069.67</v>
      </c>
    </row>
    <row r="224" spans="1:2" x14ac:dyDescent="0.4">
      <c r="A224" s="19">
        <v>20061127</v>
      </c>
      <c r="B224" s="17">
        <v>1070.25</v>
      </c>
    </row>
    <row r="225" spans="1:2" x14ac:dyDescent="0.4">
      <c r="A225" s="19">
        <v>20061128</v>
      </c>
      <c r="B225" s="18">
        <v>1066.6600000000001</v>
      </c>
    </row>
    <row r="226" spans="1:2" x14ac:dyDescent="0.4">
      <c r="A226" s="19">
        <v>20061129</v>
      </c>
      <c r="B226" s="17">
        <v>1071.27</v>
      </c>
    </row>
    <row r="227" spans="1:2" x14ac:dyDescent="0.4">
      <c r="A227" s="19">
        <v>20061130</v>
      </c>
      <c r="B227" s="17">
        <v>1079.06</v>
      </c>
    </row>
    <row r="228" spans="1:2" x14ac:dyDescent="0.4">
      <c r="A228" s="19">
        <v>20061201</v>
      </c>
      <c r="B228" s="17">
        <v>1078.52</v>
      </c>
    </row>
    <row r="229" spans="1:2" x14ac:dyDescent="0.4">
      <c r="A229" s="19">
        <v>20061202</v>
      </c>
      <c r="B229" s="17">
        <v>1078.45</v>
      </c>
    </row>
    <row r="230" spans="1:2" x14ac:dyDescent="0.4">
      <c r="A230" s="19">
        <v>20061203</v>
      </c>
      <c r="B230" s="18">
        <v>1078.3699999999999</v>
      </c>
    </row>
    <row r="231" spans="1:2" x14ac:dyDescent="0.4">
      <c r="A231" s="19">
        <v>20061204</v>
      </c>
      <c r="B231" s="17">
        <v>1080.9100000000001</v>
      </c>
    </row>
    <row r="232" spans="1:2" x14ac:dyDescent="0.4">
      <c r="A232" s="19">
        <v>20061205</v>
      </c>
      <c r="B232" s="17">
        <v>1079.51</v>
      </c>
    </row>
    <row r="233" spans="1:2" x14ac:dyDescent="0.4">
      <c r="A233" s="19">
        <v>20061206</v>
      </c>
      <c r="B233" s="17">
        <v>1076.6300000000001</v>
      </c>
    </row>
    <row r="234" spans="1:2" x14ac:dyDescent="0.4">
      <c r="A234" s="19">
        <v>20061207</v>
      </c>
      <c r="B234" s="17">
        <v>1075.44</v>
      </c>
    </row>
    <row r="235" spans="1:2" x14ac:dyDescent="0.4">
      <c r="A235" s="19">
        <v>20061208</v>
      </c>
      <c r="B235" s="18">
        <v>1069.18</v>
      </c>
    </row>
    <row r="236" spans="1:2" x14ac:dyDescent="0.4">
      <c r="A236" s="19">
        <v>20061209</v>
      </c>
      <c r="B236" s="17">
        <v>1069.1099999999999</v>
      </c>
    </row>
    <row r="237" spans="1:2" x14ac:dyDescent="0.4">
      <c r="A237" s="19">
        <v>20061210</v>
      </c>
      <c r="B237" s="17">
        <v>1069.03</v>
      </c>
    </row>
    <row r="238" spans="1:2" x14ac:dyDescent="0.4">
      <c r="A238" s="19">
        <v>20061211</v>
      </c>
      <c r="B238" s="17">
        <v>1069.98</v>
      </c>
    </row>
    <row r="239" spans="1:2" x14ac:dyDescent="0.4">
      <c r="A239" s="19">
        <v>20061212</v>
      </c>
      <c r="B239" s="17">
        <v>1058.8900000000001</v>
      </c>
    </row>
    <row r="240" spans="1:2" x14ac:dyDescent="0.4">
      <c r="A240" s="19">
        <v>20061213</v>
      </c>
      <c r="B240" s="18">
        <v>1061.28</v>
      </c>
    </row>
    <row r="241" spans="1:2" x14ac:dyDescent="0.4">
      <c r="A241" s="19">
        <v>20061214</v>
      </c>
      <c r="B241" s="17">
        <v>1070.42</v>
      </c>
    </row>
    <row r="242" spans="1:2" x14ac:dyDescent="0.4">
      <c r="A242" s="19">
        <v>20061215</v>
      </c>
      <c r="B242" s="17">
        <v>1078.6600000000001</v>
      </c>
    </row>
    <row r="243" spans="1:2" x14ac:dyDescent="0.4">
      <c r="A243" s="19">
        <v>20061216</v>
      </c>
      <c r="B243" s="17">
        <v>1078.58</v>
      </c>
    </row>
    <row r="244" spans="1:2" x14ac:dyDescent="0.4">
      <c r="A244" s="19">
        <v>20061217</v>
      </c>
      <c r="B244" s="17">
        <v>1078.5</v>
      </c>
    </row>
    <row r="245" spans="1:2" x14ac:dyDescent="0.4">
      <c r="A245" s="19">
        <v>20061218</v>
      </c>
      <c r="B245" s="18">
        <v>1085.42</v>
      </c>
    </row>
    <row r="246" spans="1:2" x14ac:dyDescent="0.4">
      <c r="A246" s="19">
        <v>20061219</v>
      </c>
      <c r="B246" s="17">
        <v>1085.68</v>
      </c>
    </row>
    <row r="247" spans="1:2" x14ac:dyDescent="0.4">
      <c r="A247" s="19">
        <v>20061220</v>
      </c>
      <c r="B247" s="17">
        <v>1091.57</v>
      </c>
    </row>
    <row r="248" spans="1:2" x14ac:dyDescent="0.4">
      <c r="A248" s="19">
        <v>20061221</v>
      </c>
      <c r="B248" s="17">
        <v>1089.48</v>
      </c>
    </row>
    <row r="249" spans="1:2" x14ac:dyDescent="0.4">
      <c r="A249" s="19">
        <v>20061222</v>
      </c>
      <c r="B249" s="17">
        <v>1089.71</v>
      </c>
    </row>
    <row r="250" spans="1:2" x14ac:dyDescent="0.4">
      <c r="A250" s="19">
        <v>20061223</v>
      </c>
      <c r="B250" s="18">
        <v>1089.6300000000001</v>
      </c>
    </row>
    <row r="251" spans="1:2" x14ac:dyDescent="0.4">
      <c r="A251" s="19">
        <v>20061224</v>
      </c>
      <c r="B251" s="17">
        <v>1089.55</v>
      </c>
    </row>
    <row r="252" spans="1:2" x14ac:dyDescent="0.4">
      <c r="A252" s="19">
        <v>20061225</v>
      </c>
      <c r="B252" s="17">
        <v>1089.47</v>
      </c>
    </row>
    <row r="253" spans="1:2" x14ac:dyDescent="0.4">
      <c r="A253" s="19">
        <v>20061226</v>
      </c>
      <c r="B253" s="17">
        <v>1085.54</v>
      </c>
    </row>
    <row r="254" spans="1:2" x14ac:dyDescent="0.4">
      <c r="A254" s="19">
        <v>20061227</v>
      </c>
      <c r="B254" s="17">
        <v>1096.25</v>
      </c>
    </row>
    <row r="255" spans="1:2" x14ac:dyDescent="0.4">
      <c r="A255" s="19">
        <v>20061228</v>
      </c>
      <c r="B255" s="18">
        <v>1099.22</v>
      </c>
    </row>
    <row r="256" spans="1:2" x14ac:dyDescent="0.4">
      <c r="A256" s="19">
        <v>20061229</v>
      </c>
      <c r="B256" s="17">
        <v>1099.1400000000001</v>
      </c>
    </row>
    <row r="257" spans="1:2" x14ac:dyDescent="0.4">
      <c r="A257" s="19">
        <v>20061230</v>
      </c>
      <c r="B257" s="17">
        <v>1099.06</v>
      </c>
    </row>
    <row r="258" spans="1:2" x14ac:dyDescent="0.4">
      <c r="A258" s="19">
        <v>20061231</v>
      </c>
      <c r="B258" s="17">
        <v>1098.97</v>
      </c>
    </row>
    <row r="259" spans="1:2" x14ac:dyDescent="0.4">
      <c r="A259" s="19">
        <v>20070101</v>
      </c>
      <c r="B259" s="17">
        <v>1098.8900000000001</v>
      </c>
    </row>
    <row r="260" spans="1:2" x14ac:dyDescent="0.4">
      <c r="A260" s="19">
        <v>20070102</v>
      </c>
      <c r="B260" s="18">
        <v>1103.55</v>
      </c>
    </row>
    <row r="261" spans="1:2" x14ac:dyDescent="0.4">
      <c r="A261" s="19">
        <v>20070103</v>
      </c>
      <c r="B261" s="17">
        <v>1096.79</v>
      </c>
    </row>
    <row r="262" spans="1:2" x14ac:dyDescent="0.4">
      <c r="A262" s="19">
        <v>20070104</v>
      </c>
      <c r="B262" s="17">
        <v>1087.8399999999999</v>
      </c>
    </row>
    <row r="263" spans="1:2" x14ac:dyDescent="0.4">
      <c r="A263" s="19">
        <v>20070105</v>
      </c>
      <c r="B263" s="17">
        <v>1084.23</v>
      </c>
    </row>
    <row r="264" spans="1:2" x14ac:dyDescent="0.4">
      <c r="A264" s="19">
        <v>20070106</v>
      </c>
      <c r="B264" s="17">
        <v>1084.1500000000001</v>
      </c>
    </row>
    <row r="265" spans="1:2" x14ac:dyDescent="0.4">
      <c r="A265" s="19">
        <v>20070107</v>
      </c>
      <c r="B265" s="18">
        <v>1084.07</v>
      </c>
    </row>
    <row r="266" spans="1:2" x14ac:dyDescent="0.4">
      <c r="A266" s="19">
        <v>20070108</v>
      </c>
      <c r="B266" s="17">
        <v>1077.08</v>
      </c>
    </row>
    <row r="267" spans="1:2" x14ac:dyDescent="0.4">
      <c r="A267" s="19">
        <v>20070109</v>
      </c>
      <c r="B267" s="17">
        <v>1076.1199999999999</v>
      </c>
    </row>
    <row r="268" spans="1:2" x14ac:dyDescent="0.4">
      <c r="A268" s="19">
        <v>20070110</v>
      </c>
      <c r="B268" s="17">
        <v>1069.18</v>
      </c>
    </row>
    <row r="269" spans="1:2" x14ac:dyDescent="0.4">
      <c r="A269" s="19">
        <v>20070111</v>
      </c>
      <c r="B269" s="17">
        <v>1072.32</v>
      </c>
    </row>
    <row r="270" spans="1:2" x14ac:dyDescent="0.4">
      <c r="A270" s="19">
        <v>20070112</v>
      </c>
      <c r="B270" s="18">
        <v>1083.73</v>
      </c>
    </row>
    <row r="271" spans="1:2" x14ac:dyDescent="0.4">
      <c r="A271" s="19">
        <v>20070113</v>
      </c>
      <c r="B271" s="17">
        <v>1083.6500000000001</v>
      </c>
    </row>
    <row r="272" spans="1:2" x14ac:dyDescent="0.4">
      <c r="A272" s="19">
        <v>20070114</v>
      </c>
      <c r="B272" s="17">
        <v>1083.57</v>
      </c>
    </row>
    <row r="273" spans="1:2" x14ac:dyDescent="0.4">
      <c r="A273" s="19">
        <v>20070115</v>
      </c>
      <c r="B273" s="17">
        <v>1087.4000000000001</v>
      </c>
    </row>
    <row r="274" spans="1:2" x14ac:dyDescent="0.4">
      <c r="A274" s="19">
        <v>20070116</v>
      </c>
      <c r="B274" s="17">
        <v>1089.4000000000001</v>
      </c>
    </row>
    <row r="275" spans="1:2" x14ac:dyDescent="0.4">
      <c r="A275" s="19">
        <v>20070117</v>
      </c>
      <c r="B275" s="18">
        <v>1084.6300000000001</v>
      </c>
    </row>
    <row r="276" spans="1:2" x14ac:dyDescent="0.4">
      <c r="A276" s="19">
        <v>20070118</v>
      </c>
      <c r="B276" s="17">
        <v>1085.79</v>
      </c>
    </row>
    <row r="277" spans="1:2" x14ac:dyDescent="0.4">
      <c r="A277" s="19">
        <v>20070119</v>
      </c>
      <c r="B277" s="17">
        <v>1076.97</v>
      </c>
    </row>
    <row r="278" spans="1:2" x14ac:dyDescent="0.4">
      <c r="A278" s="19">
        <v>20070120</v>
      </c>
      <c r="B278" s="17">
        <v>1076.8900000000001</v>
      </c>
    </row>
    <row r="279" spans="1:2" x14ac:dyDescent="0.4">
      <c r="A279" s="19">
        <v>20070121</v>
      </c>
      <c r="B279" s="17">
        <v>1076.81</v>
      </c>
    </row>
    <row r="280" spans="1:2" x14ac:dyDescent="0.4">
      <c r="A280" s="19">
        <v>20070122</v>
      </c>
      <c r="B280" s="18">
        <v>1072.92</v>
      </c>
    </row>
    <row r="281" spans="1:2" x14ac:dyDescent="0.4">
      <c r="A281" s="19">
        <v>20070123</v>
      </c>
      <c r="B281" s="17">
        <v>1067.81</v>
      </c>
    </row>
    <row r="282" spans="1:2" x14ac:dyDescent="0.4">
      <c r="A282" s="19">
        <v>20070124</v>
      </c>
      <c r="B282" s="17">
        <v>1077.17</v>
      </c>
    </row>
    <row r="283" spans="1:2" x14ac:dyDescent="0.4">
      <c r="A283" s="19">
        <v>20070125</v>
      </c>
      <c r="B283" s="17">
        <v>1075.3800000000001</v>
      </c>
    </row>
    <row r="284" spans="1:2" x14ac:dyDescent="0.4">
      <c r="A284" s="19">
        <v>20070126</v>
      </c>
      <c r="B284" s="17">
        <v>1075.28</v>
      </c>
    </row>
    <row r="285" spans="1:2" x14ac:dyDescent="0.4">
      <c r="A285" s="19">
        <v>20070127</v>
      </c>
      <c r="B285" s="18">
        <v>1075.2</v>
      </c>
    </row>
    <row r="286" spans="1:2" x14ac:dyDescent="0.4">
      <c r="A286" s="19">
        <v>20070128</v>
      </c>
      <c r="B286" s="17">
        <v>1075.1199999999999</v>
      </c>
    </row>
    <row r="287" spans="1:2" x14ac:dyDescent="0.4">
      <c r="A287" s="19">
        <v>20070129</v>
      </c>
      <c r="B287" s="17">
        <v>1073.29</v>
      </c>
    </row>
    <row r="288" spans="1:2" x14ac:dyDescent="0.4">
      <c r="A288" s="19">
        <v>20070130</v>
      </c>
      <c r="B288" s="17">
        <v>1075.23</v>
      </c>
    </row>
    <row r="289" spans="1:2" x14ac:dyDescent="0.4">
      <c r="A289" s="19">
        <v>20070131</v>
      </c>
      <c r="B289" s="17">
        <v>1074.52</v>
      </c>
    </row>
    <row r="290" spans="1:2" x14ac:dyDescent="0.4">
      <c r="A290" s="19">
        <v>20070201</v>
      </c>
      <c r="B290" s="18">
        <v>1081.01</v>
      </c>
    </row>
    <row r="291" spans="1:2" x14ac:dyDescent="0.4">
      <c r="A291" s="19">
        <v>20070202</v>
      </c>
      <c r="B291" s="17">
        <v>1089.93</v>
      </c>
    </row>
    <row r="292" spans="1:2" x14ac:dyDescent="0.4">
      <c r="A292" s="19">
        <v>20070203</v>
      </c>
      <c r="B292" s="17">
        <v>1089.8499999999999</v>
      </c>
    </row>
    <row r="293" spans="1:2" x14ac:dyDescent="0.4">
      <c r="A293" s="19">
        <v>20070204</v>
      </c>
      <c r="B293" s="17">
        <v>1089.77</v>
      </c>
    </row>
    <row r="294" spans="1:2" x14ac:dyDescent="0.4">
      <c r="A294" s="19">
        <v>20070205</v>
      </c>
      <c r="B294" s="17">
        <v>1096.6600000000001</v>
      </c>
    </row>
    <row r="295" spans="1:2" x14ac:dyDescent="0.4">
      <c r="A295" s="19">
        <v>20070206</v>
      </c>
      <c r="B295" s="18">
        <v>1100.28</v>
      </c>
    </row>
    <row r="296" spans="1:2" x14ac:dyDescent="0.4">
      <c r="A296" s="19">
        <v>20070207</v>
      </c>
      <c r="B296" s="17">
        <v>1095.8</v>
      </c>
    </row>
    <row r="297" spans="1:2" x14ac:dyDescent="0.4">
      <c r="A297" s="19">
        <v>20070208</v>
      </c>
      <c r="B297" s="17">
        <v>1095.48</v>
      </c>
    </row>
    <row r="298" spans="1:2" x14ac:dyDescent="0.4">
      <c r="A298" s="19">
        <v>20070209</v>
      </c>
      <c r="B298" s="17">
        <v>1098.69</v>
      </c>
    </row>
    <row r="299" spans="1:2" x14ac:dyDescent="0.4">
      <c r="A299" s="19">
        <v>20070210</v>
      </c>
      <c r="B299" s="17">
        <v>1098.5999999999999</v>
      </c>
    </row>
    <row r="300" spans="1:2" x14ac:dyDescent="0.4">
      <c r="A300" s="19">
        <v>20070211</v>
      </c>
      <c r="B300" s="18">
        <v>1098.52</v>
      </c>
    </row>
    <row r="301" spans="1:2" x14ac:dyDescent="0.4">
      <c r="A301" s="19">
        <v>20070212</v>
      </c>
      <c r="B301" s="17">
        <v>1095.9000000000001</v>
      </c>
    </row>
    <row r="302" spans="1:2" x14ac:dyDescent="0.4">
      <c r="A302" s="19">
        <v>20070213</v>
      </c>
      <c r="B302" s="17">
        <v>1099.83</v>
      </c>
    </row>
    <row r="303" spans="1:2" x14ac:dyDescent="0.4">
      <c r="A303" s="19">
        <v>20070214</v>
      </c>
      <c r="B303" s="17">
        <v>1110.26</v>
      </c>
    </row>
    <row r="304" spans="1:2" x14ac:dyDescent="0.4">
      <c r="A304" s="19">
        <v>20070215</v>
      </c>
      <c r="B304" s="17">
        <v>1114.67</v>
      </c>
    </row>
    <row r="305" spans="1:2" x14ac:dyDescent="0.4">
      <c r="A305" s="19">
        <v>20070216</v>
      </c>
      <c r="B305" s="18">
        <v>1114.48</v>
      </c>
    </row>
    <row r="306" spans="1:2" x14ac:dyDescent="0.4">
      <c r="A306" s="19">
        <v>20070217</v>
      </c>
      <c r="B306" s="17">
        <v>1114.4000000000001</v>
      </c>
    </row>
    <row r="307" spans="1:2" x14ac:dyDescent="0.4">
      <c r="A307" s="19">
        <v>20070218</v>
      </c>
      <c r="B307" s="17">
        <v>1114.32</v>
      </c>
    </row>
    <row r="308" spans="1:2" x14ac:dyDescent="0.4">
      <c r="A308" s="19">
        <v>20070219</v>
      </c>
      <c r="B308" s="17">
        <v>1114.23</v>
      </c>
    </row>
    <row r="309" spans="1:2" x14ac:dyDescent="0.4">
      <c r="A309" s="19">
        <v>20070220</v>
      </c>
      <c r="B309" s="17">
        <v>1115.69</v>
      </c>
    </row>
    <row r="310" spans="1:2" x14ac:dyDescent="0.4">
      <c r="A310" s="19">
        <v>20070221</v>
      </c>
      <c r="B310" s="18">
        <v>1115.9100000000001</v>
      </c>
    </row>
    <row r="311" spans="1:2" x14ac:dyDescent="0.4">
      <c r="A311" s="19">
        <v>20070222</v>
      </c>
      <c r="B311" s="17">
        <v>1121.3</v>
      </c>
    </row>
    <row r="312" spans="1:2" x14ac:dyDescent="0.4">
      <c r="A312" s="19">
        <v>20070223</v>
      </c>
      <c r="B312" s="17">
        <v>1122.27</v>
      </c>
    </row>
    <row r="313" spans="1:2" x14ac:dyDescent="0.4">
      <c r="A313" s="19">
        <v>20070224</v>
      </c>
      <c r="B313" s="17">
        <v>1122.19</v>
      </c>
    </row>
    <row r="314" spans="1:2" x14ac:dyDescent="0.4">
      <c r="A314" s="19">
        <v>20070225</v>
      </c>
      <c r="B314" s="17">
        <v>1122.1099999999999</v>
      </c>
    </row>
    <row r="315" spans="1:2" x14ac:dyDescent="0.4">
      <c r="A315" s="19">
        <v>20070226</v>
      </c>
      <c r="B315" s="18">
        <v>1118.23</v>
      </c>
    </row>
    <row r="316" spans="1:2" x14ac:dyDescent="0.4">
      <c r="A316" s="19">
        <v>20070227</v>
      </c>
      <c r="B316" s="17">
        <v>1116.02</v>
      </c>
    </row>
    <row r="317" spans="1:2" x14ac:dyDescent="0.4">
      <c r="A317" s="19">
        <v>20070228</v>
      </c>
      <c r="B317" s="17">
        <v>1101.6600000000001</v>
      </c>
    </row>
    <row r="318" spans="1:2" x14ac:dyDescent="0.4">
      <c r="A318" s="19">
        <v>20070301</v>
      </c>
      <c r="B318" s="17">
        <v>1101.58</v>
      </c>
    </row>
    <row r="319" spans="1:2" x14ac:dyDescent="0.4">
      <c r="A319" s="19">
        <v>20070302</v>
      </c>
      <c r="B319" s="17">
        <v>1103.44</v>
      </c>
    </row>
    <row r="320" spans="1:2" x14ac:dyDescent="0.4">
      <c r="A320" s="19">
        <v>20070303</v>
      </c>
      <c r="B320" s="18">
        <v>1103.3599999999999</v>
      </c>
    </row>
    <row r="321" spans="1:2" x14ac:dyDescent="0.4">
      <c r="A321" s="19">
        <v>20070304</v>
      </c>
      <c r="B321" s="17">
        <v>1103.28</v>
      </c>
    </row>
    <row r="322" spans="1:2" x14ac:dyDescent="0.4">
      <c r="A322" s="19">
        <v>20070305</v>
      </c>
      <c r="B322" s="17">
        <v>1088.8800000000001</v>
      </c>
    </row>
    <row r="323" spans="1:2" x14ac:dyDescent="0.4">
      <c r="A323" s="19">
        <v>20070306</v>
      </c>
      <c r="B323" s="17">
        <v>1098.56</v>
      </c>
    </row>
    <row r="324" spans="1:2" x14ac:dyDescent="0.4">
      <c r="A324" s="19">
        <v>20070307</v>
      </c>
      <c r="B324" s="17">
        <v>1098.6400000000001</v>
      </c>
    </row>
    <row r="325" spans="1:2" x14ac:dyDescent="0.4">
      <c r="A325" s="19">
        <v>20070308</v>
      </c>
      <c r="B325" s="18">
        <v>1104.3599999999999</v>
      </c>
    </row>
    <row r="326" spans="1:2" x14ac:dyDescent="0.4">
      <c r="A326" s="19">
        <v>20070309</v>
      </c>
      <c r="B326" s="17">
        <v>1106.6400000000001</v>
      </c>
    </row>
    <row r="327" spans="1:2" x14ac:dyDescent="0.4">
      <c r="A327" s="19">
        <v>20070310</v>
      </c>
      <c r="B327" s="17">
        <v>1106.55</v>
      </c>
    </row>
    <row r="328" spans="1:2" x14ac:dyDescent="0.4">
      <c r="A328" s="19">
        <v>20070311</v>
      </c>
      <c r="B328" s="17">
        <v>1106.47</v>
      </c>
    </row>
    <row r="329" spans="1:2" x14ac:dyDescent="0.4">
      <c r="A329" s="19">
        <v>20070312</v>
      </c>
      <c r="B329" s="17">
        <v>1113.29</v>
      </c>
    </row>
    <row r="330" spans="1:2" x14ac:dyDescent="0.4">
      <c r="A330" s="19">
        <v>20070313</v>
      </c>
      <c r="B330" s="18">
        <v>1111.28</v>
      </c>
    </row>
    <row r="331" spans="1:2" x14ac:dyDescent="0.4">
      <c r="A331" s="19">
        <v>20070314</v>
      </c>
      <c r="B331" s="17">
        <v>1103.8699999999999</v>
      </c>
    </row>
    <row r="332" spans="1:2" x14ac:dyDescent="0.4">
      <c r="A332" s="19">
        <v>20070315</v>
      </c>
      <c r="B332" s="17">
        <v>1111.17</v>
      </c>
    </row>
    <row r="333" spans="1:2" x14ac:dyDescent="0.4">
      <c r="A333" s="19">
        <v>20070316</v>
      </c>
      <c r="B333" s="17">
        <v>1115.45</v>
      </c>
    </row>
    <row r="334" spans="1:2" x14ac:dyDescent="0.4">
      <c r="A334" s="19">
        <v>20070317</v>
      </c>
      <c r="B334" s="17">
        <v>1115.3699999999999</v>
      </c>
    </row>
    <row r="335" spans="1:2" x14ac:dyDescent="0.4">
      <c r="A335" s="19">
        <v>20070318</v>
      </c>
      <c r="B335" s="18">
        <v>1115.29</v>
      </c>
    </row>
    <row r="336" spans="1:2" x14ac:dyDescent="0.4">
      <c r="A336" s="19">
        <v>20070319</v>
      </c>
      <c r="B336" s="17">
        <v>1123.72</v>
      </c>
    </row>
    <row r="337" spans="1:2" x14ac:dyDescent="0.4">
      <c r="A337" s="19">
        <v>20070320</v>
      </c>
      <c r="B337" s="17">
        <v>1123.81</v>
      </c>
    </row>
    <row r="338" spans="1:2" x14ac:dyDescent="0.4">
      <c r="A338" s="19">
        <v>20070321</v>
      </c>
      <c r="B338" s="17">
        <v>1124.8800000000001</v>
      </c>
    </row>
    <row r="339" spans="1:2" x14ac:dyDescent="0.4">
      <c r="A339" s="19">
        <v>20070322</v>
      </c>
      <c r="B339" s="17">
        <v>1130.45</v>
      </c>
    </row>
    <row r="340" spans="1:2" x14ac:dyDescent="0.4">
      <c r="A340" s="19">
        <v>20070323</v>
      </c>
      <c r="B340" s="18">
        <v>1130.7</v>
      </c>
    </row>
    <row r="341" spans="1:2" x14ac:dyDescent="0.4">
      <c r="A341" s="19">
        <v>20070324</v>
      </c>
      <c r="B341" s="17">
        <v>1130.6099999999999</v>
      </c>
    </row>
    <row r="342" spans="1:2" x14ac:dyDescent="0.4">
      <c r="A342" s="19">
        <v>20070325</v>
      </c>
      <c r="B342" s="17">
        <v>1130.53</v>
      </c>
    </row>
    <row r="343" spans="1:2" x14ac:dyDescent="0.4">
      <c r="A343" s="19">
        <v>20070326</v>
      </c>
      <c r="B343" s="17">
        <v>1138.3499999999999</v>
      </c>
    </row>
    <row r="344" spans="1:2" x14ac:dyDescent="0.4">
      <c r="A344" s="19">
        <v>20070327</v>
      </c>
      <c r="B344" s="17">
        <v>1141.31</v>
      </c>
    </row>
    <row r="345" spans="1:2" x14ac:dyDescent="0.4">
      <c r="A345" s="19">
        <v>20070328</v>
      </c>
      <c r="B345" s="18">
        <v>1138.57</v>
      </c>
    </row>
    <row r="346" spans="1:2" x14ac:dyDescent="0.4">
      <c r="A346" s="19">
        <v>20070329</v>
      </c>
      <c r="B346" s="17">
        <v>1146.1300000000001</v>
      </c>
    </row>
    <row r="347" spans="1:2" x14ac:dyDescent="0.4">
      <c r="A347" s="19">
        <v>20070330</v>
      </c>
      <c r="B347" s="17">
        <v>1152.4100000000001</v>
      </c>
    </row>
    <row r="348" spans="1:2" x14ac:dyDescent="0.4">
      <c r="A348" s="19">
        <v>20070331</v>
      </c>
      <c r="B348" s="17">
        <v>1152.33</v>
      </c>
    </row>
    <row r="349" spans="1:2" x14ac:dyDescent="0.4">
      <c r="A349" s="19">
        <v>20070401</v>
      </c>
      <c r="B349" s="17">
        <v>1152.24</v>
      </c>
    </row>
    <row r="350" spans="1:2" x14ac:dyDescent="0.4">
      <c r="A350" s="19">
        <v>20070402</v>
      </c>
      <c r="B350" s="18">
        <v>1156.21</v>
      </c>
    </row>
    <row r="351" spans="1:2" x14ac:dyDescent="0.4">
      <c r="A351" s="19">
        <v>20070403</v>
      </c>
      <c r="B351" s="17">
        <v>1161.98</v>
      </c>
    </row>
    <row r="352" spans="1:2" x14ac:dyDescent="0.4">
      <c r="A352" s="19">
        <v>20070404</v>
      </c>
      <c r="B352" s="17">
        <v>1169.81</v>
      </c>
    </row>
    <row r="353" spans="1:2" x14ac:dyDescent="0.4">
      <c r="A353" s="19">
        <v>20070405</v>
      </c>
      <c r="B353" s="17">
        <v>1175.3699999999999</v>
      </c>
    </row>
    <row r="354" spans="1:2" x14ac:dyDescent="0.4">
      <c r="A354" s="19">
        <v>20070406</v>
      </c>
      <c r="B354" s="17">
        <v>1179.8900000000001</v>
      </c>
    </row>
    <row r="355" spans="1:2" x14ac:dyDescent="0.4">
      <c r="A355" s="19">
        <v>20070407</v>
      </c>
      <c r="B355" s="18">
        <v>1179.8</v>
      </c>
    </row>
    <row r="356" spans="1:2" x14ac:dyDescent="0.4">
      <c r="A356" s="19">
        <v>20070408</v>
      </c>
      <c r="B356" s="17">
        <v>1179.71</v>
      </c>
    </row>
    <row r="357" spans="1:2" x14ac:dyDescent="0.4">
      <c r="A357" s="19">
        <v>20070409</v>
      </c>
      <c r="B357" s="17">
        <v>1193.96</v>
      </c>
    </row>
    <row r="358" spans="1:2" x14ac:dyDescent="0.4">
      <c r="A358" s="19">
        <v>20070410</v>
      </c>
      <c r="B358" s="17">
        <v>1195.92</v>
      </c>
    </row>
    <row r="359" spans="1:2" x14ac:dyDescent="0.4">
      <c r="A359" s="19">
        <v>20070411</v>
      </c>
      <c r="B359" s="17">
        <v>1208.0999999999999</v>
      </c>
    </row>
    <row r="360" spans="1:2" x14ac:dyDescent="0.4">
      <c r="A360" s="19">
        <v>20070412</v>
      </c>
      <c r="B360" s="18">
        <v>1218.49</v>
      </c>
    </row>
    <row r="361" spans="1:2" x14ac:dyDescent="0.4">
      <c r="A361" s="19">
        <v>20070413</v>
      </c>
      <c r="B361" s="17">
        <v>1225.8599999999999</v>
      </c>
    </row>
    <row r="362" spans="1:2" x14ac:dyDescent="0.4">
      <c r="A362" s="19">
        <v>20070414</v>
      </c>
      <c r="B362" s="17">
        <v>1225.77</v>
      </c>
    </row>
    <row r="363" spans="1:2" x14ac:dyDescent="0.4">
      <c r="A363" s="19">
        <v>20070415</v>
      </c>
      <c r="B363" s="17">
        <v>1225.68</v>
      </c>
    </row>
    <row r="364" spans="1:2" x14ac:dyDescent="0.4">
      <c r="A364" s="19">
        <v>20070416</v>
      </c>
      <c r="B364" s="17">
        <v>1236.49</v>
      </c>
    </row>
    <row r="365" spans="1:2" x14ac:dyDescent="0.4">
      <c r="A365" s="19">
        <v>20070417</v>
      </c>
      <c r="B365" s="18">
        <v>1233.48</v>
      </c>
    </row>
    <row r="366" spans="1:2" x14ac:dyDescent="0.4">
      <c r="A366" s="19">
        <v>20070418</v>
      </c>
      <c r="B366" s="17">
        <v>1239.4747127999999</v>
      </c>
    </row>
    <row r="367" spans="1:2" x14ac:dyDescent="0.4">
      <c r="A367" s="19">
        <v>20070419</v>
      </c>
      <c r="B367" s="17">
        <v>1235.0588544</v>
      </c>
    </row>
    <row r="368" spans="1:2" x14ac:dyDescent="0.4">
      <c r="A368" s="19">
        <v>20070420</v>
      </c>
      <c r="B368" s="17">
        <v>1251.8588520000001</v>
      </c>
    </row>
    <row r="369" spans="1:2" x14ac:dyDescent="0.4">
      <c r="A369" s="19">
        <v>20070421</v>
      </c>
      <c r="B369" s="17">
        <v>1251.7725084000001</v>
      </c>
    </row>
    <row r="370" spans="1:2" x14ac:dyDescent="0.4">
      <c r="A370" s="19">
        <v>20070422</v>
      </c>
      <c r="B370" s="18">
        <v>1251.6861647999999</v>
      </c>
    </row>
    <row r="371" spans="1:2" x14ac:dyDescent="0.4">
      <c r="A371" s="19">
        <v>20070423</v>
      </c>
      <c r="B371" s="17">
        <v>1262.6271323999999</v>
      </c>
    </row>
    <row r="372" spans="1:2" x14ac:dyDescent="0.4">
      <c r="A372" s="19">
        <v>20070424</v>
      </c>
      <c r="B372" s="17">
        <v>1269.7813163999999</v>
      </c>
    </row>
    <row r="373" spans="1:2" x14ac:dyDescent="0.4">
      <c r="A373" s="19">
        <v>20070425</v>
      </c>
      <c r="B373" s="17">
        <v>1262.3434319999999</v>
      </c>
    </row>
    <row r="374" spans="1:2" x14ac:dyDescent="0.4">
      <c r="A374" s="19">
        <v>20070426</v>
      </c>
      <c r="B374" s="17">
        <v>1270.8174395999999</v>
      </c>
    </row>
    <row r="375" spans="1:2" x14ac:dyDescent="0.4">
      <c r="A375" s="19">
        <v>20070427</v>
      </c>
      <c r="B375" s="18">
        <v>1268.3381448</v>
      </c>
    </row>
    <row r="376" spans="1:2" x14ac:dyDescent="0.4">
      <c r="A376" s="19">
        <v>20070428</v>
      </c>
      <c r="B376" s="17">
        <v>1268.2394664000001</v>
      </c>
    </row>
    <row r="377" spans="1:2" x14ac:dyDescent="0.4">
      <c r="A377" s="19">
        <v>20070429</v>
      </c>
      <c r="B377" s="17">
        <v>1268.1531227999999</v>
      </c>
    </row>
    <row r="378" spans="1:2" x14ac:dyDescent="0.4">
      <c r="A378" s="19">
        <v>20070430</v>
      </c>
      <c r="B378" s="17">
        <v>1270.9531224</v>
      </c>
    </row>
    <row r="379" spans="1:2" x14ac:dyDescent="0.4">
      <c r="A379" s="19">
        <v>20070501</v>
      </c>
      <c r="B379" s="17">
        <v>1270.8667788</v>
      </c>
    </row>
    <row r="380" spans="1:2" x14ac:dyDescent="0.4">
      <c r="A380" s="19">
        <v>20070502</v>
      </c>
      <c r="B380" s="18">
        <v>1291.1575247999999</v>
      </c>
    </row>
    <row r="381" spans="1:2" x14ac:dyDescent="0.4">
      <c r="A381" s="19">
        <v>20070503</v>
      </c>
      <c r="B381" s="17">
        <v>1304.8738224000001</v>
      </c>
    </row>
    <row r="382" spans="1:2" x14ac:dyDescent="0.4">
      <c r="A382" s="19">
        <v>20070504</v>
      </c>
      <c r="B382" s="17">
        <v>1315.5064199999999</v>
      </c>
    </row>
    <row r="383" spans="1:2" x14ac:dyDescent="0.4">
      <c r="A383" s="19">
        <v>20070505</v>
      </c>
      <c r="B383" s="17">
        <v>1315.4077416</v>
      </c>
    </row>
    <row r="384" spans="1:2" x14ac:dyDescent="0.4">
      <c r="A384" s="19">
        <v>20070506</v>
      </c>
      <c r="B384" s="17">
        <v>1315.3090632000001</v>
      </c>
    </row>
    <row r="385" spans="1:2" x14ac:dyDescent="0.4">
      <c r="A385" s="19">
        <v>20070507</v>
      </c>
      <c r="B385" s="18">
        <v>1335.7848312000001</v>
      </c>
    </row>
    <row r="386" spans="1:2" x14ac:dyDescent="0.4">
      <c r="A386" s="19">
        <v>20070508</v>
      </c>
      <c r="B386" s="17">
        <v>1335.5258004</v>
      </c>
    </row>
    <row r="387" spans="1:2" x14ac:dyDescent="0.4">
      <c r="A387" s="19">
        <v>20070509</v>
      </c>
      <c r="B387" s="17">
        <v>1342.6799844</v>
      </c>
    </row>
    <row r="388" spans="1:2" x14ac:dyDescent="0.4">
      <c r="A388" s="19">
        <v>20070510</v>
      </c>
      <c r="B388" s="17">
        <v>1350.1302036</v>
      </c>
    </row>
    <row r="389" spans="1:2" x14ac:dyDescent="0.4">
      <c r="A389" s="19">
        <v>20070511</v>
      </c>
      <c r="B389" s="17">
        <v>1360.6024488</v>
      </c>
    </row>
    <row r="390" spans="1:2" x14ac:dyDescent="0.4">
      <c r="A390" s="19">
        <v>20070512</v>
      </c>
      <c r="B390" s="18">
        <v>1360.5037703999999</v>
      </c>
    </row>
    <row r="391" spans="1:2" x14ac:dyDescent="0.4">
      <c r="A391" s="19">
        <v>20070513</v>
      </c>
      <c r="B391" s="17">
        <v>1360.405092</v>
      </c>
    </row>
    <row r="392" spans="1:2" x14ac:dyDescent="0.4">
      <c r="A392" s="19">
        <v>20070514</v>
      </c>
      <c r="B392" s="17">
        <v>1359.6773387999999</v>
      </c>
    </row>
    <row r="393" spans="1:2" x14ac:dyDescent="0.4">
      <c r="A393" s="19">
        <v>20070515</v>
      </c>
      <c r="B393" s="17">
        <v>1350.9319656</v>
      </c>
    </row>
    <row r="394" spans="1:2" x14ac:dyDescent="0.4">
      <c r="A394" s="19">
        <v>20070516</v>
      </c>
      <c r="B394" s="17">
        <v>1362.933726</v>
      </c>
    </row>
    <row r="395" spans="1:2" x14ac:dyDescent="0.4">
      <c r="A395" s="19">
        <v>20070517</v>
      </c>
      <c r="B395" s="18">
        <v>1373.8500240000001</v>
      </c>
    </row>
    <row r="396" spans="1:2" x14ac:dyDescent="0.4">
      <c r="A396" s="19">
        <v>20070518</v>
      </c>
      <c r="B396" s="17">
        <v>1376.4279971999999</v>
      </c>
    </row>
    <row r="397" spans="1:2" x14ac:dyDescent="0.4">
      <c r="A397" s="19">
        <v>20070519</v>
      </c>
      <c r="B397" s="17">
        <v>1376.3293188</v>
      </c>
    </row>
    <row r="398" spans="1:2" x14ac:dyDescent="0.4">
      <c r="A398" s="19">
        <v>20070520</v>
      </c>
      <c r="B398" s="17">
        <v>1376.2429752</v>
      </c>
    </row>
    <row r="399" spans="1:2" x14ac:dyDescent="0.4">
      <c r="A399" s="19">
        <v>20070521</v>
      </c>
      <c r="B399" s="17">
        <v>1387.3196256000001</v>
      </c>
    </row>
    <row r="400" spans="1:2" x14ac:dyDescent="0.4">
      <c r="A400" s="19">
        <v>20070522</v>
      </c>
      <c r="B400" s="18">
        <v>1392.3398892</v>
      </c>
    </row>
    <row r="401" spans="1:2" x14ac:dyDescent="0.4">
      <c r="A401" s="19">
        <v>20070523</v>
      </c>
      <c r="B401" s="17">
        <v>1401.8623548</v>
      </c>
    </row>
    <row r="402" spans="1:2" x14ac:dyDescent="0.4">
      <c r="A402" s="19">
        <v>20070524</v>
      </c>
      <c r="B402" s="17">
        <v>1401.7760112000001</v>
      </c>
    </row>
    <row r="403" spans="1:2" x14ac:dyDescent="0.4">
      <c r="A403" s="19">
        <v>20070525</v>
      </c>
      <c r="B403" s="17">
        <v>1413.0253488000001</v>
      </c>
    </row>
    <row r="404" spans="1:2" x14ac:dyDescent="0.4">
      <c r="A404" s="19">
        <v>20070526</v>
      </c>
      <c r="B404" s="17">
        <v>1412.9266703999999</v>
      </c>
    </row>
    <row r="405" spans="1:2" x14ac:dyDescent="0.4">
      <c r="A405" s="19">
        <v>20070527</v>
      </c>
      <c r="B405" s="18">
        <v>1412.8403268</v>
      </c>
    </row>
    <row r="406" spans="1:2" x14ac:dyDescent="0.4">
      <c r="A406" s="19">
        <v>20070528</v>
      </c>
      <c r="B406" s="17">
        <v>1434.352218</v>
      </c>
    </row>
    <row r="407" spans="1:2" x14ac:dyDescent="0.4">
      <c r="A407" s="19">
        <v>20070529</v>
      </c>
      <c r="B407" s="17">
        <v>1442.308164</v>
      </c>
    </row>
    <row r="408" spans="1:2" x14ac:dyDescent="0.4">
      <c r="A408" s="19">
        <v>20070530</v>
      </c>
      <c r="B408" s="17">
        <v>1458.0597035999999</v>
      </c>
    </row>
    <row r="409" spans="1:2" x14ac:dyDescent="0.4">
      <c r="A409" s="19">
        <v>20070531</v>
      </c>
      <c r="B409" s="17">
        <v>1491.4130028</v>
      </c>
    </row>
    <row r="410" spans="1:2" x14ac:dyDescent="0.4">
      <c r="A410" s="19">
        <v>20070601</v>
      </c>
      <c r="B410" s="18">
        <v>1491.9063948</v>
      </c>
    </row>
    <row r="411" spans="1:2" x14ac:dyDescent="0.4">
      <c r="A411" s="19">
        <v>20070602</v>
      </c>
      <c r="B411" s="17">
        <v>1491.8200512000001</v>
      </c>
    </row>
    <row r="412" spans="1:2" x14ac:dyDescent="0.4">
      <c r="A412" s="19">
        <v>20070603</v>
      </c>
      <c r="B412" s="17">
        <v>1491.7213727999999</v>
      </c>
    </row>
    <row r="413" spans="1:2" x14ac:dyDescent="0.4">
      <c r="A413" s="19">
        <v>20070604</v>
      </c>
      <c r="B413" s="17">
        <v>1494.8420771999999</v>
      </c>
    </row>
    <row r="414" spans="1:2" x14ac:dyDescent="0.4">
      <c r="A414" s="19">
        <v>20070605</v>
      </c>
      <c r="B414" s="17">
        <v>1498.3328256</v>
      </c>
    </row>
    <row r="415" spans="1:2" x14ac:dyDescent="0.4">
      <c r="A415" s="19">
        <v>20070606</v>
      </c>
      <c r="B415" s="18">
        <v>1498.2341472000001</v>
      </c>
    </row>
    <row r="416" spans="1:2" x14ac:dyDescent="0.4">
      <c r="A416" s="19">
        <v>20070607</v>
      </c>
      <c r="B416" s="17">
        <v>1520.2270956</v>
      </c>
    </row>
    <row r="417" spans="1:2" x14ac:dyDescent="0.4">
      <c r="A417" s="19">
        <v>20070608</v>
      </c>
      <c r="B417" s="17">
        <v>1516.2429552000001</v>
      </c>
    </row>
    <row r="418" spans="1:2" x14ac:dyDescent="0.4">
      <c r="A418" s="19">
        <v>20070609</v>
      </c>
      <c r="B418" s="17">
        <v>1516.1442767999999</v>
      </c>
    </row>
    <row r="419" spans="1:2" x14ac:dyDescent="0.4">
      <c r="A419" s="19">
        <v>20070610</v>
      </c>
      <c r="B419" s="17">
        <v>1516.0455984</v>
      </c>
    </row>
    <row r="420" spans="1:2" x14ac:dyDescent="0.4">
      <c r="A420" s="19">
        <v>20070611</v>
      </c>
      <c r="B420" s="18">
        <v>1515.1821623999999</v>
      </c>
    </row>
    <row r="421" spans="1:2" x14ac:dyDescent="0.4">
      <c r="A421" s="19">
        <v>20070612</v>
      </c>
      <c r="B421" s="17">
        <v>1521.5345844000001</v>
      </c>
    </row>
    <row r="422" spans="1:2" x14ac:dyDescent="0.4">
      <c r="A422" s="19">
        <v>20070613</v>
      </c>
      <c r="B422" s="17">
        <v>1520.9055096</v>
      </c>
    </row>
    <row r="423" spans="1:2" x14ac:dyDescent="0.4">
      <c r="A423" s="19">
        <v>20070614</v>
      </c>
      <c r="B423" s="17">
        <v>1541.4182820000001</v>
      </c>
    </row>
    <row r="424" spans="1:2" x14ac:dyDescent="0.4">
      <c r="A424" s="19">
        <v>20070615</v>
      </c>
      <c r="B424" s="17">
        <v>1558.1072664000001</v>
      </c>
    </row>
    <row r="425" spans="1:2" x14ac:dyDescent="0.4">
      <c r="A425" s="19">
        <v>20070616</v>
      </c>
      <c r="B425" s="18">
        <v>1558.0085879999999</v>
      </c>
    </row>
    <row r="426" spans="1:2" x14ac:dyDescent="0.4">
      <c r="A426" s="19">
        <v>20070617</v>
      </c>
      <c r="B426" s="17">
        <v>1557.8975748</v>
      </c>
    </row>
    <row r="427" spans="1:2" x14ac:dyDescent="0.4">
      <c r="A427" s="19">
        <v>20070618</v>
      </c>
      <c r="B427" s="17">
        <v>1579.9521972</v>
      </c>
    </row>
    <row r="428" spans="1:2" x14ac:dyDescent="0.4">
      <c r="A428" s="19">
        <v>20070619</v>
      </c>
      <c r="B428" s="17">
        <v>1582.8138707999999</v>
      </c>
    </row>
    <row r="429" spans="1:2" x14ac:dyDescent="0.4">
      <c r="A429" s="19">
        <v>20070620</v>
      </c>
      <c r="B429" s="17">
        <v>1559.5751075999999</v>
      </c>
    </row>
    <row r="430" spans="1:2" x14ac:dyDescent="0.4">
      <c r="A430" s="19">
        <v>20070621</v>
      </c>
      <c r="B430" s="18">
        <v>1572.5389823999999</v>
      </c>
    </row>
    <row r="431" spans="1:2" x14ac:dyDescent="0.4">
      <c r="A431" s="19">
        <v>20070622</v>
      </c>
      <c r="B431" s="17">
        <v>1563.0165168000001</v>
      </c>
    </row>
    <row r="432" spans="1:2" x14ac:dyDescent="0.4">
      <c r="A432" s="19">
        <v>20070623</v>
      </c>
      <c r="B432" s="17">
        <v>1562.9055036</v>
      </c>
    </row>
    <row r="433" spans="1:2" x14ac:dyDescent="0.4">
      <c r="A433" s="19">
        <v>20070624</v>
      </c>
      <c r="B433" s="17">
        <v>1562.7944904000001</v>
      </c>
    </row>
    <row r="434" spans="1:2" x14ac:dyDescent="0.4">
      <c r="A434" s="19">
        <v>20070625</v>
      </c>
      <c r="B434" s="17">
        <v>1544.4526427999999</v>
      </c>
    </row>
    <row r="435" spans="1:2" x14ac:dyDescent="0.4">
      <c r="A435" s="19">
        <v>20070626</v>
      </c>
      <c r="B435" s="18">
        <v>1530.3786359999999</v>
      </c>
    </row>
    <row r="436" spans="1:2" x14ac:dyDescent="0.4">
      <c r="A436" s="19">
        <v>20070627</v>
      </c>
      <c r="B436" s="17">
        <v>1526.9372268</v>
      </c>
    </row>
    <row r="437" spans="1:2" x14ac:dyDescent="0.4">
      <c r="A437" s="19">
        <v>20070628</v>
      </c>
      <c r="B437" s="17">
        <v>1553.5927296</v>
      </c>
    </row>
    <row r="438" spans="1:2" x14ac:dyDescent="0.4">
      <c r="A438" s="19">
        <v>20070629</v>
      </c>
      <c r="B438" s="17">
        <v>1551.4464743999999</v>
      </c>
    </row>
    <row r="439" spans="1:2" x14ac:dyDescent="0.4">
      <c r="A439" s="19">
        <v>20070630</v>
      </c>
      <c r="B439" s="17">
        <v>1551.3354612000001</v>
      </c>
    </row>
    <row r="440" spans="1:2" x14ac:dyDescent="0.4">
      <c r="A440" s="19">
        <v>20070701</v>
      </c>
      <c r="B440" s="18">
        <v>1551.2244479999999</v>
      </c>
    </row>
    <row r="441" spans="1:2" x14ac:dyDescent="0.4">
      <c r="A441" s="19">
        <v>20070702</v>
      </c>
      <c r="B441" s="17">
        <v>1563.9786312000001</v>
      </c>
    </row>
    <row r="442" spans="1:2" x14ac:dyDescent="0.4">
      <c r="A442" s="19">
        <v>20070703</v>
      </c>
      <c r="B442" s="17">
        <v>1585.3795092</v>
      </c>
    </row>
    <row r="443" spans="1:2" x14ac:dyDescent="0.4">
      <c r="A443" s="19">
        <v>20070704</v>
      </c>
      <c r="B443" s="17">
        <v>1598.0103443999999</v>
      </c>
    </row>
    <row r="444" spans="1:2" x14ac:dyDescent="0.4">
      <c r="A444" s="19">
        <v>20070705</v>
      </c>
      <c r="B444" s="17">
        <v>1617.8693724</v>
      </c>
    </row>
    <row r="445" spans="1:2" x14ac:dyDescent="0.4">
      <c r="A445" s="19">
        <v>20070706</v>
      </c>
      <c r="B445" s="18">
        <v>1636.2482244</v>
      </c>
    </row>
    <row r="446" spans="1:2" x14ac:dyDescent="0.4">
      <c r="A446" s="19">
        <v>20070707</v>
      </c>
      <c r="B446" s="17">
        <v>1636.1248763999999</v>
      </c>
    </row>
    <row r="447" spans="1:2" x14ac:dyDescent="0.4">
      <c r="A447" s="19">
        <v>20070708</v>
      </c>
      <c r="B447" s="17">
        <v>1636.0138632000001</v>
      </c>
    </row>
    <row r="448" spans="1:2" x14ac:dyDescent="0.4">
      <c r="A448" s="19">
        <v>20070709</v>
      </c>
      <c r="B448" s="17">
        <v>1643.1927168</v>
      </c>
    </row>
    <row r="449" spans="1:2" x14ac:dyDescent="0.4">
      <c r="A449" s="19">
        <v>20070710</v>
      </c>
      <c r="B449" s="17">
        <v>1654.9724507999999</v>
      </c>
    </row>
    <row r="450" spans="1:2" x14ac:dyDescent="0.4">
      <c r="A450" s="19">
        <v>20070711</v>
      </c>
      <c r="B450" s="18">
        <v>1663.902846</v>
      </c>
    </row>
    <row r="451" spans="1:2" x14ac:dyDescent="0.4">
      <c r="A451" s="19">
        <v>20070712</v>
      </c>
      <c r="B451" s="17">
        <v>1681.9363235999999</v>
      </c>
    </row>
    <row r="452" spans="1:2" x14ac:dyDescent="0.4">
      <c r="A452" s="19">
        <v>20070713</v>
      </c>
      <c r="B452" s="17">
        <v>1712.4772883999999</v>
      </c>
    </row>
    <row r="453" spans="1:2" x14ac:dyDescent="0.4">
      <c r="A453" s="19">
        <v>20070714</v>
      </c>
      <c r="B453" s="17">
        <v>1712.3662752</v>
      </c>
    </row>
    <row r="454" spans="1:2" x14ac:dyDescent="0.4">
      <c r="A454" s="19">
        <v>20070715</v>
      </c>
      <c r="B454" s="17">
        <v>1712.2429271999999</v>
      </c>
    </row>
    <row r="455" spans="1:2" x14ac:dyDescent="0.4">
      <c r="A455" s="19">
        <v>20070716</v>
      </c>
      <c r="B455" s="18">
        <v>1713.9327948</v>
      </c>
    </row>
    <row r="456" spans="1:2" x14ac:dyDescent="0.4">
      <c r="A456" s="19">
        <v>20070717</v>
      </c>
      <c r="B456" s="17">
        <v>1713.8094467999999</v>
      </c>
    </row>
    <row r="457" spans="1:2" x14ac:dyDescent="0.4">
      <c r="A457" s="19">
        <v>20070718</v>
      </c>
      <c r="B457" s="17">
        <v>1711.9222224</v>
      </c>
    </row>
    <row r="458" spans="1:2" x14ac:dyDescent="0.4">
      <c r="A458" s="19">
        <v>20070719</v>
      </c>
      <c r="B458" s="17">
        <v>1716.1160543999999</v>
      </c>
    </row>
    <row r="459" spans="1:2" x14ac:dyDescent="0.4">
      <c r="A459" s="19">
        <v>20070720</v>
      </c>
      <c r="B459" s="17">
        <v>1732.8913824000001</v>
      </c>
    </row>
    <row r="460" spans="1:2" x14ac:dyDescent="0.4">
      <c r="A460" s="19">
        <v>20070721</v>
      </c>
      <c r="B460" s="18">
        <v>1732.7680344</v>
      </c>
    </row>
    <row r="461" spans="1:2" x14ac:dyDescent="0.4">
      <c r="A461" s="19">
        <v>20070722</v>
      </c>
      <c r="B461" s="17">
        <v>1732.6446864</v>
      </c>
    </row>
    <row r="462" spans="1:2" x14ac:dyDescent="0.4">
      <c r="A462" s="19">
        <v>20070723</v>
      </c>
      <c r="B462" s="17">
        <v>1738.6023948</v>
      </c>
    </row>
    <row r="463" spans="1:2" x14ac:dyDescent="0.4">
      <c r="A463" s="19">
        <v>20070724</v>
      </c>
      <c r="B463" s="17">
        <v>1736.9001923999999</v>
      </c>
    </row>
    <row r="464" spans="1:2" x14ac:dyDescent="0.4">
      <c r="A464" s="19">
        <v>20070725</v>
      </c>
      <c r="B464" s="17">
        <v>1771.3759583999999</v>
      </c>
    </row>
    <row r="465" spans="1:2" x14ac:dyDescent="0.4">
      <c r="A465" s="19">
        <v>20070726</v>
      </c>
      <c r="B465" s="18">
        <v>1751.0235384</v>
      </c>
    </row>
    <row r="466" spans="1:2" x14ac:dyDescent="0.4">
      <c r="A466" s="19">
        <v>20070727</v>
      </c>
      <c r="B466" s="17">
        <v>1705.9891835999999</v>
      </c>
    </row>
    <row r="467" spans="1:2" x14ac:dyDescent="0.4">
      <c r="A467" s="19">
        <v>20070728</v>
      </c>
      <c r="B467" s="17">
        <v>1705.8781704</v>
      </c>
    </row>
    <row r="468" spans="1:2" x14ac:dyDescent="0.4">
      <c r="A468" s="19">
        <v>20070729</v>
      </c>
      <c r="B468" s="17">
        <v>1705.7671571999999</v>
      </c>
    </row>
    <row r="469" spans="1:2" x14ac:dyDescent="0.4">
      <c r="A469" s="19">
        <v>20070730</v>
      </c>
      <c r="B469" s="17">
        <v>1715.4746448000001</v>
      </c>
    </row>
    <row r="470" spans="1:2" x14ac:dyDescent="0.4">
      <c r="A470" s="19">
        <v>20070731</v>
      </c>
      <c r="B470" s="18">
        <v>1730.9424839999999</v>
      </c>
    </row>
    <row r="471" spans="1:2" x14ac:dyDescent="0.4">
      <c r="A471" s="19">
        <v>20070801</v>
      </c>
      <c r="B471" s="17">
        <v>1685.4764112</v>
      </c>
    </row>
    <row r="472" spans="1:2" x14ac:dyDescent="0.4">
      <c r="A472" s="19">
        <v>20070802</v>
      </c>
      <c r="B472" s="17">
        <v>1687.9310364</v>
      </c>
    </row>
    <row r="473" spans="1:2" x14ac:dyDescent="0.4">
      <c r="A473" s="19">
        <v>20070803</v>
      </c>
      <c r="B473" s="17">
        <v>1696.0226651999999</v>
      </c>
    </row>
    <row r="474" spans="1:2" x14ac:dyDescent="0.4">
      <c r="A474" s="19">
        <v>20070804</v>
      </c>
      <c r="B474" s="17">
        <v>1695.911652</v>
      </c>
    </row>
    <row r="475" spans="1:2" x14ac:dyDescent="0.4">
      <c r="A475" s="19">
        <v>20070805</v>
      </c>
      <c r="B475" s="18">
        <v>1695.7883039999999</v>
      </c>
    </row>
    <row r="476" spans="1:2" x14ac:dyDescent="0.4">
      <c r="A476" s="19">
        <v>20070806</v>
      </c>
      <c r="B476" s="17">
        <v>1676.6200248</v>
      </c>
    </row>
    <row r="477" spans="1:2" x14ac:dyDescent="0.4">
      <c r="A477" s="19">
        <v>20070807</v>
      </c>
      <c r="B477" s="17">
        <v>1690.4473356000001</v>
      </c>
    </row>
    <row r="478" spans="1:2" x14ac:dyDescent="0.4">
      <c r="A478" s="19">
        <v>20070808</v>
      </c>
      <c r="B478" s="17">
        <v>1715.1169356</v>
      </c>
    </row>
    <row r="479" spans="1:2" x14ac:dyDescent="0.4">
      <c r="A479" s="19">
        <v>20070809</v>
      </c>
      <c r="B479" s="17">
        <v>1723.0112076</v>
      </c>
    </row>
    <row r="480" spans="1:2" x14ac:dyDescent="0.4">
      <c r="A480" s="19">
        <v>20070810</v>
      </c>
      <c r="B480" s="18">
        <v>1678.9142976000001</v>
      </c>
    </row>
    <row r="481" spans="1:2" x14ac:dyDescent="0.4">
      <c r="A481" s="19">
        <v>20070811</v>
      </c>
      <c r="B481" s="17">
        <v>1678.8032843999999</v>
      </c>
    </row>
    <row r="482" spans="1:2" x14ac:dyDescent="0.4">
      <c r="A482" s="19">
        <v>20070812</v>
      </c>
      <c r="B482" s="17">
        <v>1678.6922712000001</v>
      </c>
    </row>
    <row r="483" spans="1:2" x14ac:dyDescent="0.4">
      <c r="A483" s="19">
        <v>20070813</v>
      </c>
      <c r="B483" s="17">
        <v>1682.9107727999999</v>
      </c>
    </row>
    <row r="484" spans="1:2" x14ac:dyDescent="0.4">
      <c r="A484" s="19">
        <v>20070814</v>
      </c>
      <c r="B484" s="17">
        <v>1655.7742128</v>
      </c>
    </row>
    <row r="485" spans="1:2" x14ac:dyDescent="0.4">
      <c r="A485" s="19">
        <v>20070815</v>
      </c>
      <c r="B485" s="18">
        <v>1655.6631996000001</v>
      </c>
    </row>
    <row r="486" spans="1:2" x14ac:dyDescent="0.4">
      <c r="A486" s="19">
        <v>20070816</v>
      </c>
      <c r="B486" s="17">
        <v>1552.2235668000001</v>
      </c>
    </row>
    <row r="487" spans="1:2" x14ac:dyDescent="0.4">
      <c r="A487" s="19">
        <v>20070817</v>
      </c>
      <c r="B487" s="17">
        <v>1517.7601356</v>
      </c>
    </row>
    <row r="488" spans="1:2" x14ac:dyDescent="0.4">
      <c r="A488" s="19">
        <v>20070818</v>
      </c>
      <c r="B488" s="17">
        <v>1517.6491223999999</v>
      </c>
    </row>
    <row r="489" spans="1:2" x14ac:dyDescent="0.4">
      <c r="A489" s="19">
        <v>20070819</v>
      </c>
      <c r="B489" s="17">
        <v>1517.550444</v>
      </c>
    </row>
    <row r="490" spans="1:2" x14ac:dyDescent="0.4">
      <c r="A490" s="19">
        <v>20070820</v>
      </c>
      <c r="B490" s="18">
        <v>1580.1125496</v>
      </c>
    </row>
    <row r="491" spans="1:2" x14ac:dyDescent="0.4">
      <c r="A491" s="19">
        <v>20070821</v>
      </c>
      <c r="B491" s="17">
        <v>1585.8482316</v>
      </c>
    </row>
    <row r="492" spans="1:2" x14ac:dyDescent="0.4">
      <c r="A492" s="19">
        <v>20070822</v>
      </c>
      <c r="B492" s="17">
        <v>1608.1125456</v>
      </c>
    </row>
    <row r="493" spans="1:2" x14ac:dyDescent="0.4">
      <c r="A493" s="19">
        <v>20070823</v>
      </c>
      <c r="B493" s="17">
        <v>1633.497564</v>
      </c>
    </row>
    <row r="494" spans="1:2" x14ac:dyDescent="0.4">
      <c r="A494" s="19">
        <v>20070824</v>
      </c>
      <c r="B494" s="17">
        <v>1630.4015291999999</v>
      </c>
    </row>
    <row r="495" spans="1:2" x14ac:dyDescent="0.4">
      <c r="A495" s="19">
        <v>20070825</v>
      </c>
      <c r="B495" s="18">
        <v>1630.2781812000001</v>
      </c>
    </row>
    <row r="496" spans="1:2" x14ac:dyDescent="0.4">
      <c r="A496" s="19">
        <v>20070826</v>
      </c>
      <c r="B496" s="17">
        <v>1630.1671679999999</v>
      </c>
    </row>
    <row r="497" spans="1:2" x14ac:dyDescent="0.4">
      <c r="A497" s="19">
        <v>20070827</v>
      </c>
      <c r="B497" s="17">
        <v>1636.9636427999999</v>
      </c>
    </row>
    <row r="498" spans="1:2" x14ac:dyDescent="0.4">
      <c r="A498" s="19">
        <v>20070828</v>
      </c>
      <c r="B498" s="17">
        <v>1641.4658448</v>
      </c>
    </row>
    <row r="499" spans="1:2" x14ac:dyDescent="0.4">
      <c r="A499" s="19">
        <v>20070829</v>
      </c>
      <c r="B499" s="17">
        <v>1639.0728936</v>
      </c>
    </row>
    <row r="500" spans="1:2" x14ac:dyDescent="0.4">
      <c r="A500" s="19">
        <v>20070830</v>
      </c>
      <c r="B500" s="18">
        <v>1654.7380896</v>
      </c>
    </row>
    <row r="501" spans="1:2" x14ac:dyDescent="0.4">
      <c r="A501" s="19">
        <v>20070831</v>
      </c>
      <c r="B501" s="17">
        <v>1676.5213464000001</v>
      </c>
    </row>
    <row r="502" spans="1:2" x14ac:dyDescent="0.4">
      <c r="A502" s="19">
        <v>20070901</v>
      </c>
      <c r="B502" s="17">
        <v>1676.4103332</v>
      </c>
    </row>
    <row r="503" spans="1:2" x14ac:dyDescent="0.4">
      <c r="A503" s="19">
        <v>20070902</v>
      </c>
      <c r="B503" s="17">
        <v>1676.2869851999999</v>
      </c>
    </row>
    <row r="504" spans="1:2" x14ac:dyDescent="0.4">
      <c r="A504" s="19">
        <v>20070903</v>
      </c>
      <c r="B504" s="17">
        <v>1684.1812571999999</v>
      </c>
    </row>
    <row r="505" spans="1:2" x14ac:dyDescent="0.4">
      <c r="A505" s="19">
        <v>20070904</v>
      </c>
      <c r="B505" s="18">
        <v>1674.8438136</v>
      </c>
    </row>
    <row r="506" spans="1:2" x14ac:dyDescent="0.4">
      <c r="A506" s="19">
        <v>20070905</v>
      </c>
      <c r="B506" s="17">
        <v>1663.3847843999999</v>
      </c>
    </row>
    <row r="507" spans="1:2" x14ac:dyDescent="0.4">
      <c r="A507" s="19">
        <v>20070906</v>
      </c>
      <c r="B507" s="17">
        <v>1676.9530643999999</v>
      </c>
    </row>
    <row r="508" spans="1:2" x14ac:dyDescent="0.4">
      <c r="A508" s="19">
        <v>20070907</v>
      </c>
      <c r="B508" s="17">
        <v>1678.0508616</v>
      </c>
    </row>
    <row r="509" spans="1:2" x14ac:dyDescent="0.4">
      <c r="A509" s="19">
        <v>20070908</v>
      </c>
      <c r="B509" s="17">
        <v>1677.9275136000001</v>
      </c>
    </row>
    <row r="510" spans="1:2" x14ac:dyDescent="0.4">
      <c r="A510" s="19">
        <v>20070909</v>
      </c>
      <c r="B510" s="18">
        <v>1677.8041656</v>
      </c>
    </row>
    <row r="511" spans="1:2" x14ac:dyDescent="0.4">
      <c r="A511" s="19">
        <v>20070910</v>
      </c>
      <c r="B511" s="17">
        <v>1642.5883116</v>
      </c>
    </row>
    <row r="512" spans="1:2" x14ac:dyDescent="0.4">
      <c r="A512" s="19">
        <v>20070911</v>
      </c>
      <c r="B512" s="17">
        <v>1650.0138612000001</v>
      </c>
    </row>
    <row r="513" spans="1:2" x14ac:dyDescent="0.4">
      <c r="A513" s="19">
        <v>20070912</v>
      </c>
      <c r="B513" s="17">
        <v>1632.079062</v>
      </c>
    </row>
    <row r="514" spans="1:2" x14ac:dyDescent="0.4">
      <c r="A514" s="19">
        <v>20070913</v>
      </c>
      <c r="B514" s="17">
        <v>1650.6922752</v>
      </c>
    </row>
    <row r="515" spans="1:2" x14ac:dyDescent="0.4">
      <c r="A515" s="19">
        <v>20070914</v>
      </c>
      <c r="B515" s="18">
        <v>1670.5636380000001</v>
      </c>
    </row>
    <row r="516" spans="1:2" x14ac:dyDescent="0.4">
      <c r="A516" s="19">
        <v>20070915</v>
      </c>
      <c r="B516" s="17">
        <v>1670.44029</v>
      </c>
    </row>
    <row r="517" spans="1:2" x14ac:dyDescent="0.4">
      <c r="A517" s="19">
        <v>20070916</v>
      </c>
      <c r="B517" s="17">
        <v>1670.3292767999999</v>
      </c>
    </row>
    <row r="518" spans="1:2" x14ac:dyDescent="0.4">
      <c r="A518" s="19">
        <v>20070917</v>
      </c>
      <c r="B518" s="17">
        <v>1677.8658396000001</v>
      </c>
    </row>
    <row r="519" spans="1:2" x14ac:dyDescent="0.4">
      <c r="A519" s="19">
        <v>20070918</v>
      </c>
      <c r="B519" s="17">
        <v>1659.8323620000001</v>
      </c>
    </row>
    <row r="520" spans="1:2" x14ac:dyDescent="0.4">
      <c r="A520" s="19">
        <v>20070919</v>
      </c>
      <c r="B520" s="18">
        <v>1687.5609924</v>
      </c>
    </row>
    <row r="521" spans="1:2" x14ac:dyDescent="0.4">
      <c r="A521" s="19">
        <v>20070920</v>
      </c>
      <c r="B521" s="17">
        <v>1687.2896268</v>
      </c>
    </row>
    <row r="522" spans="1:2" x14ac:dyDescent="0.4">
      <c r="A522" s="19">
        <v>20070921</v>
      </c>
      <c r="B522" s="17">
        <v>1696.8737664</v>
      </c>
    </row>
    <row r="523" spans="1:2" x14ac:dyDescent="0.4">
      <c r="A523" s="19">
        <v>20070922</v>
      </c>
      <c r="B523" s="17">
        <v>1696.7627531999999</v>
      </c>
    </row>
    <row r="524" spans="1:2" x14ac:dyDescent="0.4">
      <c r="A524" s="19">
        <v>20070923</v>
      </c>
      <c r="B524" s="17">
        <v>1696.65174</v>
      </c>
    </row>
    <row r="525" spans="1:2" x14ac:dyDescent="0.4">
      <c r="A525" s="19">
        <v>20070924</v>
      </c>
      <c r="B525" s="18">
        <v>1696.5283919999999</v>
      </c>
    </row>
    <row r="526" spans="1:2" x14ac:dyDescent="0.4">
      <c r="A526" s="19">
        <v>20070925</v>
      </c>
      <c r="B526" s="17">
        <v>1696.4173788000001</v>
      </c>
    </row>
    <row r="527" spans="1:2" x14ac:dyDescent="0.4">
      <c r="A527" s="19">
        <v>20070926</v>
      </c>
      <c r="B527" s="17">
        <v>1696.3063655999999</v>
      </c>
    </row>
    <row r="528" spans="1:2" x14ac:dyDescent="0.4">
      <c r="A528" s="19">
        <v>20070927</v>
      </c>
      <c r="B528" s="17">
        <v>1710.5407247999999</v>
      </c>
    </row>
    <row r="529" spans="1:2" x14ac:dyDescent="0.4">
      <c r="A529" s="19">
        <v>20070928</v>
      </c>
      <c r="B529" s="17">
        <v>1720.9759656000001</v>
      </c>
    </row>
    <row r="530" spans="1:2" x14ac:dyDescent="0.4">
      <c r="A530" s="19">
        <v>20070929</v>
      </c>
      <c r="B530" s="18">
        <v>1720.8649524</v>
      </c>
    </row>
    <row r="531" spans="1:2" x14ac:dyDescent="0.4">
      <c r="A531" s="19">
        <v>20070930</v>
      </c>
      <c r="B531" s="17">
        <v>1720.7416043999999</v>
      </c>
    </row>
    <row r="532" spans="1:2" x14ac:dyDescent="0.4">
      <c r="A532" s="19">
        <v>20071001</v>
      </c>
      <c r="B532" s="17">
        <v>1730.2764047999999</v>
      </c>
    </row>
    <row r="533" spans="1:2" x14ac:dyDescent="0.4">
      <c r="A533" s="19">
        <v>20071002</v>
      </c>
      <c r="B533" s="17">
        <v>1742.0561388000001</v>
      </c>
    </row>
    <row r="534" spans="1:2" x14ac:dyDescent="0.4">
      <c r="A534" s="19">
        <v>20071003</v>
      </c>
      <c r="B534" s="17">
        <v>1741.9451256</v>
      </c>
    </row>
    <row r="535" spans="1:2" x14ac:dyDescent="0.4">
      <c r="A535" s="19">
        <v>20071004</v>
      </c>
      <c r="B535" s="18">
        <v>1744.1037156</v>
      </c>
    </row>
    <row r="536" spans="1:2" x14ac:dyDescent="0.4">
      <c r="A536" s="19">
        <v>20071005</v>
      </c>
      <c r="B536" s="17">
        <v>1737.0482099999999</v>
      </c>
    </row>
    <row r="537" spans="1:2" x14ac:dyDescent="0.4">
      <c r="A537" s="19">
        <v>20071006</v>
      </c>
      <c r="B537" s="17">
        <v>1736.9248620000001</v>
      </c>
    </row>
    <row r="538" spans="1:2" x14ac:dyDescent="0.4">
      <c r="A538" s="19">
        <v>20071007</v>
      </c>
      <c r="B538" s="17">
        <v>1736.8138488</v>
      </c>
    </row>
    <row r="539" spans="1:2" x14ac:dyDescent="0.4">
      <c r="A539" s="19">
        <v>20071008</v>
      </c>
      <c r="B539" s="17">
        <v>1738.2076812</v>
      </c>
    </row>
    <row r="540" spans="1:2" x14ac:dyDescent="0.4">
      <c r="A540" s="19">
        <v>20071009</v>
      </c>
      <c r="B540" s="18">
        <v>1726.2675948000001</v>
      </c>
    </row>
    <row r="541" spans="1:2" x14ac:dyDescent="0.4">
      <c r="A541" s="19">
        <v>20071010</v>
      </c>
      <c r="B541" s="17">
        <v>1742.2658303999999</v>
      </c>
    </row>
    <row r="542" spans="1:2" x14ac:dyDescent="0.4">
      <c r="A542" s="19">
        <v>20071011</v>
      </c>
      <c r="B542" s="17">
        <v>1738.2570204000001</v>
      </c>
    </row>
    <row r="543" spans="1:2" x14ac:dyDescent="0.4">
      <c r="A543" s="19">
        <v>20071012</v>
      </c>
      <c r="B543" s="17">
        <v>1718.8173756000001</v>
      </c>
    </row>
    <row r="544" spans="1:2" x14ac:dyDescent="0.4">
      <c r="A544" s="19">
        <v>20071013</v>
      </c>
      <c r="B544" s="17">
        <v>1718.6940276</v>
      </c>
    </row>
    <row r="545" spans="1:2" x14ac:dyDescent="0.4">
      <c r="A545" s="19">
        <v>20071014</v>
      </c>
      <c r="B545" s="18">
        <v>1718.5706795999999</v>
      </c>
    </row>
    <row r="546" spans="1:2" x14ac:dyDescent="0.4">
      <c r="A546" s="19">
        <v>20071015</v>
      </c>
      <c r="B546" s="17">
        <v>1711.3424868</v>
      </c>
    </row>
    <row r="547" spans="1:2" x14ac:dyDescent="0.4">
      <c r="A547" s="19">
        <v>20071016</v>
      </c>
      <c r="B547" s="17">
        <v>1679.5187028</v>
      </c>
    </row>
    <row r="548" spans="1:2" x14ac:dyDescent="0.4">
      <c r="A548" s="19">
        <v>20071017</v>
      </c>
      <c r="B548" s="17">
        <v>1655.6508647999999</v>
      </c>
    </row>
    <row r="549" spans="1:2" x14ac:dyDescent="0.4">
      <c r="A549" s="19">
        <v>20071018</v>
      </c>
      <c r="B549" s="17">
        <v>1668.7750920000001</v>
      </c>
    </row>
    <row r="550" spans="1:2" x14ac:dyDescent="0.4">
      <c r="A550" s="19">
        <v>20071019</v>
      </c>
      <c r="B550" s="18">
        <v>1659.8570316</v>
      </c>
    </row>
    <row r="551" spans="1:2" x14ac:dyDescent="0.4">
      <c r="A551" s="19">
        <v>20071020</v>
      </c>
      <c r="B551" s="17">
        <v>1659.7460183999999</v>
      </c>
    </row>
    <row r="552" spans="1:2" x14ac:dyDescent="0.4">
      <c r="A552" s="19">
        <v>20071021</v>
      </c>
      <c r="B552" s="17">
        <v>1659.6350052</v>
      </c>
    </row>
    <row r="553" spans="1:2" x14ac:dyDescent="0.4">
      <c r="A553" s="19">
        <v>20071022</v>
      </c>
      <c r="B553" s="17">
        <v>1622.4825876</v>
      </c>
    </row>
    <row r="554" spans="1:2" x14ac:dyDescent="0.4">
      <c r="A554" s="19">
        <v>20071023</v>
      </c>
      <c r="B554" s="17">
        <v>1646.9054916</v>
      </c>
    </row>
    <row r="555" spans="1:2" x14ac:dyDescent="0.4">
      <c r="A555" s="19">
        <v>20071024</v>
      </c>
      <c r="B555" s="18">
        <v>1637.2720128000001</v>
      </c>
    </row>
    <row r="556" spans="1:2" x14ac:dyDescent="0.4">
      <c r="A556" s="19">
        <v>20071025</v>
      </c>
      <c r="B556" s="17">
        <v>1639.0605588000001</v>
      </c>
    </row>
    <row r="557" spans="1:2" x14ac:dyDescent="0.4">
      <c r="A557" s="19">
        <v>20071026</v>
      </c>
      <c r="B557" s="17">
        <v>1648.2129804000001</v>
      </c>
    </row>
    <row r="558" spans="1:2" x14ac:dyDescent="0.4">
      <c r="A558" s="19">
        <v>20071027</v>
      </c>
      <c r="B558" s="17">
        <v>1648.1019672</v>
      </c>
    </row>
    <row r="559" spans="1:2" x14ac:dyDescent="0.4">
      <c r="A559" s="19">
        <v>20071028</v>
      </c>
      <c r="B559" s="17">
        <v>1647.9786191999999</v>
      </c>
    </row>
    <row r="560" spans="1:2" x14ac:dyDescent="0.4">
      <c r="A560" s="19">
        <v>20071029</v>
      </c>
      <c r="B560" s="18">
        <v>1658.3645208</v>
      </c>
    </row>
    <row r="561" spans="1:2" x14ac:dyDescent="0.4">
      <c r="A561" s="19">
        <v>20071030</v>
      </c>
      <c r="B561" s="17">
        <v>1653.7019663999999</v>
      </c>
    </row>
    <row r="562" spans="1:2" x14ac:dyDescent="0.4">
      <c r="A562" s="19">
        <v>20071031</v>
      </c>
      <c r="B562" s="17">
        <v>1660.5724499999999</v>
      </c>
    </row>
    <row r="563" spans="1:2" x14ac:dyDescent="0.4">
      <c r="A563" s="19">
        <v>20071101</v>
      </c>
      <c r="B563" s="17">
        <v>1651.0993235999999</v>
      </c>
    </row>
    <row r="564" spans="1:2" x14ac:dyDescent="0.4">
      <c r="A564" s="19">
        <v>20071102</v>
      </c>
      <c r="B564" s="17">
        <v>1627.0094592</v>
      </c>
    </row>
    <row r="565" spans="1:2" x14ac:dyDescent="0.4">
      <c r="A565" s="19">
        <v>20071103</v>
      </c>
      <c r="B565" s="18">
        <v>1626.8984459999999</v>
      </c>
    </row>
    <row r="566" spans="1:2" x14ac:dyDescent="0.4">
      <c r="A566" s="19">
        <v>20071104</v>
      </c>
      <c r="B566" s="17">
        <v>1626.7997676</v>
      </c>
    </row>
    <row r="567" spans="1:2" x14ac:dyDescent="0.4">
      <c r="A567" s="19">
        <v>20071105</v>
      </c>
      <c r="B567" s="17">
        <v>1623.0499884000001</v>
      </c>
    </row>
    <row r="568" spans="1:2" x14ac:dyDescent="0.4">
      <c r="A568" s="19">
        <v>20071106</v>
      </c>
      <c r="B568" s="17">
        <v>1633.0288416000001</v>
      </c>
    </row>
    <row r="569" spans="1:2" x14ac:dyDescent="0.4">
      <c r="A569" s="19">
        <v>20071107</v>
      </c>
      <c r="B569" s="17">
        <v>1620.5213544000001</v>
      </c>
    </row>
    <row r="570" spans="1:2" x14ac:dyDescent="0.4">
      <c r="A570" s="19">
        <v>20071108</v>
      </c>
      <c r="B570" s="18">
        <v>1595.2966884</v>
      </c>
    </row>
    <row r="571" spans="1:2" x14ac:dyDescent="0.4">
      <c r="A571" s="19">
        <v>20071109</v>
      </c>
      <c r="B571" s="17">
        <v>1605.867612</v>
      </c>
    </row>
    <row r="572" spans="1:2" x14ac:dyDescent="0.4">
      <c r="A572" s="19">
        <v>20071110</v>
      </c>
      <c r="B572" s="17">
        <v>1605.7689336000001</v>
      </c>
    </row>
    <row r="573" spans="1:2" x14ac:dyDescent="0.4">
      <c r="A573" s="19">
        <v>20071111</v>
      </c>
      <c r="B573" s="17">
        <v>1605.6579204</v>
      </c>
    </row>
    <row r="574" spans="1:2" x14ac:dyDescent="0.4">
      <c r="A574" s="19">
        <v>20071112</v>
      </c>
      <c r="B574" s="17">
        <v>1579.9398624</v>
      </c>
    </row>
    <row r="575" spans="1:2" x14ac:dyDescent="0.4">
      <c r="A575" s="19">
        <v>20071113</v>
      </c>
      <c r="B575" s="18">
        <v>1587.6614472000001</v>
      </c>
    </row>
    <row r="576" spans="1:2" x14ac:dyDescent="0.4">
      <c r="A576" s="19">
        <v>20071114</v>
      </c>
      <c r="B576" s="17">
        <v>1614.872016</v>
      </c>
    </row>
    <row r="577" spans="1:2" x14ac:dyDescent="0.4">
      <c r="A577" s="19">
        <v>20071115</v>
      </c>
      <c r="B577" s="17">
        <v>1616.4508704</v>
      </c>
    </row>
    <row r="578" spans="1:2" x14ac:dyDescent="0.4">
      <c r="A578" s="19">
        <v>20071116</v>
      </c>
      <c r="B578" s="17">
        <v>1609.3460256000001</v>
      </c>
    </row>
    <row r="579" spans="1:2" x14ac:dyDescent="0.4">
      <c r="A579" s="19">
        <v>20071117</v>
      </c>
      <c r="B579" s="17">
        <v>1609.2473471999999</v>
      </c>
    </row>
    <row r="580" spans="1:2" x14ac:dyDescent="0.4">
      <c r="A580" s="19">
        <v>20071118</v>
      </c>
      <c r="B580" s="18">
        <v>1609.1486688</v>
      </c>
    </row>
    <row r="581" spans="1:2" x14ac:dyDescent="0.4">
      <c r="A581" s="19">
        <v>20071119</v>
      </c>
      <c r="B581" s="17">
        <v>1597.5662916000001</v>
      </c>
    </row>
    <row r="582" spans="1:2" x14ac:dyDescent="0.4">
      <c r="A582" s="19">
        <v>20071120</v>
      </c>
      <c r="B582" s="17">
        <v>1586.4649715999999</v>
      </c>
    </row>
    <row r="583" spans="1:2" x14ac:dyDescent="0.4">
      <c r="A583" s="19">
        <v>20071121</v>
      </c>
      <c r="B583" s="17">
        <v>1556.6024207999999</v>
      </c>
    </row>
    <row r="584" spans="1:2" x14ac:dyDescent="0.4">
      <c r="A584" s="19">
        <v>20071122</v>
      </c>
      <c r="B584" s="17">
        <v>1555.9363416000001</v>
      </c>
    </row>
    <row r="585" spans="1:2" x14ac:dyDescent="0.4">
      <c r="A585" s="19">
        <v>20071123</v>
      </c>
      <c r="B585" s="18">
        <v>1547.7953735999999</v>
      </c>
    </row>
    <row r="586" spans="1:2" x14ac:dyDescent="0.4">
      <c r="A586" s="19">
        <v>20071124</v>
      </c>
      <c r="B586" s="17">
        <v>1547.6966952</v>
      </c>
    </row>
    <row r="587" spans="1:2" x14ac:dyDescent="0.4">
      <c r="A587" s="19">
        <v>20071125</v>
      </c>
      <c r="B587" s="17">
        <v>1547.5980168000001</v>
      </c>
    </row>
    <row r="588" spans="1:2" x14ac:dyDescent="0.4">
      <c r="A588" s="19">
        <v>20071126</v>
      </c>
      <c r="B588" s="17">
        <v>1574.6358984000001</v>
      </c>
    </row>
    <row r="589" spans="1:2" x14ac:dyDescent="0.4">
      <c r="A589" s="19">
        <v>20071127</v>
      </c>
      <c r="B589" s="17">
        <v>1574.7099072000001</v>
      </c>
    </row>
    <row r="590" spans="1:2" x14ac:dyDescent="0.4">
      <c r="A590" s="19">
        <v>20071128</v>
      </c>
      <c r="B590" s="18">
        <v>1565.0887631999999</v>
      </c>
    </row>
    <row r="591" spans="1:2" x14ac:dyDescent="0.4">
      <c r="A591" s="19">
        <v>20071129</v>
      </c>
      <c r="B591" s="17">
        <v>1580.4085848</v>
      </c>
    </row>
    <row r="592" spans="1:2" x14ac:dyDescent="0.4">
      <c r="A592" s="19">
        <v>20071130</v>
      </c>
      <c r="B592" s="17">
        <v>1590.0543984000001</v>
      </c>
    </row>
    <row r="593" spans="1:2" x14ac:dyDescent="0.4">
      <c r="A593" s="19">
        <v>20071201</v>
      </c>
      <c r="B593" s="17">
        <v>1589.9433852</v>
      </c>
    </row>
    <row r="594" spans="1:2" x14ac:dyDescent="0.4">
      <c r="A594" s="19">
        <v>20071202</v>
      </c>
      <c r="B594" s="17">
        <v>1589.8323720000001</v>
      </c>
    </row>
    <row r="595" spans="1:2" x14ac:dyDescent="0.4">
      <c r="A595" s="19">
        <v>20071203</v>
      </c>
      <c r="B595" s="18">
        <v>1592.6693760000001</v>
      </c>
    </row>
    <row r="596" spans="1:2" x14ac:dyDescent="0.4">
      <c r="A596" s="19">
        <v>20071204</v>
      </c>
      <c r="B596" s="17">
        <v>1599.6138684</v>
      </c>
    </row>
    <row r="597" spans="1:2" x14ac:dyDescent="0.4">
      <c r="A597" s="19">
        <v>20071205</v>
      </c>
      <c r="B597" s="17">
        <v>1614.1442628</v>
      </c>
    </row>
    <row r="598" spans="1:2" x14ac:dyDescent="0.4">
      <c r="A598" s="19">
        <v>20071206</v>
      </c>
      <c r="B598" s="17">
        <v>1620.4720152</v>
      </c>
    </row>
    <row r="599" spans="1:2" x14ac:dyDescent="0.4">
      <c r="A599" s="19">
        <v>20071207</v>
      </c>
      <c r="B599" s="17">
        <v>1618.1037335999999</v>
      </c>
    </row>
    <row r="600" spans="1:2" x14ac:dyDescent="0.4">
      <c r="A600" s="19">
        <v>20071208</v>
      </c>
      <c r="B600" s="18">
        <v>1618.0050552</v>
      </c>
    </row>
    <row r="601" spans="1:2" x14ac:dyDescent="0.4">
      <c r="A601" s="19">
        <v>20071209</v>
      </c>
      <c r="B601" s="17">
        <v>1617.8940419999999</v>
      </c>
    </row>
    <row r="602" spans="1:2" x14ac:dyDescent="0.4">
      <c r="A602" s="19">
        <v>20071210</v>
      </c>
      <c r="B602" s="17">
        <v>1607.4094620000001</v>
      </c>
    </row>
    <row r="603" spans="1:2" x14ac:dyDescent="0.4">
      <c r="A603" s="19">
        <v>20071211</v>
      </c>
      <c r="B603" s="17">
        <v>1618.7944824000001</v>
      </c>
    </row>
    <row r="604" spans="1:2" x14ac:dyDescent="0.4">
      <c r="A604" s="19">
        <v>20071212</v>
      </c>
      <c r="B604" s="17">
        <v>1618.5354516</v>
      </c>
    </row>
    <row r="605" spans="1:2" x14ac:dyDescent="0.4">
      <c r="A605" s="19">
        <v>20071213</v>
      </c>
      <c r="B605" s="18">
        <v>1616.1425004</v>
      </c>
    </row>
    <row r="606" spans="1:2" x14ac:dyDescent="0.4">
      <c r="A606" s="19">
        <v>20071214</v>
      </c>
      <c r="B606" s="17">
        <v>1612.8614436</v>
      </c>
    </row>
    <row r="607" spans="1:2" x14ac:dyDescent="0.4">
      <c r="A607" s="19">
        <v>20071215</v>
      </c>
      <c r="B607" s="17">
        <v>1612.7504303999999</v>
      </c>
    </row>
    <row r="608" spans="1:2" x14ac:dyDescent="0.4">
      <c r="A608" s="19">
        <v>20071216</v>
      </c>
      <c r="B608" s="17">
        <v>1612.651752</v>
      </c>
    </row>
    <row r="609" spans="1:2" x14ac:dyDescent="0.4">
      <c r="A609" s="19">
        <v>20071217</v>
      </c>
      <c r="B609" s="17">
        <v>1586.193606</v>
      </c>
    </row>
    <row r="610" spans="1:2" x14ac:dyDescent="0.4">
      <c r="A610" s="19">
        <v>20071218</v>
      </c>
      <c r="B610" s="18">
        <v>1595.1733403999999</v>
      </c>
    </row>
    <row r="611" spans="1:2" x14ac:dyDescent="0.4">
      <c r="A611" s="19">
        <v>20071219</v>
      </c>
      <c r="B611" s="17">
        <v>1595.0623272</v>
      </c>
    </row>
    <row r="612" spans="1:2" x14ac:dyDescent="0.4">
      <c r="A612" s="19">
        <v>20071220</v>
      </c>
      <c r="B612" s="17">
        <v>1590.9671736</v>
      </c>
    </row>
    <row r="613" spans="1:2" x14ac:dyDescent="0.4">
      <c r="A613" s="19">
        <v>20071221</v>
      </c>
      <c r="B613" s="17">
        <v>1610.4684924000001</v>
      </c>
    </row>
    <row r="614" spans="1:2" x14ac:dyDescent="0.4">
      <c r="A614" s="19">
        <v>20071222</v>
      </c>
      <c r="B614" s="17">
        <v>1610.3698139999999</v>
      </c>
    </row>
    <row r="615" spans="1:2" x14ac:dyDescent="0.4">
      <c r="A615" s="19">
        <v>20071223</v>
      </c>
      <c r="B615" s="18">
        <v>1610.2588008</v>
      </c>
    </row>
    <row r="616" spans="1:2" x14ac:dyDescent="0.4">
      <c r="A616" s="19">
        <v>20071224</v>
      </c>
      <c r="B616" s="17">
        <v>1621.1997684</v>
      </c>
    </row>
    <row r="617" spans="1:2" x14ac:dyDescent="0.4">
      <c r="A617" s="19">
        <v>20071225</v>
      </c>
      <c r="B617" s="17">
        <v>1621.0887551999999</v>
      </c>
    </row>
    <row r="618" spans="1:2" x14ac:dyDescent="0.4">
      <c r="A618" s="19">
        <v>20071226</v>
      </c>
      <c r="B618" s="17">
        <v>1618.0050552</v>
      </c>
    </row>
    <row r="619" spans="1:2" x14ac:dyDescent="0.4">
      <c r="A619" s="19">
        <v>20071227</v>
      </c>
      <c r="B619" s="17">
        <v>1637.7654047999999</v>
      </c>
    </row>
    <row r="620" spans="1:2" x14ac:dyDescent="0.4">
      <c r="A620" s="19">
        <v>20071228</v>
      </c>
      <c r="B620" s="18">
        <v>1657.0817016000001</v>
      </c>
    </row>
    <row r="621" spans="1:2" x14ac:dyDescent="0.4">
      <c r="A621" s="19">
        <v>20071229</v>
      </c>
      <c r="B621" s="17">
        <v>1656.9583536</v>
      </c>
    </row>
    <row r="622" spans="1:2" x14ac:dyDescent="0.4">
      <c r="A622" s="19">
        <v>20071230</v>
      </c>
      <c r="B622" s="17">
        <v>1656.8473403999999</v>
      </c>
    </row>
    <row r="623" spans="1:2" x14ac:dyDescent="0.4">
      <c r="A623" s="19">
        <v>20071231</v>
      </c>
      <c r="B623" s="17">
        <v>1656.748662</v>
      </c>
    </row>
    <row r="624" spans="1:2" x14ac:dyDescent="0.4">
      <c r="A624" s="19">
        <v>20080101</v>
      </c>
      <c r="B624" s="17">
        <v>1656.6376488000001</v>
      </c>
    </row>
    <row r="625" spans="1:2" x14ac:dyDescent="0.4">
      <c r="A625" s="19">
        <v>20080102</v>
      </c>
      <c r="B625" s="18">
        <v>1629.8834675999999</v>
      </c>
    </row>
    <row r="626" spans="1:2" x14ac:dyDescent="0.4">
      <c r="A626" s="19">
        <v>20080103</v>
      </c>
      <c r="B626" s="17">
        <v>1629.7601196000001</v>
      </c>
    </row>
    <row r="627" spans="1:2" x14ac:dyDescent="0.4">
      <c r="A627" s="19">
        <v>20080104</v>
      </c>
      <c r="B627" s="17">
        <v>1640.2076952</v>
      </c>
    </row>
    <row r="628" spans="1:2" x14ac:dyDescent="0.4">
      <c r="A628" s="19">
        <v>20080105</v>
      </c>
      <c r="B628" s="17">
        <v>1640.0966820000001</v>
      </c>
    </row>
    <row r="629" spans="1:2" x14ac:dyDescent="0.4">
      <c r="A629" s="19">
        <v>20080106</v>
      </c>
      <c r="B629" s="17">
        <v>1639.9856688</v>
      </c>
    </row>
    <row r="630" spans="1:2" x14ac:dyDescent="0.4">
      <c r="A630" s="19">
        <v>20080107</v>
      </c>
      <c r="B630" s="18">
        <v>1620.4596804</v>
      </c>
    </row>
    <row r="631" spans="1:2" x14ac:dyDescent="0.4">
      <c r="A631" s="19">
        <v>20080108</v>
      </c>
      <c r="B631" s="17">
        <v>1616.1301656000001</v>
      </c>
    </row>
    <row r="632" spans="1:2" x14ac:dyDescent="0.4">
      <c r="A632" s="19">
        <v>20080109</v>
      </c>
      <c r="B632" s="17">
        <v>1613.0958048</v>
      </c>
    </row>
    <row r="633" spans="1:2" x14ac:dyDescent="0.4">
      <c r="A633" s="19">
        <v>20080110</v>
      </c>
      <c r="B633" s="17">
        <v>1599.391842</v>
      </c>
    </row>
    <row r="634" spans="1:2" x14ac:dyDescent="0.4">
      <c r="A634" s="19">
        <v>20080111</v>
      </c>
      <c r="B634" s="17">
        <v>1577.0165148000001</v>
      </c>
    </row>
    <row r="635" spans="1:2" x14ac:dyDescent="0.4">
      <c r="A635" s="19">
        <v>20080112</v>
      </c>
      <c r="B635" s="18">
        <v>1576.9055016</v>
      </c>
    </row>
    <row r="636" spans="1:2" x14ac:dyDescent="0.4">
      <c r="A636" s="19">
        <v>20080113</v>
      </c>
      <c r="B636" s="17">
        <v>1576.7944884000001</v>
      </c>
    </row>
    <row r="637" spans="1:2" x14ac:dyDescent="0.4">
      <c r="A637" s="19">
        <v>20080114</v>
      </c>
      <c r="B637" s="17">
        <v>1567.6914059999999</v>
      </c>
    </row>
    <row r="638" spans="1:2" x14ac:dyDescent="0.4">
      <c r="A638" s="19">
        <v>20080115</v>
      </c>
      <c r="B638" s="17">
        <v>1552.9019808</v>
      </c>
    </row>
    <row r="639" spans="1:2" x14ac:dyDescent="0.4">
      <c r="A639" s="19">
        <v>20080116</v>
      </c>
      <c r="B639" s="17">
        <v>1530.3046271999999</v>
      </c>
    </row>
    <row r="640" spans="1:2" x14ac:dyDescent="0.4">
      <c r="A640" s="19">
        <v>20080117</v>
      </c>
      <c r="B640" s="18">
        <v>1540.0244496</v>
      </c>
    </row>
    <row r="641" spans="1:2" x14ac:dyDescent="0.4">
      <c r="A641" s="19">
        <v>20080118</v>
      </c>
      <c r="B641" s="17">
        <v>1547.2526424</v>
      </c>
    </row>
    <row r="642" spans="1:2" x14ac:dyDescent="0.4">
      <c r="A642" s="19">
        <v>20080119</v>
      </c>
      <c r="B642" s="17">
        <v>1547.1539640000001</v>
      </c>
    </row>
    <row r="643" spans="1:2" x14ac:dyDescent="0.4">
      <c r="A643" s="19">
        <v>20080120</v>
      </c>
      <c r="B643" s="17">
        <v>1547.0429508</v>
      </c>
    </row>
    <row r="644" spans="1:2" x14ac:dyDescent="0.4">
      <c r="A644" s="19">
        <v>20080121</v>
      </c>
      <c r="B644" s="17">
        <v>1531.5627767999999</v>
      </c>
    </row>
    <row r="645" spans="1:2" x14ac:dyDescent="0.4">
      <c r="A645" s="19">
        <v>20080122</v>
      </c>
      <c r="B645" s="18">
        <v>1482.6306251999999</v>
      </c>
    </row>
    <row r="646" spans="1:2" x14ac:dyDescent="0.4">
      <c r="A646" s="19">
        <v>20080123</v>
      </c>
      <c r="B646" s="17">
        <v>1488.6993468000001</v>
      </c>
    </row>
    <row r="647" spans="1:2" x14ac:dyDescent="0.4">
      <c r="A647" s="19">
        <v>20080124</v>
      </c>
      <c r="B647" s="17">
        <v>1509.6685067999999</v>
      </c>
    </row>
    <row r="648" spans="1:2" x14ac:dyDescent="0.4">
      <c r="A648" s="19">
        <v>20080125</v>
      </c>
      <c r="B648" s="17">
        <v>1524.4949363999999</v>
      </c>
    </row>
    <row r="649" spans="1:2" x14ac:dyDescent="0.4">
      <c r="A649" s="19">
        <v>20080126</v>
      </c>
      <c r="B649" s="17">
        <v>1524.396258</v>
      </c>
    </row>
    <row r="650" spans="1:2" x14ac:dyDescent="0.4">
      <c r="A650" s="19">
        <v>20080127</v>
      </c>
      <c r="B650" s="18">
        <v>1524.2852448000001</v>
      </c>
    </row>
    <row r="651" spans="1:2" x14ac:dyDescent="0.4">
      <c r="A651" s="19">
        <v>20080128</v>
      </c>
      <c r="B651" s="17">
        <v>1497.5804028</v>
      </c>
    </row>
    <row r="652" spans="1:2" x14ac:dyDescent="0.4">
      <c r="A652" s="19">
        <v>20080129</v>
      </c>
      <c r="B652" s="17">
        <v>1506.4367892</v>
      </c>
    </row>
    <row r="653" spans="1:2" x14ac:dyDescent="0.4">
      <c r="A653" s="19">
        <v>20080130</v>
      </c>
      <c r="B653" s="17">
        <v>1484.3574971999999</v>
      </c>
    </row>
    <row r="654" spans="1:2" x14ac:dyDescent="0.4">
      <c r="A654" s="19">
        <v>20080131</v>
      </c>
      <c r="B654" s="17">
        <v>1503.9574944000001</v>
      </c>
    </row>
    <row r="655" spans="1:2" x14ac:dyDescent="0.4">
      <c r="A655" s="19">
        <v>20080201</v>
      </c>
      <c r="B655" s="18">
        <v>1507.2385512000001</v>
      </c>
    </row>
    <row r="656" spans="1:2" x14ac:dyDescent="0.4">
      <c r="A656" s="19">
        <v>20080202</v>
      </c>
      <c r="B656" s="17">
        <v>1507.127538</v>
      </c>
    </row>
    <row r="657" spans="1:2" x14ac:dyDescent="0.4">
      <c r="A657" s="19">
        <v>20080203</v>
      </c>
      <c r="B657" s="17">
        <v>1507.0288596</v>
      </c>
    </row>
    <row r="658" spans="1:2" x14ac:dyDescent="0.4">
      <c r="A658" s="19">
        <v>20080204</v>
      </c>
      <c r="B658" s="17">
        <v>1528.1460371999999</v>
      </c>
    </row>
    <row r="659" spans="1:2" x14ac:dyDescent="0.4">
      <c r="A659" s="19">
        <v>20080205</v>
      </c>
      <c r="B659" s="17">
        <v>1537.0147583999999</v>
      </c>
    </row>
    <row r="660" spans="1:2" x14ac:dyDescent="0.4">
      <c r="A660" s="19">
        <v>20080206</v>
      </c>
      <c r="B660" s="18">
        <v>1536.9037452</v>
      </c>
    </row>
    <row r="661" spans="1:2" x14ac:dyDescent="0.4">
      <c r="A661" s="19">
        <v>20080207</v>
      </c>
      <c r="B661" s="17">
        <v>1536.8050668000001</v>
      </c>
    </row>
    <row r="662" spans="1:2" x14ac:dyDescent="0.4">
      <c r="A662" s="19">
        <v>20080208</v>
      </c>
      <c r="B662" s="17">
        <v>1536.6940536</v>
      </c>
    </row>
    <row r="663" spans="1:2" x14ac:dyDescent="0.4">
      <c r="A663" s="19">
        <v>20080209</v>
      </c>
      <c r="B663" s="17">
        <v>1536.5830404000001</v>
      </c>
    </row>
    <row r="664" spans="1:2" x14ac:dyDescent="0.4">
      <c r="A664" s="19">
        <v>20080210</v>
      </c>
      <c r="B664" s="17">
        <v>1536.4720272</v>
      </c>
    </row>
    <row r="665" spans="1:2" x14ac:dyDescent="0.4">
      <c r="A665" s="19">
        <v>20080211</v>
      </c>
      <c r="B665" s="18">
        <v>1505.6103576</v>
      </c>
    </row>
    <row r="666" spans="1:2" x14ac:dyDescent="0.4">
      <c r="A666" s="19">
        <v>20080212</v>
      </c>
      <c r="B666" s="17">
        <v>1512.7892112</v>
      </c>
    </row>
    <row r="667" spans="1:2" x14ac:dyDescent="0.4">
      <c r="A667" s="19">
        <v>20080213</v>
      </c>
      <c r="B667" s="17">
        <v>1507.3125600000001</v>
      </c>
    </row>
    <row r="668" spans="1:2" x14ac:dyDescent="0.4">
      <c r="A668" s="19">
        <v>20080214</v>
      </c>
      <c r="B668" s="17">
        <v>1538.7909695999999</v>
      </c>
    </row>
    <row r="669" spans="1:2" x14ac:dyDescent="0.4">
      <c r="A669" s="19">
        <v>20080215</v>
      </c>
      <c r="B669" s="17">
        <v>1533.5733491999999</v>
      </c>
    </row>
    <row r="670" spans="1:2" x14ac:dyDescent="0.4">
      <c r="A670" s="19">
        <v>20080216</v>
      </c>
      <c r="B670" s="18">
        <v>1533.4623360000001</v>
      </c>
    </row>
    <row r="671" spans="1:2" x14ac:dyDescent="0.4">
      <c r="A671" s="19">
        <v>20080217</v>
      </c>
      <c r="B671" s="17">
        <v>1533.3513227999999</v>
      </c>
    </row>
    <row r="672" spans="1:2" x14ac:dyDescent="0.4">
      <c r="A672" s="19">
        <v>20080218</v>
      </c>
      <c r="B672" s="17">
        <v>1534.3997807999999</v>
      </c>
    </row>
    <row r="673" spans="1:2" x14ac:dyDescent="0.4">
      <c r="A673" s="19">
        <v>20080219</v>
      </c>
      <c r="B673" s="17">
        <v>1548.3257699999999</v>
      </c>
    </row>
    <row r="674" spans="1:2" x14ac:dyDescent="0.4">
      <c r="A674" s="19">
        <v>20080220</v>
      </c>
      <c r="B674" s="17">
        <v>1531.3284156</v>
      </c>
    </row>
    <row r="675" spans="1:2" x14ac:dyDescent="0.4">
      <c r="A675" s="19">
        <v>20080221</v>
      </c>
      <c r="B675" s="18">
        <v>1537.8165203999999</v>
      </c>
    </row>
    <row r="676" spans="1:2" x14ac:dyDescent="0.4">
      <c r="A676" s="19">
        <v>20080222</v>
      </c>
      <c r="B676" s="17">
        <v>1528.0473588</v>
      </c>
    </row>
    <row r="677" spans="1:2" x14ac:dyDescent="0.4">
      <c r="A677" s="19">
        <v>20080223</v>
      </c>
      <c r="B677" s="17">
        <v>1527.9363456000001</v>
      </c>
    </row>
    <row r="678" spans="1:2" x14ac:dyDescent="0.4">
      <c r="A678" s="19">
        <v>20080224</v>
      </c>
      <c r="B678" s="17">
        <v>1527.8253324</v>
      </c>
    </row>
    <row r="679" spans="1:2" x14ac:dyDescent="0.4">
      <c r="A679" s="19">
        <v>20080225</v>
      </c>
      <c r="B679" s="17">
        <v>1542.1213656</v>
      </c>
    </row>
    <row r="680" spans="1:2" x14ac:dyDescent="0.4">
      <c r="A680" s="19">
        <v>20080226</v>
      </c>
      <c r="B680" s="18">
        <v>1536.4226880000001</v>
      </c>
    </row>
    <row r="681" spans="1:2" x14ac:dyDescent="0.4">
      <c r="A681" s="19">
        <v>20080227</v>
      </c>
      <c r="B681" s="17">
        <v>1545.9944928</v>
      </c>
    </row>
    <row r="682" spans="1:2" x14ac:dyDescent="0.4">
      <c r="A682" s="19">
        <v>20080228</v>
      </c>
      <c r="B682" s="17">
        <v>1555.9980155999999</v>
      </c>
    </row>
    <row r="683" spans="1:2" x14ac:dyDescent="0.4">
      <c r="A683" s="19">
        <v>20080229</v>
      </c>
      <c r="B683" s="17">
        <v>1549.9909680000001</v>
      </c>
    </row>
    <row r="684" spans="1:2" x14ac:dyDescent="0.4">
      <c r="A684" s="19">
        <v>20080301</v>
      </c>
      <c r="B684" s="17">
        <v>1549.8799548</v>
      </c>
    </row>
    <row r="685" spans="1:2" x14ac:dyDescent="0.4">
      <c r="A685" s="19">
        <v>20080302</v>
      </c>
      <c r="B685" s="18">
        <v>1549.7689416000001</v>
      </c>
    </row>
    <row r="686" spans="1:2" x14ac:dyDescent="0.4">
      <c r="A686" s="19">
        <v>20080303</v>
      </c>
      <c r="B686" s="17">
        <v>1525.6174031999999</v>
      </c>
    </row>
    <row r="687" spans="1:2" x14ac:dyDescent="0.4">
      <c r="A687" s="19">
        <v>20080304</v>
      </c>
      <c r="B687" s="17">
        <v>1529.0464775999999</v>
      </c>
    </row>
    <row r="688" spans="1:2" x14ac:dyDescent="0.4">
      <c r="A688" s="19">
        <v>20080305</v>
      </c>
      <c r="B688" s="17">
        <v>1527.5046276</v>
      </c>
    </row>
    <row r="689" spans="1:2" x14ac:dyDescent="0.4">
      <c r="A689" s="19">
        <v>20080306</v>
      </c>
      <c r="B689" s="17">
        <v>1536.7310580000001</v>
      </c>
    </row>
    <row r="690" spans="1:2" x14ac:dyDescent="0.4">
      <c r="A690" s="19">
        <v>20080307</v>
      </c>
      <c r="B690" s="18">
        <v>1518.8209284</v>
      </c>
    </row>
    <row r="691" spans="1:2" x14ac:dyDescent="0.4">
      <c r="A691" s="19">
        <v>20080308</v>
      </c>
      <c r="B691" s="17">
        <v>1518.7099152000001</v>
      </c>
    </row>
    <row r="692" spans="1:2" x14ac:dyDescent="0.4">
      <c r="A692" s="19">
        <v>20080309</v>
      </c>
      <c r="B692" s="17">
        <v>1518.598902</v>
      </c>
    </row>
    <row r="693" spans="1:2" x14ac:dyDescent="0.4">
      <c r="A693" s="19">
        <v>20080310</v>
      </c>
      <c r="B693" s="17">
        <v>1497.1486848</v>
      </c>
    </row>
    <row r="694" spans="1:2" x14ac:dyDescent="0.4">
      <c r="A694" s="19">
        <v>20080311</v>
      </c>
      <c r="B694" s="17">
        <v>1503.7107983999999</v>
      </c>
    </row>
    <row r="695" spans="1:2" x14ac:dyDescent="0.4">
      <c r="A695" s="19">
        <v>20080312</v>
      </c>
      <c r="B695" s="18">
        <v>1513.8746736000001</v>
      </c>
    </row>
    <row r="696" spans="1:2" x14ac:dyDescent="0.4">
      <c r="A696" s="19">
        <v>20080313</v>
      </c>
      <c r="B696" s="17">
        <v>1493.6702711999999</v>
      </c>
    </row>
    <row r="697" spans="1:2" x14ac:dyDescent="0.4">
      <c r="A697" s="19">
        <v>20080314</v>
      </c>
      <c r="B697" s="17">
        <v>1491.8200512000001</v>
      </c>
    </row>
    <row r="698" spans="1:2" x14ac:dyDescent="0.4">
      <c r="A698" s="19">
        <v>20080315</v>
      </c>
      <c r="B698" s="17">
        <v>1491.709038</v>
      </c>
    </row>
    <row r="699" spans="1:2" x14ac:dyDescent="0.4">
      <c r="A699" s="19">
        <v>20080316</v>
      </c>
      <c r="B699" s="17">
        <v>1491.6103596</v>
      </c>
    </row>
    <row r="700" spans="1:2" x14ac:dyDescent="0.4">
      <c r="A700" s="19">
        <v>20080317</v>
      </c>
      <c r="B700" s="18">
        <v>1462.6112447999999</v>
      </c>
    </row>
    <row r="701" spans="1:2" x14ac:dyDescent="0.4">
      <c r="A701" s="19">
        <v>20080318</v>
      </c>
      <c r="B701" s="17">
        <v>1464.0174119999999</v>
      </c>
    </row>
    <row r="702" spans="1:2" x14ac:dyDescent="0.4">
      <c r="A702" s="19">
        <v>20080319</v>
      </c>
      <c r="B702" s="17">
        <v>1472.9478071999999</v>
      </c>
    </row>
    <row r="703" spans="1:2" x14ac:dyDescent="0.4">
      <c r="A703" s="19">
        <v>20080320</v>
      </c>
      <c r="B703" s="17">
        <v>1467.4588212000001</v>
      </c>
    </row>
    <row r="704" spans="1:2" x14ac:dyDescent="0.4">
      <c r="A704" s="19">
        <v>20080321</v>
      </c>
      <c r="B704" s="17">
        <v>1483.2843696</v>
      </c>
    </row>
    <row r="705" spans="1:2" x14ac:dyDescent="0.4">
      <c r="A705" s="19">
        <v>20080322</v>
      </c>
      <c r="B705" s="18">
        <v>1483.1733564000001</v>
      </c>
    </row>
    <row r="706" spans="1:2" x14ac:dyDescent="0.4">
      <c r="A706" s="19">
        <v>20080323</v>
      </c>
      <c r="B706" s="17">
        <v>1483.0746779999999</v>
      </c>
    </row>
    <row r="707" spans="1:2" x14ac:dyDescent="0.4">
      <c r="A707" s="19">
        <v>20080324</v>
      </c>
      <c r="B707" s="17">
        <v>1490.9936196000001</v>
      </c>
    </row>
    <row r="708" spans="1:2" x14ac:dyDescent="0.4">
      <c r="A708" s="19">
        <v>20080325</v>
      </c>
      <c r="B708" s="17">
        <v>1493.5222536000001</v>
      </c>
    </row>
    <row r="709" spans="1:2" x14ac:dyDescent="0.4">
      <c r="A709" s="19">
        <v>20080326</v>
      </c>
      <c r="B709" s="17">
        <v>1486.7011092</v>
      </c>
    </row>
    <row r="710" spans="1:2" x14ac:dyDescent="0.4">
      <c r="A710" s="19">
        <v>20080327</v>
      </c>
      <c r="B710" s="18">
        <v>1487.0094792</v>
      </c>
    </row>
    <row r="711" spans="1:2" x14ac:dyDescent="0.4">
      <c r="A711" s="19">
        <v>20080328</v>
      </c>
      <c r="B711" s="17">
        <v>1500.7011072</v>
      </c>
    </row>
    <row r="712" spans="1:2" x14ac:dyDescent="0.4">
      <c r="A712" s="19">
        <v>20080329</v>
      </c>
      <c r="B712" s="17">
        <v>1500.5900939999999</v>
      </c>
    </row>
    <row r="713" spans="1:2" x14ac:dyDescent="0.4">
      <c r="A713" s="19">
        <v>20080330</v>
      </c>
      <c r="B713" s="17">
        <v>1500.4790808</v>
      </c>
    </row>
    <row r="714" spans="1:2" x14ac:dyDescent="0.4">
      <c r="A714" s="19">
        <v>20080331</v>
      </c>
      <c r="B714" s="17">
        <v>1502.2306223999999</v>
      </c>
    </row>
    <row r="715" spans="1:2" x14ac:dyDescent="0.4">
      <c r="A715" s="19">
        <v>20080401</v>
      </c>
      <c r="B715" s="18">
        <v>1500.7381115999999</v>
      </c>
    </row>
    <row r="716" spans="1:2" x14ac:dyDescent="0.4">
      <c r="A716" s="19">
        <v>20080402</v>
      </c>
      <c r="B716" s="17">
        <v>1522.2746724000001</v>
      </c>
    </row>
    <row r="717" spans="1:2" x14ac:dyDescent="0.4">
      <c r="A717" s="19">
        <v>20080403</v>
      </c>
      <c r="B717" s="17">
        <v>1534.0174019999999</v>
      </c>
    </row>
    <row r="718" spans="1:2" x14ac:dyDescent="0.4">
      <c r="A718" s="19">
        <v>20080404</v>
      </c>
      <c r="B718" s="17">
        <v>1533.4870056</v>
      </c>
    </row>
    <row r="719" spans="1:2" x14ac:dyDescent="0.4">
      <c r="A719" s="19">
        <v>20080405</v>
      </c>
      <c r="B719" s="17">
        <v>1533.3759924000001</v>
      </c>
    </row>
    <row r="720" spans="1:2" x14ac:dyDescent="0.4">
      <c r="A720" s="19">
        <v>20080406</v>
      </c>
      <c r="B720" s="18">
        <v>1533.2773139999999</v>
      </c>
    </row>
    <row r="721" spans="1:2" x14ac:dyDescent="0.4">
      <c r="A721" s="19">
        <v>20080407</v>
      </c>
      <c r="B721" s="17">
        <v>1539.5433923999999</v>
      </c>
    </row>
    <row r="722" spans="1:2" x14ac:dyDescent="0.4">
      <c r="A722" s="19">
        <v>20080408</v>
      </c>
      <c r="B722" s="17">
        <v>1528.4297376</v>
      </c>
    </row>
    <row r="723" spans="1:2" x14ac:dyDescent="0.4">
      <c r="A723" s="19">
        <v>20080409</v>
      </c>
      <c r="B723" s="17">
        <v>1528.3187244000001</v>
      </c>
    </row>
    <row r="724" spans="1:2" x14ac:dyDescent="0.4">
      <c r="A724" s="19">
        <v>20080410</v>
      </c>
      <c r="B724" s="17">
        <v>1531.4517636</v>
      </c>
    </row>
    <row r="725" spans="1:2" x14ac:dyDescent="0.4">
      <c r="A725" s="19">
        <v>20080411</v>
      </c>
      <c r="B725" s="18">
        <v>1536.5337012</v>
      </c>
    </row>
    <row r="726" spans="1:2" x14ac:dyDescent="0.4">
      <c r="A726" s="19">
        <v>20080412</v>
      </c>
      <c r="B726" s="17">
        <v>1536.4350228000001</v>
      </c>
    </row>
    <row r="727" spans="1:2" x14ac:dyDescent="0.4">
      <c r="A727" s="19">
        <v>20080413</v>
      </c>
      <c r="B727" s="17">
        <v>1536.3240096</v>
      </c>
    </row>
    <row r="728" spans="1:2" x14ac:dyDescent="0.4">
      <c r="A728" s="19">
        <v>20080414</v>
      </c>
      <c r="B728" s="17">
        <v>1521.9786372000001</v>
      </c>
    </row>
    <row r="729" spans="1:2" x14ac:dyDescent="0.4">
      <c r="A729" s="19">
        <v>20080415</v>
      </c>
      <c r="B729" s="17">
        <v>1523.3724695999999</v>
      </c>
    </row>
    <row r="730" spans="1:2" x14ac:dyDescent="0.4">
      <c r="A730" s="19">
        <v>20080416</v>
      </c>
      <c r="B730" s="18">
        <v>1531.8464772</v>
      </c>
    </row>
    <row r="731" spans="1:2" x14ac:dyDescent="0.4">
      <c r="A731" s="19">
        <v>20080417</v>
      </c>
      <c r="B731" s="17">
        <v>1536.3363443999999</v>
      </c>
    </row>
    <row r="732" spans="1:2" x14ac:dyDescent="0.4">
      <c r="A732" s="19">
        <v>20080418</v>
      </c>
      <c r="B732" s="17">
        <v>1538.441125191828</v>
      </c>
    </row>
    <row r="733" spans="1:2" x14ac:dyDescent="0.4">
      <c r="A733" s="19">
        <v>20080419</v>
      </c>
      <c r="B733" s="17">
        <v>1538.3335816477199</v>
      </c>
    </row>
    <row r="734" spans="1:2" x14ac:dyDescent="0.4">
      <c r="A734" s="19">
        <v>20080420</v>
      </c>
      <c r="B734" s="17">
        <v>1538.2260381036119</v>
      </c>
    </row>
    <row r="735" spans="1:2" x14ac:dyDescent="0.4">
      <c r="A735" s="19">
        <v>20080421</v>
      </c>
      <c r="B735" s="18">
        <v>1548.3351312497639</v>
      </c>
    </row>
    <row r="736" spans="1:2" x14ac:dyDescent="0.4">
      <c r="A736" s="19">
        <v>20080422</v>
      </c>
      <c r="B736" s="17">
        <v>1537.780500563736</v>
      </c>
    </row>
    <row r="737" spans="1:2" x14ac:dyDescent="0.4">
      <c r="A737" s="19">
        <v>20080423</v>
      </c>
      <c r="B737" s="17">
        <v>1545.262458560964</v>
      </c>
    </row>
    <row r="738" spans="1:2" x14ac:dyDescent="0.4">
      <c r="A738" s="19">
        <v>20080424</v>
      </c>
      <c r="B738" s="17">
        <v>1547.367239352792</v>
      </c>
    </row>
    <row r="739" spans="1:2" x14ac:dyDescent="0.4">
      <c r="A739" s="19">
        <v>20080425</v>
      </c>
      <c r="B739" s="17">
        <v>1559.4428430197761</v>
      </c>
    </row>
    <row r="740" spans="1:2" x14ac:dyDescent="0.4">
      <c r="A740" s="19">
        <v>20080426</v>
      </c>
      <c r="B740" s="18">
        <v>1559.3352994756681</v>
      </c>
    </row>
    <row r="741" spans="1:2" x14ac:dyDescent="0.4">
      <c r="A741" s="19">
        <v>20080427</v>
      </c>
      <c r="B741" s="17">
        <v>1559.2277559315601</v>
      </c>
    </row>
    <row r="742" spans="1:2" x14ac:dyDescent="0.4">
      <c r="A742" s="19">
        <v>20080428</v>
      </c>
      <c r="B742" s="17">
        <v>1555.279371526452</v>
      </c>
    </row>
    <row r="743" spans="1:2" x14ac:dyDescent="0.4">
      <c r="A743" s="19">
        <v>20080429</v>
      </c>
      <c r="B743" s="17">
        <v>1556.585257419192</v>
      </c>
    </row>
    <row r="744" spans="1:2" x14ac:dyDescent="0.4">
      <c r="A744" s="19">
        <v>20080430</v>
      </c>
      <c r="B744" s="17">
        <v>1571.9793475900799</v>
      </c>
    </row>
    <row r="745" spans="1:2" x14ac:dyDescent="0.4">
      <c r="A745" s="19">
        <v>20080501</v>
      </c>
      <c r="B745" s="18">
        <v>1571.8718040459721</v>
      </c>
    </row>
    <row r="746" spans="1:2" x14ac:dyDescent="0.4">
      <c r="A746" s="19">
        <v>20080502</v>
      </c>
      <c r="B746" s="17">
        <v>1581.074458748928</v>
      </c>
    </row>
    <row r="747" spans="1:2" x14ac:dyDescent="0.4">
      <c r="A747" s="19">
        <v>20080503</v>
      </c>
      <c r="B747" s="17">
        <v>1580.96691520482</v>
      </c>
    </row>
    <row r="748" spans="1:2" x14ac:dyDescent="0.4">
      <c r="A748" s="19">
        <v>20080504</v>
      </c>
      <c r="B748" s="17">
        <v>1580.859371660712</v>
      </c>
    </row>
    <row r="749" spans="1:2" x14ac:dyDescent="0.4">
      <c r="A749" s="19">
        <v>20080505</v>
      </c>
      <c r="B749" s="17">
        <v>1580.751828116604</v>
      </c>
    </row>
    <row r="750" spans="1:2" x14ac:dyDescent="0.4">
      <c r="A750" s="19">
        <v>20080506</v>
      </c>
      <c r="B750" s="18">
        <v>1595.162663027076</v>
      </c>
    </row>
    <row r="751" spans="1:2" x14ac:dyDescent="0.4">
      <c r="A751" s="19">
        <v>20080507</v>
      </c>
      <c r="B751" s="17">
        <v>1589.6011254603479</v>
      </c>
    </row>
    <row r="752" spans="1:2" x14ac:dyDescent="0.4">
      <c r="A752" s="19">
        <v>20080508</v>
      </c>
      <c r="B752" s="17">
        <v>1591.076008350972</v>
      </c>
    </row>
    <row r="753" spans="1:2" x14ac:dyDescent="0.4">
      <c r="A753" s="19">
        <v>20080509</v>
      </c>
      <c r="B753" s="17">
        <v>1585.2993836960279</v>
      </c>
    </row>
    <row r="754" spans="1:2" x14ac:dyDescent="0.4">
      <c r="A754" s="19">
        <v>20080510</v>
      </c>
      <c r="B754" s="17">
        <v>1585.1918401519199</v>
      </c>
    </row>
    <row r="755" spans="1:2" x14ac:dyDescent="0.4">
      <c r="A755" s="19">
        <v>20080511</v>
      </c>
      <c r="B755" s="18">
        <v>1585.0842966078119</v>
      </c>
    </row>
    <row r="756" spans="1:2" x14ac:dyDescent="0.4">
      <c r="A756" s="19">
        <v>20080512</v>
      </c>
      <c r="B756" s="17">
        <v>1584.9767530637041</v>
      </c>
    </row>
    <row r="757" spans="1:2" x14ac:dyDescent="0.4">
      <c r="A757" s="19">
        <v>20080513</v>
      </c>
      <c r="B757" s="17">
        <v>1599.418314701064</v>
      </c>
    </row>
    <row r="758" spans="1:2" x14ac:dyDescent="0.4">
      <c r="A758" s="19">
        <v>20080514</v>
      </c>
      <c r="B758" s="17">
        <v>1608.912873309456</v>
      </c>
    </row>
    <row r="759" spans="1:2" x14ac:dyDescent="0.4">
      <c r="A759" s="19">
        <v>20080515</v>
      </c>
      <c r="B759" s="17">
        <v>1623.277618129596</v>
      </c>
    </row>
    <row r="760" spans="1:2" x14ac:dyDescent="0.4">
      <c r="A760" s="19">
        <v>20080516</v>
      </c>
      <c r="B760" s="18">
        <v>1629.3307833265319</v>
      </c>
    </row>
    <row r="761" spans="1:2" x14ac:dyDescent="0.4">
      <c r="A761" s="19">
        <v>20080517</v>
      </c>
      <c r="B761" s="17">
        <v>1629.2232397824239</v>
      </c>
    </row>
    <row r="762" spans="1:2" x14ac:dyDescent="0.4">
      <c r="A762" s="19">
        <v>20080518</v>
      </c>
      <c r="B762" s="17">
        <v>1629.1156962383161</v>
      </c>
    </row>
    <row r="763" spans="1:2" x14ac:dyDescent="0.4">
      <c r="A763" s="19">
        <v>20080519</v>
      </c>
      <c r="B763" s="17">
        <v>1625.474579102088</v>
      </c>
    </row>
    <row r="764" spans="1:2" x14ac:dyDescent="0.4">
      <c r="A764" s="19">
        <v>20080520</v>
      </c>
      <c r="B764" s="17">
        <v>1618.084801285524</v>
      </c>
    </row>
    <row r="765" spans="1:2" x14ac:dyDescent="0.4">
      <c r="A765" s="19">
        <v>20080521</v>
      </c>
      <c r="B765" s="18">
        <v>1602.721437841524</v>
      </c>
    </row>
    <row r="766" spans="1:2" x14ac:dyDescent="0.4">
      <c r="A766" s="19">
        <v>20080522</v>
      </c>
      <c r="B766" s="17">
        <v>1601.108284679904</v>
      </c>
    </row>
    <row r="767" spans="1:2" x14ac:dyDescent="0.4">
      <c r="A767" s="19">
        <v>20080523</v>
      </c>
      <c r="B767" s="17">
        <v>1600.4476600518119</v>
      </c>
    </row>
    <row r="768" spans="1:2" x14ac:dyDescent="0.4">
      <c r="A768" s="19">
        <v>20080524</v>
      </c>
      <c r="B768" s="17">
        <v>1600.3401165077039</v>
      </c>
    </row>
    <row r="769" spans="1:2" x14ac:dyDescent="0.4">
      <c r="A769" s="19">
        <v>20080525</v>
      </c>
      <c r="B769" s="17">
        <v>1600.217209600152</v>
      </c>
    </row>
    <row r="770" spans="1:2" x14ac:dyDescent="0.4">
      <c r="A770" s="19">
        <v>20080526</v>
      </c>
      <c r="B770" s="18">
        <v>1585.944644960676</v>
      </c>
    </row>
    <row r="771" spans="1:2" x14ac:dyDescent="0.4">
      <c r="A771" s="19">
        <v>20080527</v>
      </c>
      <c r="B771" s="17">
        <v>1596.3917321025961</v>
      </c>
    </row>
    <row r="772" spans="1:2" x14ac:dyDescent="0.4">
      <c r="A772" s="19">
        <v>20080528</v>
      </c>
      <c r="B772" s="17">
        <v>1590.0005729098921</v>
      </c>
    </row>
    <row r="773" spans="1:2" x14ac:dyDescent="0.4">
      <c r="A773" s="19">
        <v>20080529</v>
      </c>
      <c r="B773" s="17">
        <v>1604.979852267792</v>
      </c>
    </row>
    <row r="774" spans="1:2" x14ac:dyDescent="0.4">
      <c r="A774" s="19">
        <v>20080530</v>
      </c>
      <c r="B774" s="17">
        <v>1617.977257741416</v>
      </c>
    </row>
    <row r="775" spans="1:2" x14ac:dyDescent="0.4">
      <c r="A775" s="19">
        <v>20080531</v>
      </c>
      <c r="B775" s="18">
        <v>1617.8543508338639</v>
      </c>
    </row>
    <row r="776" spans="1:2" x14ac:dyDescent="0.4">
      <c r="A776" s="19">
        <v>20080601</v>
      </c>
      <c r="B776" s="17">
        <v>1617.7468072897559</v>
      </c>
    </row>
    <row r="777" spans="1:2" x14ac:dyDescent="0.4">
      <c r="A777" s="19">
        <v>20080602</v>
      </c>
      <c r="B777" s="17">
        <v>1613.2299784372201</v>
      </c>
    </row>
    <row r="778" spans="1:2" x14ac:dyDescent="0.4">
      <c r="A778" s="19">
        <v>20080603</v>
      </c>
      <c r="B778" s="17">
        <v>1601.7535459445519</v>
      </c>
    </row>
    <row r="779" spans="1:2" x14ac:dyDescent="0.4">
      <c r="A779" s="19">
        <v>20080604</v>
      </c>
      <c r="B779" s="17">
        <v>1612.953437895228</v>
      </c>
    </row>
    <row r="780" spans="1:2" x14ac:dyDescent="0.4">
      <c r="A780" s="19">
        <v>20080605</v>
      </c>
      <c r="B780" s="18">
        <v>1611.4017381873839</v>
      </c>
    </row>
    <row r="781" spans="1:2" x14ac:dyDescent="0.4">
      <c r="A781" s="19">
        <v>20080606</v>
      </c>
      <c r="B781" s="17">
        <v>1611.2941946432759</v>
      </c>
    </row>
    <row r="782" spans="1:2" x14ac:dyDescent="0.4">
      <c r="A782" s="19">
        <v>20080607</v>
      </c>
      <c r="B782" s="17">
        <v>1611.1866510991681</v>
      </c>
    </row>
    <row r="783" spans="1:2" x14ac:dyDescent="0.4">
      <c r="A783" s="19">
        <v>20080608</v>
      </c>
      <c r="B783" s="17">
        <v>1611.063744191616</v>
      </c>
    </row>
    <row r="784" spans="1:2" x14ac:dyDescent="0.4">
      <c r="A784" s="19">
        <v>20080609</v>
      </c>
      <c r="B784" s="17">
        <v>1593.964320678444</v>
      </c>
    </row>
    <row r="785" spans="1:2" x14ac:dyDescent="0.4">
      <c r="A785" s="19">
        <v>20080610</v>
      </c>
      <c r="B785" s="18">
        <v>1571.625990230868</v>
      </c>
    </row>
    <row r="786" spans="1:2" x14ac:dyDescent="0.4">
      <c r="A786" s="19">
        <v>20080611</v>
      </c>
      <c r="B786" s="17">
        <v>1577.5255217933641</v>
      </c>
    </row>
    <row r="787" spans="1:2" x14ac:dyDescent="0.4">
      <c r="A787" s="19">
        <v>20080612</v>
      </c>
      <c r="B787" s="17">
        <v>1559.9191072865401</v>
      </c>
    </row>
    <row r="788" spans="1:2" x14ac:dyDescent="0.4">
      <c r="A788" s="19">
        <v>20080613</v>
      </c>
      <c r="B788" s="17">
        <v>1566.2180862985799</v>
      </c>
    </row>
    <row r="789" spans="1:2" x14ac:dyDescent="0.4">
      <c r="A789" s="19">
        <v>20080614</v>
      </c>
      <c r="B789" s="17">
        <v>1566.1105427544719</v>
      </c>
    </row>
    <row r="790" spans="1:2" x14ac:dyDescent="0.4">
      <c r="A790" s="19">
        <v>20080615</v>
      </c>
      <c r="B790" s="18">
        <v>1566.0029992103639</v>
      </c>
    </row>
    <row r="791" spans="1:2" x14ac:dyDescent="0.4">
      <c r="A791" s="19">
        <v>20080616</v>
      </c>
      <c r="B791" s="17">
        <v>1574.2377620163479</v>
      </c>
    </row>
    <row r="792" spans="1:2" x14ac:dyDescent="0.4">
      <c r="A792" s="19">
        <v>20080617</v>
      </c>
      <c r="B792" s="17">
        <v>1567.8312394602001</v>
      </c>
    </row>
    <row r="793" spans="1:2" x14ac:dyDescent="0.4">
      <c r="A793" s="19">
        <v>20080618</v>
      </c>
      <c r="B793" s="17">
        <v>1573.730771022696</v>
      </c>
    </row>
    <row r="794" spans="1:2" x14ac:dyDescent="0.4">
      <c r="A794" s="19">
        <v>20080619</v>
      </c>
      <c r="B794" s="17">
        <v>1556.53916732886</v>
      </c>
    </row>
    <row r="795" spans="1:2" x14ac:dyDescent="0.4">
      <c r="A795" s="19">
        <v>20080620</v>
      </c>
      <c r="B795" s="18">
        <v>1556.861797961184</v>
      </c>
    </row>
    <row r="796" spans="1:2" x14ac:dyDescent="0.4">
      <c r="A796" s="19">
        <v>20080621</v>
      </c>
      <c r="B796" s="17">
        <v>1556.754254417076</v>
      </c>
    </row>
    <row r="797" spans="1:2" x14ac:dyDescent="0.4">
      <c r="A797" s="19">
        <v>20080622</v>
      </c>
      <c r="B797" s="17">
        <v>1556.646710872968</v>
      </c>
    </row>
    <row r="798" spans="1:2" x14ac:dyDescent="0.4">
      <c r="A798" s="19">
        <v>20080623</v>
      </c>
      <c r="B798" s="17">
        <v>1549.610290415616</v>
      </c>
    </row>
    <row r="799" spans="1:2" x14ac:dyDescent="0.4">
      <c r="A799" s="19">
        <v>20080624</v>
      </c>
      <c r="B799" s="17">
        <v>1543.2959480401321</v>
      </c>
    </row>
    <row r="800" spans="1:2" x14ac:dyDescent="0.4">
      <c r="A800" s="19">
        <v>20080625</v>
      </c>
      <c r="B800" s="18">
        <v>1544.7247408404239</v>
      </c>
    </row>
    <row r="801" spans="1:2" x14ac:dyDescent="0.4">
      <c r="A801" s="19">
        <v>20080626</v>
      </c>
      <c r="B801" s="17">
        <v>1543.2037678594679</v>
      </c>
    </row>
    <row r="802" spans="1:2" x14ac:dyDescent="0.4">
      <c r="A802" s="19">
        <v>20080627</v>
      </c>
      <c r="B802" s="17">
        <v>1530.744080106384</v>
      </c>
    </row>
    <row r="803" spans="1:2" x14ac:dyDescent="0.4">
      <c r="A803" s="19">
        <v>20080628</v>
      </c>
      <c r="B803" s="17">
        <v>1530.636536562276</v>
      </c>
    </row>
    <row r="804" spans="1:2" x14ac:dyDescent="0.4">
      <c r="A804" s="19">
        <v>20080629</v>
      </c>
      <c r="B804" s="17">
        <v>1530.528993018168</v>
      </c>
    </row>
    <row r="805" spans="1:2" x14ac:dyDescent="0.4">
      <c r="A805" s="19">
        <v>20080630</v>
      </c>
      <c r="B805" s="18">
        <v>1523.415755743596</v>
      </c>
    </row>
    <row r="806" spans="1:2" x14ac:dyDescent="0.4">
      <c r="A806" s="19">
        <v>20080701</v>
      </c>
      <c r="B806" s="17">
        <v>1512.876488421012</v>
      </c>
    </row>
    <row r="807" spans="1:2" x14ac:dyDescent="0.4">
      <c r="A807" s="19">
        <v>20080702</v>
      </c>
      <c r="B807" s="17">
        <v>1478.892728482884</v>
      </c>
    </row>
    <row r="808" spans="1:2" x14ac:dyDescent="0.4">
      <c r="A808" s="19">
        <v>20080703</v>
      </c>
      <c r="B808" s="17">
        <v>1466.110410097476</v>
      </c>
    </row>
    <row r="809" spans="1:2" x14ac:dyDescent="0.4">
      <c r="A809" s="19">
        <v>20080704</v>
      </c>
      <c r="B809" s="17">
        <v>1450.6087763824801</v>
      </c>
    </row>
    <row r="810" spans="1:2" x14ac:dyDescent="0.4">
      <c r="A810" s="19">
        <v>20080705</v>
      </c>
      <c r="B810" s="18">
        <v>1450.5165962018159</v>
      </c>
    </row>
    <row r="811" spans="1:2" x14ac:dyDescent="0.4">
      <c r="A811" s="19">
        <v>20080706</v>
      </c>
      <c r="B811" s="17">
        <v>1450.4090526577079</v>
      </c>
    </row>
    <row r="812" spans="1:2" x14ac:dyDescent="0.4">
      <c r="A812" s="19">
        <v>20080707</v>
      </c>
      <c r="B812" s="17">
        <v>1447.4285601495719</v>
      </c>
    </row>
    <row r="813" spans="1:2" x14ac:dyDescent="0.4">
      <c r="A813" s="19">
        <v>20080708</v>
      </c>
      <c r="B813" s="17">
        <v>1415.5956710936041</v>
      </c>
    </row>
    <row r="814" spans="1:2" x14ac:dyDescent="0.4">
      <c r="A814" s="19">
        <v>20080709</v>
      </c>
      <c r="B814" s="17">
        <v>1410.0034067999879</v>
      </c>
    </row>
    <row r="815" spans="1:2" x14ac:dyDescent="0.4">
      <c r="A815" s="19">
        <v>20080710</v>
      </c>
      <c r="B815" s="18">
        <v>1425.8891246010839</v>
      </c>
    </row>
    <row r="816" spans="1:2" x14ac:dyDescent="0.4">
      <c r="A816" s="19">
        <v>20080711</v>
      </c>
      <c r="B816" s="17">
        <v>1442.512283847492</v>
      </c>
    </row>
    <row r="817" spans="1:2" x14ac:dyDescent="0.4">
      <c r="A817" s="19">
        <v>20080712</v>
      </c>
      <c r="B817" s="17">
        <v>1442.404740303384</v>
      </c>
    </row>
    <row r="818" spans="1:2" x14ac:dyDescent="0.4">
      <c r="A818" s="19">
        <v>20080713</v>
      </c>
      <c r="B818" s="17">
        <v>1442.2971967592759</v>
      </c>
    </row>
    <row r="819" spans="1:2" x14ac:dyDescent="0.4">
      <c r="A819" s="19">
        <v>20080714</v>
      </c>
      <c r="B819" s="17">
        <v>1435.491226753584</v>
      </c>
    </row>
    <row r="820" spans="1:2" x14ac:dyDescent="0.4">
      <c r="A820" s="19">
        <v>20080715</v>
      </c>
      <c r="B820" s="18">
        <v>1403.412523882512</v>
      </c>
    </row>
    <row r="821" spans="1:2" x14ac:dyDescent="0.4">
      <c r="A821" s="19">
        <v>20080716</v>
      </c>
      <c r="B821" s="17">
        <v>1398.37334067288</v>
      </c>
    </row>
    <row r="822" spans="1:2" x14ac:dyDescent="0.4">
      <c r="A822" s="19">
        <v>20080717</v>
      </c>
      <c r="B822" s="17">
        <v>1404.3343256891519</v>
      </c>
    </row>
    <row r="823" spans="1:2" x14ac:dyDescent="0.4">
      <c r="A823" s="19">
        <v>20080718</v>
      </c>
      <c r="B823" s="17">
        <v>1393.8565118203439</v>
      </c>
    </row>
    <row r="824" spans="1:2" x14ac:dyDescent="0.4">
      <c r="A824" s="19">
        <v>20080719</v>
      </c>
      <c r="B824" s="17">
        <v>1393.76433163968</v>
      </c>
    </row>
    <row r="825" spans="1:2" x14ac:dyDescent="0.4">
      <c r="A825" s="19">
        <v>20080720</v>
      </c>
      <c r="B825" s="18">
        <v>1393.656788095572</v>
      </c>
    </row>
    <row r="826" spans="1:2" x14ac:dyDescent="0.4">
      <c r="A826" s="19">
        <v>20080721</v>
      </c>
      <c r="B826" s="17">
        <v>1423.4156230865999</v>
      </c>
    </row>
    <row r="827" spans="1:2" x14ac:dyDescent="0.4">
      <c r="A827" s="19">
        <v>20080722</v>
      </c>
      <c r="B827" s="17">
        <v>1420.281496944024</v>
      </c>
    </row>
    <row r="828" spans="1:2" x14ac:dyDescent="0.4">
      <c r="A828" s="19">
        <v>20080723</v>
      </c>
      <c r="B828" s="17">
        <v>1440.8684039589839</v>
      </c>
    </row>
    <row r="829" spans="1:2" x14ac:dyDescent="0.4">
      <c r="A829" s="19">
        <v>20080724</v>
      </c>
      <c r="B829" s="17">
        <v>1457.4301097516161</v>
      </c>
    </row>
    <row r="830" spans="1:2" x14ac:dyDescent="0.4">
      <c r="A830" s="19">
        <v>20080725</v>
      </c>
      <c r="B830" s="18">
        <v>1444.4787943683241</v>
      </c>
    </row>
    <row r="831" spans="1:2" x14ac:dyDescent="0.4">
      <c r="A831" s="19">
        <v>20080726</v>
      </c>
      <c r="B831" s="17">
        <v>1444.3866141876599</v>
      </c>
    </row>
    <row r="832" spans="1:2" x14ac:dyDescent="0.4">
      <c r="A832" s="19">
        <v>20080727</v>
      </c>
      <c r="B832" s="17">
        <v>1444.2790706435519</v>
      </c>
    </row>
    <row r="833" spans="1:2" x14ac:dyDescent="0.4">
      <c r="A833" s="19">
        <v>20080728</v>
      </c>
      <c r="B833" s="17">
        <v>1446.0765841665</v>
      </c>
    </row>
    <row r="834" spans="1:2" x14ac:dyDescent="0.4">
      <c r="A834" s="19">
        <v>20080729</v>
      </c>
      <c r="B834" s="17">
        <v>1420.665581030124</v>
      </c>
    </row>
    <row r="835" spans="1:2" x14ac:dyDescent="0.4">
      <c r="A835" s="19">
        <v>20080730</v>
      </c>
      <c r="B835" s="18">
        <v>1430.6978573590559</v>
      </c>
    </row>
    <row r="836" spans="1:2" x14ac:dyDescent="0.4">
      <c r="A836" s="19">
        <v>20080731</v>
      </c>
      <c r="B836" s="17">
        <v>1442.251106668944</v>
      </c>
    </row>
    <row r="837" spans="1:2" x14ac:dyDescent="0.4">
      <c r="A837" s="19">
        <v>20080801</v>
      </c>
      <c r="B837" s="17">
        <v>1430.7593108128319</v>
      </c>
    </row>
    <row r="838" spans="1:2" x14ac:dyDescent="0.4">
      <c r="A838" s="19">
        <v>20080802</v>
      </c>
      <c r="B838" s="17">
        <v>1430.6517672687239</v>
      </c>
    </row>
    <row r="839" spans="1:2" x14ac:dyDescent="0.4">
      <c r="A839" s="19">
        <v>20080803</v>
      </c>
      <c r="B839" s="17">
        <v>1430.55958708806</v>
      </c>
    </row>
    <row r="840" spans="1:2" x14ac:dyDescent="0.4">
      <c r="A840" s="19">
        <v>20080804</v>
      </c>
      <c r="B840" s="18">
        <v>1417.0551906207841</v>
      </c>
    </row>
    <row r="841" spans="1:2" x14ac:dyDescent="0.4">
      <c r="A841" s="19">
        <v>20080805</v>
      </c>
      <c r="B841" s="17">
        <v>1415.150133553728</v>
      </c>
    </row>
    <row r="842" spans="1:2" x14ac:dyDescent="0.4">
      <c r="A842" s="19">
        <v>20080806</v>
      </c>
      <c r="B842" s="17">
        <v>1438.947983528484</v>
      </c>
    </row>
    <row r="843" spans="1:2" x14ac:dyDescent="0.4">
      <c r="A843" s="19">
        <v>20080807</v>
      </c>
      <c r="B843" s="17">
        <v>1430.452043543952</v>
      </c>
    </row>
    <row r="844" spans="1:2" x14ac:dyDescent="0.4">
      <c r="A844" s="19">
        <v>20080808</v>
      </c>
      <c r="B844" s="17">
        <v>1433.7858934113001</v>
      </c>
    </row>
    <row r="845" spans="1:2" x14ac:dyDescent="0.4">
      <c r="A845" s="19">
        <v>20080809</v>
      </c>
      <c r="B845" s="18">
        <v>1433.6783498671921</v>
      </c>
    </row>
    <row r="846" spans="1:2" x14ac:dyDescent="0.4">
      <c r="A846" s="19">
        <v>20080810</v>
      </c>
      <c r="B846" s="17">
        <v>1433.5861696865279</v>
      </c>
    </row>
    <row r="847" spans="1:2" x14ac:dyDescent="0.4">
      <c r="A847" s="19">
        <v>20080811</v>
      </c>
      <c r="B847" s="17">
        <v>1440.2845961481121</v>
      </c>
    </row>
    <row r="848" spans="1:2" x14ac:dyDescent="0.4">
      <c r="A848" s="19">
        <v>20080812</v>
      </c>
      <c r="B848" s="17">
        <v>1436.4130285602239</v>
      </c>
    </row>
    <row r="849" spans="1:2" x14ac:dyDescent="0.4">
      <c r="A849" s="19">
        <v>20080813</v>
      </c>
      <c r="B849" s="17">
        <v>1429.683875371752</v>
      </c>
    </row>
    <row r="850" spans="1:2" x14ac:dyDescent="0.4">
      <c r="A850" s="19">
        <v>20080814</v>
      </c>
      <c r="B850" s="18">
        <v>1434.185340860844</v>
      </c>
    </row>
    <row r="851" spans="1:2" x14ac:dyDescent="0.4">
      <c r="A851" s="19">
        <v>20080815</v>
      </c>
      <c r="B851" s="17">
        <v>1434.0931606801801</v>
      </c>
    </row>
    <row r="852" spans="1:2" x14ac:dyDescent="0.4">
      <c r="A852" s="19">
        <v>20080816</v>
      </c>
      <c r="B852" s="17">
        <v>1434.0009804995159</v>
      </c>
    </row>
    <row r="853" spans="1:2" x14ac:dyDescent="0.4">
      <c r="A853" s="19">
        <v>20080817</v>
      </c>
      <c r="B853" s="17">
        <v>1433.8934369554081</v>
      </c>
    </row>
    <row r="854" spans="1:2" x14ac:dyDescent="0.4">
      <c r="A854" s="19">
        <v>20080818</v>
      </c>
      <c r="B854" s="17">
        <v>1423.277352815604</v>
      </c>
    </row>
    <row r="855" spans="1:2" x14ac:dyDescent="0.4">
      <c r="A855" s="19">
        <v>20080819</v>
      </c>
      <c r="B855" s="18">
        <v>1407.913989371604</v>
      </c>
    </row>
    <row r="856" spans="1:2" x14ac:dyDescent="0.4">
      <c r="A856" s="19">
        <v>20080820</v>
      </c>
      <c r="B856" s="17">
        <v>1405.763118489444</v>
      </c>
    </row>
    <row r="857" spans="1:2" x14ac:dyDescent="0.4">
      <c r="A857" s="19">
        <v>20080821</v>
      </c>
      <c r="B857" s="17">
        <v>1393.564607914908</v>
      </c>
    </row>
    <row r="858" spans="1:2" x14ac:dyDescent="0.4">
      <c r="A858" s="19">
        <v>20080822</v>
      </c>
      <c r="B858" s="17">
        <v>1382.7795267772201</v>
      </c>
    </row>
    <row r="859" spans="1:2" x14ac:dyDescent="0.4">
      <c r="A859" s="19">
        <v>20080823</v>
      </c>
      <c r="B859" s="17">
        <v>1382.6873465965559</v>
      </c>
    </row>
    <row r="860" spans="1:2" x14ac:dyDescent="0.4">
      <c r="A860" s="19">
        <v>20080824</v>
      </c>
      <c r="B860" s="18">
        <v>1382.595166415892</v>
      </c>
    </row>
    <row r="861" spans="1:2" x14ac:dyDescent="0.4">
      <c r="A861" s="19">
        <v>20080825</v>
      </c>
      <c r="B861" s="17">
        <v>1380.982013254272</v>
      </c>
    </row>
    <row r="862" spans="1:2" x14ac:dyDescent="0.4">
      <c r="A862" s="19">
        <v>20080826</v>
      </c>
      <c r="B862" s="17">
        <v>1375.0363916014439</v>
      </c>
    </row>
    <row r="863" spans="1:2" x14ac:dyDescent="0.4">
      <c r="A863" s="19">
        <v>20080827</v>
      </c>
      <c r="B863" s="17">
        <v>1377.924703928916</v>
      </c>
    </row>
    <row r="864" spans="1:2" x14ac:dyDescent="0.4">
      <c r="A864" s="19">
        <v>20080828</v>
      </c>
      <c r="B864" s="17">
        <v>1366.8938089761241</v>
      </c>
    </row>
    <row r="865" spans="1:2" x14ac:dyDescent="0.4">
      <c r="A865" s="19">
        <v>20080829</v>
      </c>
      <c r="B865" s="18">
        <v>1378.6006919204519</v>
      </c>
    </row>
    <row r="866" spans="1:2" x14ac:dyDescent="0.4">
      <c r="A866" s="19">
        <v>20080830</v>
      </c>
      <c r="B866" s="17">
        <v>1378.508511739788</v>
      </c>
    </row>
    <row r="867" spans="1:2" x14ac:dyDescent="0.4">
      <c r="A867" s="19">
        <v>20080831</v>
      </c>
      <c r="B867" s="17">
        <v>1378.416331559124</v>
      </c>
    </row>
    <row r="868" spans="1:2" x14ac:dyDescent="0.4">
      <c r="A868" s="19">
        <v>20080901</v>
      </c>
      <c r="B868" s="17">
        <v>1332.7717787669999</v>
      </c>
    </row>
    <row r="869" spans="1:2" x14ac:dyDescent="0.4">
      <c r="A869" s="19">
        <v>20080902</v>
      </c>
      <c r="B869" s="17">
        <v>1307.053508361744</v>
      </c>
    </row>
    <row r="870" spans="1:2" x14ac:dyDescent="0.4">
      <c r="A870" s="19">
        <v>20080903</v>
      </c>
      <c r="B870" s="18">
        <v>1314.7812801740761</v>
      </c>
    </row>
    <row r="871" spans="1:2" x14ac:dyDescent="0.4">
      <c r="A871" s="19">
        <v>20080904</v>
      </c>
      <c r="B871" s="17">
        <v>1318.376307219972</v>
      </c>
    </row>
    <row r="872" spans="1:2" x14ac:dyDescent="0.4">
      <c r="A872" s="19">
        <v>20080905</v>
      </c>
      <c r="B872" s="17">
        <v>1310.4488116828679</v>
      </c>
    </row>
    <row r="873" spans="1:2" x14ac:dyDescent="0.4">
      <c r="A873" s="19">
        <v>20080906</v>
      </c>
      <c r="B873" s="17">
        <v>1310.371994865648</v>
      </c>
    </row>
    <row r="874" spans="1:2" x14ac:dyDescent="0.4">
      <c r="A874" s="19">
        <v>20080907</v>
      </c>
      <c r="B874" s="17">
        <v>1310.2798146849841</v>
      </c>
    </row>
    <row r="875" spans="1:2" x14ac:dyDescent="0.4">
      <c r="A875" s="19">
        <v>20080908</v>
      </c>
      <c r="B875" s="18">
        <v>1341.498169203192</v>
      </c>
    </row>
    <row r="876" spans="1:2" x14ac:dyDescent="0.4">
      <c r="A876" s="19">
        <v>20080909</v>
      </c>
      <c r="B876" s="17">
        <v>1327.3177847443801</v>
      </c>
    </row>
    <row r="877" spans="1:2" x14ac:dyDescent="0.4">
      <c r="A877" s="19">
        <v>20080910</v>
      </c>
      <c r="B877" s="17">
        <v>1335.475730733144</v>
      </c>
    </row>
    <row r="878" spans="1:2" x14ac:dyDescent="0.4">
      <c r="A878" s="19">
        <v>20080911</v>
      </c>
      <c r="B878" s="17">
        <v>1327.5328718325959</v>
      </c>
    </row>
    <row r="879" spans="1:2" x14ac:dyDescent="0.4">
      <c r="A879" s="19">
        <v>20080912</v>
      </c>
      <c r="B879" s="17">
        <v>1350.2706497297161</v>
      </c>
    </row>
    <row r="880" spans="1:2" x14ac:dyDescent="0.4">
      <c r="A880" s="19">
        <v>20080913</v>
      </c>
      <c r="B880" s="18">
        <v>1350.1784695490519</v>
      </c>
    </row>
    <row r="881" spans="1:2" x14ac:dyDescent="0.4">
      <c r="A881" s="19">
        <v>20080914</v>
      </c>
      <c r="B881" s="17">
        <v>1350.086289368388</v>
      </c>
    </row>
    <row r="882" spans="1:2" x14ac:dyDescent="0.4">
      <c r="A882" s="19">
        <v>20080915</v>
      </c>
      <c r="B882" s="17">
        <v>1349.994109187724</v>
      </c>
    </row>
    <row r="883" spans="1:2" x14ac:dyDescent="0.4">
      <c r="A883" s="19">
        <v>20080916</v>
      </c>
      <c r="B883" s="17">
        <v>1282.9637544815521</v>
      </c>
    </row>
    <row r="884" spans="1:2" x14ac:dyDescent="0.4">
      <c r="A884" s="19">
        <v>20080917</v>
      </c>
      <c r="B884" s="17">
        <v>1305.0409077505799</v>
      </c>
    </row>
    <row r="885" spans="1:2" x14ac:dyDescent="0.4">
      <c r="A885" s="19">
        <v>20080918</v>
      </c>
      <c r="B885" s="18">
        <v>1266.4481387792521</v>
      </c>
    </row>
    <row r="886" spans="1:2" x14ac:dyDescent="0.4">
      <c r="A886" s="19">
        <v>20080919</v>
      </c>
      <c r="B886" s="17">
        <v>1291.321424195088</v>
      </c>
    </row>
    <row r="887" spans="1:2" x14ac:dyDescent="0.4">
      <c r="A887" s="19">
        <v>20080920</v>
      </c>
      <c r="B887" s="17">
        <v>1291.229244014424</v>
      </c>
    </row>
    <row r="888" spans="1:2" x14ac:dyDescent="0.4">
      <c r="A888" s="19">
        <v>20080921</v>
      </c>
      <c r="B888" s="17">
        <v>1291.1370638337601</v>
      </c>
    </row>
    <row r="889" spans="1:2" x14ac:dyDescent="0.4">
      <c r="A889" s="19">
        <v>20080922</v>
      </c>
      <c r="B889" s="17">
        <v>1287.2040427920961</v>
      </c>
    </row>
    <row r="890" spans="1:2" x14ac:dyDescent="0.4">
      <c r="A890" s="19">
        <v>20080923</v>
      </c>
      <c r="B890" s="18">
        <v>1300.984979801364</v>
      </c>
    </row>
    <row r="891" spans="1:2" x14ac:dyDescent="0.4">
      <c r="A891" s="19">
        <v>20080924</v>
      </c>
      <c r="B891" s="17">
        <v>1307.007418271412</v>
      </c>
    </row>
    <row r="892" spans="1:2" x14ac:dyDescent="0.4">
      <c r="A892" s="19">
        <v>20080925</v>
      </c>
      <c r="B892" s="17">
        <v>1308.9124753384681</v>
      </c>
    </row>
    <row r="893" spans="1:2" x14ac:dyDescent="0.4">
      <c r="A893" s="19">
        <v>20080926</v>
      </c>
      <c r="B893" s="17">
        <v>1295.577075869076</v>
      </c>
    </row>
    <row r="894" spans="1:2" x14ac:dyDescent="0.4">
      <c r="A894" s="19">
        <v>20080927</v>
      </c>
      <c r="B894" s="17">
        <v>1295.4848956884121</v>
      </c>
    </row>
    <row r="895" spans="1:2" x14ac:dyDescent="0.4">
      <c r="A895" s="19">
        <v>20080928</v>
      </c>
      <c r="B895" s="18">
        <v>1295.3927155077481</v>
      </c>
    </row>
    <row r="896" spans="1:2" x14ac:dyDescent="0.4">
      <c r="A896" s="19">
        <v>20080929</v>
      </c>
      <c r="B896" s="17">
        <v>1285.4372559960359</v>
      </c>
    </row>
    <row r="897" spans="1:2" x14ac:dyDescent="0.4">
      <c r="A897" s="19">
        <v>20080930</v>
      </c>
      <c r="B897" s="17">
        <v>1284.1774601936279</v>
      </c>
    </row>
    <row r="898" spans="1:2" x14ac:dyDescent="0.4">
      <c r="A898" s="19">
        <v>20081001</v>
      </c>
      <c r="B898" s="17">
        <v>1281.7193220425879</v>
      </c>
    </row>
    <row r="899" spans="1:2" x14ac:dyDescent="0.4">
      <c r="A899" s="19">
        <v>20081002</v>
      </c>
      <c r="B899" s="17">
        <v>1266.4481387792521</v>
      </c>
    </row>
    <row r="900" spans="1:2" x14ac:dyDescent="0.4">
      <c r="A900" s="19">
        <v>20081003</v>
      </c>
      <c r="B900" s="18">
        <v>1266.3559585985879</v>
      </c>
    </row>
    <row r="901" spans="1:2" x14ac:dyDescent="0.4">
      <c r="A901" s="19">
        <v>20081004</v>
      </c>
      <c r="B901" s="17">
        <v>1266.263778417924</v>
      </c>
    </row>
    <row r="902" spans="1:2" x14ac:dyDescent="0.4">
      <c r="A902" s="19">
        <v>20081005</v>
      </c>
      <c r="B902" s="17">
        <v>1266.1869616007041</v>
      </c>
    </row>
    <row r="903" spans="1:2" x14ac:dyDescent="0.4">
      <c r="A903" s="19">
        <v>20081006</v>
      </c>
      <c r="B903" s="17">
        <v>1219.7896039998241</v>
      </c>
    </row>
    <row r="904" spans="1:2" x14ac:dyDescent="0.4">
      <c r="A904" s="19">
        <v>20081007</v>
      </c>
      <c r="B904" s="17">
        <v>1210.0953216666601</v>
      </c>
    </row>
    <row r="905" spans="1:2" x14ac:dyDescent="0.4">
      <c r="A905" s="19">
        <v>20081008</v>
      </c>
      <c r="B905" s="18">
        <v>1145.016114117876</v>
      </c>
    </row>
    <row r="906" spans="1:2" x14ac:dyDescent="0.4">
      <c r="A906" s="19">
        <v>20081009</v>
      </c>
      <c r="B906" s="17">
        <v>1145.5231051115279</v>
      </c>
    </row>
    <row r="907" spans="1:2" x14ac:dyDescent="0.4">
      <c r="A907" s="19">
        <v>20081010</v>
      </c>
      <c r="B907" s="17">
        <v>1088.555753461176</v>
      </c>
    </row>
    <row r="908" spans="1:2" x14ac:dyDescent="0.4">
      <c r="A908" s="19">
        <v>20081011</v>
      </c>
      <c r="B908" s="17">
        <v>1088.4789366439561</v>
      </c>
    </row>
    <row r="909" spans="1:2" x14ac:dyDescent="0.4">
      <c r="A909" s="19">
        <v>20081012</v>
      </c>
      <c r="B909" s="17">
        <v>1088.402119826736</v>
      </c>
    </row>
    <row r="910" spans="1:2" x14ac:dyDescent="0.4">
      <c r="A910" s="19">
        <v>20081013</v>
      </c>
      <c r="B910" s="18">
        <v>1121.06463050868</v>
      </c>
    </row>
    <row r="911" spans="1:2" x14ac:dyDescent="0.4">
      <c r="A911" s="19">
        <v>20081014</v>
      </c>
      <c r="B911" s="17">
        <v>1171.902000144876</v>
      </c>
    </row>
    <row r="912" spans="1:2" x14ac:dyDescent="0.4">
      <c r="A912" s="19">
        <v>20081015</v>
      </c>
      <c r="B912" s="17">
        <v>1158.4744204948199</v>
      </c>
    </row>
    <row r="913" spans="1:2" x14ac:dyDescent="0.4">
      <c r="A913" s="19">
        <v>20081016</v>
      </c>
      <c r="B913" s="17">
        <v>1070.0736272380441</v>
      </c>
    </row>
    <row r="914" spans="1:2" x14ac:dyDescent="0.4">
      <c r="A914" s="19">
        <v>20081017</v>
      </c>
      <c r="B914" s="17">
        <v>1055.4630686027999</v>
      </c>
    </row>
    <row r="915" spans="1:2" x14ac:dyDescent="0.4">
      <c r="A915" s="19">
        <v>20081018</v>
      </c>
      <c r="B915" s="18">
        <v>1055.38625178558</v>
      </c>
    </row>
    <row r="916" spans="1:2" x14ac:dyDescent="0.4">
      <c r="A916" s="19">
        <v>20081019</v>
      </c>
      <c r="B916" s="17">
        <v>1055.3094349683599</v>
      </c>
    </row>
    <row r="917" spans="1:2" x14ac:dyDescent="0.4">
      <c r="A917" s="19">
        <v>20081020</v>
      </c>
      <c r="B917" s="17">
        <v>1064.665723305756</v>
      </c>
    </row>
    <row r="918" spans="1:2" x14ac:dyDescent="0.4">
      <c r="A918" s="19">
        <v>20081021</v>
      </c>
      <c r="B918" s="17">
        <v>1058.1823839323879</v>
      </c>
    </row>
    <row r="919" spans="1:2" x14ac:dyDescent="0.4">
      <c r="A919" s="19">
        <v>20081022</v>
      </c>
      <c r="B919" s="17">
        <v>1017.915008345664</v>
      </c>
    </row>
    <row r="920" spans="1:2" x14ac:dyDescent="0.4">
      <c r="A920" s="19">
        <v>20081023</v>
      </c>
      <c r="B920" s="18">
        <v>945.43065961687205</v>
      </c>
    </row>
    <row r="921" spans="1:2" x14ac:dyDescent="0.4">
      <c r="A921" s="19">
        <v>20081024</v>
      </c>
      <c r="B921" s="17">
        <v>857.64440089785603</v>
      </c>
    </row>
    <row r="922" spans="1:2" x14ac:dyDescent="0.4">
      <c r="A922" s="19">
        <v>20081025</v>
      </c>
      <c r="B922" s="17">
        <v>857.58294744407999</v>
      </c>
    </row>
    <row r="923" spans="1:2" x14ac:dyDescent="0.4">
      <c r="A923" s="19">
        <v>20081026</v>
      </c>
      <c r="B923" s="17">
        <v>857.52149399030395</v>
      </c>
    </row>
    <row r="924" spans="1:2" x14ac:dyDescent="0.4">
      <c r="A924" s="19">
        <v>20081027</v>
      </c>
      <c r="B924" s="17">
        <v>826.64113346786405</v>
      </c>
    </row>
    <row r="925" spans="1:2" x14ac:dyDescent="0.4">
      <c r="A925" s="19">
        <v>20081028</v>
      </c>
      <c r="B925" s="18">
        <v>861.62351202985201</v>
      </c>
    </row>
    <row r="926" spans="1:2" x14ac:dyDescent="0.4">
      <c r="A926" s="19">
        <v>20081029</v>
      </c>
      <c r="B926" s="17">
        <v>838.90109749617602</v>
      </c>
    </row>
    <row r="927" spans="1:2" x14ac:dyDescent="0.4">
      <c r="A927" s="19">
        <v>20081030</v>
      </c>
      <c r="B927" s="17">
        <v>923.10769253273997</v>
      </c>
    </row>
    <row r="928" spans="1:2" x14ac:dyDescent="0.4">
      <c r="A928" s="19">
        <v>20081031</v>
      </c>
      <c r="B928" s="17">
        <v>943.72532627458804</v>
      </c>
    </row>
    <row r="929" spans="1:2" x14ac:dyDescent="0.4">
      <c r="A929" s="19">
        <v>20081101</v>
      </c>
      <c r="B929" s="17">
        <v>943.663872820812</v>
      </c>
    </row>
    <row r="930" spans="1:2" x14ac:dyDescent="0.4">
      <c r="A930" s="19">
        <v>20081102</v>
      </c>
      <c r="B930" s="18">
        <v>943.58705600359201</v>
      </c>
    </row>
    <row r="931" spans="1:2" x14ac:dyDescent="0.4">
      <c r="A931" s="19">
        <v>20081103</v>
      </c>
      <c r="B931" s="17">
        <v>961.05520023941995</v>
      </c>
    </row>
    <row r="932" spans="1:2" x14ac:dyDescent="0.4">
      <c r="A932" s="19">
        <v>20081104</v>
      </c>
      <c r="B932" s="17">
        <v>986.89637755222805</v>
      </c>
    </row>
    <row r="933" spans="1:2" x14ac:dyDescent="0.4">
      <c r="A933" s="19">
        <v>20081105</v>
      </c>
      <c r="B933" s="17">
        <v>1011.155128430304</v>
      </c>
    </row>
    <row r="934" spans="1:2" x14ac:dyDescent="0.4">
      <c r="A934" s="19">
        <v>20081106</v>
      </c>
      <c r="B934" s="17">
        <v>944.49349444678796</v>
      </c>
    </row>
    <row r="935" spans="1:2" x14ac:dyDescent="0.4">
      <c r="A935" s="19">
        <v>20081107</v>
      </c>
      <c r="B935" s="18">
        <v>976.09593305109604</v>
      </c>
    </row>
    <row r="936" spans="1:2" x14ac:dyDescent="0.4">
      <c r="A936" s="19">
        <v>20081108</v>
      </c>
      <c r="B936" s="17">
        <v>976.01911623387605</v>
      </c>
    </row>
    <row r="937" spans="1:2" x14ac:dyDescent="0.4">
      <c r="A937" s="19">
        <v>20081109</v>
      </c>
      <c r="B937" s="17">
        <v>975.95766278010001</v>
      </c>
    </row>
    <row r="938" spans="1:2" x14ac:dyDescent="0.4">
      <c r="A938" s="19">
        <v>20081110</v>
      </c>
      <c r="B938" s="17">
        <v>985.09886402927998</v>
      </c>
    </row>
    <row r="939" spans="1:2" x14ac:dyDescent="0.4">
      <c r="A939" s="19">
        <v>20081111</v>
      </c>
      <c r="B939" s="17">
        <v>971.74810119644405</v>
      </c>
    </row>
    <row r="940" spans="1:2" x14ac:dyDescent="0.4">
      <c r="A940" s="19">
        <v>20081112</v>
      </c>
      <c r="B940" s="18">
        <v>964.03569274755603</v>
      </c>
    </row>
    <row r="941" spans="1:2" x14ac:dyDescent="0.4">
      <c r="A941" s="19">
        <v>20081113</v>
      </c>
      <c r="B941" s="17">
        <v>937.08835326678002</v>
      </c>
    </row>
    <row r="942" spans="1:2" x14ac:dyDescent="0.4">
      <c r="A942" s="19">
        <v>20081114</v>
      </c>
      <c r="B942" s="17">
        <v>941.34400494076795</v>
      </c>
    </row>
    <row r="943" spans="1:2" x14ac:dyDescent="0.4">
      <c r="A943" s="19">
        <v>20081115</v>
      </c>
      <c r="B943" s="17">
        <v>941.28255148699202</v>
      </c>
    </row>
    <row r="944" spans="1:2" x14ac:dyDescent="0.4">
      <c r="A944" s="19">
        <v>20081116</v>
      </c>
      <c r="B944" s="17">
        <v>941.22109803321598</v>
      </c>
    </row>
    <row r="945" spans="1:2" x14ac:dyDescent="0.4">
      <c r="A945" s="19">
        <v>20081117</v>
      </c>
      <c r="B945" s="18">
        <v>941.05210103533204</v>
      </c>
    </row>
    <row r="946" spans="1:2" x14ac:dyDescent="0.4">
      <c r="A946" s="19">
        <v>20081118</v>
      </c>
      <c r="B946" s="17">
        <v>927.33261747984</v>
      </c>
    </row>
    <row r="947" spans="1:2" x14ac:dyDescent="0.4">
      <c r="A947" s="19">
        <v>20081119</v>
      </c>
      <c r="B947" s="17">
        <v>912.36870148538401</v>
      </c>
    </row>
    <row r="948" spans="1:2" x14ac:dyDescent="0.4">
      <c r="A948" s="19">
        <v>20081120</v>
      </c>
      <c r="B948" s="17">
        <v>864.20455708844395</v>
      </c>
    </row>
    <row r="949" spans="1:2" x14ac:dyDescent="0.4">
      <c r="A949" s="19">
        <v>20081121</v>
      </c>
      <c r="B949" s="17">
        <v>890.64490557556803</v>
      </c>
    </row>
    <row r="950" spans="1:2" x14ac:dyDescent="0.4">
      <c r="A950" s="19">
        <v>20081122</v>
      </c>
      <c r="B950" s="18">
        <v>890.58345212179199</v>
      </c>
    </row>
    <row r="951" spans="1:2" x14ac:dyDescent="0.4">
      <c r="A951" s="19">
        <v>20081123</v>
      </c>
      <c r="B951" s="17">
        <v>890.52199866801595</v>
      </c>
    </row>
    <row r="952" spans="1:2" x14ac:dyDescent="0.4">
      <c r="A952" s="19">
        <v>20081124</v>
      </c>
      <c r="B952" s="17">
        <v>873.31503161073601</v>
      </c>
    </row>
    <row r="953" spans="1:2" x14ac:dyDescent="0.4">
      <c r="A953" s="19">
        <v>20081125</v>
      </c>
      <c r="B953" s="17">
        <v>880.10563825298402</v>
      </c>
    </row>
    <row r="954" spans="1:2" x14ac:dyDescent="0.4">
      <c r="A954" s="19">
        <v>20081126</v>
      </c>
      <c r="B954" s="17">
        <v>912.16897776061205</v>
      </c>
    </row>
    <row r="955" spans="1:2" x14ac:dyDescent="0.4">
      <c r="A955" s="19">
        <v>20081127</v>
      </c>
      <c r="B955" s="18">
        <v>931.71117606138</v>
      </c>
    </row>
    <row r="956" spans="1:2" x14ac:dyDescent="0.4">
      <c r="A956" s="19">
        <v>20081128</v>
      </c>
      <c r="B956" s="17">
        <v>952.19053953223204</v>
      </c>
    </row>
    <row r="957" spans="1:2" x14ac:dyDescent="0.4">
      <c r="A957" s="19">
        <v>20081129</v>
      </c>
      <c r="B957" s="17">
        <v>952.11372271501205</v>
      </c>
    </row>
    <row r="958" spans="1:2" x14ac:dyDescent="0.4">
      <c r="A958" s="19">
        <v>20081130</v>
      </c>
      <c r="B958" s="17">
        <v>952.05226926123601</v>
      </c>
    </row>
    <row r="959" spans="1:2" x14ac:dyDescent="0.4">
      <c r="A959" s="19">
        <v>20081201</v>
      </c>
      <c r="B959" s="17">
        <v>942.89570464861197</v>
      </c>
    </row>
    <row r="960" spans="1:2" x14ac:dyDescent="0.4">
      <c r="A960" s="19">
        <v>20081202</v>
      </c>
      <c r="B960" s="18">
        <v>920.388377203152</v>
      </c>
    </row>
    <row r="961" spans="1:2" x14ac:dyDescent="0.4">
      <c r="A961" s="19">
        <v>20081203</v>
      </c>
      <c r="B961" s="17">
        <v>925.44292377622799</v>
      </c>
    </row>
    <row r="962" spans="1:2" x14ac:dyDescent="0.4">
      <c r="A962" s="19">
        <v>20081204</v>
      </c>
      <c r="B962" s="17">
        <v>915.77936816995202</v>
      </c>
    </row>
    <row r="963" spans="1:2" x14ac:dyDescent="0.4">
      <c r="A963" s="19">
        <v>20081205</v>
      </c>
      <c r="B963" s="17">
        <v>925.30465350523195</v>
      </c>
    </row>
    <row r="964" spans="1:2" x14ac:dyDescent="0.4">
      <c r="A964" s="19">
        <v>20081206</v>
      </c>
      <c r="B964" s="17">
        <v>925.24320005145603</v>
      </c>
    </row>
    <row r="965" spans="1:2" x14ac:dyDescent="0.4">
      <c r="A965" s="19">
        <v>20081207</v>
      </c>
      <c r="B965" s="18">
        <v>925.18174659767999</v>
      </c>
    </row>
    <row r="966" spans="1:2" x14ac:dyDescent="0.4">
      <c r="A966" s="19">
        <v>20081208</v>
      </c>
      <c r="B966" s="17">
        <v>960.76329633398404</v>
      </c>
    </row>
    <row r="967" spans="1:2" x14ac:dyDescent="0.4">
      <c r="A967" s="19">
        <v>20081209</v>
      </c>
      <c r="B967" s="17">
        <v>958.76605908626402</v>
      </c>
    </row>
    <row r="968" spans="1:2" x14ac:dyDescent="0.4">
      <c r="A968" s="19">
        <v>20081210</v>
      </c>
      <c r="B968" s="17">
        <v>977.49399912449996</v>
      </c>
    </row>
    <row r="969" spans="1:2" x14ac:dyDescent="0.4">
      <c r="A969" s="19">
        <v>20081211</v>
      </c>
      <c r="B969" s="17">
        <v>982.21055170180796</v>
      </c>
    </row>
    <row r="970" spans="1:2" x14ac:dyDescent="0.4">
      <c r="A970" s="19">
        <v>20081212</v>
      </c>
      <c r="B970" s="18">
        <v>967.46172279556799</v>
      </c>
    </row>
    <row r="971" spans="1:2" x14ac:dyDescent="0.4">
      <c r="A971" s="19">
        <v>20081213</v>
      </c>
      <c r="B971" s="17">
        <v>967.40026934179195</v>
      </c>
    </row>
    <row r="972" spans="1:2" x14ac:dyDescent="0.4">
      <c r="A972" s="19">
        <v>20081214</v>
      </c>
      <c r="B972" s="17">
        <v>967.33881588801603</v>
      </c>
    </row>
    <row r="973" spans="1:2" x14ac:dyDescent="0.4">
      <c r="A973" s="19">
        <v>20081215</v>
      </c>
      <c r="B973" s="17">
        <v>997.11301424248802</v>
      </c>
    </row>
    <row r="974" spans="1:2" x14ac:dyDescent="0.4">
      <c r="A974" s="19">
        <v>20081216</v>
      </c>
      <c r="B974" s="17">
        <v>1004.9329662354839</v>
      </c>
    </row>
    <row r="975" spans="1:2" x14ac:dyDescent="0.4">
      <c r="A975" s="19">
        <v>20081217</v>
      </c>
      <c r="B975" s="18">
        <v>1007.360377659636</v>
      </c>
    </row>
    <row r="976" spans="1:2" x14ac:dyDescent="0.4">
      <c r="A976" s="19">
        <v>20081218</v>
      </c>
      <c r="B976" s="17">
        <v>1014.335344663212</v>
      </c>
    </row>
    <row r="977" spans="1:2" x14ac:dyDescent="0.4">
      <c r="A977" s="19">
        <v>20081219</v>
      </c>
      <c r="B977" s="17">
        <v>1018.2069122511</v>
      </c>
    </row>
    <row r="978" spans="1:2" x14ac:dyDescent="0.4">
      <c r="A978" s="19">
        <v>20081220</v>
      </c>
      <c r="B978" s="17">
        <v>1018.145458797324</v>
      </c>
    </row>
    <row r="979" spans="1:2" x14ac:dyDescent="0.4">
      <c r="A979" s="19">
        <v>20081221</v>
      </c>
      <c r="B979" s="17">
        <v>1018.068641980104</v>
      </c>
    </row>
    <row r="980" spans="1:2" x14ac:dyDescent="0.4">
      <c r="A980" s="19">
        <v>20081222</v>
      </c>
      <c r="B980" s="18">
        <v>1020.58823358492</v>
      </c>
    </row>
    <row r="981" spans="1:2" x14ac:dyDescent="0.4">
      <c r="A981" s="19">
        <v>20081223</v>
      </c>
      <c r="B981" s="17">
        <v>1008.6816269158199</v>
      </c>
    </row>
    <row r="982" spans="1:2" x14ac:dyDescent="0.4">
      <c r="A982" s="19">
        <v>20081224</v>
      </c>
      <c r="B982" s="17">
        <v>1004.825422691376</v>
      </c>
    </row>
    <row r="983" spans="1:2" x14ac:dyDescent="0.4">
      <c r="A983" s="19">
        <v>20081225</v>
      </c>
      <c r="B983" s="17">
        <v>1004.7639692376</v>
      </c>
    </row>
    <row r="984" spans="1:2" x14ac:dyDescent="0.4">
      <c r="A984" s="19">
        <v>20081226</v>
      </c>
      <c r="B984" s="17">
        <v>1004.210888153616</v>
      </c>
    </row>
    <row r="985" spans="1:2" x14ac:dyDescent="0.4">
      <c r="A985" s="19">
        <v>20081227</v>
      </c>
      <c r="B985" s="18">
        <v>1004.14943469984</v>
      </c>
    </row>
    <row r="986" spans="1:2" x14ac:dyDescent="0.4">
      <c r="A986" s="19">
        <v>20081228</v>
      </c>
      <c r="B986" s="17">
        <v>1004.087981246064</v>
      </c>
    </row>
    <row r="987" spans="1:2" x14ac:dyDescent="0.4">
      <c r="A987" s="19">
        <v>20081229</v>
      </c>
      <c r="B987" s="17">
        <v>1017.961098435996</v>
      </c>
    </row>
    <row r="988" spans="1:2" x14ac:dyDescent="0.4">
      <c r="A988" s="19">
        <v>20081230</v>
      </c>
      <c r="B988" s="17">
        <v>1038.701639085396</v>
      </c>
    </row>
    <row r="989" spans="1:2" x14ac:dyDescent="0.4">
      <c r="A989" s="19">
        <v>20081231</v>
      </c>
      <c r="B989" s="17">
        <v>1038.6401856316199</v>
      </c>
    </row>
    <row r="990" spans="1:2" x14ac:dyDescent="0.4">
      <c r="A990" s="19">
        <v>20090101</v>
      </c>
      <c r="B990" s="18">
        <v>1038.5787321778439</v>
      </c>
    </row>
    <row r="991" spans="1:2" x14ac:dyDescent="0.4">
      <c r="A991" s="19">
        <v>20090102</v>
      </c>
      <c r="B991" s="17">
        <v>1042.3581195850679</v>
      </c>
    </row>
    <row r="992" spans="1:2" x14ac:dyDescent="0.4">
      <c r="A992" s="19">
        <v>20090103</v>
      </c>
      <c r="B992" s="17">
        <v>1042.2966661312921</v>
      </c>
    </row>
    <row r="993" spans="1:2" x14ac:dyDescent="0.4">
      <c r="A993" s="19">
        <v>20090104</v>
      </c>
      <c r="B993" s="17">
        <v>1042.219849314072</v>
      </c>
    </row>
    <row r="994" spans="1:2" x14ac:dyDescent="0.4">
      <c r="A994" s="19">
        <v>20090105</v>
      </c>
      <c r="B994" s="17">
        <v>1044.109543017684</v>
      </c>
    </row>
    <row r="995" spans="1:2" x14ac:dyDescent="0.4">
      <c r="A995" s="19">
        <v>20090106</v>
      </c>
      <c r="B995" s="18">
        <v>1053.327561084084</v>
      </c>
    </row>
    <row r="996" spans="1:2" x14ac:dyDescent="0.4">
      <c r="A996" s="19">
        <v>20090107</v>
      </c>
      <c r="B996" s="17">
        <v>1064.128005585216</v>
      </c>
    </row>
    <row r="997" spans="1:2" x14ac:dyDescent="0.4">
      <c r="A997" s="19">
        <v>20090108</v>
      </c>
      <c r="B997" s="17">
        <v>1058.059477024836</v>
      </c>
    </row>
    <row r="998" spans="1:2" x14ac:dyDescent="0.4">
      <c r="A998" s="19">
        <v>20090109</v>
      </c>
      <c r="B998" s="17">
        <v>1055.00216769948</v>
      </c>
    </row>
    <row r="999" spans="1:2" x14ac:dyDescent="0.4">
      <c r="A999" s="19">
        <v>20090110</v>
      </c>
      <c r="B999" s="17">
        <v>1054.9407142457039</v>
      </c>
    </row>
    <row r="1000" spans="1:2" x14ac:dyDescent="0.4">
      <c r="A1000" s="19">
        <v>20090111</v>
      </c>
      <c r="B1000" s="18">
        <v>1054.8792607919279</v>
      </c>
    </row>
    <row r="1001" spans="1:2" x14ac:dyDescent="0.4">
      <c r="A1001" s="19">
        <v>20090112</v>
      </c>
      <c r="B1001" s="17">
        <v>1043.571825297144</v>
      </c>
    </row>
    <row r="1002" spans="1:2" x14ac:dyDescent="0.4">
      <c r="A1002" s="19">
        <v>20090113</v>
      </c>
      <c r="B1002" s="17">
        <v>1044.3246301059</v>
      </c>
    </row>
    <row r="1003" spans="1:2" x14ac:dyDescent="0.4">
      <c r="A1003" s="19">
        <v>20090114</v>
      </c>
      <c r="B1003" s="17">
        <v>1055.478431966244</v>
      </c>
    </row>
    <row r="1004" spans="1:2" x14ac:dyDescent="0.4">
      <c r="A1004" s="19">
        <v>20090115</v>
      </c>
      <c r="B1004" s="17">
        <v>1021.909482841104</v>
      </c>
    </row>
    <row r="1005" spans="1:2" x14ac:dyDescent="0.4">
      <c r="A1005" s="19">
        <v>20090116</v>
      </c>
      <c r="B1005" s="18">
        <v>1039.4698072575959</v>
      </c>
    </row>
    <row r="1006" spans="1:2" x14ac:dyDescent="0.4">
      <c r="A1006" s="19">
        <v>20090117</v>
      </c>
      <c r="B1006" s="17">
        <v>1039.4083538038201</v>
      </c>
    </row>
    <row r="1007" spans="1:2" x14ac:dyDescent="0.4">
      <c r="A1007" s="19">
        <v>20090118</v>
      </c>
      <c r="B1007" s="17">
        <v>1039.3469003500441</v>
      </c>
    </row>
    <row r="1008" spans="1:2" x14ac:dyDescent="0.4">
      <c r="A1008" s="19">
        <v>20090119</v>
      </c>
      <c r="B1008" s="17">
        <v>1054.9868043360359</v>
      </c>
    </row>
    <row r="1009" spans="1:2" x14ac:dyDescent="0.4">
      <c r="A1009" s="19">
        <v>20090120</v>
      </c>
      <c r="B1009" s="17">
        <v>1046.2450505364</v>
      </c>
    </row>
    <row r="1010" spans="1:2" x14ac:dyDescent="0.4">
      <c r="A1010" s="19">
        <v>20090121</v>
      </c>
      <c r="B1010" s="18">
        <v>1032.57165707124</v>
      </c>
    </row>
    <row r="1011" spans="1:2" x14ac:dyDescent="0.4">
      <c r="A1011" s="19">
        <v>20090122</v>
      </c>
      <c r="B1011" s="17">
        <v>1046.8595850741599</v>
      </c>
    </row>
    <row r="1012" spans="1:2" x14ac:dyDescent="0.4">
      <c r="A1012" s="19">
        <v>20090123</v>
      </c>
      <c r="B1012" s="17">
        <v>1036.0591405730279</v>
      </c>
    </row>
    <row r="1013" spans="1:2" x14ac:dyDescent="0.4">
      <c r="A1013" s="19">
        <v>20090124</v>
      </c>
      <c r="B1013" s="17">
        <v>1035.9976871192521</v>
      </c>
    </row>
    <row r="1014" spans="1:2" x14ac:dyDescent="0.4">
      <c r="A1014" s="19">
        <v>20090125</v>
      </c>
      <c r="B1014" s="17">
        <v>1035.920870302032</v>
      </c>
    </row>
    <row r="1015" spans="1:2" x14ac:dyDescent="0.4">
      <c r="A1015" s="19">
        <v>20090126</v>
      </c>
      <c r="B1015" s="18">
        <v>1035.8594168482559</v>
      </c>
    </row>
    <row r="1016" spans="1:2" x14ac:dyDescent="0.4">
      <c r="A1016" s="19">
        <v>20090127</v>
      </c>
      <c r="B1016" s="17">
        <v>1035.7979633944799</v>
      </c>
    </row>
    <row r="1017" spans="1:2" x14ac:dyDescent="0.4">
      <c r="A1017" s="19">
        <v>20090128</v>
      </c>
      <c r="B1017" s="17">
        <v>1059.780173730564</v>
      </c>
    </row>
    <row r="1018" spans="1:2" x14ac:dyDescent="0.4">
      <c r="A1018" s="19">
        <v>20090129</v>
      </c>
      <c r="B1018" s="17">
        <v>1059.734083640232</v>
      </c>
    </row>
    <row r="1019" spans="1:2" x14ac:dyDescent="0.4">
      <c r="A1019" s="19">
        <v>20090130</v>
      </c>
      <c r="B1019" s="17">
        <v>1064.174095675548</v>
      </c>
    </row>
    <row r="1020" spans="1:2" x14ac:dyDescent="0.4">
      <c r="A1020" s="19">
        <v>20090131</v>
      </c>
      <c r="B1020" s="18">
        <v>1064.1126422217719</v>
      </c>
    </row>
    <row r="1021" spans="1:2" x14ac:dyDescent="0.4">
      <c r="A1021" s="19">
        <v>20090201</v>
      </c>
      <c r="B1021" s="17">
        <v>1064.035825404552</v>
      </c>
    </row>
    <row r="1022" spans="1:2" x14ac:dyDescent="0.4">
      <c r="A1022" s="19">
        <v>20090202</v>
      </c>
      <c r="B1022" s="17">
        <v>1057.829026573176</v>
      </c>
    </row>
    <row r="1023" spans="1:2" x14ac:dyDescent="0.4">
      <c r="A1023" s="19">
        <v>20090203</v>
      </c>
      <c r="B1023" s="17">
        <v>1069.643453061612</v>
      </c>
    </row>
    <row r="1024" spans="1:2" x14ac:dyDescent="0.4">
      <c r="A1024" s="19">
        <v>20090204</v>
      </c>
      <c r="B1024" s="17">
        <v>1084.622732419512</v>
      </c>
    </row>
    <row r="1025" spans="1:2" x14ac:dyDescent="0.4">
      <c r="A1025" s="19">
        <v>20090205</v>
      </c>
      <c r="B1025" s="18">
        <v>1078.0933029558121</v>
      </c>
    </row>
    <row r="1026" spans="1:2" x14ac:dyDescent="0.4">
      <c r="A1026" s="19">
        <v>20090206</v>
      </c>
      <c r="B1026" s="17">
        <v>1094.1941078451241</v>
      </c>
    </row>
    <row r="1027" spans="1:2" x14ac:dyDescent="0.4">
      <c r="A1027" s="19">
        <v>20090207</v>
      </c>
      <c r="B1027" s="17">
        <v>1094.117291027904</v>
      </c>
    </row>
    <row r="1028" spans="1:2" x14ac:dyDescent="0.4">
      <c r="A1028" s="19">
        <v>20090208</v>
      </c>
      <c r="B1028" s="17">
        <v>1094.055837574128</v>
      </c>
    </row>
    <row r="1029" spans="1:2" x14ac:dyDescent="0.4">
      <c r="A1029" s="19">
        <v>20090209</v>
      </c>
      <c r="B1029" s="17">
        <v>1091.8896033285239</v>
      </c>
    </row>
    <row r="1030" spans="1:2" x14ac:dyDescent="0.4">
      <c r="A1030" s="19">
        <v>20090210</v>
      </c>
      <c r="B1030" s="18">
        <v>1093.6256633976959</v>
      </c>
    </row>
    <row r="1031" spans="1:2" x14ac:dyDescent="0.4">
      <c r="A1031" s="19">
        <v>20090211</v>
      </c>
      <c r="B1031" s="17">
        <v>1098.726300061104</v>
      </c>
    </row>
    <row r="1032" spans="1:2" x14ac:dyDescent="0.4">
      <c r="A1032" s="19">
        <v>20090212</v>
      </c>
      <c r="B1032" s="17">
        <v>1096.990239991932</v>
      </c>
    </row>
    <row r="1033" spans="1:2" x14ac:dyDescent="0.4">
      <c r="A1033" s="19">
        <v>20090213</v>
      </c>
      <c r="B1033" s="17">
        <v>1110.6482700936481</v>
      </c>
    </row>
    <row r="1034" spans="1:2" x14ac:dyDescent="0.4">
      <c r="A1034" s="19">
        <v>20090214</v>
      </c>
      <c r="B1034" s="17">
        <v>1110.571453276428</v>
      </c>
    </row>
    <row r="1035" spans="1:2" x14ac:dyDescent="0.4">
      <c r="A1035" s="19">
        <v>20090215</v>
      </c>
      <c r="B1035" s="18">
        <v>1110.5099998226519</v>
      </c>
    </row>
    <row r="1036" spans="1:2" x14ac:dyDescent="0.4">
      <c r="A1036" s="19">
        <v>20090216</v>
      </c>
      <c r="B1036" s="17">
        <v>1106.85351932298</v>
      </c>
    </row>
    <row r="1037" spans="1:2" x14ac:dyDescent="0.4">
      <c r="A1037" s="19">
        <v>20090217</v>
      </c>
      <c r="B1037" s="17">
        <v>1073.5150206495</v>
      </c>
    </row>
    <row r="1038" spans="1:2" x14ac:dyDescent="0.4">
      <c r="A1038" s="19">
        <v>20090218</v>
      </c>
      <c r="B1038" s="17">
        <v>1069.3515491561759</v>
      </c>
    </row>
    <row r="1039" spans="1:2" x14ac:dyDescent="0.4">
      <c r="A1039" s="19">
        <v>20090219</v>
      </c>
      <c r="B1039" s="17">
        <v>1061.3318734384079</v>
      </c>
    </row>
    <row r="1040" spans="1:2" x14ac:dyDescent="0.4">
      <c r="A1040" s="19">
        <v>20090220</v>
      </c>
      <c r="B1040" s="18">
        <v>1033.3398252434399</v>
      </c>
    </row>
    <row r="1041" spans="1:2" x14ac:dyDescent="0.4">
      <c r="A1041" s="19">
        <v>20090221</v>
      </c>
      <c r="B1041" s="17">
        <v>1033.2783717896641</v>
      </c>
    </row>
    <row r="1042" spans="1:2" x14ac:dyDescent="0.4">
      <c r="A1042" s="19">
        <v>20090222</v>
      </c>
      <c r="B1042" s="17">
        <v>1033.201554972444</v>
      </c>
    </row>
    <row r="1043" spans="1:2" x14ac:dyDescent="0.4">
      <c r="A1043" s="19">
        <v>20090223</v>
      </c>
      <c r="B1043" s="17">
        <v>1049.4713568596401</v>
      </c>
    </row>
    <row r="1044" spans="1:2" x14ac:dyDescent="0.4">
      <c r="A1044" s="19">
        <v>20090224</v>
      </c>
      <c r="B1044" s="17">
        <v>1032.986467884228</v>
      </c>
    </row>
    <row r="1045" spans="1:2" x14ac:dyDescent="0.4">
      <c r="A1045" s="19">
        <v>20090225</v>
      </c>
      <c r="B1045" s="18">
        <v>1035.2141555836081</v>
      </c>
    </row>
    <row r="1046" spans="1:2" x14ac:dyDescent="0.4">
      <c r="A1046" s="19">
        <v>20090226</v>
      </c>
      <c r="B1046" s="17">
        <v>1032.510203617464</v>
      </c>
    </row>
    <row r="1047" spans="1:2" x14ac:dyDescent="0.4">
      <c r="A1047" s="19">
        <v>20090227</v>
      </c>
      <c r="B1047" s="17">
        <v>1039.746347799588</v>
      </c>
    </row>
    <row r="1048" spans="1:2" x14ac:dyDescent="0.4">
      <c r="A1048" s="19">
        <v>20090228</v>
      </c>
      <c r="B1048" s="17">
        <v>1039.6695309823681</v>
      </c>
    </row>
    <row r="1049" spans="1:2" x14ac:dyDescent="0.4">
      <c r="A1049" s="19">
        <v>20090301</v>
      </c>
      <c r="B1049" s="17">
        <v>1039.608077528592</v>
      </c>
    </row>
    <row r="1050" spans="1:2" x14ac:dyDescent="0.4">
      <c r="A1050" s="19">
        <v>20090302</v>
      </c>
      <c r="B1050" s="18">
        <v>1005.317050321584</v>
      </c>
    </row>
    <row r="1051" spans="1:2" x14ac:dyDescent="0.4">
      <c r="A1051" s="19">
        <v>20090303</v>
      </c>
      <c r="B1051" s="17">
        <v>1004.087981246064</v>
      </c>
    </row>
    <row r="1052" spans="1:2" x14ac:dyDescent="0.4">
      <c r="A1052" s="19">
        <v>20090304</v>
      </c>
      <c r="B1052" s="17">
        <v>1021.095224578572</v>
      </c>
    </row>
    <row r="1053" spans="1:2" x14ac:dyDescent="0.4">
      <c r="A1053" s="19">
        <v>20090305</v>
      </c>
      <c r="B1053" s="17">
        <v>1025.243332708452</v>
      </c>
    </row>
    <row r="1054" spans="1:2" x14ac:dyDescent="0.4">
      <c r="A1054" s="19">
        <v>20090306</v>
      </c>
      <c r="B1054" s="17">
        <v>1026.9793927776241</v>
      </c>
    </row>
    <row r="1055" spans="1:2" x14ac:dyDescent="0.4">
      <c r="A1055" s="19">
        <v>20090307</v>
      </c>
      <c r="B1055" s="18">
        <v>1026.917939323848</v>
      </c>
    </row>
    <row r="1056" spans="1:2" x14ac:dyDescent="0.4">
      <c r="A1056" s="19">
        <v>20090308</v>
      </c>
      <c r="B1056" s="17">
        <v>1026.8411225066279</v>
      </c>
    </row>
    <row r="1057" spans="1:2" x14ac:dyDescent="0.4">
      <c r="A1057" s="19">
        <v>20090309</v>
      </c>
      <c r="B1057" s="17">
        <v>1041.7589484107521</v>
      </c>
    </row>
    <row r="1058" spans="1:2" x14ac:dyDescent="0.4">
      <c r="A1058" s="19">
        <v>20090310</v>
      </c>
      <c r="B1058" s="17">
        <v>1049.824714218852</v>
      </c>
    </row>
    <row r="1059" spans="1:2" x14ac:dyDescent="0.4">
      <c r="A1059" s="19">
        <v>20090311</v>
      </c>
      <c r="B1059" s="17">
        <v>1067.123861456796</v>
      </c>
    </row>
    <row r="1060" spans="1:2" x14ac:dyDescent="0.4">
      <c r="A1060" s="19">
        <v>20090312</v>
      </c>
      <c r="B1060" s="18">
        <v>1068.122480080656</v>
      </c>
    </row>
    <row r="1061" spans="1:2" x14ac:dyDescent="0.4">
      <c r="A1061" s="19">
        <v>20090313</v>
      </c>
      <c r="B1061" s="17">
        <v>1077.7245822331561</v>
      </c>
    </row>
    <row r="1062" spans="1:2" x14ac:dyDescent="0.4">
      <c r="A1062" s="19">
        <v>20090314</v>
      </c>
      <c r="B1062" s="17">
        <v>1077.66312877938</v>
      </c>
    </row>
    <row r="1063" spans="1:2" x14ac:dyDescent="0.4">
      <c r="A1063" s="19">
        <v>20090315</v>
      </c>
      <c r="B1063" s="17">
        <v>1077.5863119621599</v>
      </c>
    </row>
    <row r="1064" spans="1:2" x14ac:dyDescent="0.4">
      <c r="A1064" s="19">
        <v>20090316</v>
      </c>
      <c r="B1064" s="17">
        <v>1083.2400297095519</v>
      </c>
    </row>
    <row r="1065" spans="1:2" x14ac:dyDescent="0.4">
      <c r="A1065" s="19">
        <v>20090317</v>
      </c>
      <c r="B1065" s="18">
        <v>1098.4497595191119</v>
      </c>
    </row>
    <row r="1066" spans="1:2" x14ac:dyDescent="0.4">
      <c r="A1066" s="19">
        <v>20090318</v>
      </c>
      <c r="B1066" s="17">
        <v>1104.134203993392</v>
      </c>
    </row>
    <row r="1067" spans="1:2" x14ac:dyDescent="0.4">
      <c r="A1067" s="19">
        <v>20090319</v>
      </c>
      <c r="B1067" s="17">
        <v>1100.8618075798199</v>
      </c>
    </row>
    <row r="1068" spans="1:2" x14ac:dyDescent="0.4">
      <c r="A1068" s="19">
        <v>20090320</v>
      </c>
      <c r="B1068" s="17">
        <v>1112.61478061448</v>
      </c>
    </row>
    <row r="1069" spans="1:2" x14ac:dyDescent="0.4">
      <c r="A1069" s="19">
        <v>20090321</v>
      </c>
      <c r="B1069" s="17">
        <v>1112.5379637972601</v>
      </c>
    </row>
    <row r="1070" spans="1:2" x14ac:dyDescent="0.4">
      <c r="A1070" s="19">
        <v>20090322</v>
      </c>
      <c r="B1070" s="18">
        <v>1112.4765103434841</v>
      </c>
    </row>
    <row r="1071" spans="1:2" x14ac:dyDescent="0.4">
      <c r="A1071" s="19">
        <v>20090323</v>
      </c>
      <c r="B1071" s="17">
        <v>1121.6638016829961</v>
      </c>
    </row>
    <row r="1072" spans="1:2" x14ac:dyDescent="0.4">
      <c r="A1072" s="19">
        <v>20090324</v>
      </c>
      <c r="B1072" s="17">
        <v>1132.064798734584</v>
      </c>
    </row>
    <row r="1073" spans="1:2" x14ac:dyDescent="0.4">
      <c r="A1073" s="19">
        <v>20090325</v>
      </c>
      <c r="B1073" s="17">
        <v>1141.4979038892</v>
      </c>
    </row>
    <row r="1074" spans="1:2" x14ac:dyDescent="0.4">
      <c r="A1074" s="19">
        <v>20090326</v>
      </c>
      <c r="B1074" s="17">
        <v>1154.0190450960599</v>
      </c>
    </row>
    <row r="1075" spans="1:2" x14ac:dyDescent="0.4">
      <c r="A1075" s="19">
        <v>20090327</v>
      </c>
      <c r="B1075" s="18">
        <v>1150.8541922265961</v>
      </c>
    </row>
    <row r="1076" spans="1:2" x14ac:dyDescent="0.4">
      <c r="A1076" s="19">
        <v>20090328</v>
      </c>
      <c r="B1076" s="17">
        <v>1150.777375409376</v>
      </c>
    </row>
    <row r="1077" spans="1:2" x14ac:dyDescent="0.4">
      <c r="A1077" s="19">
        <v>20090329</v>
      </c>
      <c r="B1077" s="17">
        <v>1150.685195228712</v>
      </c>
    </row>
    <row r="1078" spans="1:2" x14ac:dyDescent="0.4">
      <c r="A1078" s="19">
        <v>20090330</v>
      </c>
      <c r="B1078" s="17">
        <v>1127.4250629744961</v>
      </c>
    </row>
    <row r="1079" spans="1:2" x14ac:dyDescent="0.4">
      <c r="A1079" s="19">
        <v>20090331</v>
      </c>
      <c r="B1079" s="17">
        <v>1138.6095915617279</v>
      </c>
    </row>
    <row r="1080" spans="1:2" x14ac:dyDescent="0.4">
      <c r="A1080" s="19">
        <v>20090401</v>
      </c>
      <c r="B1080" s="18">
        <v>1159.8724865682241</v>
      </c>
    </row>
    <row r="1081" spans="1:2" x14ac:dyDescent="0.4">
      <c r="A1081" s="19">
        <v>20090402</v>
      </c>
      <c r="B1081" s="17">
        <v>1180.029219406752</v>
      </c>
    </row>
    <row r="1082" spans="1:2" x14ac:dyDescent="0.4">
      <c r="A1082" s="19">
        <v>20090403</v>
      </c>
      <c r="B1082" s="17">
        <v>1179.7987689550921</v>
      </c>
    </row>
    <row r="1083" spans="1:2" x14ac:dyDescent="0.4">
      <c r="A1083" s="19">
        <v>20090404</v>
      </c>
      <c r="B1083" s="17">
        <v>1179.7065887744279</v>
      </c>
    </row>
    <row r="1084" spans="1:2" x14ac:dyDescent="0.4">
      <c r="A1084" s="19">
        <v>20090405</v>
      </c>
      <c r="B1084" s="17">
        <v>1179.614408593764</v>
      </c>
    </row>
    <row r="1085" spans="1:2" x14ac:dyDescent="0.4">
      <c r="A1085" s="19">
        <v>20090406</v>
      </c>
      <c r="B1085" s="18">
        <v>1189.108967202156</v>
      </c>
    </row>
    <row r="1086" spans="1:2" x14ac:dyDescent="0.4">
      <c r="A1086" s="19">
        <v>20090407</v>
      </c>
      <c r="B1086" s="17">
        <v>1203.366168478188</v>
      </c>
    </row>
    <row r="1087" spans="1:2" x14ac:dyDescent="0.4">
      <c r="A1087" s="19">
        <v>20090408</v>
      </c>
      <c r="B1087" s="17">
        <v>1198.849339625652</v>
      </c>
    </row>
    <row r="1088" spans="1:2" x14ac:dyDescent="0.4">
      <c r="A1088" s="19">
        <v>20090409</v>
      </c>
      <c r="B1088" s="17">
        <v>1234.400162635068</v>
      </c>
    </row>
    <row r="1089" spans="1:2" x14ac:dyDescent="0.4">
      <c r="A1089" s="19">
        <v>20090410</v>
      </c>
      <c r="B1089" s="17">
        <v>1250.439514070604</v>
      </c>
    </row>
    <row r="1090" spans="1:2" x14ac:dyDescent="0.4">
      <c r="A1090" s="19">
        <v>20090411</v>
      </c>
      <c r="B1090" s="18">
        <v>1250.34733388994</v>
      </c>
    </row>
    <row r="1091" spans="1:2" x14ac:dyDescent="0.4">
      <c r="A1091" s="19">
        <v>20090412</v>
      </c>
      <c r="B1091" s="17">
        <v>1250.2551537092761</v>
      </c>
    </row>
    <row r="1092" spans="1:2" x14ac:dyDescent="0.4">
      <c r="A1092" s="19">
        <v>20090413</v>
      </c>
      <c r="B1092" s="17">
        <v>1262.5304811010319</v>
      </c>
    </row>
    <row r="1093" spans="1:2" x14ac:dyDescent="0.4">
      <c r="A1093" s="19">
        <v>20090414</v>
      </c>
      <c r="B1093" s="17">
        <v>1261.5933159309479</v>
      </c>
    </row>
    <row r="1094" spans="1:2" x14ac:dyDescent="0.4">
      <c r="A1094" s="19">
        <v>20090415</v>
      </c>
      <c r="B1094" s="17">
        <v>1252.1448474128881</v>
      </c>
    </row>
    <row r="1095" spans="1:2" x14ac:dyDescent="0.4">
      <c r="A1095" s="19">
        <v>20090416</v>
      </c>
      <c r="B1095" s="18">
        <v>1251.023321881476</v>
      </c>
    </row>
    <row r="1096" spans="1:2" x14ac:dyDescent="0.4">
      <c r="A1096" s="19">
        <v>20090417</v>
      </c>
      <c r="B1096" s="17">
        <v>1239.2549854833719</v>
      </c>
    </row>
    <row r="1097" spans="1:2" x14ac:dyDescent="0.4">
      <c r="A1097" s="19">
        <v>20090418</v>
      </c>
      <c r="B1097" s="17">
        <v>1239.162805302708</v>
      </c>
    </row>
    <row r="1098" spans="1:2" x14ac:dyDescent="0.4">
      <c r="A1098" s="19">
        <v>20090419</v>
      </c>
      <c r="B1098" s="17">
        <v>1239.0859884854881</v>
      </c>
    </row>
    <row r="1099" spans="1:2" x14ac:dyDescent="0.4">
      <c r="A1099" s="19">
        <v>20090420</v>
      </c>
      <c r="B1099" s="17">
        <v>1250.378060616828</v>
      </c>
    </row>
    <row r="1100" spans="1:2" x14ac:dyDescent="0.4">
      <c r="A1100" s="19">
        <v>20090421</v>
      </c>
      <c r="B1100" s="18">
        <v>1252.590384952764</v>
      </c>
    </row>
    <row r="1101" spans="1:2" x14ac:dyDescent="0.4">
      <c r="A1101" s="19">
        <v>20090422</v>
      </c>
      <c r="B1101" s="17">
        <v>1275.2052559423321</v>
      </c>
    </row>
    <row r="1102" spans="1:2" x14ac:dyDescent="0.4">
      <c r="A1102" s="19">
        <v>20090423</v>
      </c>
      <c r="B1102" s="17">
        <v>1286.2207875316799</v>
      </c>
    </row>
    <row r="1103" spans="1:2" x14ac:dyDescent="0.4">
      <c r="A1103" s="19">
        <v>20090424</v>
      </c>
      <c r="B1103" s="17">
        <v>1277.4790337320439</v>
      </c>
    </row>
    <row r="1104" spans="1:2" x14ac:dyDescent="0.4">
      <c r="A1104" s="19">
        <v>20090425</v>
      </c>
      <c r="B1104" s="17">
        <v>1277.38685355138</v>
      </c>
    </row>
    <row r="1105" spans="1:2" x14ac:dyDescent="0.4">
      <c r="A1105" s="19">
        <v>20090426</v>
      </c>
      <c r="B1105" s="18">
        <v>1277.2946733707161</v>
      </c>
    </row>
    <row r="1106" spans="1:2" x14ac:dyDescent="0.4">
      <c r="A1106" s="19">
        <v>20090427</v>
      </c>
      <c r="B1106" s="17">
        <v>1279.276547254992</v>
      </c>
    </row>
    <row r="1107" spans="1:2" x14ac:dyDescent="0.4">
      <c r="A1107" s="19">
        <v>20090428</v>
      </c>
      <c r="B1107" s="17">
        <v>1249.9325230769521</v>
      </c>
    </row>
    <row r="1108" spans="1:2" x14ac:dyDescent="0.4">
      <c r="A1108" s="19">
        <v>20090429</v>
      </c>
      <c r="B1108" s="17">
        <v>1273.868643322704</v>
      </c>
    </row>
    <row r="1109" spans="1:2" x14ac:dyDescent="0.4">
      <c r="A1109" s="19">
        <v>20090430</v>
      </c>
      <c r="B1109" s="17">
        <v>1297.0058686693681</v>
      </c>
    </row>
    <row r="1110" spans="1:2" x14ac:dyDescent="0.4">
      <c r="A1110" s="19">
        <v>20090501</v>
      </c>
      <c r="B1110" s="18">
        <v>1296.9136884887041</v>
      </c>
    </row>
    <row r="1111" spans="1:2" x14ac:dyDescent="0.4">
      <c r="A1111" s="19">
        <v>20090502</v>
      </c>
      <c r="B1111" s="17">
        <v>1296.8215083080399</v>
      </c>
    </row>
    <row r="1112" spans="1:2" x14ac:dyDescent="0.4">
      <c r="A1112" s="19">
        <v>20090503</v>
      </c>
      <c r="B1112" s="17">
        <v>1296.729328127376</v>
      </c>
    </row>
    <row r="1113" spans="1:2" x14ac:dyDescent="0.4">
      <c r="A1113" s="19">
        <v>20090504</v>
      </c>
      <c r="B1113" s="17">
        <v>1307.8831299877199</v>
      </c>
    </row>
    <row r="1114" spans="1:2" x14ac:dyDescent="0.4">
      <c r="A1114" s="19">
        <v>20090505</v>
      </c>
      <c r="B1114" s="17">
        <v>1307.790949807056</v>
      </c>
    </row>
    <row r="1115" spans="1:2" x14ac:dyDescent="0.4">
      <c r="A1115" s="19">
        <v>20090506</v>
      </c>
      <c r="B1115" s="18">
        <v>1298.096667473892</v>
      </c>
    </row>
    <row r="1116" spans="1:2" x14ac:dyDescent="0.4">
      <c r="A1116" s="19">
        <v>20090507</v>
      </c>
      <c r="B1116" s="17">
        <v>1302.552042872652</v>
      </c>
    </row>
    <row r="1117" spans="1:2" x14ac:dyDescent="0.4">
      <c r="A1117" s="19">
        <v>20090508</v>
      </c>
      <c r="B1117" s="17">
        <v>1310.249087958096</v>
      </c>
    </row>
    <row r="1118" spans="1:2" x14ac:dyDescent="0.4">
      <c r="A1118" s="19">
        <v>20090509</v>
      </c>
      <c r="B1118" s="17">
        <v>1310.156907777432</v>
      </c>
    </row>
    <row r="1119" spans="1:2" x14ac:dyDescent="0.4">
      <c r="A1119" s="19">
        <v>20090510</v>
      </c>
      <c r="B1119" s="17">
        <v>1310.0647275967681</v>
      </c>
    </row>
    <row r="1120" spans="1:2" x14ac:dyDescent="0.4">
      <c r="A1120" s="19">
        <v>20090511</v>
      </c>
      <c r="B1120" s="18">
        <v>1315.4265414387239</v>
      </c>
    </row>
    <row r="1121" spans="1:2" x14ac:dyDescent="0.4">
      <c r="A1121" s="19">
        <v>20090512</v>
      </c>
      <c r="B1121" s="17">
        <v>1317.3469618692241</v>
      </c>
    </row>
    <row r="1122" spans="1:2" x14ac:dyDescent="0.4">
      <c r="A1122" s="19">
        <v>20090513</v>
      </c>
      <c r="B1122" s="17">
        <v>1342.8808719131521</v>
      </c>
    </row>
    <row r="1123" spans="1:2" x14ac:dyDescent="0.4">
      <c r="A1123" s="19">
        <v>20090514</v>
      </c>
      <c r="B1123" s="17">
        <v>1334.84583283194</v>
      </c>
    </row>
    <row r="1124" spans="1:2" x14ac:dyDescent="0.4">
      <c r="A1124" s="19">
        <v>20090515</v>
      </c>
      <c r="B1124" s="17">
        <v>1348.5038629336559</v>
      </c>
    </row>
    <row r="1125" spans="1:2" x14ac:dyDescent="0.4">
      <c r="A1125" s="19">
        <v>20090516</v>
      </c>
      <c r="B1125" s="18">
        <v>1348.3963193895479</v>
      </c>
    </row>
    <row r="1126" spans="1:2" x14ac:dyDescent="0.4">
      <c r="A1126" s="19">
        <v>20090517</v>
      </c>
      <c r="B1126" s="17">
        <v>1348.304139208884</v>
      </c>
    </row>
    <row r="1127" spans="1:2" x14ac:dyDescent="0.4">
      <c r="A1127" s="19">
        <v>20090518</v>
      </c>
      <c r="B1127" s="17">
        <v>1347.5974244904601</v>
      </c>
    </row>
    <row r="1128" spans="1:2" x14ac:dyDescent="0.4">
      <c r="A1128" s="19">
        <v>20090519</v>
      </c>
      <c r="B1128" s="17">
        <v>1368.445508683968</v>
      </c>
    </row>
    <row r="1129" spans="1:2" x14ac:dyDescent="0.4">
      <c r="A1129" s="19">
        <v>20090520</v>
      </c>
      <c r="B1129" s="17">
        <v>1375.159298508996</v>
      </c>
    </row>
    <row r="1130" spans="1:2" x14ac:dyDescent="0.4">
      <c r="A1130" s="19">
        <v>20090521</v>
      </c>
      <c r="B1130" s="18">
        <v>1371.7332684609839</v>
      </c>
    </row>
    <row r="1131" spans="1:2" x14ac:dyDescent="0.4">
      <c r="A1131" s="19">
        <v>20090522</v>
      </c>
      <c r="B1131" s="17">
        <v>1375.420475687544</v>
      </c>
    </row>
    <row r="1132" spans="1:2" x14ac:dyDescent="0.4">
      <c r="A1132" s="19">
        <v>20090523</v>
      </c>
      <c r="B1132" s="17">
        <v>1375.312932143436</v>
      </c>
    </row>
    <row r="1133" spans="1:2" x14ac:dyDescent="0.4">
      <c r="A1133" s="19">
        <v>20090524</v>
      </c>
      <c r="B1133" s="17">
        <v>1375.2207519627721</v>
      </c>
    </row>
    <row r="1134" spans="1:2" x14ac:dyDescent="0.4">
      <c r="A1134" s="19">
        <v>20090525</v>
      </c>
      <c r="B1134" s="17">
        <v>1364.0823134658719</v>
      </c>
    </row>
    <row r="1135" spans="1:2" x14ac:dyDescent="0.4">
      <c r="A1135" s="19">
        <v>20090526</v>
      </c>
      <c r="B1135" s="18">
        <v>1351.2231782632441</v>
      </c>
    </row>
    <row r="1136" spans="1:2" x14ac:dyDescent="0.4">
      <c r="A1136" s="19">
        <v>20090527</v>
      </c>
      <c r="B1136" s="17">
        <v>1335.7522712751361</v>
      </c>
    </row>
    <row r="1137" spans="1:2" x14ac:dyDescent="0.4">
      <c r="A1137" s="19">
        <v>20090528</v>
      </c>
      <c r="B1137" s="17">
        <v>1346.998253316144</v>
      </c>
    </row>
    <row r="1138" spans="1:2" x14ac:dyDescent="0.4">
      <c r="A1138" s="19">
        <v>20090529</v>
      </c>
      <c r="B1138" s="17">
        <v>1350.777640723368</v>
      </c>
    </row>
    <row r="1139" spans="1:2" x14ac:dyDescent="0.4">
      <c r="A1139" s="19">
        <v>20090530</v>
      </c>
      <c r="B1139" s="17">
        <v>1350.67009717926</v>
      </c>
    </row>
    <row r="1140" spans="1:2" x14ac:dyDescent="0.4">
      <c r="A1140" s="19">
        <v>20090531</v>
      </c>
      <c r="B1140" s="18">
        <v>1350.577916998596</v>
      </c>
    </row>
    <row r="1141" spans="1:2" x14ac:dyDescent="0.4">
      <c r="A1141" s="19">
        <v>20090601</v>
      </c>
      <c r="B1141" s="17">
        <v>1368.768139316292</v>
      </c>
    </row>
    <row r="1142" spans="1:2" x14ac:dyDescent="0.4">
      <c r="A1142" s="19">
        <v>20090602</v>
      </c>
      <c r="B1142" s="17">
        <v>1364.03622337554</v>
      </c>
    </row>
    <row r="1143" spans="1:2" x14ac:dyDescent="0.4">
      <c r="A1143" s="19">
        <v>20090603</v>
      </c>
      <c r="B1143" s="17">
        <v>1365.6493765371599</v>
      </c>
    </row>
    <row r="1144" spans="1:2" x14ac:dyDescent="0.4">
      <c r="A1144" s="19">
        <v>20090604</v>
      </c>
      <c r="B1144" s="17">
        <v>1342.7579650056</v>
      </c>
    </row>
    <row r="1145" spans="1:2" x14ac:dyDescent="0.4">
      <c r="A1145" s="19">
        <v>20090605</v>
      </c>
      <c r="B1145" s="18">
        <v>1348.949400473532</v>
      </c>
    </row>
    <row r="1146" spans="1:2" x14ac:dyDescent="0.4">
      <c r="A1146" s="19">
        <v>20090606</v>
      </c>
      <c r="B1146" s="17">
        <v>1348.8572202928681</v>
      </c>
    </row>
    <row r="1147" spans="1:2" x14ac:dyDescent="0.4">
      <c r="A1147" s="19">
        <v>20090607</v>
      </c>
      <c r="B1147" s="17">
        <v>1348.7496767487601</v>
      </c>
    </row>
    <row r="1148" spans="1:2" x14ac:dyDescent="0.4">
      <c r="A1148" s="19">
        <v>20090608</v>
      </c>
      <c r="B1148" s="17">
        <v>1348.4577728433239</v>
      </c>
    </row>
    <row r="1149" spans="1:2" x14ac:dyDescent="0.4">
      <c r="A1149" s="19">
        <v>20090609</v>
      </c>
      <c r="B1149" s="17">
        <v>1332.84859558422</v>
      </c>
    </row>
    <row r="1150" spans="1:2" x14ac:dyDescent="0.4">
      <c r="A1150" s="19">
        <v>20090610</v>
      </c>
      <c r="B1150" s="18">
        <v>1354.019310410052</v>
      </c>
    </row>
    <row r="1151" spans="1:2" x14ac:dyDescent="0.4">
      <c r="A1151" s="19">
        <v>20090611</v>
      </c>
      <c r="B1151" s="17">
        <v>1353.189688784076</v>
      </c>
    </row>
    <row r="1152" spans="1:2" x14ac:dyDescent="0.4">
      <c r="A1152" s="19">
        <v>20090612</v>
      </c>
      <c r="B1152" s="17">
        <v>1365.6954666274919</v>
      </c>
    </row>
    <row r="1153" spans="1:2" x14ac:dyDescent="0.4">
      <c r="A1153" s="19">
        <v>20090613</v>
      </c>
      <c r="B1153" s="17">
        <v>1365.5879230833841</v>
      </c>
    </row>
    <row r="1154" spans="1:2" x14ac:dyDescent="0.4">
      <c r="A1154" s="19">
        <v>20090614</v>
      </c>
      <c r="B1154" s="17">
        <v>1365.4957429027199</v>
      </c>
    </row>
    <row r="1155" spans="1:2" x14ac:dyDescent="0.4">
      <c r="A1155" s="19">
        <v>20090615</v>
      </c>
      <c r="B1155" s="18">
        <v>1361.209364501844</v>
      </c>
    </row>
    <row r="1156" spans="1:2" x14ac:dyDescent="0.4">
      <c r="A1156" s="19">
        <v>20090616</v>
      </c>
      <c r="B1156" s="17">
        <v>1359.3503975251199</v>
      </c>
    </row>
    <row r="1157" spans="1:2" x14ac:dyDescent="0.4">
      <c r="A1157" s="19">
        <v>20090617</v>
      </c>
      <c r="B1157" s="17">
        <v>1356.2469981094321</v>
      </c>
    </row>
    <row r="1158" spans="1:2" x14ac:dyDescent="0.4">
      <c r="A1158" s="19">
        <v>20090618</v>
      </c>
      <c r="B1158" s="17">
        <v>1351.4382653514599</v>
      </c>
    </row>
    <row r="1159" spans="1:2" x14ac:dyDescent="0.4">
      <c r="A1159" s="19">
        <v>20090619</v>
      </c>
      <c r="B1159" s="17">
        <v>1356.4006317438721</v>
      </c>
    </row>
    <row r="1160" spans="1:2" x14ac:dyDescent="0.4">
      <c r="A1160" s="19">
        <v>20090620</v>
      </c>
      <c r="B1160" s="18">
        <v>1356.293088199764</v>
      </c>
    </row>
    <row r="1161" spans="1:2" x14ac:dyDescent="0.4">
      <c r="A1161" s="19">
        <v>20090621</v>
      </c>
      <c r="B1161" s="17">
        <v>1356.2009080191001</v>
      </c>
    </row>
    <row r="1162" spans="1:2" x14ac:dyDescent="0.4">
      <c r="A1162" s="19">
        <v>20090622</v>
      </c>
      <c r="B1162" s="17">
        <v>1366.6940852513519</v>
      </c>
    </row>
    <row r="1163" spans="1:2" x14ac:dyDescent="0.4">
      <c r="A1163" s="19">
        <v>20090623</v>
      </c>
      <c r="B1163" s="17">
        <v>1340.714637667548</v>
      </c>
    </row>
    <row r="1164" spans="1:2" x14ac:dyDescent="0.4">
      <c r="A1164" s="19">
        <v>20090624</v>
      </c>
      <c r="B1164" s="17">
        <v>1343.4185896336919</v>
      </c>
    </row>
    <row r="1165" spans="1:2" x14ac:dyDescent="0.4">
      <c r="A1165" s="19">
        <v>20090625</v>
      </c>
      <c r="B1165" s="18">
        <v>1361.7470822223841</v>
      </c>
    </row>
    <row r="1166" spans="1:2" x14ac:dyDescent="0.4">
      <c r="A1166" s="19">
        <v>20090626</v>
      </c>
      <c r="B1166" s="17">
        <v>1366.816992158904</v>
      </c>
    </row>
    <row r="1167" spans="1:2" x14ac:dyDescent="0.4">
      <c r="A1167" s="19">
        <v>20090627</v>
      </c>
      <c r="B1167" s="17">
        <v>1366.72481197824</v>
      </c>
    </row>
    <row r="1168" spans="1:2" x14ac:dyDescent="0.4">
      <c r="A1168" s="19">
        <v>20090628</v>
      </c>
      <c r="B1168" s="17">
        <v>1366.617268434132</v>
      </c>
    </row>
    <row r="1169" spans="1:2" x14ac:dyDescent="0.4">
      <c r="A1169" s="19">
        <v>20090629</v>
      </c>
      <c r="B1169" s="17">
        <v>1356.016547657772</v>
      </c>
    </row>
    <row r="1170" spans="1:2" x14ac:dyDescent="0.4">
      <c r="A1170" s="19">
        <v>20090630</v>
      </c>
      <c r="B1170" s="18">
        <v>1358.075238359268</v>
      </c>
    </row>
    <row r="1171" spans="1:2" x14ac:dyDescent="0.4">
      <c r="A1171" s="19">
        <v>20090701</v>
      </c>
      <c r="B1171" s="17">
        <v>1365.0348419994</v>
      </c>
    </row>
    <row r="1172" spans="1:2" x14ac:dyDescent="0.4">
      <c r="A1172" s="19">
        <v>20090702</v>
      </c>
      <c r="B1172" s="17">
        <v>1361.9775326740439</v>
      </c>
    </row>
    <row r="1173" spans="1:2" x14ac:dyDescent="0.4">
      <c r="A1173" s="19">
        <v>20090703</v>
      </c>
      <c r="B1173" s="17">
        <v>1369.4287639443839</v>
      </c>
    </row>
    <row r="1174" spans="1:2" x14ac:dyDescent="0.4">
      <c r="A1174" s="19">
        <v>20090704</v>
      </c>
      <c r="B1174" s="17">
        <v>1369.3212204002759</v>
      </c>
    </row>
    <row r="1175" spans="1:2" x14ac:dyDescent="0.4">
      <c r="A1175" s="19">
        <v>20090705</v>
      </c>
      <c r="B1175" s="18">
        <v>1369.229040219612</v>
      </c>
    </row>
    <row r="1176" spans="1:2" x14ac:dyDescent="0.4">
      <c r="A1176" s="19">
        <v>20090706</v>
      </c>
      <c r="B1176" s="17">
        <v>1369.2444035830561</v>
      </c>
    </row>
    <row r="1177" spans="1:2" x14ac:dyDescent="0.4">
      <c r="A1177" s="19">
        <v>20090707</v>
      </c>
      <c r="B1177" s="17">
        <v>1373.0391543537239</v>
      </c>
    </row>
    <row r="1178" spans="1:2" x14ac:dyDescent="0.4">
      <c r="A1178" s="19">
        <v>20090708</v>
      </c>
      <c r="B1178" s="17">
        <v>1374.4064937002399</v>
      </c>
    </row>
    <row r="1179" spans="1:2" x14ac:dyDescent="0.4">
      <c r="A1179" s="19">
        <v>20090709</v>
      </c>
      <c r="B1179" s="17">
        <v>1379.4303135464279</v>
      </c>
    </row>
    <row r="1180" spans="1:2" x14ac:dyDescent="0.4">
      <c r="A1180" s="19">
        <v>20090710</v>
      </c>
      <c r="B1180" s="18">
        <v>1370.381292477912</v>
      </c>
    </row>
    <row r="1181" spans="1:2" x14ac:dyDescent="0.4">
      <c r="A1181" s="19">
        <v>20090711</v>
      </c>
      <c r="B1181" s="17">
        <v>1370.289112297248</v>
      </c>
    </row>
    <row r="1182" spans="1:2" x14ac:dyDescent="0.4">
      <c r="A1182" s="19">
        <v>20090712</v>
      </c>
      <c r="B1182" s="17">
        <v>1370.18156875314</v>
      </c>
    </row>
    <row r="1183" spans="1:2" x14ac:dyDescent="0.4">
      <c r="A1183" s="19">
        <v>20090713</v>
      </c>
      <c r="B1183" s="17">
        <v>1337.2732442560921</v>
      </c>
    </row>
    <row r="1184" spans="1:2" x14ac:dyDescent="0.4">
      <c r="A1184" s="19">
        <v>20090714</v>
      </c>
      <c r="B1184" s="17">
        <v>1343.433952997136</v>
      </c>
    </row>
    <row r="1185" spans="1:2" x14ac:dyDescent="0.4">
      <c r="A1185" s="19">
        <v>20090715</v>
      </c>
      <c r="B1185" s="18">
        <v>1362.5920672118041</v>
      </c>
    </row>
    <row r="1186" spans="1:2" x14ac:dyDescent="0.4">
      <c r="A1186" s="19">
        <v>20090716</v>
      </c>
      <c r="B1186" s="17">
        <v>1355.233016122128</v>
      </c>
    </row>
    <row r="1187" spans="1:2" x14ac:dyDescent="0.4">
      <c r="A1187" s="19">
        <v>20090717</v>
      </c>
      <c r="B1187" s="17">
        <v>1358.9202233486881</v>
      </c>
    </row>
    <row r="1188" spans="1:2" x14ac:dyDescent="0.4">
      <c r="A1188" s="19">
        <v>20090718</v>
      </c>
      <c r="B1188" s="17">
        <v>1358.8126798045801</v>
      </c>
    </row>
    <row r="1189" spans="1:2" x14ac:dyDescent="0.4">
      <c r="A1189" s="19">
        <v>20090719</v>
      </c>
      <c r="B1189" s="17">
        <v>1358.7204996239161</v>
      </c>
    </row>
    <row r="1190" spans="1:2" x14ac:dyDescent="0.4">
      <c r="A1190" s="19">
        <v>20090720</v>
      </c>
      <c r="B1190" s="18">
        <v>1372.317076271856</v>
      </c>
    </row>
    <row r="1191" spans="1:2" x14ac:dyDescent="0.4">
      <c r="A1191" s="19">
        <v>20090721</v>
      </c>
      <c r="B1191" s="17">
        <v>1374.4064937002399</v>
      </c>
    </row>
    <row r="1192" spans="1:2" x14ac:dyDescent="0.4">
      <c r="A1192" s="19">
        <v>20090722</v>
      </c>
      <c r="B1192" s="17">
        <v>1382.6719832331121</v>
      </c>
    </row>
    <row r="1193" spans="1:2" x14ac:dyDescent="0.4">
      <c r="A1193" s="19">
        <v>20090723</v>
      </c>
      <c r="B1193" s="17">
        <v>1396.3607400617159</v>
      </c>
    </row>
    <row r="1194" spans="1:2" x14ac:dyDescent="0.4">
      <c r="A1194" s="19">
        <v>20090724</v>
      </c>
      <c r="B1194" s="17">
        <v>1397.3439953221321</v>
      </c>
    </row>
    <row r="1195" spans="1:2" x14ac:dyDescent="0.4">
      <c r="A1195" s="19">
        <v>20090725</v>
      </c>
      <c r="B1195" s="18">
        <v>1397.2518151414679</v>
      </c>
    </row>
    <row r="1196" spans="1:2" x14ac:dyDescent="0.4">
      <c r="A1196" s="19">
        <v>20090726</v>
      </c>
      <c r="B1196" s="17">
        <v>1397.1442715973601</v>
      </c>
    </row>
    <row r="1197" spans="1:2" x14ac:dyDescent="0.4">
      <c r="A1197" s="19">
        <v>20090727</v>
      </c>
      <c r="B1197" s="17">
        <v>1400.001857197944</v>
      </c>
    </row>
    <row r="1198" spans="1:2" x14ac:dyDescent="0.4">
      <c r="A1198" s="19">
        <v>20090728</v>
      </c>
      <c r="B1198" s="17">
        <v>1397.697352681344</v>
      </c>
    </row>
    <row r="1199" spans="1:2" x14ac:dyDescent="0.4">
      <c r="A1199" s="19">
        <v>20090729</v>
      </c>
      <c r="B1199" s="17">
        <v>1389.9695808690119</v>
      </c>
    </row>
    <row r="1200" spans="1:2" x14ac:dyDescent="0.4">
      <c r="A1200" s="19">
        <v>20090730</v>
      </c>
      <c r="B1200" s="18">
        <v>1390.630205497104</v>
      </c>
    </row>
    <row r="1201" spans="1:2" x14ac:dyDescent="0.4">
      <c r="A1201" s="19">
        <v>20090731</v>
      </c>
      <c r="B1201" s="17">
        <v>1401.937640991888</v>
      </c>
    </row>
    <row r="1202" spans="1:2" x14ac:dyDescent="0.4">
      <c r="A1202" s="19">
        <v>20090801</v>
      </c>
      <c r="B1202" s="17">
        <v>1401.845460811224</v>
      </c>
    </row>
    <row r="1203" spans="1:2" x14ac:dyDescent="0.4">
      <c r="A1203" s="19">
        <v>20090802</v>
      </c>
      <c r="B1203" s="17">
        <v>1401.737917267116</v>
      </c>
    </row>
    <row r="1204" spans="1:2" x14ac:dyDescent="0.4">
      <c r="A1204" s="19">
        <v>20090803</v>
      </c>
      <c r="B1204" s="17">
        <v>1404.51868605048</v>
      </c>
    </row>
    <row r="1205" spans="1:2" x14ac:dyDescent="0.4">
      <c r="A1205" s="19">
        <v>20090804</v>
      </c>
      <c r="B1205" s="18">
        <v>1400.309124466824</v>
      </c>
    </row>
    <row r="1206" spans="1:2" x14ac:dyDescent="0.4">
      <c r="A1206" s="19">
        <v>20090805</v>
      </c>
      <c r="B1206" s="17">
        <v>1402.3985418952079</v>
      </c>
    </row>
    <row r="1207" spans="1:2" x14ac:dyDescent="0.4">
      <c r="A1207" s="19">
        <v>20090806</v>
      </c>
      <c r="B1207" s="17">
        <v>1400.9851124583599</v>
      </c>
    </row>
    <row r="1208" spans="1:2" x14ac:dyDescent="0.4">
      <c r="A1208" s="19">
        <v>20090807</v>
      </c>
      <c r="B1208" s="17">
        <v>1407.0690043821839</v>
      </c>
    </row>
    <row r="1209" spans="1:2" x14ac:dyDescent="0.4">
      <c r="A1209" s="19">
        <v>20090808</v>
      </c>
      <c r="B1209" s="17">
        <v>1406.9614608380759</v>
      </c>
    </row>
    <row r="1210" spans="1:2" x14ac:dyDescent="0.4">
      <c r="A1210" s="19">
        <v>20090809</v>
      </c>
      <c r="B1210" s="18">
        <v>1406.869280657412</v>
      </c>
    </row>
    <row r="1211" spans="1:2" x14ac:dyDescent="0.4">
      <c r="A1211" s="19">
        <v>20090810</v>
      </c>
      <c r="B1211" s="17">
        <v>1409.28132871812</v>
      </c>
    </row>
    <row r="1212" spans="1:2" x14ac:dyDescent="0.4">
      <c r="A1212" s="19">
        <v>20090811</v>
      </c>
      <c r="B1212" s="17">
        <v>1411.1863857851761</v>
      </c>
    </row>
    <row r="1213" spans="1:2" x14ac:dyDescent="0.4">
      <c r="A1213" s="19">
        <v>20090812</v>
      </c>
      <c r="B1213" s="17">
        <v>1413.7674308437679</v>
      </c>
    </row>
    <row r="1214" spans="1:2" x14ac:dyDescent="0.4">
      <c r="A1214" s="19">
        <v>20090813</v>
      </c>
      <c r="B1214" s="17">
        <v>1426.426842321624</v>
      </c>
    </row>
    <row r="1215" spans="1:2" x14ac:dyDescent="0.4">
      <c r="A1215" s="19">
        <v>20090814</v>
      </c>
      <c r="B1215" s="18">
        <v>1430.974397901048</v>
      </c>
    </row>
    <row r="1216" spans="1:2" x14ac:dyDescent="0.4">
      <c r="A1216" s="19">
        <v>20090815</v>
      </c>
      <c r="B1216" s="17">
        <v>1430.8668543569399</v>
      </c>
    </row>
    <row r="1217" spans="1:2" x14ac:dyDescent="0.4">
      <c r="A1217" s="19">
        <v>20090816</v>
      </c>
      <c r="B1217" s="17">
        <v>1430.774674176276</v>
      </c>
    </row>
    <row r="1218" spans="1:2" x14ac:dyDescent="0.4">
      <c r="A1218" s="19">
        <v>20090817</v>
      </c>
      <c r="B1218" s="17">
        <v>1409.235238627788</v>
      </c>
    </row>
    <row r="1219" spans="1:2" x14ac:dyDescent="0.4">
      <c r="A1219" s="19">
        <v>20090818</v>
      </c>
      <c r="B1219" s="17">
        <v>1408.3595269114801</v>
      </c>
    </row>
    <row r="1220" spans="1:2" x14ac:dyDescent="0.4">
      <c r="A1220" s="19">
        <v>20090819</v>
      </c>
      <c r="B1220" s="18">
        <v>1410.694758154968</v>
      </c>
    </row>
    <row r="1221" spans="1:2" x14ac:dyDescent="0.4">
      <c r="A1221" s="19">
        <v>20090820</v>
      </c>
      <c r="B1221" s="17">
        <v>1424.9365960675559</v>
      </c>
    </row>
    <row r="1222" spans="1:2" x14ac:dyDescent="0.4">
      <c r="A1222" s="19">
        <v>20090821</v>
      </c>
      <c r="B1222" s="17">
        <v>1422.7857251853959</v>
      </c>
    </row>
    <row r="1223" spans="1:2" x14ac:dyDescent="0.4">
      <c r="A1223" s="19">
        <v>20090822</v>
      </c>
      <c r="B1223" s="17">
        <v>1422.6781816412879</v>
      </c>
    </row>
    <row r="1224" spans="1:2" x14ac:dyDescent="0.4">
      <c r="A1224" s="19">
        <v>20090823</v>
      </c>
      <c r="B1224" s="17">
        <v>1422.5860014606239</v>
      </c>
    </row>
    <row r="1225" spans="1:2" x14ac:dyDescent="0.4">
      <c r="A1225" s="19">
        <v>20090824</v>
      </c>
      <c r="B1225" s="18">
        <v>1430.928307810716</v>
      </c>
    </row>
    <row r="1226" spans="1:2" x14ac:dyDescent="0.4">
      <c r="A1226" s="19">
        <v>20090825</v>
      </c>
      <c r="B1226" s="17">
        <v>1429.3305180125401</v>
      </c>
    </row>
    <row r="1227" spans="1:2" x14ac:dyDescent="0.4">
      <c r="A1227" s="19">
        <v>20090826</v>
      </c>
      <c r="B1227" s="17">
        <v>1439.2859775242521</v>
      </c>
    </row>
    <row r="1228" spans="1:2" x14ac:dyDescent="0.4">
      <c r="A1228" s="19">
        <v>20090827</v>
      </c>
      <c r="B1228" s="17">
        <v>1435.3068663922561</v>
      </c>
    </row>
    <row r="1229" spans="1:2" x14ac:dyDescent="0.4">
      <c r="A1229" s="19">
        <v>20090828</v>
      </c>
      <c r="B1229" s="17">
        <v>1446.0612208030559</v>
      </c>
    </row>
    <row r="1230" spans="1:2" x14ac:dyDescent="0.4">
      <c r="A1230" s="19">
        <v>20090829</v>
      </c>
      <c r="B1230" s="18">
        <v>1445.9536772589479</v>
      </c>
    </row>
    <row r="1231" spans="1:2" x14ac:dyDescent="0.4">
      <c r="A1231" s="19">
        <v>20090830</v>
      </c>
      <c r="B1231" s="17">
        <v>1445.8614970782839</v>
      </c>
    </row>
    <row r="1232" spans="1:2" x14ac:dyDescent="0.4">
      <c r="A1232" s="19">
        <v>20090831</v>
      </c>
      <c r="B1232" s="17">
        <v>1439.593244793132</v>
      </c>
    </row>
    <row r="1233" spans="1:2" x14ac:dyDescent="0.4">
      <c r="A1233" s="19">
        <v>20090901</v>
      </c>
      <c r="B1233" s="17">
        <v>1448.903443040196</v>
      </c>
    </row>
    <row r="1234" spans="1:2" x14ac:dyDescent="0.4">
      <c r="A1234" s="19">
        <v>20090902</v>
      </c>
      <c r="B1234" s="17">
        <v>1451.3001277374599</v>
      </c>
    </row>
    <row r="1235" spans="1:2" x14ac:dyDescent="0.4">
      <c r="A1235" s="19">
        <v>20090903</v>
      </c>
      <c r="B1235" s="18">
        <v>1461.8854851503761</v>
      </c>
    </row>
    <row r="1236" spans="1:2" x14ac:dyDescent="0.4">
      <c r="A1236" s="19">
        <v>20090904</v>
      </c>
      <c r="B1236" s="17">
        <v>1464.789160841292</v>
      </c>
    </row>
    <row r="1237" spans="1:2" x14ac:dyDescent="0.4">
      <c r="A1237" s="19">
        <v>20090905</v>
      </c>
      <c r="B1237" s="17">
        <v>1464.6816172971839</v>
      </c>
    </row>
    <row r="1238" spans="1:2" x14ac:dyDescent="0.4">
      <c r="A1238" s="19">
        <v>20090906</v>
      </c>
      <c r="B1238" s="17">
        <v>1464.5740737530759</v>
      </c>
    </row>
    <row r="1239" spans="1:2" x14ac:dyDescent="0.4">
      <c r="A1239" s="19">
        <v>20090907</v>
      </c>
      <c r="B1239" s="17">
        <v>1467.8618335300921</v>
      </c>
    </row>
    <row r="1240" spans="1:2" x14ac:dyDescent="0.4">
      <c r="A1240" s="19">
        <v>20090908</v>
      </c>
      <c r="B1240" s="18">
        <v>1464.328259937972</v>
      </c>
    </row>
    <row r="1241" spans="1:2" x14ac:dyDescent="0.4">
      <c r="A1241" s="19">
        <v>20090909</v>
      </c>
      <c r="B1241" s="17">
        <v>1459.8882479026561</v>
      </c>
    </row>
    <row r="1242" spans="1:2" x14ac:dyDescent="0.4">
      <c r="A1242" s="19">
        <v>20090910</v>
      </c>
      <c r="B1242" s="17">
        <v>1477.9862900396879</v>
      </c>
    </row>
    <row r="1243" spans="1:2" x14ac:dyDescent="0.4">
      <c r="A1243" s="19">
        <v>20090911</v>
      </c>
      <c r="B1243" s="17">
        <v>1476.7879476910559</v>
      </c>
    </row>
    <row r="1244" spans="1:2" x14ac:dyDescent="0.4">
      <c r="A1244" s="19">
        <v>20090912</v>
      </c>
      <c r="B1244" s="17">
        <v>1476.6804041469479</v>
      </c>
    </row>
    <row r="1245" spans="1:2" x14ac:dyDescent="0.4">
      <c r="A1245" s="19">
        <v>20090913</v>
      </c>
      <c r="B1245" s="18">
        <v>1476.5728606028399</v>
      </c>
    </row>
    <row r="1246" spans="1:2" x14ac:dyDescent="0.4">
      <c r="A1246" s="19">
        <v>20090914</v>
      </c>
      <c r="B1246" s="17">
        <v>1473.285100825824</v>
      </c>
    </row>
    <row r="1247" spans="1:2" x14ac:dyDescent="0.4">
      <c r="A1247" s="19">
        <v>20090915</v>
      </c>
      <c r="B1247" s="17">
        <v>1478.4471909430081</v>
      </c>
    </row>
    <row r="1248" spans="1:2" x14ac:dyDescent="0.4">
      <c r="A1248" s="19">
        <v>20090916</v>
      </c>
      <c r="B1248" s="17">
        <v>1481.8117675372439</v>
      </c>
    </row>
    <row r="1249" spans="1:2" x14ac:dyDescent="0.4">
      <c r="A1249" s="19">
        <v>20090917</v>
      </c>
      <c r="B1249" s="17">
        <v>1473.438734460264</v>
      </c>
    </row>
    <row r="1250" spans="1:2" x14ac:dyDescent="0.4">
      <c r="A1250" s="19">
        <v>20090918</v>
      </c>
      <c r="B1250" s="18">
        <v>1475.850782520972</v>
      </c>
    </row>
    <row r="1251" spans="1:2" x14ac:dyDescent="0.4">
      <c r="A1251" s="19">
        <v>20090919</v>
      </c>
      <c r="B1251" s="17">
        <v>1475.7432389768639</v>
      </c>
    </row>
    <row r="1252" spans="1:2" x14ac:dyDescent="0.4">
      <c r="A1252" s="19">
        <v>20090920</v>
      </c>
      <c r="B1252" s="17">
        <v>1475.6356954327559</v>
      </c>
    </row>
    <row r="1253" spans="1:2" x14ac:dyDescent="0.4">
      <c r="A1253" s="19">
        <v>20090921</v>
      </c>
      <c r="B1253" s="17">
        <v>1475.451335071428</v>
      </c>
    </row>
    <row r="1254" spans="1:2" x14ac:dyDescent="0.4">
      <c r="A1254" s="19">
        <v>20090922</v>
      </c>
      <c r="B1254" s="17">
        <v>1477.018398142716</v>
      </c>
    </row>
    <row r="1255" spans="1:2" x14ac:dyDescent="0.4">
      <c r="A1255" s="19">
        <v>20090923</v>
      </c>
      <c r="B1255" s="18">
        <v>1469.2752629669401</v>
      </c>
    </row>
    <row r="1256" spans="1:2" x14ac:dyDescent="0.4">
      <c r="A1256" s="19">
        <v>20090924</v>
      </c>
      <c r="B1256" s="17">
        <v>1458.2136412872601</v>
      </c>
    </row>
    <row r="1257" spans="1:2" x14ac:dyDescent="0.4">
      <c r="A1257" s="19">
        <v>20090925</v>
      </c>
      <c r="B1257" s="17">
        <v>1456.093497131988</v>
      </c>
    </row>
    <row r="1258" spans="1:2" x14ac:dyDescent="0.4">
      <c r="A1258" s="19">
        <v>20090926</v>
      </c>
      <c r="B1258" s="17">
        <v>1455.98595358788</v>
      </c>
    </row>
    <row r="1259" spans="1:2" x14ac:dyDescent="0.4">
      <c r="A1259" s="19">
        <v>20090927</v>
      </c>
      <c r="B1259" s="17">
        <v>1455.878410043772</v>
      </c>
    </row>
    <row r="1260" spans="1:2" x14ac:dyDescent="0.4">
      <c r="A1260" s="19">
        <v>20090928</v>
      </c>
      <c r="B1260" s="18">
        <v>1451.7303019138919</v>
      </c>
    </row>
    <row r="1261" spans="1:2" x14ac:dyDescent="0.4">
      <c r="A1261" s="19">
        <v>20090929</v>
      </c>
      <c r="B1261" s="17">
        <v>1460.395238896308</v>
      </c>
    </row>
    <row r="1262" spans="1:2" x14ac:dyDescent="0.4">
      <c r="A1262" s="19">
        <v>20090930</v>
      </c>
      <c r="B1262" s="17">
        <v>1457.9831908356</v>
      </c>
    </row>
    <row r="1263" spans="1:2" x14ac:dyDescent="0.4">
      <c r="A1263" s="19">
        <v>20091001</v>
      </c>
      <c r="B1263" s="17">
        <v>1451.945389002108</v>
      </c>
    </row>
    <row r="1264" spans="1:2" x14ac:dyDescent="0.4">
      <c r="A1264" s="19">
        <v>20091002</v>
      </c>
      <c r="B1264" s="17">
        <v>1451.8378454579999</v>
      </c>
    </row>
    <row r="1265" spans="1:2" x14ac:dyDescent="0.4">
      <c r="A1265" s="19">
        <v>20091003</v>
      </c>
      <c r="B1265" s="18">
        <v>1451.7303019138919</v>
      </c>
    </row>
    <row r="1266" spans="1:2" x14ac:dyDescent="0.4">
      <c r="A1266" s="19">
        <v>20091004</v>
      </c>
      <c r="B1266" s="17">
        <v>1451.6227583697839</v>
      </c>
    </row>
    <row r="1267" spans="1:2" x14ac:dyDescent="0.4">
      <c r="A1267" s="19">
        <v>20091005</v>
      </c>
      <c r="B1267" s="17">
        <v>1446.983022609696</v>
      </c>
    </row>
    <row r="1268" spans="1:2" x14ac:dyDescent="0.4">
      <c r="A1268" s="19">
        <v>20091006</v>
      </c>
      <c r="B1268" s="17">
        <v>1445.6771367169561</v>
      </c>
    </row>
    <row r="1269" spans="1:2" x14ac:dyDescent="0.4">
      <c r="A1269" s="19">
        <v>20091007</v>
      </c>
      <c r="B1269" s="17">
        <v>1449.4718874876239</v>
      </c>
    </row>
    <row r="1270" spans="1:2" x14ac:dyDescent="0.4">
      <c r="A1270" s="19">
        <v>20091008</v>
      </c>
      <c r="B1270" s="18">
        <v>1465.2500617446119</v>
      </c>
    </row>
    <row r="1271" spans="1:2" x14ac:dyDescent="0.4">
      <c r="A1271" s="19">
        <v>20091009</v>
      </c>
      <c r="B1271" s="17">
        <v>1470.673329040344</v>
      </c>
    </row>
    <row r="1272" spans="1:2" x14ac:dyDescent="0.4">
      <c r="A1272" s="19">
        <v>20091010</v>
      </c>
      <c r="B1272" s="17">
        <v>1470.565785496236</v>
      </c>
    </row>
    <row r="1273" spans="1:2" x14ac:dyDescent="0.4">
      <c r="A1273" s="19">
        <v>20091011</v>
      </c>
      <c r="B1273" s="17">
        <v>1470.458241952128</v>
      </c>
    </row>
    <row r="1274" spans="1:2" x14ac:dyDescent="0.4">
      <c r="A1274" s="19">
        <v>20091012</v>
      </c>
      <c r="B1274" s="17">
        <v>1467.462386080548</v>
      </c>
    </row>
    <row r="1275" spans="1:2" x14ac:dyDescent="0.4">
      <c r="A1275" s="19">
        <v>20091013</v>
      </c>
      <c r="B1275" s="18">
        <v>1463.6676353098801</v>
      </c>
    </row>
    <row r="1276" spans="1:2" x14ac:dyDescent="0.4">
      <c r="A1276" s="19">
        <v>20091014</v>
      </c>
      <c r="B1276" s="17">
        <v>1474.6678035357841</v>
      </c>
    </row>
    <row r="1277" spans="1:2" x14ac:dyDescent="0.4">
      <c r="A1277" s="19">
        <v>20091015</v>
      </c>
      <c r="B1277" s="17">
        <v>1474.606350082008</v>
      </c>
    </row>
    <row r="1278" spans="1:2" x14ac:dyDescent="0.4">
      <c r="A1278" s="19">
        <v>20091016</v>
      </c>
      <c r="B1278" s="17">
        <v>1467.3394791729961</v>
      </c>
    </row>
    <row r="1279" spans="1:2" x14ac:dyDescent="0.4">
      <c r="A1279" s="19">
        <v>20091017</v>
      </c>
      <c r="B1279" s="17">
        <v>1467.2319356288881</v>
      </c>
    </row>
    <row r="1280" spans="1:2" x14ac:dyDescent="0.4">
      <c r="A1280" s="19">
        <v>20091018</v>
      </c>
      <c r="B1280" s="18">
        <v>1467.1243920847801</v>
      </c>
    </row>
    <row r="1281" spans="1:2" x14ac:dyDescent="0.4">
      <c r="A1281" s="19">
        <v>20091019</v>
      </c>
      <c r="B1281" s="17">
        <v>1465.8338695554839</v>
      </c>
    </row>
    <row r="1282" spans="1:2" x14ac:dyDescent="0.4">
      <c r="A1282" s="19">
        <v>20091020</v>
      </c>
      <c r="B1282" s="17">
        <v>1470.35069840802</v>
      </c>
    </row>
    <row r="1283" spans="1:2" x14ac:dyDescent="0.4">
      <c r="A1283" s="19">
        <v>20091021</v>
      </c>
      <c r="B1283" s="17">
        <v>1468.9219056077279</v>
      </c>
    </row>
    <row r="1284" spans="1:2" x14ac:dyDescent="0.4">
      <c r="A1284" s="19">
        <v>20091022</v>
      </c>
      <c r="B1284" s="17">
        <v>1461.6703980621601</v>
      </c>
    </row>
    <row r="1285" spans="1:2" x14ac:dyDescent="0.4">
      <c r="A1285" s="19">
        <v>20091023</v>
      </c>
      <c r="B1285" s="18">
        <v>1466.002866553368</v>
      </c>
    </row>
    <row r="1286" spans="1:2" x14ac:dyDescent="0.4">
      <c r="A1286" s="19">
        <v>20091024</v>
      </c>
      <c r="B1286" s="17">
        <v>1465.89532300926</v>
      </c>
    </row>
    <row r="1287" spans="1:2" x14ac:dyDescent="0.4">
      <c r="A1287" s="19">
        <v>20091025</v>
      </c>
      <c r="B1287" s="17">
        <v>1465.787779465152</v>
      </c>
    </row>
    <row r="1288" spans="1:2" x14ac:dyDescent="0.4">
      <c r="A1288" s="19">
        <v>20091026</v>
      </c>
      <c r="B1288" s="17">
        <v>1467.3548425364399</v>
      </c>
    </row>
    <row r="1289" spans="1:2" x14ac:dyDescent="0.4">
      <c r="A1289" s="19">
        <v>20091027</v>
      </c>
      <c r="B1289" s="17">
        <v>1460.4720557135281</v>
      </c>
    </row>
    <row r="1290" spans="1:2" x14ac:dyDescent="0.4">
      <c r="A1290" s="19">
        <v>20091028</v>
      </c>
      <c r="B1290" s="18">
        <v>1439.1630706167</v>
      </c>
    </row>
    <row r="1291" spans="1:2" x14ac:dyDescent="0.4">
      <c r="A1291" s="19">
        <v>20091029</v>
      </c>
      <c r="B1291" s="17">
        <v>1434.8766922158241</v>
      </c>
    </row>
    <row r="1292" spans="1:2" x14ac:dyDescent="0.4">
      <c r="A1292" s="19">
        <v>20091030</v>
      </c>
      <c r="B1292" s="17">
        <v>1441.9131126731761</v>
      </c>
    </row>
    <row r="1293" spans="1:2" x14ac:dyDescent="0.4">
      <c r="A1293" s="19">
        <v>20091031</v>
      </c>
      <c r="B1293" s="17">
        <v>1441.8055691290681</v>
      </c>
    </row>
    <row r="1294" spans="1:2" x14ac:dyDescent="0.4">
      <c r="A1294" s="19">
        <v>20091101</v>
      </c>
      <c r="B1294" s="17">
        <v>1441.7133889484039</v>
      </c>
    </row>
    <row r="1295" spans="1:2" x14ac:dyDescent="0.4">
      <c r="A1295" s="19">
        <v>20091102</v>
      </c>
      <c r="B1295" s="18">
        <v>1424.3988783470161</v>
      </c>
    </row>
    <row r="1296" spans="1:2" x14ac:dyDescent="0.4">
      <c r="A1296" s="19">
        <v>20091103</v>
      </c>
      <c r="B1296" s="17">
        <v>1426.8723798614999</v>
      </c>
    </row>
    <row r="1297" spans="1:2" x14ac:dyDescent="0.4">
      <c r="A1297" s="19">
        <v>20091104</v>
      </c>
      <c r="B1297" s="17">
        <v>1431.619659165696</v>
      </c>
    </row>
    <row r="1298" spans="1:2" x14ac:dyDescent="0.4">
      <c r="A1298" s="19">
        <v>20091105</v>
      </c>
      <c r="B1298" s="17">
        <v>1422.1404639207481</v>
      </c>
    </row>
    <row r="1299" spans="1:2" x14ac:dyDescent="0.4">
      <c r="A1299" s="19">
        <v>20091106</v>
      </c>
      <c r="B1299" s="17">
        <v>1427.2564639476</v>
      </c>
    </row>
    <row r="1300" spans="1:2" x14ac:dyDescent="0.4">
      <c r="A1300" s="19">
        <v>20091107</v>
      </c>
      <c r="B1300" s="18">
        <v>1427.148920403492</v>
      </c>
    </row>
    <row r="1301" spans="1:2" x14ac:dyDescent="0.4">
      <c r="A1301" s="19">
        <v>20091108</v>
      </c>
      <c r="B1301" s="17">
        <v>1427.0413768593839</v>
      </c>
    </row>
    <row r="1302" spans="1:2" x14ac:dyDescent="0.4">
      <c r="A1302" s="19">
        <v>20091109</v>
      </c>
      <c r="B1302" s="17">
        <v>1427.2411005841559</v>
      </c>
    </row>
    <row r="1303" spans="1:2" x14ac:dyDescent="0.4">
      <c r="A1303" s="19">
        <v>20091110</v>
      </c>
      <c r="B1303" s="17">
        <v>1421.4952026561</v>
      </c>
    </row>
    <row r="1304" spans="1:2" x14ac:dyDescent="0.4">
      <c r="A1304" s="19">
        <v>20091111</v>
      </c>
      <c r="B1304" s="17">
        <v>1423.907250716808</v>
      </c>
    </row>
    <row r="1305" spans="1:2" x14ac:dyDescent="0.4">
      <c r="A1305" s="19">
        <v>20091112</v>
      </c>
      <c r="B1305" s="18">
        <v>1419.559418862156</v>
      </c>
    </row>
    <row r="1306" spans="1:2" x14ac:dyDescent="0.4">
      <c r="A1306" s="19">
        <v>20091113</v>
      </c>
      <c r="B1306" s="17">
        <v>1419.4211485911601</v>
      </c>
    </row>
    <row r="1307" spans="1:2" x14ac:dyDescent="0.4">
      <c r="A1307" s="19">
        <v>20091114</v>
      </c>
      <c r="B1307" s="17">
        <v>1419.3289684104959</v>
      </c>
    </row>
    <row r="1308" spans="1:2" x14ac:dyDescent="0.4">
      <c r="A1308" s="19">
        <v>20091115</v>
      </c>
      <c r="B1308" s="17">
        <v>1419.2214248663879</v>
      </c>
    </row>
    <row r="1309" spans="1:2" x14ac:dyDescent="0.4">
      <c r="A1309" s="19">
        <v>20091116</v>
      </c>
      <c r="B1309" s="17">
        <v>1411.6165599616079</v>
      </c>
    </row>
    <row r="1310" spans="1:2" x14ac:dyDescent="0.4">
      <c r="A1310" s="19">
        <v>20091117</v>
      </c>
      <c r="B1310" s="18">
        <v>1402.306361714544</v>
      </c>
    </row>
    <row r="1311" spans="1:2" x14ac:dyDescent="0.4">
      <c r="A1311" s="19">
        <v>20091118</v>
      </c>
      <c r="B1311" s="17">
        <v>1402.736535890976</v>
      </c>
    </row>
    <row r="1312" spans="1:2" x14ac:dyDescent="0.4">
      <c r="A1312" s="19">
        <v>20091119</v>
      </c>
      <c r="B1312" s="17">
        <v>1402.352451804876</v>
      </c>
    </row>
    <row r="1313" spans="1:2" x14ac:dyDescent="0.4">
      <c r="A1313" s="19">
        <v>20091120</v>
      </c>
      <c r="B1313" s="17">
        <v>1403.5507941535079</v>
      </c>
    </row>
    <row r="1314" spans="1:2" x14ac:dyDescent="0.4">
      <c r="A1314" s="19">
        <v>20091121</v>
      </c>
      <c r="B1314" s="17">
        <v>1403.458613972844</v>
      </c>
    </row>
    <row r="1315" spans="1:2" x14ac:dyDescent="0.4">
      <c r="A1315" s="19">
        <v>20091122</v>
      </c>
      <c r="B1315" s="18">
        <v>1403.351070428736</v>
      </c>
    </row>
    <row r="1316" spans="1:2" x14ac:dyDescent="0.4">
      <c r="A1316" s="19">
        <v>20091123</v>
      </c>
      <c r="B1316" s="17">
        <v>1401.2462896369079</v>
      </c>
    </row>
    <row r="1317" spans="1:2" x14ac:dyDescent="0.4">
      <c r="A1317" s="19">
        <v>20091124</v>
      </c>
      <c r="B1317" s="17">
        <v>1396.867731055368</v>
      </c>
    </row>
    <row r="1318" spans="1:2" x14ac:dyDescent="0.4">
      <c r="A1318" s="19">
        <v>20091125</v>
      </c>
      <c r="B1318" s="17">
        <v>1395.9920193390601</v>
      </c>
    </row>
    <row r="1319" spans="1:2" x14ac:dyDescent="0.4">
      <c r="A1319" s="19">
        <v>20091126</v>
      </c>
      <c r="B1319" s="17">
        <v>1390.783839131544</v>
      </c>
    </row>
    <row r="1320" spans="1:2" x14ac:dyDescent="0.4">
      <c r="A1320" s="19">
        <v>20091127</v>
      </c>
      <c r="B1320" s="18">
        <v>1349.8558389167281</v>
      </c>
    </row>
    <row r="1321" spans="1:2" x14ac:dyDescent="0.4">
      <c r="A1321" s="19">
        <v>20091128</v>
      </c>
      <c r="B1321" s="17">
        <v>1349.7636587360639</v>
      </c>
    </row>
    <row r="1322" spans="1:2" x14ac:dyDescent="0.4">
      <c r="A1322" s="19">
        <v>20091129</v>
      </c>
      <c r="B1322" s="17">
        <v>1349.6561151919559</v>
      </c>
    </row>
    <row r="1323" spans="1:2" x14ac:dyDescent="0.4">
      <c r="A1323" s="19">
        <v>20091130</v>
      </c>
      <c r="B1323" s="17">
        <v>1367.923154326872</v>
      </c>
    </row>
    <row r="1324" spans="1:2" x14ac:dyDescent="0.4">
      <c r="A1324" s="19">
        <v>20091201</v>
      </c>
      <c r="B1324" s="17">
        <v>1376.8185417609479</v>
      </c>
    </row>
    <row r="1325" spans="1:2" x14ac:dyDescent="0.4">
      <c r="A1325" s="19">
        <v>20091202</v>
      </c>
      <c r="B1325" s="18">
        <v>1388.479334614944</v>
      </c>
    </row>
    <row r="1326" spans="1:2" x14ac:dyDescent="0.4">
      <c r="A1326" s="19">
        <v>20091203</v>
      </c>
      <c r="B1326" s="17">
        <v>1402.3831785317641</v>
      </c>
    </row>
    <row r="1327" spans="1:2" x14ac:dyDescent="0.4">
      <c r="A1327" s="19">
        <v>20091204</v>
      </c>
      <c r="B1327" s="17">
        <v>1407.1150944725159</v>
      </c>
    </row>
    <row r="1328" spans="1:2" x14ac:dyDescent="0.4">
      <c r="A1328" s="19">
        <v>20091205</v>
      </c>
      <c r="B1328" s="17">
        <v>1407.0075509284079</v>
      </c>
    </row>
    <row r="1329" spans="1:2" x14ac:dyDescent="0.4">
      <c r="A1329" s="19">
        <v>20091206</v>
      </c>
      <c r="B1329" s="17">
        <v>1406.915370747744</v>
      </c>
    </row>
    <row r="1330" spans="1:2" x14ac:dyDescent="0.4">
      <c r="A1330" s="19">
        <v>20091207</v>
      </c>
      <c r="B1330" s="18">
        <v>1409.7729563483281</v>
      </c>
    </row>
    <row r="1331" spans="1:2" x14ac:dyDescent="0.4">
      <c r="A1331" s="19">
        <v>20091208</v>
      </c>
      <c r="B1331" s="17">
        <v>1408.5746139996961</v>
      </c>
    </row>
    <row r="1332" spans="1:2" x14ac:dyDescent="0.4">
      <c r="A1332" s="19">
        <v>20091209</v>
      </c>
      <c r="B1332" s="17">
        <v>1413.9671545685401</v>
      </c>
    </row>
    <row r="1333" spans="1:2" x14ac:dyDescent="0.4">
      <c r="A1333" s="19">
        <v>20091210</v>
      </c>
      <c r="B1333" s="17">
        <v>1414.2283317470881</v>
      </c>
    </row>
    <row r="1334" spans="1:2" x14ac:dyDescent="0.4">
      <c r="A1334" s="19">
        <v>20091211</v>
      </c>
      <c r="B1334" s="17">
        <v>1429.1768843781001</v>
      </c>
    </row>
    <row r="1335" spans="1:2" x14ac:dyDescent="0.4">
      <c r="A1335" s="19">
        <v>20091212</v>
      </c>
      <c r="B1335" s="18">
        <v>1429.0693408339921</v>
      </c>
    </row>
    <row r="1336" spans="1:2" x14ac:dyDescent="0.4">
      <c r="A1336" s="19">
        <v>20091213</v>
      </c>
      <c r="B1336" s="17">
        <v>1428.9617972898841</v>
      </c>
    </row>
    <row r="1337" spans="1:2" x14ac:dyDescent="0.4">
      <c r="A1337" s="19">
        <v>20091214</v>
      </c>
      <c r="B1337" s="17">
        <v>1442.2971967592759</v>
      </c>
    </row>
    <row r="1338" spans="1:2" x14ac:dyDescent="0.4">
      <c r="A1338" s="19">
        <v>20091215</v>
      </c>
      <c r="B1338" s="17">
        <v>1450.53195956526</v>
      </c>
    </row>
    <row r="1339" spans="1:2" x14ac:dyDescent="0.4">
      <c r="A1339" s="19">
        <v>20091216</v>
      </c>
      <c r="B1339" s="17">
        <v>1459.2583500014521</v>
      </c>
    </row>
    <row r="1340" spans="1:2" x14ac:dyDescent="0.4">
      <c r="A1340" s="19">
        <v>20091217</v>
      </c>
      <c r="B1340" s="18">
        <v>1465.849232918928</v>
      </c>
    </row>
    <row r="1341" spans="1:2" x14ac:dyDescent="0.4">
      <c r="A1341" s="19">
        <v>20091218</v>
      </c>
      <c r="B1341" s="17">
        <v>1471.610494210428</v>
      </c>
    </row>
    <row r="1342" spans="1:2" x14ac:dyDescent="0.4">
      <c r="A1342" s="19">
        <v>20091219</v>
      </c>
      <c r="B1342" s="17">
        <v>1471.4875873028759</v>
      </c>
    </row>
    <row r="1343" spans="1:2" x14ac:dyDescent="0.4">
      <c r="A1343" s="19">
        <v>20091220</v>
      </c>
      <c r="B1343" s="17">
        <v>1471.3800437587679</v>
      </c>
    </row>
    <row r="1344" spans="1:2" x14ac:dyDescent="0.4">
      <c r="A1344" s="19">
        <v>20091221</v>
      </c>
      <c r="B1344" s="17">
        <v>1475.4052449810961</v>
      </c>
    </row>
    <row r="1345" spans="1:2" x14ac:dyDescent="0.4">
      <c r="A1345" s="19">
        <v>20091222</v>
      </c>
      <c r="B1345" s="18">
        <v>1476.4192269683999</v>
      </c>
    </row>
    <row r="1346" spans="1:2" x14ac:dyDescent="0.4">
      <c r="A1346" s="19">
        <v>20091223</v>
      </c>
      <c r="B1346" s="17">
        <v>1468.89117888084</v>
      </c>
    </row>
    <row r="1347" spans="1:2" x14ac:dyDescent="0.4">
      <c r="A1347" s="19">
        <v>20091224</v>
      </c>
      <c r="B1347" s="17">
        <v>1480.9053290940481</v>
      </c>
    </row>
    <row r="1348" spans="1:2" x14ac:dyDescent="0.4">
      <c r="A1348" s="19">
        <v>20091225</v>
      </c>
      <c r="B1348" s="17">
        <v>1480.79778554994</v>
      </c>
    </row>
    <row r="1349" spans="1:2" x14ac:dyDescent="0.4">
      <c r="A1349" s="19">
        <v>20091226</v>
      </c>
      <c r="B1349" s="17">
        <v>1480.690242005832</v>
      </c>
    </row>
    <row r="1350" spans="1:2" x14ac:dyDescent="0.4">
      <c r="A1350" s="19">
        <v>20091227</v>
      </c>
      <c r="B1350" s="18">
        <v>1480.582698461724</v>
      </c>
    </row>
    <row r="1351" spans="1:2" x14ac:dyDescent="0.4">
      <c r="A1351" s="19">
        <v>20091228</v>
      </c>
      <c r="B1351" s="17">
        <v>1481.058962728488</v>
      </c>
    </row>
    <row r="1352" spans="1:2" x14ac:dyDescent="0.4">
      <c r="A1352" s="19">
        <v>20091229</v>
      </c>
      <c r="B1352" s="17">
        <v>1489.2629988075839</v>
      </c>
    </row>
    <row r="1353" spans="1:2" x14ac:dyDescent="0.4">
      <c r="A1353" s="19">
        <v>20091230</v>
      </c>
      <c r="B1353" s="17">
        <v>1497.605305157676</v>
      </c>
    </row>
    <row r="1354" spans="1:2" x14ac:dyDescent="0.4">
      <c r="A1354" s="19">
        <v>20091231</v>
      </c>
      <c r="B1354" s="17">
        <v>1497.513124977012</v>
      </c>
    </row>
    <row r="1355" spans="1:2" x14ac:dyDescent="0.4">
      <c r="A1355" s="19">
        <v>20100101</v>
      </c>
      <c r="B1355" s="18">
        <v>1497.3902180694599</v>
      </c>
    </row>
    <row r="1356" spans="1:2" x14ac:dyDescent="0.4">
      <c r="A1356" s="19">
        <v>20100102</v>
      </c>
      <c r="B1356" s="17">
        <v>1497.2826745253519</v>
      </c>
    </row>
    <row r="1357" spans="1:2" x14ac:dyDescent="0.4">
      <c r="A1357" s="19">
        <v>20100103</v>
      </c>
      <c r="B1357" s="17">
        <v>1497.1751309812439</v>
      </c>
    </row>
    <row r="1358" spans="1:2" x14ac:dyDescent="0.4">
      <c r="A1358" s="19">
        <v>20100104</v>
      </c>
      <c r="B1358" s="17">
        <v>1506.055155051876</v>
      </c>
    </row>
    <row r="1359" spans="1:2" x14ac:dyDescent="0.4">
      <c r="A1359" s="19">
        <v>20100105</v>
      </c>
      <c r="B1359" s="17">
        <v>1514.551095036408</v>
      </c>
    </row>
    <row r="1360" spans="1:2" x14ac:dyDescent="0.4">
      <c r="A1360" s="19">
        <v>20100106</v>
      </c>
      <c r="B1360" s="18">
        <v>1522.2174133949641</v>
      </c>
    </row>
    <row r="1361" spans="1:2" x14ac:dyDescent="0.4">
      <c r="A1361" s="19">
        <v>20100107</v>
      </c>
      <c r="B1361" s="17">
        <v>1520.419899872016</v>
      </c>
    </row>
    <row r="1362" spans="1:2" x14ac:dyDescent="0.4">
      <c r="A1362" s="19">
        <v>20100108</v>
      </c>
      <c r="B1362" s="17">
        <v>1529.6686446653041</v>
      </c>
    </row>
    <row r="1363" spans="1:2" x14ac:dyDescent="0.4">
      <c r="A1363" s="19">
        <v>20100109</v>
      </c>
      <c r="B1363" s="17">
        <v>1529.545737757752</v>
      </c>
    </row>
    <row r="1364" spans="1:2" x14ac:dyDescent="0.4">
      <c r="A1364" s="19">
        <v>20100110</v>
      </c>
      <c r="B1364" s="17">
        <v>1529.438194213644</v>
      </c>
    </row>
    <row r="1365" spans="1:2" x14ac:dyDescent="0.4">
      <c r="A1365" s="19">
        <v>20100111</v>
      </c>
      <c r="B1365" s="18">
        <v>1530.0527287514039</v>
      </c>
    </row>
    <row r="1366" spans="1:2" x14ac:dyDescent="0.4">
      <c r="A1366" s="19">
        <v>20100112</v>
      </c>
      <c r="B1366" s="17">
        <v>1522.9548548402761</v>
      </c>
    </row>
    <row r="1367" spans="1:2" x14ac:dyDescent="0.4">
      <c r="A1367" s="19">
        <v>20100113</v>
      </c>
      <c r="B1367" s="17">
        <v>1510.7870709926281</v>
      </c>
    </row>
    <row r="1368" spans="1:2" x14ac:dyDescent="0.4">
      <c r="A1368" s="19">
        <v>20100114</v>
      </c>
      <c r="B1368" s="17">
        <v>1520.2969929644639</v>
      </c>
    </row>
    <row r="1369" spans="1:2" x14ac:dyDescent="0.4">
      <c r="A1369" s="19">
        <v>20100115</v>
      </c>
      <c r="B1369" s="17">
        <v>1529.2999239426481</v>
      </c>
    </row>
    <row r="1370" spans="1:2" x14ac:dyDescent="0.4">
      <c r="A1370" s="19">
        <v>20100116</v>
      </c>
      <c r="B1370" s="18">
        <v>1529.1923803985401</v>
      </c>
    </row>
    <row r="1371" spans="1:2" x14ac:dyDescent="0.4">
      <c r="A1371" s="19">
        <v>20100117</v>
      </c>
      <c r="B1371" s="17">
        <v>1529.069473490988</v>
      </c>
    </row>
    <row r="1372" spans="1:2" x14ac:dyDescent="0.4">
      <c r="A1372" s="19">
        <v>20100118</v>
      </c>
      <c r="B1372" s="17">
        <v>1536.367071126888</v>
      </c>
    </row>
    <row r="1373" spans="1:2" x14ac:dyDescent="0.4">
      <c r="A1373" s="19">
        <v>20100119</v>
      </c>
      <c r="B1373" s="17">
        <v>1540.5151792567681</v>
      </c>
    </row>
    <row r="1374" spans="1:2" x14ac:dyDescent="0.4">
      <c r="A1374" s="19">
        <v>20100120</v>
      </c>
      <c r="B1374" s="17">
        <v>1542.128332418388</v>
      </c>
    </row>
    <row r="1375" spans="1:2" x14ac:dyDescent="0.4">
      <c r="A1375" s="19">
        <v>20100121</v>
      </c>
      <c r="B1375" s="18">
        <v>1548.411948066984</v>
      </c>
    </row>
    <row r="1376" spans="1:2" x14ac:dyDescent="0.4">
      <c r="A1376" s="19">
        <v>20100122</v>
      </c>
      <c r="B1376" s="17">
        <v>1534.1240200640641</v>
      </c>
    </row>
    <row r="1377" spans="1:2" x14ac:dyDescent="0.4">
      <c r="A1377" s="19">
        <v>20100123</v>
      </c>
      <c r="B1377" s="17">
        <v>1534.001113156512</v>
      </c>
    </row>
    <row r="1378" spans="1:2" x14ac:dyDescent="0.4">
      <c r="A1378" s="19">
        <v>20100124</v>
      </c>
      <c r="B1378" s="17">
        <v>1533.893569612404</v>
      </c>
    </row>
    <row r="1379" spans="1:2" x14ac:dyDescent="0.4">
      <c r="A1379" s="19">
        <v>20100125</v>
      </c>
      <c r="B1379" s="17">
        <v>1511.616692618604</v>
      </c>
    </row>
    <row r="1380" spans="1:2" x14ac:dyDescent="0.4">
      <c r="A1380" s="19">
        <v>20100126</v>
      </c>
      <c r="B1380" s="18">
        <v>1499.9866264914961</v>
      </c>
    </row>
    <row r="1381" spans="1:2" x14ac:dyDescent="0.4">
      <c r="A1381" s="19">
        <v>20100127</v>
      </c>
      <c r="B1381" s="17">
        <v>1507.0384103122919</v>
      </c>
    </row>
    <row r="1382" spans="1:2" x14ac:dyDescent="0.4">
      <c r="A1382" s="19">
        <v>20100128</v>
      </c>
      <c r="B1382" s="17">
        <v>1507.6068547597199</v>
      </c>
    </row>
    <row r="1383" spans="1:2" x14ac:dyDescent="0.4">
      <c r="A1383" s="19">
        <v>20100129</v>
      </c>
      <c r="B1383" s="17">
        <v>1477.49466240948</v>
      </c>
    </row>
    <row r="1384" spans="1:2" x14ac:dyDescent="0.4">
      <c r="A1384" s="19">
        <v>20100130</v>
      </c>
      <c r="B1384" s="17">
        <v>1477.387118865372</v>
      </c>
    </row>
    <row r="1385" spans="1:2" x14ac:dyDescent="0.4">
      <c r="A1385" s="19">
        <v>20100131</v>
      </c>
      <c r="B1385" s="18">
        <v>1477.279575321264</v>
      </c>
    </row>
    <row r="1386" spans="1:2" x14ac:dyDescent="0.4">
      <c r="A1386" s="19">
        <v>20100201</v>
      </c>
      <c r="B1386" s="17">
        <v>1479.8145302895241</v>
      </c>
    </row>
    <row r="1387" spans="1:2" x14ac:dyDescent="0.4">
      <c r="A1387" s="19">
        <v>20100202</v>
      </c>
      <c r="B1387" s="17">
        <v>1479.998890650852</v>
      </c>
    </row>
    <row r="1388" spans="1:2" x14ac:dyDescent="0.4">
      <c r="A1388" s="19">
        <v>20100203</v>
      </c>
      <c r="B1388" s="17">
        <v>1490.999058876756</v>
      </c>
    </row>
    <row r="1389" spans="1:2" x14ac:dyDescent="0.4">
      <c r="A1389" s="19">
        <v>20100204</v>
      </c>
      <c r="B1389" s="17">
        <v>1496.6374132607041</v>
      </c>
    </row>
    <row r="1390" spans="1:2" x14ac:dyDescent="0.4">
      <c r="A1390" s="19">
        <v>20100205</v>
      </c>
      <c r="B1390" s="18">
        <v>1463.3142779506679</v>
      </c>
    </row>
    <row r="1391" spans="1:2" x14ac:dyDescent="0.4">
      <c r="A1391" s="19">
        <v>20100206</v>
      </c>
      <c r="B1391" s="17">
        <v>1463.2067344065599</v>
      </c>
    </row>
    <row r="1392" spans="1:2" x14ac:dyDescent="0.4">
      <c r="A1392" s="19">
        <v>20100207</v>
      </c>
      <c r="B1392" s="17">
        <v>1463.0991908624519</v>
      </c>
    </row>
    <row r="1393" spans="1:2" x14ac:dyDescent="0.4">
      <c r="A1393" s="19">
        <v>20100208</v>
      </c>
      <c r="B1393" s="17">
        <v>1453.9118995229401</v>
      </c>
    </row>
    <row r="1394" spans="1:2" x14ac:dyDescent="0.4">
      <c r="A1394" s="19">
        <v>20100209</v>
      </c>
      <c r="B1394" s="17">
        <v>1458.8589025519079</v>
      </c>
    </row>
    <row r="1395" spans="1:2" x14ac:dyDescent="0.4">
      <c r="A1395" s="19">
        <v>20100210</v>
      </c>
      <c r="B1395" s="18">
        <v>1457.5991067494999</v>
      </c>
    </row>
    <row r="1396" spans="1:2" x14ac:dyDescent="0.4">
      <c r="A1396" s="19">
        <v>20100211</v>
      </c>
      <c r="B1396" s="17">
        <v>1475.0057975315519</v>
      </c>
    </row>
    <row r="1397" spans="1:2" x14ac:dyDescent="0.4">
      <c r="A1397" s="19">
        <v>20100212</v>
      </c>
      <c r="B1397" s="17">
        <v>1482.9025663417681</v>
      </c>
    </row>
    <row r="1398" spans="1:2" x14ac:dyDescent="0.4">
      <c r="A1398" s="19">
        <v>20100213</v>
      </c>
      <c r="B1398" s="17">
        <v>1482.7950227976601</v>
      </c>
    </row>
    <row r="1399" spans="1:2" x14ac:dyDescent="0.4">
      <c r="A1399" s="19">
        <v>20100214</v>
      </c>
      <c r="B1399" s="17">
        <v>1482.6874792535521</v>
      </c>
    </row>
    <row r="1400" spans="1:2" x14ac:dyDescent="0.4">
      <c r="A1400" s="19">
        <v>20100215</v>
      </c>
      <c r="B1400" s="18">
        <v>1482.579935709444</v>
      </c>
    </row>
    <row r="1401" spans="1:2" x14ac:dyDescent="0.4">
      <c r="A1401" s="19">
        <v>20100216</v>
      </c>
      <c r="B1401" s="17">
        <v>1484.9612570432639</v>
      </c>
    </row>
    <row r="1402" spans="1:2" x14ac:dyDescent="0.4">
      <c r="A1402" s="19">
        <v>20100217</v>
      </c>
      <c r="B1402" s="17">
        <v>1497.7896655190041</v>
      </c>
    </row>
    <row r="1403" spans="1:2" x14ac:dyDescent="0.4">
      <c r="A1403" s="19">
        <v>20100218</v>
      </c>
      <c r="B1403" s="17">
        <v>1494.9628066453081</v>
      </c>
    </row>
    <row r="1404" spans="1:2" x14ac:dyDescent="0.4">
      <c r="A1404" s="19">
        <v>20100219</v>
      </c>
      <c r="B1404" s="17">
        <v>1476.7264942372799</v>
      </c>
    </row>
    <row r="1405" spans="1:2" x14ac:dyDescent="0.4">
      <c r="A1405" s="19">
        <v>20100220</v>
      </c>
      <c r="B1405" s="18">
        <v>1476.6189506931721</v>
      </c>
    </row>
    <row r="1406" spans="1:2" x14ac:dyDescent="0.4">
      <c r="A1406" s="19">
        <v>20100221</v>
      </c>
      <c r="B1406" s="17">
        <v>1476.5114071490641</v>
      </c>
    </row>
    <row r="1407" spans="1:2" x14ac:dyDescent="0.4">
      <c r="A1407" s="19">
        <v>20100222</v>
      </c>
      <c r="B1407" s="17">
        <v>1493.672284116012</v>
      </c>
    </row>
    <row r="1408" spans="1:2" x14ac:dyDescent="0.4">
      <c r="A1408" s="19">
        <v>20100223</v>
      </c>
      <c r="B1408" s="17">
        <v>1497.1751309812439</v>
      </c>
    </row>
    <row r="1409" spans="1:2" x14ac:dyDescent="0.4">
      <c r="A1409" s="19">
        <v>20100224</v>
      </c>
      <c r="B1409" s="17">
        <v>1490.9376054229799</v>
      </c>
    </row>
    <row r="1410" spans="1:2" x14ac:dyDescent="0.4">
      <c r="A1410" s="19">
        <v>20100225</v>
      </c>
      <c r="B1410" s="18">
        <v>1476.695767510392</v>
      </c>
    </row>
    <row r="1411" spans="1:2" x14ac:dyDescent="0.4">
      <c r="A1411" s="19">
        <v>20100226</v>
      </c>
      <c r="B1411" s="17">
        <v>1485.1148906777039</v>
      </c>
    </row>
    <row r="1412" spans="1:2" x14ac:dyDescent="0.4">
      <c r="A1412" s="19">
        <v>20100227</v>
      </c>
      <c r="B1412" s="17">
        <v>1484.991983770152</v>
      </c>
    </row>
    <row r="1413" spans="1:2" x14ac:dyDescent="0.4">
      <c r="A1413" s="19">
        <v>20100228</v>
      </c>
      <c r="B1413" s="17">
        <v>1484.884440226044</v>
      </c>
    </row>
    <row r="1414" spans="1:2" x14ac:dyDescent="0.4">
      <c r="A1414" s="19">
        <v>20100301</v>
      </c>
      <c r="B1414" s="17">
        <v>1484.776896681936</v>
      </c>
    </row>
    <row r="1415" spans="1:2" x14ac:dyDescent="0.4">
      <c r="A1415" s="19">
        <v>20100302</v>
      </c>
      <c r="B1415" s="18">
        <v>1489.7853531646799</v>
      </c>
    </row>
    <row r="1416" spans="1:2" x14ac:dyDescent="0.4">
      <c r="A1416" s="19">
        <v>20100303</v>
      </c>
      <c r="B1416" s="17">
        <v>1492.9348426706999</v>
      </c>
    </row>
    <row r="1417" spans="1:2" x14ac:dyDescent="0.4">
      <c r="A1417" s="19">
        <v>20100304</v>
      </c>
      <c r="B1417" s="17">
        <v>1485.8523321230159</v>
      </c>
    </row>
    <row r="1418" spans="1:2" x14ac:dyDescent="0.4">
      <c r="A1418" s="19">
        <v>20100305</v>
      </c>
      <c r="B1418" s="17">
        <v>1495.93069854228</v>
      </c>
    </row>
    <row r="1419" spans="1:2" x14ac:dyDescent="0.4">
      <c r="A1419" s="19">
        <v>20100306</v>
      </c>
      <c r="B1419" s="17">
        <v>1495.8077916347279</v>
      </c>
    </row>
    <row r="1420" spans="1:2" x14ac:dyDescent="0.4">
      <c r="A1420" s="19">
        <v>20100307</v>
      </c>
      <c r="B1420" s="18">
        <v>1495.7002480906201</v>
      </c>
    </row>
    <row r="1421" spans="1:2" x14ac:dyDescent="0.4">
      <c r="A1421" s="19">
        <v>20100308</v>
      </c>
      <c r="B1421" s="17">
        <v>1511.1711550787279</v>
      </c>
    </row>
    <row r="1422" spans="1:2" x14ac:dyDescent="0.4">
      <c r="A1422" s="19">
        <v>20100309</v>
      </c>
      <c r="B1422" s="17">
        <v>1517.5008608176561</v>
      </c>
    </row>
    <row r="1423" spans="1:2" x14ac:dyDescent="0.4">
      <c r="A1423" s="19">
        <v>20100310</v>
      </c>
      <c r="B1423" s="17">
        <v>1520.220176147244</v>
      </c>
    </row>
    <row r="1424" spans="1:2" x14ac:dyDescent="0.4">
      <c r="A1424" s="19">
        <v>20100311</v>
      </c>
      <c r="B1424" s="17">
        <v>1521.0344344097759</v>
      </c>
    </row>
    <row r="1425" spans="1:2" x14ac:dyDescent="0.4">
      <c r="A1425" s="19">
        <v>20100312</v>
      </c>
      <c r="B1425" s="18">
        <v>1526.9493293357159</v>
      </c>
    </row>
    <row r="1426" spans="1:2" x14ac:dyDescent="0.4">
      <c r="A1426" s="19">
        <v>20100313</v>
      </c>
      <c r="B1426" s="17">
        <v>1526.8264224281641</v>
      </c>
    </row>
    <row r="1427" spans="1:2" x14ac:dyDescent="0.4">
      <c r="A1427" s="19">
        <v>20100314</v>
      </c>
      <c r="B1427" s="17">
        <v>1526.718878884056</v>
      </c>
    </row>
    <row r="1428" spans="1:2" x14ac:dyDescent="0.4">
      <c r="A1428" s="19">
        <v>20100315</v>
      </c>
      <c r="B1428" s="17">
        <v>1518.960380344836</v>
      </c>
    </row>
    <row r="1429" spans="1:2" x14ac:dyDescent="0.4">
      <c r="A1429" s="19">
        <v>20100316</v>
      </c>
      <c r="B1429" s="17">
        <v>1522.616860844508</v>
      </c>
    </row>
    <row r="1430" spans="1:2" x14ac:dyDescent="0.4">
      <c r="A1430" s="19">
        <v>20100317</v>
      </c>
      <c r="B1430" s="18">
        <v>1534.5849209673841</v>
      </c>
    </row>
    <row r="1431" spans="1:2" x14ac:dyDescent="0.4">
      <c r="A1431" s="19">
        <v>20100318</v>
      </c>
      <c r="B1431" s="17">
        <v>1539.5165606329081</v>
      </c>
    </row>
    <row r="1432" spans="1:2" x14ac:dyDescent="0.4">
      <c r="A1432" s="19">
        <v>20100319</v>
      </c>
      <c r="B1432" s="17">
        <v>1541.86715523984</v>
      </c>
    </row>
    <row r="1433" spans="1:2" x14ac:dyDescent="0.4">
      <c r="A1433" s="19">
        <v>20100320</v>
      </c>
      <c r="B1433" s="17">
        <v>1541.744248332288</v>
      </c>
    </row>
    <row r="1434" spans="1:2" x14ac:dyDescent="0.4">
      <c r="A1434" s="19">
        <v>20100321</v>
      </c>
      <c r="B1434" s="17">
        <v>1541.6213414247361</v>
      </c>
    </row>
    <row r="1435" spans="1:2" x14ac:dyDescent="0.4">
      <c r="A1435" s="19">
        <v>20100322</v>
      </c>
      <c r="B1435" s="18">
        <v>1541.974698783948</v>
      </c>
    </row>
    <row r="1436" spans="1:2" x14ac:dyDescent="0.4">
      <c r="A1436" s="19">
        <v>20100323</v>
      </c>
      <c r="B1436" s="17">
        <v>1550.455275405036</v>
      </c>
    </row>
    <row r="1437" spans="1:2" x14ac:dyDescent="0.4">
      <c r="A1437" s="19">
        <v>20100324</v>
      </c>
      <c r="B1437" s="17">
        <v>1547.997137253996</v>
      </c>
    </row>
    <row r="1438" spans="1:2" x14ac:dyDescent="0.4">
      <c r="A1438" s="19">
        <v>20100325</v>
      </c>
      <c r="B1438" s="17">
        <v>1550.455275405036</v>
      </c>
    </row>
    <row r="1439" spans="1:2" x14ac:dyDescent="0.4">
      <c r="A1439" s="19">
        <v>20100326</v>
      </c>
      <c r="B1439" s="17">
        <v>1554.2500261757041</v>
      </c>
    </row>
    <row r="1440" spans="1:2" x14ac:dyDescent="0.4">
      <c r="A1440" s="19">
        <v>20100327</v>
      </c>
      <c r="B1440" s="18">
        <v>1554.127119268152</v>
      </c>
    </row>
    <row r="1441" spans="1:2" x14ac:dyDescent="0.4">
      <c r="A1441" s="19">
        <v>20100328</v>
      </c>
      <c r="B1441" s="17">
        <v>1554.0042123605999</v>
      </c>
    </row>
    <row r="1442" spans="1:2" x14ac:dyDescent="0.4">
      <c r="A1442" s="19">
        <v>20100329</v>
      </c>
      <c r="B1442" s="17">
        <v>1548.0585907077721</v>
      </c>
    </row>
    <row r="1443" spans="1:2" x14ac:dyDescent="0.4">
      <c r="A1443" s="19">
        <v>20100330</v>
      </c>
      <c r="B1443" s="17">
        <v>1558.167683853924</v>
      </c>
    </row>
    <row r="1444" spans="1:2" x14ac:dyDescent="0.4">
      <c r="A1444" s="19">
        <v>20100331</v>
      </c>
      <c r="B1444" s="17">
        <v>1557.5531493161641</v>
      </c>
    </row>
    <row r="1445" spans="1:2" x14ac:dyDescent="0.4">
      <c r="A1445" s="19">
        <v>20100401</v>
      </c>
      <c r="B1445" s="18">
        <v>1564.3744826853001</v>
      </c>
    </row>
    <row r="1446" spans="1:2" x14ac:dyDescent="0.4">
      <c r="A1446" s="19">
        <v>20100402</v>
      </c>
      <c r="B1446" s="17">
        <v>1552.5907829237519</v>
      </c>
    </row>
    <row r="1447" spans="1:2" x14ac:dyDescent="0.4">
      <c r="A1447" s="19">
        <v>20100403</v>
      </c>
      <c r="B1447" s="17">
        <v>1552.4678760162001</v>
      </c>
    </row>
    <row r="1448" spans="1:2" x14ac:dyDescent="0.4">
      <c r="A1448" s="19">
        <v>20100404</v>
      </c>
      <c r="B1448" s="17">
        <v>1552.3603324720921</v>
      </c>
    </row>
    <row r="1449" spans="1:2" x14ac:dyDescent="0.4">
      <c r="A1449" s="19">
        <v>20100405</v>
      </c>
      <c r="B1449" s="17">
        <v>1536.4438879441079</v>
      </c>
    </row>
    <row r="1450" spans="1:2" x14ac:dyDescent="0.4">
      <c r="A1450" s="19">
        <v>20100406</v>
      </c>
      <c r="B1450" s="18">
        <v>1543.0808609519161</v>
      </c>
    </row>
    <row r="1451" spans="1:2" x14ac:dyDescent="0.4">
      <c r="A1451" s="19">
        <v>20100407</v>
      </c>
      <c r="B1451" s="17">
        <v>1551.6997078439999</v>
      </c>
    </row>
    <row r="1452" spans="1:2" x14ac:dyDescent="0.4">
      <c r="A1452" s="19">
        <v>20100408</v>
      </c>
      <c r="B1452" s="17">
        <v>1554.019575724044</v>
      </c>
    </row>
    <row r="1453" spans="1:2" x14ac:dyDescent="0.4">
      <c r="A1453" s="19">
        <v>20100409</v>
      </c>
      <c r="B1453" s="17">
        <v>1551.7918880246641</v>
      </c>
    </row>
    <row r="1454" spans="1:2" x14ac:dyDescent="0.4">
      <c r="A1454" s="19">
        <v>20100410</v>
      </c>
      <c r="B1454" s="17">
        <v>1551.6843444805561</v>
      </c>
    </row>
    <row r="1455" spans="1:2" x14ac:dyDescent="0.4">
      <c r="A1455" s="19">
        <v>20100411</v>
      </c>
      <c r="B1455" s="18">
        <v>1551.561437573004</v>
      </c>
    </row>
    <row r="1456" spans="1:2" x14ac:dyDescent="0.4">
      <c r="A1456" s="19">
        <v>20100412</v>
      </c>
      <c r="B1456" s="17">
        <v>1548.0278639808839</v>
      </c>
    </row>
    <row r="1457" spans="1:2" x14ac:dyDescent="0.4">
      <c r="A1457" s="19">
        <v>20100413</v>
      </c>
      <c r="B1457" s="17">
        <v>1547.674506621672</v>
      </c>
    </row>
    <row r="1458" spans="1:2" x14ac:dyDescent="0.4">
      <c r="A1458" s="19">
        <v>20100414</v>
      </c>
      <c r="B1458" s="17">
        <v>1557.261245410728</v>
      </c>
    </row>
    <row r="1459" spans="1:2" x14ac:dyDescent="0.4">
      <c r="A1459" s="19">
        <v>20100415</v>
      </c>
      <c r="B1459" s="17">
        <v>1556.431623784752</v>
      </c>
    </row>
    <row r="1460" spans="1:2" x14ac:dyDescent="0.4">
      <c r="A1460" s="19">
        <v>20100416</v>
      </c>
      <c r="B1460" s="18">
        <v>1556.8771613246281</v>
      </c>
    </row>
    <row r="1461" spans="1:2" x14ac:dyDescent="0.4">
      <c r="A1461" s="19">
        <v>20100417</v>
      </c>
      <c r="B1461" s="17">
        <v>1556.754254417076</v>
      </c>
    </row>
    <row r="1462" spans="1:2" x14ac:dyDescent="0.4">
      <c r="A1462" s="19">
        <v>20100418</v>
      </c>
      <c r="B1462" s="17">
        <v>1556.6452816192909</v>
      </c>
    </row>
    <row r="1463" spans="1:2" x14ac:dyDescent="0.4">
      <c r="A1463" s="19">
        <v>20100419</v>
      </c>
      <c r="B1463" s="17">
        <v>1544.097842328689</v>
      </c>
    </row>
    <row r="1464" spans="1:2" x14ac:dyDescent="0.4">
      <c r="A1464" s="19">
        <v>20100420</v>
      </c>
      <c r="B1464" s="17">
        <v>1560.8485181062169</v>
      </c>
    </row>
    <row r="1465" spans="1:2" x14ac:dyDescent="0.4">
      <c r="A1465" s="19">
        <v>20100421</v>
      </c>
      <c r="B1465" s="18">
        <v>1574.2054696091161</v>
      </c>
    </row>
    <row r="1466" spans="1:2" x14ac:dyDescent="0.4">
      <c r="A1466" s="19">
        <v>20100422</v>
      </c>
      <c r="B1466" s="17">
        <v>1573.2091468862891</v>
      </c>
    </row>
    <row r="1467" spans="1:2" x14ac:dyDescent="0.4">
      <c r="A1467" s="19">
        <v>20100423</v>
      </c>
      <c r="B1467" s="17">
        <v>1575.7777914060771</v>
      </c>
    </row>
    <row r="1468" spans="1:2" x14ac:dyDescent="0.4">
      <c r="A1468" s="19">
        <v>20100424</v>
      </c>
      <c r="B1468" s="17">
        <v>1575.6688186082681</v>
      </c>
    </row>
    <row r="1469" spans="1:2" x14ac:dyDescent="0.4">
      <c r="A1469" s="19">
        <v>20100425</v>
      </c>
      <c r="B1469" s="17">
        <v>1575.544278267914</v>
      </c>
    </row>
    <row r="1470" spans="1:2" x14ac:dyDescent="0.4">
      <c r="A1470" s="19">
        <v>20100426</v>
      </c>
      <c r="B1470" s="18">
        <v>1578.9847051701761</v>
      </c>
    </row>
    <row r="1471" spans="1:2" x14ac:dyDescent="0.4">
      <c r="A1471" s="19">
        <v>20100427</v>
      </c>
      <c r="B1471" s="17">
        <v>1579.9654603504589</v>
      </c>
    </row>
    <row r="1472" spans="1:2" x14ac:dyDescent="0.4">
      <c r="A1472" s="19">
        <v>20100428</v>
      </c>
      <c r="B1472" s="17">
        <v>1575.3419002148401</v>
      </c>
    </row>
    <row r="1473" spans="1:2" x14ac:dyDescent="0.4">
      <c r="A1473" s="19">
        <v>20100429</v>
      </c>
      <c r="B1473" s="17">
        <v>1578.3464359258651</v>
      </c>
    </row>
    <row r="1474" spans="1:2" x14ac:dyDescent="0.4">
      <c r="A1474" s="19">
        <v>20100430</v>
      </c>
      <c r="B1474" s="17">
        <v>1590.0220928339929</v>
      </c>
    </row>
    <row r="1475" spans="1:2" x14ac:dyDescent="0.4">
      <c r="A1475" s="19">
        <v>20100501</v>
      </c>
      <c r="B1475" s="18">
        <v>1589.89755249364</v>
      </c>
    </row>
    <row r="1476" spans="1:2" x14ac:dyDescent="0.4">
      <c r="A1476" s="19">
        <v>20100502</v>
      </c>
      <c r="B1476" s="17">
        <v>1589.788579695831</v>
      </c>
    </row>
    <row r="1477" spans="1:2" x14ac:dyDescent="0.4">
      <c r="A1477" s="19">
        <v>20100503</v>
      </c>
      <c r="B1477" s="17">
        <v>1583.8106433588689</v>
      </c>
    </row>
    <row r="1478" spans="1:2" x14ac:dyDescent="0.4">
      <c r="A1478" s="19">
        <v>20100504</v>
      </c>
      <c r="B1478" s="17">
        <v>1577.6925991390101</v>
      </c>
    </row>
    <row r="1479" spans="1:2" x14ac:dyDescent="0.4">
      <c r="A1479" s="19">
        <v>20100505</v>
      </c>
      <c r="B1479" s="17">
        <v>1577.5836263412009</v>
      </c>
    </row>
    <row r="1480" spans="1:2" x14ac:dyDescent="0.4">
      <c r="A1480" s="19">
        <v>20100506</v>
      </c>
      <c r="B1480" s="18">
        <v>1560.0390058939199</v>
      </c>
    </row>
    <row r="1481" spans="1:2" x14ac:dyDescent="0.4">
      <c r="A1481" s="19">
        <v>20100507</v>
      </c>
      <c r="B1481" s="17">
        <v>1530.0870540389351</v>
      </c>
    </row>
    <row r="1482" spans="1:2" x14ac:dyDescent="0.4">
      <c r="A1482" s="19">
        <v>20100508</v>
      </c>
      <c r="B1482" s="17">
        <v>1529.9936487836701</v>
      </c>
    </row>
    <row r="1483" spans="1:2" x14ac:dyDescent="0.4">
      <c r="A1483" s="19">
        <v>20100509</v>
      </c>
      <c r="B1483" s="17">
        <v>1529.8846759858609</v>
      </c>
    </row>
    <row r="1484" spans="1:2" x14ac:dyDescent="0.4">
      <c r="A1484" s="19">
        <v>20100510</v>
      </c>
      <c r="B1484" s="17">
        <v>1557.2212806934249</v>
      </c>
    </row>
    <row r="1485" spans="1:2" x14ac:dyDescent="0.4">
      <c r="A1485" s="19">
        <v>20100511</v>
      </c>
      <c r="B1485" s="18">
        <v>1560.381491829892</v>
      </c>
    </row>
    <row r="1486" spans="1:2" x14ac:dyDescent="0.4">
      <c r="A1486" s="19">
        <v>20100512</v>
      </c>
      <c r="B1486" s="17">
        <v>1562.01608379703</v>
      </c>
    </row>
    <row r="1487" spans="1:2" x14ac:dyDescent="0.4">
      <c r="A1487" s="19">
        <v>20100513</v>
      </c>
      <c r="B1487" s="17">
        <v>1594.848031022686</v>
      </c>
    </row>
    <row r="1488" spans="1:2" x14ac:dyDescent="0.4">
      <c r="A1488" s="19">
        <v>20100514</v>
      </c>
      <c r="B1488" s="17">
        <v>1608.422928121204</v>
      </c>
    </row>
    <row r="1489" spans="1:2" x14ac:dyDescent="0.4">
      <c r="A1489" s="19">
        <v>20100515</v>
      </c>
      <c r="B1489" s="17">
        <v>1608.3139553233941</v>
      </c>
    </row>
    <row r="1490" spans="1:2" x14ac:dyDescent="0.4">
      <c r="A1490" s="19">
        <v>20100516</v>
      </c>
      <c r="B1490" s="18">
        <v>1608.2049825255849</v>
      </c>
    </row>
    <row r="1491" spans="1:2" x14ac:dyDescent="0.4">
      <c r="A1491" s="19">
        <v>20100517</v>
      </c>
      <c r="B1491" s="17">
        <v>1586.1924773681269</v>
      </c>
    </row>
    <row r="1492" spans="1:2" x14ac:dyDescent="0.4">
      <c r="A1492" s="19">
        <v>20100518</v>
      </c>
      <c r="B1492" s="17">
        <v>1573.4893626520841</v>
      </c>
    </row>
    <row r="1493" spans="1:2" x14ac:dyDescent="0.4">
      <c r="A1493" s="19">
        <v>20100519</v>
      </c>
      <c r="B1493" s="17">
        <v>1575.2173598744871</v>
      </c>
    </row>
    <row r="1494" spans="1:2" x14ac:dyDescent="0.4">
      <c r="A1494" s="19">
        <v>20100520</v>
      </c>
      <c r="B1494" s="17">
        <v>1547.320323635332</v>
      </c>
    </row>
    <row r="1495" spans="1:2" x14ac:dyDescent="0.4">
      <c r="A1495" s="19">
        <v>20100521</v>
      </c>
      <c r="B1495" s="18">
        <v>1547.211350837523</v>
      </c>
    </row>
    <row r="1496" spans="1:2" x14ac:dyDescent="0.4">
      <c r="A1496" s="19">
        <v>20100522</v>
      </c>
      <c r="B1496" s="17">
        <v>1547.102378039714</v>
      </c>
    </row>
    <row r="1497" spans="1:2" x14ac:dyDescent="0.4">
      <c r="A1497" s="19">
        <v>20100523</v>
      </c>
      <c r="B1497" s="17">
        <v>1547.008972784449</v>
      </c>
    </row>
    <row r="1498" spans="1:2" x14ac:dyDescent="0.4">
      <c r="A1498" s="19">
        <v>20100524</v>
      </c>
      <c r="B1498" s="17">
        <v>1539.147363799643</v>
      </c>
    </row>
    <row r="1499" spans="1:2" x14ac:dyDescent="0.4">
      <c r="A1499" s="19">
        <v>20100525</v>
      </c>
      <c r="B1499" s="17">
        <v>1490.187442498225</v>
      </c>
    </row>
    <row r="1500" spans="1:2" x14ac:dyDescent="0.4">
      <c r="A1500" s="19">
        <v>20100526</v>
      </c>
      <c r="B1500" s="18">
        <v>1509.460060167909</v>
      </c>
    </row>
    <row r="1501" spans="1:2" x14ac:dyDescent="0.4">
      <c r="A1501" s="19">
        <v>20100527</v>
      </c>
      <c r="B1501" s="17">
        <v>1532.7802388990769</v>
      </c>
    </row>
    <row r="1502" spans="1:2" x14ac:dyDescent="0.4">
      <c r="A1502" s="19">
        <v>20100528</v>
      </c>
      <c r="B1502" s="17">
        <v>1535.9404500355431</v>
      </c>
    </row>
    <row r="1503" spans="1:2" x14ac:dyDescent="0.4">
      <c r="A1503" s="19">
        <v>20100529</v>
      </c>
      <c r="B1503" s="17">
        <v>1535.8314772377339</v>
      </c>
    </row>
    <row r="1504" spans="1:2" x14ac:dyDescent="0.4">
      <c r="A1504" s="19">
        <v>20100530</v>
      </c>
      <c r="B1504" s="17">
        <v>1535.7225044399249</v>
      </c>
    </row>
    <row r="1505" spans="1:2" x14ac:dyDescent="0.4">
      <c r="A1505" s="19">
        <v>20100531</v>
      </c>
      <c r="B1505" s="18">
        <v>1548.487889326145</v>
      </c>
    </row>
    <row r="1506" spans="1:2" x14ac:dyDescent="0.4">
      <c r="A1506" s="19">
        <v>20100601</v>
      </c>
      <c r="B1506" s="17">
        <v>1547.211350837523</v>
      </c>
    </row>
    <row r="1507" spans="1:2" x14ac:dyDescent="0.4">
      <c r="A1507" s="19">
        <v>20100602</v>
      </c>
      <c r="B1507" s="17">
        <v>1547.102378039714</v>
      </c>
    </row>
    <row r="1508" spans="1:2" x14ac:dyDescent="0.4">
      <c r="A1508" s="19">
        <v>20100603</v>
      </c>
      <c r="B1508" s="17">
        <v>1570.624934823956</v>
      </c>
    </row>
    <row r="1509" spans="1:2" x14ac:dyDescent="0.4">
      <c r="A1509" s="19">
        <v>20100604</v>
      </c>
      <c r="B1509" s="17">
        <v>1566.4528334221191</v>
      </c>
    </row>
    <row r="1510" spans="1:2" x14ac:dyDescent="0.4">
      <c r="A1510" s="19">
        <v>20100605</v>
      </c>
      <c r="B1510" s="18">
        <v>1566.3438606243089</v>
      </c>
    </row>
    <row r="1511" spans="1:2" x14ac:dyDescent="0.4">
      <c r="A1511" s="19">
        <v>20100606</v>
      </c>
      <c r="B1511" s="17">
        <v>1566.2348878265</v>
      </c>
    </row>
    <row r="1512" spans="1:2" x14ac:dyDescent="0.4">
      <c r="A1512" s="19">
        <v>20100607</v>
      </c>
      <c r="B1512" s="17">
        <v>1549.1572936555449</v>
      </c>
    </row>
    <row r="1513" spans="1:2" x14ac:dyDescent="0.4">
      <c r="A1513" s="19">
        <v>20100608</v>
      </c>
      <c r="B1513" s="17">
        <v>1562.57651532862</v>
      </c>
    </row>
    <row r="1514" spans="1:2" x14ac:dyDescent="0.4">
      <c r="A1514" s="19">
        <v>20100609</v>
      </c>
      <c r="B1514" s="17">
        <v>1558.7936024903861</v>
      </c>
    </row>
    <row r="1515" spans="1:2" x14ac:dyDescent="0.4">
      <c r="A1515" s="19">
        <v>20100610</v>
      </c>
      <c r="B1515" s="18">
        <v>1566.016942230882</v>
      </c>
    </row>
    <row r="1516" spans="1:2" x14ac:dyDescent="0.4">
      <c r="A1516" s="19">
        <v>20100611</v>
      </c>
      <c r="B1516" s="17">
        <v>1572.8510934077731</v>
      </c>
    </row>
    <row r="1517" spans="1:2" x14ac:dyDescent="0.4">
      <c r="A1517" s="19">
        <v>20100612</v>
      </c>
      <c r="B1517" s="17">
        <v>1572.7421206099641</v>
      </c>
    </row>
    <row r="1518" spans="1:2" x14ac:dyDescent="0.4">
      <c r="A1518" s="19">
        <v>20100613</v>
      </c>
      <c r="B1518" s="17">
        <v>1572.633147812154</v>
      </c>
    </row>
    <row r="1519" spans="1:2" x14ac:dyDescent="0.4">
      <c r="A1519" s="19">
        <v>20100614</v>
      </c>
      <c r="B1519" s="17">
        <v>1574.8437388534271</v>
      </c>
    </row>
    <row r="1520" spans="1:2" x14ac:dyDescent="0.4">
      <c r="A1520" s="19">
        <v>20100615</v>
      </c>
      <c r="B1520" s="18">
        <v>1579.2493533934271</v>
      </c>
    </row>
    <row r="1521" spans="1:2" x14ac:dyDescent="0.4">
      <c r="A1521" s="19">
        <v>20100616</v>
      </c>
      <c r="B1521" s="17">
        <v>1582.4718347000701</v>
      </c>
    </row>
    <row r="1522" spans="1:2" x14ac:dyDescent="0.4">
      <c r="A1522" s="19">
        <v>20100617</v>
      </c>
      <c r="B1522" s="17">
        <v>1582.0670785939219</v>
      </c>
    </row>
    <row r="1523" spans="1:2" x14ac:dyDescent="0.4">
      <c r="A1523" s="19">
        <v>20100618</v>
      </c>
      <c r="B1523" s="17">
        <v>1582.6897802956889</v>
      </c>
    </row>
    <row r="1524" spans="1:2" x14ac:dyDescent="0.4">
      <c r="A1524" s="19">
        <v>20100619</v>
      </c>
      <c r="B1524" s="17">
        <v>1582.58080749788</v>
      </c>
    </row>
    <row r="1525" spans="1:2" x14ac:dyDescent="0.4">
      <c r="A1525" s="19">
        <v>20100620</v>
      </c>
      <c r="B1525" s="18">
        <v>1582.4718347000701</v>
      </c>
    </row>
    <row r="1526" spans="1:2" x14ac:dyDescent="0.4">
      <c r="A1526" s="19">
        <v>20100621</v>
      </c>
      <c r="B1526" s="17">
        <v>1589.3682560471379</v>
      </c>
    </row>
    <row r="1527" spans="1:2" x14ac:dyDescent="0.4">
      <c r="A1527" s="19">
        <v>20100622</v>
      </c>
      <c r="B1527" s="17">
        <v>1586.7217738146289</v>
      </c>
    </row>
    <row r="1528" spans="1:2" x14ac:dyDescent="0.4">
      <c r="A1528" s="19">
        <v>20100623</v>
      </c>
      <c r="B1528" s="17">
        <v>1583.390319710177</v>
      </c>
    </row>
    <row r="1529" spans="1:2" x14ac:dyDescent="0.4">
      <c r="A1529" s="19">
        <v>20100624</v>
      </c>
      <c r="B1529" s="17">
        <v>1594.7701933099661</v>
      </c>
    </row>
    <row r="1530" spans="1:2" x14ac:dyDescent="0.4">
      <c r="A1530" s="19">
        <v>20100625</v>
      </c>
      <c r="B1530" s="18">
        <v>1589.041337653711</v>
      </c>
    </row>
    <row r="1531" spans="1:2" x14ac:dyDescent="0.4">
      <c r="A1531" s="19">
        <v>20100626</v>
      </c>
      <c r="B1531" s="17">
        <v>1588.9323648559009</v>
      </c>
    </row>
    <row r="1532" spans="1:2" x14ac:dyDescent="0.4">
      <c r="A1532" s="19">
        <v>20100627</v>
      </c>
      <c r="B1532" s="17">
        <v>1588.8233920580919</v>
      </c>
    </row>
    <row r="1533" spans="1:2" x14ac:dyDescent="0.4">
      <c r="A1533" s="19">
        <v>20100628</v>
      </c>
      <c r="B1533" s="17">
        <v>1594.754625767421</v>
      </c>
    </row>
    <row r="1534" spans="1:2" x14ac:dyDescent="0.4">
      <c r="A1534" s="19">
        <v>20100629</v>
      </c>
      <c r="B1534" s="17">
        <v>1571.1853663555471</v>
      </c>
    </row>
    <row r="1535" spans="1:2" x14ac:dyDescent="0.4">
      <c r="A1535" s="19">
        <v>20100630</v>
      </c>
      <c r="B1535" s="18">
        <v>1576.3849255652999</v>
      </c>
    </row>
    <row r="1536" spans="1:2" x14ac:dyDescent="0.4">
      <c r="A1536" s="19">
        <v>20100701</v>
      </c>
      <c r="B1536" s="17">
        <v>1575.1239546192221</v>
      </c>
    </row>
    <row r="1537" spans="1:2" x14ac:dyDescent="0.4">
      <c r="A1537" s="19">
        <v>20100702</v>
      </c>
      <c r="B1537" s="17">
        <v>1565.6121861247329</v>
      </c>
    </row>
    <row r="1538" spans="1:2" x14ac:dyDescent="0.4">
      <c r="A1538" s="19">
        <v>20100703</v>
      </c>
      <c r="B1538" s="17">
        <v>1565.503213326924</v>
      </c>
    </row>
    <row r="1539" spans="1:2" x14ac:dyDescent="0.4">
      <c r="A1539" s="19">
        <v>20100704</v>
      </c>
      <c r="B1539" s="17">
        <v>1565.394240529115</v>
      </c>
    </row>
    <row r="1540" spans="1:2" x14ac:dyDescent="0.4">
      <c r="A1540" s="19">
        <v>20100705</v>
      </c>
      <c r="B1540" s="18">
        <v>1563.837486274698</v>
      </c>
    </row>
    <row r="1541" spans="1:2" x14ac:dyDescent="0.4">
      <c r="A1541" s="19">
        <v>20100706</v>
      </c>
      <c r="B1541" s="17">
        <v>1559.727655043037</v>
      </c>
    </row>
    <row r="1542" spans="1:2" x14ac:dyDescent="0.4">
      <c r="A1542" s="19">
        <v>20100707</v>
      </c>
      <c r="B1542" s="17">
        <v>1552.3486398770999</v>
      </c>
    </row>
    <row r="1543" spans="1:2" x14ac:dyDescent="0.4">
      <c r="A1543" s="19">
        <v>20100708</v>
      </c>
      <c r="B1543" s="17">
        <v>1561.2377066698209</v>
      </c>
    </row>
    <row r="1544" spans="1:2" x14ac:dyDescent="0.4">
      <c r="A1544" s="19">
        <v>20100709</v>
      </c>
      <c r="B1544" s="17">
        <v>1570.142341005087</v>
      </c>
    </row>
    <row r="1545" spans="1:2" x14ac:dyDescent="0.4">
      <c r="A1545" s="19">
        <v>20100710</v>
      </c>
      <c r="B1545" s="18">
        <v>1570.033368207278</v>
      </c>
    </row>
    <row r="1546" spans="1:2" x14ac:dyDescent="0.4">
      <c r="A1546" s="19">
        <v>20100711</v>
      </c>
      <c r="B1546" s="17">
        <v>1569.9243954094691</v>
      </c>
    </row>
    <row r="1547" spans="1:2" x14ac:dyDescent="0.4">
      <c r="A1547" s="19">
        <v>20100712</v>
      </c>
      <c r="B1547" s="17">
        <v>1574.641360800352</v>
      </c>
    </row>
    <row r="1548" spans="1:2" x14ac:dyDescent="0.4">
      <c r="A1548" s="19">
        <v>20100713</v>
      </c>
      <c r="B1548" s="17">
        <v>1577.3345456604941</v>
      </c>
    </row>
    <row r="1549" spans="1:2" x14ac:dyDescent="0.4">
      <c r="A1549" s="19">
        <v>20100714</v>
      </c>
      <c r="B1549" s="17">
        <v>1587.593556197103</v>
      </c>
    </row>
    <row r="1550" spans="1:2" x14ac:dyDescent="0.4">
      <c r="A1550" s="19">
        <v>20100715</v>
      </c>
      <c r="B1550" s="18">
        <v>1585.772153719435</v>
      </c>
    </row>
    <row r="1551" spans="1:2" x14ac:dyDescent="0.4">
      <c r="A1551" s="19">
        <v>20100716</v>
      </c>
      <c r="B1551" s="17">
        <v>1573.971956470953</v>
      </c>
    </row>
    <row r="1552" spans="1:2" x14ac:dyDescent="0.4">
      <c r="A1552" s="19">
        <v>20100717</v>
      </c>
      <c r="B1552" s="17">
        <v>1573.8629836731441</v>
      </c>
    </row>
    <row r="1553" spans="1:2" x14ac:dyDescent="0.4">
      <c r="A1553" s="19">
        <v>20100718</v>
      </c>
      <c r="B1553" s="17">
        <v>1573.7540108753351</v>
      </c>
    </row>
    <row r="1554" spans="1:2" x14ac:dyDescent="0.4">
      <c r="A1554" s="19">
        <v>20100719</v>
      </c>
      <c r="B1554" s="17">
        <v>1566.6240763901039</v>
      </c>
    </row>
    <row r="1555" spans="1:2" x14ac:dyDescent="0.4">
      <c r="A1555" s="19">
        <v>20100720</v>
      </c>
      <c r="B1555" s="18">
        <v>1570.593799738868</v>
      </c>
    </row>
    <row r="1556" spans="1:2" x14ac:dyDescent="0.4">
      <c r="A1556" s="19">
        <v>20100721</v>
      </c>
      <c r="B1556" s="17">
        <v>1563.915323987419</v>
      </c>
    </row>
    <row r="1557" spans="1:2" x14ac:dyDescent="0.4">
      <c r="A1557" s="19">
        <v>20100722</v>
      </c>
      <c r="B1557" s="17">
        <v>1544.7049764879121</v>
      </c>
    </row>
    <row r="1558" spans="1:2" x14ac:dyDescent="0.4">
      <c r="A1558" s="19">
        <v>20100723</v>
      </c>
      <c r="B1558" s="17">
        <v>1553.1892871744849</v>
      </c>
    </row>
    <row r="1559" spans="1:2" x14ac:dyDescent="0.4">
      <c r="A1559" s="19">
        <v>20100724</v>
      </c>
      <c r="B1559" s="17">
        <v>1553.0803143766759</v>
      </c>
    </row>
    <row r="1560" spans="1:2" x14ac:dyDescent="0.4">
      <c r="A1560" s="19">
        <v>20100725</v>
      </c>
      <c r="B1560" s="18">
        <v>1552.9869091214109</v>
      </c>
    </row>
    <row r="1561" spans="1:2" x14ac:dyDescent="0.4">
      <c r="A1561" s="19">
        <v>20100726</v>
      </c>
      <c r="B1561" s="17">
        <v>1559.6653848728599</v>
      </c>
    </row>
    <row r="1562" spans="1:2" x14ac:dyDescent="0.4">
      <c r="A1562" s="19">
        <v>20100727</v>
      </c>
      <c r="B1562" s="17">
        <v>1554.8705817692551</v>
      </c>
    </row>
    <row r="1563" spans="1:2" x14ac:dyDescent="0.4">
      <c r="A1563" s="19">
        <v>20100728</v>
      </c>
      <c r="B1563" s="17">
        <v>1555.8513369495381</v>
      </c>
    </row>
    <row r="1564" spans="1:2" x14ac:dyDescent="0.4">
      <c r="A1564" s="19">
        <v>20100729</v>
      </c>
      <c r="B1564" s="17">
        <v>1545.7012992107391</v>
      </c>
    </row>
    <row r="1565" spans="1:2" x14ac:dyDescent="0.4">
      <c r="A1565" s="19">
        <v>20100730</v>
      </c>
      <c r="B1565" s="18">
        <v>1546.5263789655801</v>
      </c>
    </row>
    <row r="1566" spans="1:2" x14ac:dyDescent="0.4">
      <c r="A1566" s="19">
        <v>20100731</v>
      </c>
      <c r="B1566" s="17">
        <v>1546.41740616777</v>
      </c>
    </row>
    <row r="1567" spans="1:2" x14ac:dyDescent="0.4">
      <c r="A1567" s="19">
        <v>20100801</v>
      </c>
      <c r="B1567" s="17">
        <v>1546.308433369961</v>
      </c>
    </row>
    <row r="1568" spans="1:2" x14ac:dyDescent="0.4">
      <c r="A1568" s="19">
        <v>20100802</v>
      </c>
      <c r="B1568" s="17">
        <v>1545.965947433989</v>
      </c>
    </row>
    <row r="1569" spans="1:2" x14ac:dyDescent="0.4">
      <c r="A1569" s="19">
        <v>20100803</v>
      </c>
      <c r="B1569" s="17">
        <v>1544.36249055194</v>
      </c>
    </row>
    <row r="1570" spans="1:2" x14ac:dyDescent="0.4">
      <c r="A1570" s="19">
        <v>20100804</v>
      </c>
      <c r="B1570" s="18">
        <v>1539.053958544378</v>
      </c>
    </row>
    <row r="1571" spans="1:2" x14ac:dyDescent="0.4">
      <c r="A1571" s="19">
        <v>20100805</v>
      </c>
      <c r="B1571" s="17">
        <v>1534.228020355685</v>
      </c>
    </row>
    <row r="1572" spans="1:2" x14ac:dyDescent="0.4">
      <c r="A1572" s="19">
        <v>20100806</v>
      </c>
      <c r="B1572" s="17">
        <v>1539.1162287145539</v>
      </c>
    </row>
    <row r="1573" spans="1:2" x14ac:dyDescent="0.4">
      <c r="A1573" s="19">
        <v>20100807</v>
      </c>
      <c r="B1573" s="17">
        <v>1539.007255916745</v>
      </c>
    </row>
    <row r="1574" spans="1:2" x14ac:dyDescent="0.4">
      <c r="A1574" s="19">
        <v>20100808</v>
      </c>
      <c r="B1574" s="17">
        <v>1538.91385066148</v>
      </c>
    </row>
    <row r="1575" spans="1:2" x14ac:dyDescent="0.4">
      <c r="A1575" s="19">
        <v>20100809</v>
      </c>
      <c r="B1575" s="18">
        <v>1544.035572158512</v>
      </c>
    </row>
    <row r="1576" spans="1:2" x14ac:dyDescent="0.4">
      <c r="A1576" s="19">
        <v>20100810</v>
      </c>
      <c r="B1576" s="17">
        <v>1540.2993619479109</v>
      </c>
    </row>
    <row r="1577" spans="1:2" x14ac:dyDescent="0.4">
      <c r="A1577" s="19">
        <v>20100811</v>
      </c>
      <c r="B1577" s="17">
        <v>1525.183278137521</v>
      </c>
    </row>
    <row r="1578" spans="1:2" x14ac:dyDescent="0.4">
      <c r="A1578" s="19">
        <v>20100812</v>
      </c>
      <c r="B1578" s="17">
        <v>1513.865674707909</v>
      </c>
    </row>
    <row r="1579" spans="1:2" x14ac:dyDescent="0.4">
      <c r="A1579" s="19">
        <v>20100813</v>
      </c>
      <c r="B1579" s="17">
        <v>1529.0595962310199</v>
      </c>
    </row>
    <row r="1580" spans="1:2" x14ac:dyDescent="0.4">
      <c r="A1580" s="19">
        <v>20100814</v>
      </c>
      <c r="B1580" s="18">
        <v>1528.9506234332109</v>
      </c>
    </row>
    <row r="1581" spans="1:2" x14ac:dyDescent="0.4">
      <c r="A1581" s="19">
        <v>20100815</v>
      </c>
      <c r="B1581" s="17">
        <v>1528.8572181779459</v>
      </c>
    </row>
    <row r="1582" spans="1:2" x14ac:dyDescent="0.4">
      <c r="A1582" s="19">
        <v>20100816</v>
      </c>
      <c r="B1582" s="17">
        <v>1527.845327912574</v>
      </c>
    </row>
    <row r="1583" spans="1:2" x14ac:dyDescent="0.4">
      <c r="A1583" s="19">
        <v>20100817</v>
      </c>
      <c r="B1583" s="17">
        <v>1525.8526824669209</v>
      </c>
    </row>
    <row r="1584" spans="1:2" x14ac:dyDescent="0.4">
      <c r="A1584" s="19">
        <v>20100818</v>
      </c>
      <c r="B1584" s="17">
        <v>1527.8608954551189</v>
      </c>
    </row>
    <row r="1585" spans="1:2" x14ac:dyDescent="0.4">
      <c r="A1585" s="19">
        <v>20100819</v>
      </c>
      <c r="B1585" s="18">
        <v>1530.3361347196419</v>
      </c>
    </row>
    <row r="1586" spans="1:2" x14ac:dyDescent="0.4">
      <c r="A1586" s="19">
        <v>20100820</v>
      </c>
      <c r="B1586" s="17">
        <v>1530.8342960810551</v>
      </c>
    </row>
    <row r="1587" spans="1:2" x14ac:dyDescent="0.4">
      <c r="A1587" s="19">
        <v>20100821</v>
      </c>
      <c r="B1587" s="17">
        <v>1530.7253232832461</v>
      </c>
    </row>
    <row r="1588" spans="1:2" x14ac:dyDescent="0.4">
      <c r="A1588" s="19">
        <v>20100822</v>
      </c>
      <c r="B1588" s="17">
        <v>1530.6163504854369</v>
      </c>
    </row>
    <row r="1589" spans="1:2" x14ac:dyDescent="0.4">
      <c r="A1589" s="19">
        <v>20100823</v>
      </c>
      <c r="B1589" s="17">
        <v>1524.186955414694</v>
      </c>
    </row>
    <row r="1590" spans="1:2" x14ac:dyDescent="0.4">
      <c r="A1590" s="19">
        <v>20100824</v>
      </c>
      <c r="B1590" s="18">
        <v>1522.147607341408</v>
      </c>
    </row>
    <row r="1591" spans="1:2" x14ac:dyDescent="0.4">
      <c r="A1591" s="19">
        <v>20100825</v>
      </c>
      <c r="B1591" s="17">
        <v>1511.6239485815479</v>
      </c>
    </row>
    <row r="1592" spans="1:2" x14ac:dyDescent="0.4">
      <c r="A1592" s="19">
        <v>20100826</v>
      </c>
      <c r="B1592" s="17">
        <v>1509.2732496573781</v>
      </c>
    </row>
    <row r="1593" spans="1:2" x14ac:dyDescent="0.4">
      <c r="A1593" s="19">
        <v>20100827</v>
      </c>
      <c r="B1593" s="17">
        <v>1501.7541266085441</v>
      </c>
    </row>
    <row r="1594" spans="1:2" x14ac:dyDescent="0.4">
      <c r="A1594" s="19">
        <v>20100828</v>
      </c>
      <c r="B1594" s="17">
        <v>1501.6607213532791</v>
      </c>
    </row>
    <row r="1595" spans="1:2" x14ac:dyDescent="0.4">
      <c r="A1595" s="19">
        <v>20100829</v>
      </c>
      <c r="B1595" s="18">
        <v>1501.5517485554701</v>
      </c>
    </row>
    <row r="1596" spans="1:2" x14ac:dyDescent="0.4">
      <c r="A1596" s="19">
        <v>20100830</v>
      </c>
      <c r="B1596" s="17">
        <v>1517.259398982538</v>
      </c>
    </row>
    <row r="1597" spans="1:2" x14ac:dyDescent="0.4">
      <c r="A1597" s="19">
        <v>20100831</v>
      </c>
      <c r="B1597" s="17">
        <v>1511.6862187517249</v>
      </c>
    </row>
    <row r="1598" spans="1:2" x14ac:dyDescent="0.4">
      <c r="A1598" s="19">
        <v>20100901</v>
      </c>
      <c r="B1598" s="17">
        <v>1528.2656515612671</v>
      </c>
    </row>
    <row r="1599" spans="1:2" x14ac:dyDescent="0.4">
      <c r="A1599" s="19">
        <v>20100902</v>
      </c>
      <c r="B1599" s="17">
        <v>1535.3021807912321</v>
      </c>
    </row>
    <row r="1600" spans="1:2" x14ac:dyDescent="0.4">
      <c r="A1600" s="19">
        <v>20100903</v>
      </c>
      <c r="B1600" s="18">
        <v>1543.4284379992901</v>
      </c>
    </row>
    <row r="1601" spans="1:2" x14ac:dyDescent="0.4">
      <c r="A1601" s="19">
        <v>20100904</v>
      </c>
      <c r="B1601" s="17">
        <v>1543.3194652014799</v>
      </c>
    </row>
    <row r="1602" spans="1:2" x14ac:dyDescent="0.4">
      <c r="A1602" s="19">
        <v>20100905</v>
      </c>
      <c r="B1602" s="17">
        <v>1543.2260599462149</v>
      </c>
    </row>
    <row r="1603" spans="1:2" x14ac:dyDescent="0.4">
      <c r="A1603" s="19">
        <v>20100906</v>
      </c>
      <c r="B1603" s="17">
        <v>1544.564868605014</v>
      </c>
    </row>
    <row r="1604" spans="1:2" x14ac:dyDescent="0.4">
      <c r="A1604" s="19">
        <v>20100907</v>
      </c>
      <c r="B1604" s="17">
        <v>1541.809413574696</v>
      </c>
    </row>
    <row r="1605" spans="1:2" x14ac:dyDescent="0.4">
      <c r="A1605" s="19">
        <v>20100908</v>
      </c>
      <c r="B1605" s="18">
        <v>1538.633634895685</v>
      </c>
    </row>
    <row r="1606" spans="1:2" x14ac:dyDescent="0.4">
      <c r="A1606" s="19">
        <v>20100909</v>
      </c>
      <c r="B1606" s="17">
        <v>1544.938489626074</v>
      </c>
    </row>
    <row r="1607" spans="1:2" x14ac:dyDescent="0.4">
      <c r="A1607" s="19">
        <v>20100910</v>
      </c>
      <c r="B1607" s="17">
        <v>1561.5957601483369</v>
      </c>
    </row>
    <row r="1608" spans="1:2" x14ac:dyDescent="0.4">
      <c r="A1608" s="19">
        <v>20100911</v>
      </c>
      <c r="B1608" s="17">
        <v>1561.4867873505279</v>
      </c>
    </row>
    <row r="1609" spans="1:2" x14ac:dyDescent="0.4">
      <c r="A1609" s="19">
        <v>20100912</v>
      </c>
      <c r="B1609" s="17">
        <v>1561.377814552719</v>
      </c>
    </row>
    <row r="1610" spans="1:2" x14ac:dyDescent="0.4">
      <c r="A1610" s="19">
        <v>20100913</v>
      </c>
      <c r="B1610" s="18">
        <v>1566.468400964663</v>
      </c>
    </row>
    <row r="1611" spans="1:2" x14ac:dyDescent="0.4">
      <c r="A1611" s="19">
        <v>20100914</v>
      </c>
      <c r="B1611" s="17">
        <v>1563.588405593991</v>
      </c>
    </row>
    <row r="1612" spans="1:2" x14ac:dyDescent="0.4">
      <c r="A1612" s="19">
        <v>20100915</v>
      </c>
      <c r="B1612" s="17">
        <v>1561.8604083715879</v>
      </c>
    </row>
    <row r="1613" spans="1:2" x14ac:dyDescent="0.4">
      <c r="A1613" s="19">
        <v>20100916</v>
      </c>
      <c r="B1613" s="17">
        <v>1557.439226289044</v>
      </c>
    </row>
    <row r="1614" spans="1:2" x14ac:dyDescent="0.4">
      <c r="A1614" s="19">
        <v>20100917</v>
      </c>
      <c r="B1614" s="17">
        <v>1568.429911325228</v>
      </c>
    </row>
    <row r="1615" spans="1:2" x14ac:dyDescent="0.4">
      <c r="A1615" s="19">
        <v>20100918</v>
      </c>
      <c r="B1615" s="18">
        <v>1568.320938527419</v>
      </c>
    </row>
    <row r="1616" spans="1:2" x14ac:dyDescent="0.4">
      <c r="A1616" s="19">
        <v>20100919</v>
      </c>
      <c r="B1616" s="17">
        <v>1568.227533272154</v>
      </c>
    </row>
    <row r="1617" spans="1:2" x14ac:dyDescent="0.4">
      <c r="A1617" s="19">
        <v>20100920</v>
      </c>
      <c r="B1617" s="17">
        <v>1575.622115980635</v>
      </c>
    </row>
    <row r="1618" spans="1:2" x14ac:dyDescent="0.4">
      <c r="A1618" s="19">
        <v>20100921</v>
      </c>
      <c r="B1618" s="17">
        <v>1575.5131431828261</v>
      </c>
    </row>
    <row r="1619" spans="1:2" x14ac:dyDescent="0.4">
      <c r="A1619" s="19">
        <v>20100922</v>
      </c>
      <c r="B1619" s="17">
        <v>1575.4197379275611</v>
      </c>
    </row>
    <row r="1620" spans="1:2" x14ac:dyDescent="0.4">
      <c r="A1620" s="19">
        <v>20100923</v>
      </c>
      <c r="B1620" s="18">
        <v>1575.3107651297521</v>
      </c>
    </row>
    <row r="1621" spans="1:2" x14ac:dyDescent="0.4">
      <c r="A1621" s="19">
        <v>20100924</v>
      </c>
      <c r="B1621" s="17">
        <v>1579.0625428828971</v>
      </c>
    </row>
    <row r="1622" spans="1:2" x14ac:dyDescent="0.4">
      <c r="A1622" s="19">
        <v>20100925</v>
      </c>
      <c r="B1622" s="17">
        <v>1578.9535700850879</v>
      </c>
    </row>
    <row r="1623" spans="1:2" x14ac:dyDescent="0.4">
      <c r="A1623" s="19">
        <v>20100926</v>
      </c>
      <c r="B1623" s="17">
        <v>1578.8445972872789</v>
      </c>
    </row>
    <row r="1624" spans="1:2" x14ac:dyDescent="0.4">
      <c r="A1624" s="19">
        <v>20100927</v>
      </c>
      <c r="B1624" s="17">
        <v>1583.5304275930739</v>
      </c>
    </row>
    <row r="1625" spans="1:2" x14ac:dyDescent="0.4">
      <c r="A1625" s="19">
        <v>20100928</v>
      </c>
      <c r="B1625" s="18">
        <v>1582.3784294448051</v>
      </c>
    </row>
    <row r="1626" spans="1:2" x14ac:dyDescent="0.4">
      <c r="A1626" s="19">
        <v>20100929</v>
      </c>
      <c r="B1626" s="17">
        <v>1594.848031022686</v>
      </c>
    </row>
    <row r="1627" spans="1:2" x14ac:dyDescent="0.4">
      <c r="A1627" s="19">
        <v>20100930</v>
      </c>
      <c r="B1627" s="17">
        <v>1602.7874777202139</v>
      </c>
    </row>
    <row r="1628" spans="1:2" x14ac:dyDescent="0.4">
      <c r="A1628" s="19">
        <v>20101001</v>
      </c>
      <c r="B1628" s="17">
        <v>1613.030920714278</v>
      </c>
    </row>
    <row r="1629" spans="1:2" x14ac:dyDescent="0.4">
      <c r="A1629" s="19">
        <v>20101002</v>
      </c>
      <c r="B1629" s="17">
        <v>1612.906380373925</v>
      </c>
    </row>
    <row r="1630" spans="1:2" x14ac:dyDescent="0.4">
      <c r="A1630" s="19">
        <v>20101003</v>
      </c>
      <c r="B1630" s="18">
        <v>1612.797407576116</v>
      </c>
    </row>
    <row r="1631" spans="1:2" x14ac:dyDescent="0.4">
      <c r="A1631" s="19">
        <v>20101004</v>
      </c>
      <c r="B1631" s="17">
        <v>1625.9986836535729</v>
      </c>
    </row>
    <row r="1632" spans="1:2" x14ac:dyDescent="0.4">
      <c r="A1632" s="19">
        <v>20101005</v>
      </c>
      <c r="B1632" s="17">
        <v>1629.2834351303929</v>
      </c>
    </row>
    <row r="1633" spans="1:2" x14ac:dyDescent="0.4">
      <c r="A1633" s="19">
        <v>20101006</v>
      </c>
      <c r="B1633" s="17">
        <v>1641.4883884850231</v>
      </c>
    </row>
    <row r="1634" spans="1:2" x14ac:dyDescent="0.4">
      <c r="A1634" s="19">
        <v>20101007</v>
      </c>
      <c r="B1634" s="17">
        <v>1639.666986007355</v>
      </c>
    </row>
    <row r="1635" spans="1:2" x14ac:dyDescent="0.4">
      <c r="A1635" s="19">
        <v>20101008</v>
      </c>
      <c r="B1635" s="18">
        <v>1644.6018969938571</v>
      </c>
    </row>
    <row r="1636" spans="1:2" x14ac:dyDescent="0.4">
      <c r="A1636" s="19">
        <v>20101009</v>
      </c>
      <c r="B1636" s="17">
        <v>1644.4929241960481</v>
      </c>
    </row>
    <row r="1637" spans="1:2" x14ac:dyDescent="0.4">
      <c r="A1637" s="19">
        <v>20101010</v>
      </c>
      <c r="B1637" s="17">
        <v>1644.3839513982391</v>
      </c>
    </row>
    <row r="1638" spans="1:2" x14ac:dyDescent="0.4">
      <c r="A1638" s="19">
        <v>20101011</v>
      </c>
      <c r="B1638" s="17">
        <v>1643.8702224942811</v>
      </c>
    </row>
    <row r="1639" spans="1:2" x14ac:dyDescent="0.4">
      <c r="A1639" s="19">
        <v>20101012</v>
      </c>
      <c r="B1639" s="17">
        <v>1637.7210431893329</v>
      </c>
    </row>
    <row r="1640" spans="1:2" x14ac:dyDescent="0.4">
      <c r="A1640" s="19">
        <v>20101013</v>
      </c>
      <c r="B1640" s="18">
        <v>1654.2693409137869</v>
      </c>
    </row>
    <row r="1641" spans="1:2" x14ac:dyDescent="0.4">
      <c r="A1641" s="19">
        <v>20101014</v>
      </c>
      <c r="B1641" s="17">
        <v>1669.5255326070751</v>
      </c>
    </row>
    <row r="1642" spans="1:2" x14ac:dyDescent="0.4">
      <c r="A1642" s="19">
        <v>20101015</v>
      </c>
      <c r="B1642" s="17">
        <v>1680.5784878134359</v>
      </c>
    </row>
    <row r="1643" spans="1:2" x14ac:dyDescent="0.4">
      <c r="A1643" s="19">
        <v>20101016</v>
      </c>
      <c r="B1643" s="17">
        <v>1680.4695150156269</v>
      </c>
    </row>
    <row r="1644" spans="1:2" x14ac:dyDescent="0.4">
      <c r="A1644" s="19">
        <v>20101017</v>
      </c>
      <c r="B1644" s="17">
        <v>1680.360542217818</v>
      </c>
    </row>
    <row r="1645" spans="1:2" x14ac:dyDescent="0.4">
      <c r="A1645" s="19">
        <v>20101018</v>
      </c>
      <c r="B1645" s="18">
        <v>1697.2824609633319</v>
      </c>
    </row>
    <row r="1646" spans="1:2" x14ac:dyDescent="0.4">
      <c r="A1646" s="19">
        <v>20101019</v>
      </c>
      <c r="B1646" s="17">
        <v>1692.0984692961231</v>
      </c>
    </row>
    <row r="1647" spans="1:2" x14ac:dyDescent="0.4">
      <c r="A1647" s="19">
        <v>20101020</v>
      </c>
      <c r="B1647" s="17">
        <v>1706.5295812345689</v>
      </c>
    </row>
    <row r="1648" spans="1:2" x14ac:dyDescent="0.4">
      <c r="A1648" s="19">
        <v>20101021</v>
      </c>
      <c r="B1648" s="17">
        <v>1714.017569198315</v>
      </c>
    </row>
    <row r="1649" spans="1:2" x14ac:dyDescent="0.4">
      <c r="A1649" s="19">
        <v>20101022</v>
      </c>
      <c r="B1649" s="17">
        <v>1719.653019599305</v>
      </c>
    </row>
    <row r="1650" spans="1:2" x14ac:dyDescent="0.4">
      <c r="A1650" s="19">
        <v>20101023</v>
      </c>
      <c r="B1650" s="18">
        <v>1719.5284792589521</v>
      </c>
    </row>
    <row r="1651" spans="1:2" x14ac:dyDescent="0.4">
      <c r="A1651" s="19">
        <v>20101024</v>
      </c>
      <c r="B1651" s="17">
        <v>1719.4195064611431</v>
      </c>
    </row>
    <row r="1652" spans="1:2" x14ac:dyDescent="0.4">
      <c r="A1652" s="19">
        <v>20101025</v>
      </c>
      <c r="B1652" s="17">
        <v>1731.064028284183</v>
      </c>
    </row>
    <row r="1653" spans="1:2" x14ac:dyDescent="0.4">
      <c r="A1653" s="19">
        <v>20101026</v>
      </c>
      <c r="B1653" s="17">
        <v>1730.7682449758429</v>
      </c>
    </row>
    <row r="1654" spans="1:2" x14ac:dyDescent="0.4">
      <c r="A1654" s="19">
        <v>20101027</v>
      </c>
      <c r="B1654" s="17">
        <v>1731.68672998595</v>
      </c>
    </row>
    <row r="1655" spans="1:2" x14ac:dyDescent="0.4">
      <c r="A1655" s="19">
        <v>20101028</v>
      </c>
      <c r="B1655" s="18">
        <v>1739.00347498171</v>
      </c>
    </row>
    <row r="1656" spans="1:2" x14ac:dyDescent="0.4">
      <c r="A1656" s="19">
        <v>20101029</v>
      </c>
      <c r="B1656" s="17">
        <v>1725.8956041595179</v>
      </c>
    </row>
    <row r="1657" spans="1:2" x14ac:dyDescent="0.4">
      <c r="A1657" s="19">
        <v>20101030</v>
      </c>
      <c r="B1657" s="17">
        <v>1725.7866313617089</v>
      </c>
    </row>
    <row r="1658" spans="1:2" x14ac:dyDescent="0.4">
      <c r="A1658" s="19">
        <v>20101031</v>
      </c>
      <c r="B1658" s="17">
        <v>1725.6620910213551</v>
      </c>
    </row>
    <row r="1659" spans="1:2" x14ac:dyDescent="0.4">
      <c r="A1659" s="19">
        <v>20101101</v>
      </c>
      <c r="B1659" s="17">
        <v>1738.738826758459</v>
      </c>
    </row>
    <row r="1660" spans="1:2" x14ac:dyDescent="0.4">
      <c r="A1660" s="19">
        <v>20101102</v>
      </c>
      <c r="B1660" s="18">
        <v>1730.3012186995179</v>
      </c>
    </row>
    <row r="1661" spans="1:2" x14ac:dyDescent="0.4">
      <c r="A1661" s="19">
        <v>20101103</v>
      </c>
      <c r="B1661" s="17">
        <v>1736.6060734299081</v>
      </c>
    </row>
    <row r="1662" spans="1:2" x14ac:dyDescent="0.4">
      <c r="A1662" s="19">
        <v>20101104</v>
      </c>
      <c r="B1662" s="17">
        <v>1740.326716097964</v>
      </c>
    </row>
    <row r="1663" spans="1:2" x14ac:dyDescent="0.4">
      <c r="A1663" s="19">
        <v>20101105</v>
      </c>
      <c r="B1663" s="17">
        <v>1732.7608904214969</v>
      </c>
    </row>
    <row r="1664" spans="1:2" x14ac:dyDescent="0.4">
      <c r="A1664" s="19">
        <v>20101106</v>
      </c>
      <c r="B1664" s="17">
        <v>1732.651917623688</v>
      </c>
    </row>
    <row r="1665" spans="1:2" x14ac:dyDescent="0.4">
      <c r="A1665" s="19">
        <v>20101107</v>
      </c>
      <c r="B1665" s="18">
        <v>1732.527377283335</v>
      </c>
    </row>
    <row r="1666" spans="1:2" x14ac:dyDescent="0.4">
      <c r="A1666" s="19">
        <v>20101108</v>
      </c>
      <c r="B1666" s="17">
        <v>1736.948559365879</v>
      </c>
    </row>
    <row r="1667" spans="1:2" x14ac:dyDescent="0.4">
      <c r="A1667" s="19">
        <v>20101109</v>
      </c>
      <c r="B1667" s="17">
        <v>1742.132551033088</v>
      </c>
    </row>
    <row r="1668" spans="1:2" x14ac:dyDescent="0.4">
      <c r="A1668" s="19">
        <v>20101110</v>
      </c>
      <c r="B1668" s="17">
        <v>1741.587687044042</v>
      </c>
    </row>
    <row r="1669" spans="1:2" x14ac:dyDescent="0.4">
      <c r="A1669" s="19">
        <v>20101111</v>
      </c>
      <c r="B1669" s="17">
        <v>1718.283075855418</v>
      </c>
    </row>
    <row r="1670" spans="1:2" x14ac:dyDescent="0.4">
      <c r="A1670" s="19">
        <v>20101112</v>
      </c>
      <c r="B1670" s="18">
        <v>1692.347549976829</v>
      </c>
    </row>
    <row r="1671" spans="1:2" x14ac:dyDescent="0.4">
      <c r="A1671" s="19">
        <v>20101113</v>
      </c>
      <c r="B1671" s="17">
        <v>1692.23857717902</v>
      </c>
    </row>
    <row r="1672" spans="1:2" x14ac:dyDescent="0.4">
      <c r="A1672" s="19">
        <v>20101114</v>
      </c>
      <c r="B1672" s="17">
        <v>1692.1140368386671</v>
      </c>
    </row>
    <row r="1673" spans="1:2" x14ac:dyDescent="0.4">
      <c r="A1673" s="19">
        <v>20101115</v>
      </c>
      <c r="B1673" s="17">
        <v>1680.9676763770401</v>
      </c>
    </row>
    <row r="1674" spans="1:2" x14ac:dyDescent="0.4">
      <c r="A1674" s="19">
        <v>20101116</v>
      </c>
      <c r="B1674" s="17">
        <v>1667.2371038530821</v>
      </c>
    </row>
    <row r="1675" spans="1:2" x14ac:dyDescent="0.4">
      <c r="A1675" s="19">
        <v>20101117</v>
      </c>
      <c r="B1675" s="18">
        <v>1672.8881217966159</v>
      </c>
    </row>
    <row r="1676" spans="1:2" x14ac:dyDescent="0.4">
      <c r="A1676" s="19">
        <v>20101118</v>
      </c>
      <c r="B1676" s="17">
        <v>1700.8318606634029</v>
      </c>
    </row>
    <row r="1677" spans="1:2" x14ac:dyDescent="0.4">
      <c r="A1677" s="19">
        <v>20101119</v>
      </c>
      <c r="B1677" s="17">
        <v>1699.3062414940739</v>
      </c>
    </row>
    <row r="1678" spans="1:2" x14ac:dyDescent="0.4">
      <c r="A1678" s="19">
        <v>20101120</v>
      </c>
      <c r="B1678" s="17">
        <v>1699.18170115372</v>
      </c>
    </row>
    <row r="1679" spans="1:2" x14ac:dyDescent="0.4">
      <c r="A1679" s="19">
        <v>20101121</v>
      </c>
      <c r="B1679" s="17">
        <v>1699.0727283559111</v>
      </c>
    </row>
    <row r="1680" spans="1:2" x14ac:dyDescent="0.4">
      <c r="A1680" s="19">
        <v>20101122</v>
      </c>
      <c r="B1680" s="18">
        <v>1695.881382134356</v>
      </c>
    </row>
    <row r="1681" spans="1:2" x14ac:dyDescent="0.4">
      <c r="A1681" s="19">
        <v>20101123</v>
      </c>
      <c r="B1681" s="17">
        <v>1682.2442148656619</v>
      </c>
    </row>
    <row r="1682" spans="1:2" x14ac:dyDescent="0.4">
      <c r="A1682" s="19">
        <v>20101124</v>
      </c>
      <c r="B1682" s="17">
        <v>1668.560344969336</v>
      </c>
    </row>
    <row r="1683" spans="1:2" x14ac:dyDescent="0.4">
      <c r="A1683" s="19">
        <v>20101125</v>
      </c>
      <c r="B1683" s="17">
        <v>1673.9778497747079</v>
      </c>
    </row>
    <row r="1684" spans="1:2" x14ac:dyDescent="0.4">
      <c r="A1684" s="19">
        <v>20101126</v>
      </c>
      <c r="B1684" s="17">
        <v>1652.3078305532219</v>
      </c>
    </row>
    <row r="1685" spans="1:2" x14ac:dyDescent="0.4">
      <c r="A1685" s="19">
        <v>20101127</v>
      </c>
      <c r="B1685" s="18">
        <v>1652.1988577554121</v>
      </c>
    </row>
    <row r="1686" spans="1:2" x14ac:dyDescent="0.4">
      <c r="A1686" s="19">
        <v>20101128</v>
      </c>
      <c r="B1686" s="17">
        <v>1652.0898849576031</v>
      </c>
    </row>
    <row r="1687" spans="1:2" x14ac:dyDescent="0.4">
      <c r="A1687" s="19">
        <v>20101129</v>
      </c>
      <c r="B1687" s="17">
        <v>1644.8665452171081</v>
      </c>
    </row>
    <row r="1688" spans="1:2" x14ac:dyDescent="0.4">
      <c r="A1688" s="19">
        <v>20101130</v>
      </c>
      <c r="B1688" s="17">
        <v>1652.6814515742819</v>
      </c>
    </row>
    <row r="1689" spans="1:2" x14ac:dyDescent="0.4">
      <c r="A1689" s="19">
        <v>20101201</v>
      </c>
      <c r="B1689" s="17">
        <v>1667.4394819061561</v>
      </c>
    </row>
    <row r="1690" spans="1:2" x14ac:dyDescent="0.4">
      <c r="A1690" s="19">
        <v>20101202</v>
      </c>
      <c r="B1690" s="18">
        <v>1671.7516911908911</v>
      </c>
    </row>
    <row r="1691" spans="1:2" x14ac:dyDescent="0.4">
      <c r="A1691" s="19">
        <v>20101203</v>
      </c>
      <c r="B1691" s="17">
        <v>1662.815921770537</v>
      </c>
    </row>
    <row r="1692" spans="1:2" x14ac:dyDescent="0.4">
      <c r="A1692" s="19">
        <v>20101204</v>
      </c>
      <c r="B1692" s="17">
        <v>1662.706948972728</v>
      </c>
    </row>
    <row r="1693" spans="1:2" x14ac:dyDescent="0.4">
      <c r="A1693" s="19">
        <v>20101205</v>
      </c>
      <c r="B1693" s="17">
        <v>1662.597976174919</v>
      </c>
    </row>
    <row r="1694" spans="1:2" x14ac:dyDescent="0.4">
      <c r="A1694" s="19">
        <v>20101206</v>
      </c>
      <c r="B1694" s="17">
        <v>1662.146517441138</v>
      </c>
    </row>
    <row r="1695" spans="1:2" x14ac:dyDescent="0.4">
      <c r="A1695" s="19">
        <v>20101207</v>
      </c>
      <c r="B1695" s="18">
        <v>1663.2206778766849</v>
      </c>
    </row>
    <row r="1696" spans="1:2" x14ac:dyDescent="0.4">
      <c r="A1696" s="19">
        <v>20101208</v>
      </c>
      <c r="B1696" s="17">
        <v>1656.6667424655891</v>
      </c>
    </row>
    <row r="1697" spans="1:2" x14ac:dyDescent="0.4">
      <c r="A1697" s="19">
        <v>20101209</v>
      </c>
      <c r="B1697" s="17">
        <v>1667.564022246509</v>
      </c>
    </row>
    <row r="1698" spans="1:2" x14ac:dyDescent="0.4">
      <c r="A1698" s="19">
        <v>20101210</v>
      </c>
      <c r="B1698" s="17">
        <v>1672.4677981479231</v>
      </c>
    </row>
    <row r="1699" spans="1:2" x14ac:dyDescent="0.4">
      <c r="A1699" s="19">
        <v>20101211</v>
      </c>
      <c r="B1699" s="17">
        <v>1672.3588253501141</v>
      </c>
    </row>
    <row r="1700" spans="1:2" x14ac:dyDescent="0.4">
      <c r="A1700" s="19">
        <v>20101212</v>
      </c>
      <c r="B1700" s="18">
        <v>1672.2498525523049</v>
      </c>
    </row>
    <row r="1701" spans="1:2" x14ac:dyDescent="0.4">
      <c r="A1701" s="19">
        <v>20101213</v>
      </c>
      <c r="B1701" s="17">
        <v>1682.462160461281</v>
      </c>
    </row>
    <row r="1702" spans="1:2" x14ac:dyDescent="0.4">
      <c r="A1702" s="19">
        <v>20101214</v>
      </c>
      <c r="B1702" s="17">
        <v>1684.345833109126</v>
      </c>
    </row>
    <row r="1703" spans="1:2" x14ac:dyDescent="0.4">
      <c r="A1703" s="19">
        <v>20101215</v>
      </c>
      <c r="B1703" s="17">
        <v>1684.096752428419</v>
      </c>
    </row>
    <row r="1704" spans="1:2" x14ac:dyDescent="0.4">
      <c r="A1704" s="19">
        <v>20101216</v>
      </c>
      <c r="B1704" s="17">
        <v>1685.622371597748</v>
      </c>
    </row>
    <row r="1705" spans="1:2" x14ac:dyDescent="0.4">
      <c r="A1705" s="19">
        <v>20101217</v>
      </c>
      <c r="B1705" s="18">
        <v>1682.259782408207</v>
      </c>
    </row>
    <row r="1706" spans="1:2" x14ac:dyDescent="0.4">
      <c r="A1706" s="19">
        <v>20101218</v>
      </c>
      <c r="B1706" s="17">
        <v>1682.1508096103969</v>
      </c>
    </row>
    <row r="1707" spans="1:2" x14ac:dyDescent="0.4">
      <c r="A1707" s="19">
        <v>20101219</v>
      </c>
      <c r="B1707" s="17">
        <v>1682.0418368125879</v>
      </c>
    </row>
    <row r="1708" spans="1:2" x14ac:dyDescent="0.4">
      <c r="A1708" s="19">
        <v>20101220</v>
      </c>
      <c r="B1708" s="17">
        <v>1669.9614237983119</v>
      </c>
    </row>
    <row r="1709" spans="1:2" x14ac:dyDescent="0.4">
      <c r="A1709" s="19">
        <v>20101221</v>
      </c>
      <c r="B1709" s="17">
        <v>1686.089397874073</v>
      </c>
    </row>
    <row r="1710" spans="1:2" x14ac:dyDescent="0.4">
      <c r="A1710" s="19">
        <v>20101222</v>
      </c>
      <c r="B1710" s="18">
        <v>1686.011560161352</v>
      </c>
    </row>
    <row r="1711" spans="1:2" x14ac:dyDescent="0.4">
      <c r="A1711" s="19">
        <v>20101223</v>
      </c>
      <c r="B1711" s="17">
        <v>1687.397071447783</v>
      </c>
    </row>
    <row r="1712" spans="1:2" x14ac:dyDescent="0.4">
      <c r="A1712" s="19">
        <v>20101224</v>
      </c>
      <c r="B1712" s="17">
        <v>1691.071011488207</v>
      </c>
    </row>
    <row r="1713" spans="1:2" x14ac:dyDescent="0.4">
      <c r="A1713" s="19">
        <v>20101225</v>
      </c>
      <c r="B1713" s="17">
        <v>1690.962038690398</v>
      </c>
    </row>
    <row r="1714" spans="1:2" x14ac:dyDescent="0.4">
      <c r="A1714" s="19">
        <v>20101226</v>
      </c>
      <c r="B1714" s="17">
        <v>1690.853065892589</v>
      </c>
    </row>
    <row r="1715" spans="1:2" x14ac:dyDescent="0.4">
      <c r="A1715" s="19">
        <v>20101227</v>
      </c>
      <c r="B1715" s="18">
        <v>1692.954684136052</v>
      </c>
    </row>
    <row r="1716" spans="1:2" x14ac:dyDescent="0.4">
      <c r="A1716" s="19">
        <v>20101228</v>
      </c>
      <c r="B1716" s="17">
        <v>1696.535218921211</v>
      </c>
    </row>
    <row r="1717" spans="1:2" x14ac:dyDescent="0.4">
      <c r="A1717" s="19">
        <v>20101229</v>
      </c>
      <c r="B1717" s="17">
        <v>1721.2253413962669</v>
      </c>
    </row>
    <row r="1718" spans="1:2" x14ac:dyDescent="0.4">
      <c r="A1718" s="19">
        <v>20101230</v>
      </c>
      <c r="B1718" s="17">
        <v>1733.072241272381</v>
      </c>
    </row>
    <row r="1719" spans="1:2" x14ac:dyDescent="0.4">
      <c r="A1719" s="19">
        <v>20101231</v>
      </c>
      <c r="B1719" s="17">
        <v>1732.978836017116</v>
      </c>
    </row>
    <row r="1720" spans="1:2" x14ac:dyDescent="0.4">
      <c r="A1720" s="19">
        <v>20110101</v>
      </c>
      <c r="B1720" s="18">
        <v>1732.8542956767619</v>
      </c>
    </row>
    <row r="1721" spans="1:2" x14ac:dyDescent="0.4">
      <c r="A1721" s="19">
        <v>20110102</v>
      </c>
      <c r="B1721" s="17">
        <v>1732.7453228789529</v>
      </c>
    </row>
    <row r="1722" spans="1:2" x14ac:dyDescent="0.4">
      <c r="A1722" s="19">
        <v>20110103</v>
      </c>
      <c r="B1722" s="17">
        <v>1745.7753559884241</v>
      </c>
    </row>
    <row r="1723" spans="1:2" x14ac:dyDescent="0.4">
      <c r="A1723" s="19">
        <v>20110104</v>
      </c>
      <c r="B1723" s="17">
        <v>1755.8786910995909</v>
      </c>
    </row>
    <row r="1724" spans="1:2" x14ac:dyDescent="0.4">
      <c r="A1724" s="19">
        <v>20110105</v>
      </c>
      <c r="B1724" s="17">
        <v>1756.952851535139</v>
      </c>
    </row>
    <row r="1725" spans="1:2" x14ac:dyDescent="0.4">
      <c r="A1725" s="19">
        <v>20110106</v>
      </c>
      <c r="B1725" s="18">
        <v>1763.8337053396631</v>
      </c>
    </row>
    <row r="1726" spans="1:2" x14ac:dyDescent="0.4">
      <c r="A1726" s="19">
        <v>20110107</v>
      </c>
      <c r="B1726" s="17">
        <v>1774.0615807911829</v>
      </c>
    </row>
    <row r="1727" spans="1:2" x14ac:dyDescent="0.4">
      <c r="A1727" s="19">
        <v>20110108</v>
      </c>
      <c r="B1727" s="17">
        <v>1773.9526079933739</v>
      </c>
    </row>
    <row r="1728" spans="1:2" x14ac:dyDescent="0.4">
      <c r="A1728" s="19">
        <v>20110109</v>
      </c>
      <c r="B1728" s="17">
        <v>1773.843635195565</v>
      </c>
    </row>
    <row r="1729" spans="1:2" x14ac:dyDescent="0.4">
      <c r="A1729" s="19">
        <v>20110110</v>
      </c>
      <c r="B1729" s="17">
        <v>1777.3774673530911</v>
      </c>
    </row>
    <row r="1730" spans="1:2" x14ac:dyDescent="0.4">
      <c r="A1730" s="19">
        <v>20110111</v>
      </c>
      <c r="B1730" s="18">
        <v>1777.8133585443279</v>
      </c>
    </row>
    <row r="1731" spans="1:2" x14ac:dyDescent="0.4">
      <c r="A1731" s="19">
        <v>20110112</v>
      </c>
      <c r="B1731" s="17">
        <v>1781.487298584753</v>
      </c>
    </row>
    <row r="1732" spans="1:2" x14ac:dyDescent="0.4">
      <c r="A1732" s="19">
        <v>20110113</v>
      </c>
      <c r="B1732" s="17">
        <v>1770.9013696547161</v>
      </c>
    </row>
    <row r="1733" spans="1:2" x14ac:dyDescent="0.4">
      <c r="A1733" s="19">
        <v>20110114</v>
      </c>
      <c r="B1733" s="17">
        <v>1771.8354222073669</v>
      </c>
    </row>
    <row r="1734" spans="1:2" x14ac:dyDescent="0.4">
      <c r="A1734" s="19">
        <v>20110115</v>
      </c>
      <c r="B1734" s="17">
        <v>1771.7264494095571</v>
      </c>
    </row>
    <row r="1735" spans="1:2" x14ac:dyDescent="0.4">
      <c r="A1735" s="19">
        <v>20110116</v>
      </c>
      <c r="B1735" s="18">
        <v>1771.6019090692041</v>
      </c>
    </row>
    <row r="1736" spans="1:2" x14ac:dyDescent="0.4">
      <c r="A1736" s="19">
        <v>20110117</v>
      </c>
      <c r="B1736" s="17">
        <v>1759.848414448355</v>
      </c>
    </row>
    <row r="1737" spans="1:2" x14ac:dyDescent="0.4">
      <c r="A1737" s="19">
        <v>20110118</v>
      </c>
      <c r="B1737" s="17">
        <v>1758.2605251088489</v>
      </c>
    </row>
    <row r="1738" spans="1:2" x14ac:dyDescent="0.4">
      <c r="A1738" s="19">
        <v>20110119</v>
      </c>
      <c r="B1738" s="17">
        <v>1768.254887422207</v>
      </c>
    </row>
    <row r="1739" spans="1:2" x14ac:dyDescent="0.4">
      <c r="A1739" s="19">
        <v>20110120</v>
      </c>
      <c r="B1739" s="17">
        <v>1765.9197560405819</v>
      </c>
    </row>
    <row r="1740" spans="1:2" x14ac:dyDescent="0.4">
      <c r="A1740" s="19">
        <v>20110121</v>
      </c>
      <c r="B1740" s="18">
        <v>1752.640642250404</v>
      </c>
    </row>
    <row r="1741" spans="1:2" x14ac:dyDescent="0.4">
      <c r="A1741" s="19">
        <v>20110122</v>
      </c>
      <c r="B1741" s="17">
        <v>1752.5161019100501</v>
      </c>
    </row>
    <row r="1742" spans="1:2" x14ac:dyDescent="0.4">
      <c r="A1742" s="19">
        <v>20110123</v>
      </c>
      <c r="B1742" s="17">
        <v>1752.4071291122409</v>
      </c>
    </row>
    <row r="1743" spans="1:2" x14ac:dyDescent="0.4">
      <c r="A1743" s="19">
        <v>20110124</v>
      </c>
      <c r="B1743" s="17">
        <v>1751.0371853683539</v>
      </c>
    </row>
    <row r="1744" spans="1:2" x14ac:dyDescent="0.4">
      <c r="A1744" s="19">
        <v>20110125</v>
      </c>
      <c r="B1744" s="17">
        <v>1747.8925417744319</v>
      </c>
    </row>
    <row r="1745" spans="1:2" x14ac:dyDescent="0.4">
      <c r="A1745" s="19">
        <v>20110126</v>
      </c>
      <c r="B1745" s="18">
        <v>1759.412523257118</v>
      </c>
    </row>
    <row r="1746" spans="1:2" x14ac:dyDescent="0.4">
      <c r="A1746" s="19">
        <v>20110127</v>
      </c>
      <c r="B1746" s="17">
        <v>1758.5251733320999</v>
      </c>
    </row>
    <row r="1747" spans="1:2" x14ac:dyDescent="0.4">
      <c r="A1747" s="19">
        <v>20110128</v>
      </c>
      <c r="B1747" s="17">
        <v>1762.043437947083</v>
      </c>
    </row>
    <row r="1748" spans="1:2" x14ac:dyDescent="0.4">
      <c r="A1748" s="19">
        <v>20110129</v>
      </c>
      <c r="B1748" s="17">
        <v>1761.934465149274</v>
      </c>
    </row>
    <row r="1749" spans="1:2" x14ac:dyDescent="0.4">
      <c r="A1749" s="19">
        <v>20110130</v>
      </c>
      <c r="B1749" s="17">
        <v>1761.80992480892</v>
      </c>
    </row>
    <row r="1750" spans="1:2" x14ac:dyDescent="0.4">
      <c r="A1750" s="19">
        <v>20110131</v>
      </c>
      <c r="B1750" s="18">
        <v>1749.0445399227001</v>
      </c>
    </row>
    <row r="1751" spans="1:2" x14ac:dyDescent="0.4">
      <c r="A1751" s="19">
        <v>20110201</v>
      </c>
      <c r="B1751" s="17">
        <v>1749.0601074652441</v>
      </c>
    </row>
    <row r="1752" spans="1:2" x14ac:dyDescent="0.4">
      <c r="A1752" s="19">
        <v>20110202</v>
      </c>
      <c r="B1752" s="17">
        <v>1748.9355671248909</v>
      </c>
    </row>
    <row r="1753" spans="1:2" x14ac:dyDescent="0.4">
      <c r="A1753" s="19">
        <v>20110203</v>
      </c>
      <c r="B1753" s="17">
        <v>1748.8265943270819</v>
      </c>
    </row>
    <row r="1754" spans="1:2" x14ac:dyDescent="0.4">
      <c r="A1754" s="19">
        <v>20110204</v>
      </c>
      <c r="B1754" s="17">
        <v>1748.7020539867281</v>
      </c>
    </row>
    <row r="1755" spans="1:2" x14ac:dyDescent="0.4">
      <c r="A1755" s="19">
        <v>20110205</v>
      </c>
      <c r="B1755" s="18">
        <v>1748.5930811889191</v>
      </c>
    </row>
    <row r="1756" spans="1:2" x14ac:dyDescent="0.4">
      <c r="A1756" s="19">
        <v>20110206</v>
      </c>
      <c r="B1756" s="17">
        <v>1748.4685408485659</v>
      </c>
    </row>
    <row r="1757" spans="1:2" x14ac:dyDescent="0.4">
      <c r="A1757" s="19">
        <v>20110207</v>
      </c>
      <c r="B1757" s="17">
        <v>1760.8136020860929</v>
      </c>
    </row>
    <row r="1758" spans="1:2" x14ac:dyDescent="0.4">
      <c r="A1758" s="19">
        <v>20110208</v>
      </c>
      <c r="B1758" s="17">
        <v>1755.3493946530889</v>
      </c>
    </row>
    <row r="1759" spans="1:2" x14ac:dyDescent="0.4">
      <c r="A1759" s="19">
        <v>20110209</v>
      </c>
      <c r="B1759" s="17">
        <v>1749.5427012841139</v>
      </c>
    </row>
    <row r="1760" spans="1:2" x14ac:dyDescent="0.4">
      <c r="A1760" s="19">
        <v>20110210</v>
      </c>
      <c r="B1760" s="18">
        <v>1736.341425206657</v>
      </c>
    </row>
    <row r="1761" spans="1:2" x14ac:dyDescent="0.4">
      <c r="A1761" s="19">
        <v>20110211</v>
      </c>
      <c r="B1761" s="17">
        <v>1721.5366922471501</v>
      </c>
    </row>
    <row r="1762" spans="1:2" x14ac:dyDescent="0.4">
      <c r="A1762" s="19">
        <v>20110212</v>
      </c>
      <c r="B1762" s="17">
        <v>1721.4277194493411</v>
      </c>
    </row>
    <row r="1763" spans="1:2" x14ac:dyDescent="0.4">
      <c r="A1763" s="19">
        <v>20110213</v>
      </c>
      <c r="B1763" s="17">
        <v>1721.303179108987</v>
      </c>
    </row>
    <row r="1764" spans="1:2" x14ac:dyDescent="0.4">
      <c r="A1764" s="19">
        <v>20110214</v>
      </c>
      <c r="B1764" s="17">
        <v>1724.5723630432631</v>
      </c>
    </row>
    <row r="1765" spans="1:2" x14ac:dyDescent="0.4">
      <c r="A1765" s="19">
        <v>20110215</v>
      </c>
      <c r="B1765" s="18">
        <v>1723.0934465015671</v>
      </c>
    </row>
    <row r="1766" spans="1:2" x14ac:dyDescent="0.4">
      <c r="A1766" s="19">
        <v>20110216</v>
      </c>
      <c r="B1766" s="17">
        <v>1721.287611566443</v>
      </c>
    </row>
    <row r="1767" spans="1:2" x14ac:dyDescent="0.4">
      <c r="A1767" s="19">
        <v>20110217</v>
      </c>
      <c r="B1767" s="17">
        <v>1711.262114167997</v>
      </c>
    </row>
    <row r="1768" spans="1:2" x14ac:dyDescent="0.4">
      <c r="A1768" s="19">
        <v>20110218</v>
      </c>
      <c r="B1768" s="17">
        <v>1729.3827336894119</v>
      </c>
    </row>
    <row r="1769" spans="1:2" x14ac:dyDescent="0.4">
      <c r="A1769" s="19">
        <v>20110219</v>
      </c>
      <c r="B1769" s="17">
        <v>1729.258193349059</v>
      </c>
    </row>
    <row r="1770" spans="1:2" x14ac:dyDescent="0.4">
      <c r="A1770" s="19">
        <v>20110220</v>
      </c>
      <c r="B1770" s="18">
        <v>1729.14922055125</v>
      </c>
    </row>
    <row r="1771" spans="1:2" x14ac:dyDescent="0.4">
      <c r="A1771" s="19">
        <v>20110221</v>
      </c>
      <c r="B1771" s="17">
        <v>1726.689548829271</v>
      </c>
    </row>
    <row r="1772" spans="1:2" x14ac:dyDescent="0.4">
      <c r="A1772" s="19">
        <v>20110222</v>
      </c>
      <c r="B1772" s="17">
        <v>1702.653263141071</v>
      </c>
    </row>
    <row r="1773" spans="1:2" x14ac:dyDescent="0.4">
      <c r="A1773" s="19">
        <v>20110223</v>
      </c>
      <c r="B1773" s="17">
        <v>1690.712958009691</v>
      </c>
    </row>
    <row r="1774" spans="1:2" x14ac:dyDescent="0.4">
      <c r="A1774" s="19">
        <v>20110224</v>
      </c>
      <c r="B1774" s="17">
        <v>1682.898051652518</v>
      </c>
    </row>
    <row r="1775" spans="1:2" x14ac:dyDescent="0.4">
      <c r="A1775" s="19">
        <v>20110225</v>
      </c>
      <c r="B1775" s="18">
        <v>1694.5581410181021</v>
      </c>
    </row>
    <row r="1776" spans="1:2" x14ac:dyDescent="0.4">
      <c r="A1776" s="19">
        <v>20110226</v>
      </c>
      <c r="B1776" s="17">
        <v>1694.449168220292</v>
      </c>
    </row>
    <row r="1777" spans="1:2" x14ac:dyDescent="0.4">
      <c r="A1777" s="19">
        <v>20110227</v>
      </c>
      <c r="B1777" s="17">
        <v>1694.324627879939</v>
      </c>
    </row>
    <row r="1778" spans="1:2" x14ac:dyDescent="0.4">
      <c r="A1778" s="19">
        <v>20110228</v>
      </c>
      <c r="B1778" s="17">
        <v>1684.843994470539</v>
      </c>
    </row>
    <row r="1779" spans="1:2" x14ac:dyDescent="0.4">
      <c r="A1779" s="19">
        <v>20110301</v>
      </c>
      <c r="B1779" s="17">
        <v>1684.73502167273</v>
      </c>
    </row>
    <row r="1780" spans="1:2" x14ac:dyDescent="0.4">
      <c r="A1780" s="19">
        <v>20110302</v>
      </c>
      <c r="B1780" s="18">
        <v>1684.205725226228</v>
      </c>
    </row>
    <row r="1781" spans="1:2" x14ac:dyDescent="0.4">
      <c r="A1781" s="19">
        <v>20110303</v>
      </c>
      <c r="B1781" s="17">
        <v>1705.766771649905</v>
      </c>
    </row>
    <row r="1782" spans="1:2" x14ac:dyDescent="0.4">
      <c r="A1782" s="19">
        <v>20110304</v>
      </c>
      <c r="B1782" s="17">
        <v>1722.0659886936519</v>
      </c>
    </row>
    <row r="1783" spans="1:2" x14ac:dyDescent="0.4">
      <c r="A1783" s="19">
        <v>20110305</v>
      </c>
      <c r="B1783" s="17">
        <v>1721.9570158958429</v>
      </c>
    </row>
    <row r="1784" spans="1:2" x14ac:dyDescent="0.4">
      <c r="A1784" s="19">
        <v>20110306</v>
      </c>
      <c r="B1784" s="17">
        <v>1721.8324755554891</v>
      </c>
    </row>
    <row r="1785" spans="1:2" x14ac:dyDescent="0.4">
      <c r="A1785" s="19">
        <v>20110307</v>
      </c>
      <c r="B1785" s="18">
        <v>1720.5248019817791</v>
      </c>
    </row>
    <row r="1786" spans="1:2" x14ac:dyDescent="0.4">
      <c r="A1786" s="19">
        <v>20110308</v>
      </c>
      <c r="B1786" s="17">
        <v>1731.593324730685</v>
      </c>
    </row>
    <row r="1787" spans="1:2" x14ac:dyDescent="0.4">
      <c r="A1787" s="19">
        <v>20110309</v>
      </c>
      <c r="B1787" s="17">
        <v>1735.204994600932</v>
      </c>
    </row>
    <row r="1788" spans="1:2" x14ac:dyDescent="0.4">
      <c r="A1788" s="19">
        <v>20110310</v>
      </c>
      <c r="B1788" s="17">
        <v>1731.733432613582</v>
      </c>
    </row>
    <row r="1789" spans="1:2" x14ac:dyDescent="0.4">
      <c r="A1789" s="19">
        <v>20110311</v>
      </c>
      <c r="B1789" s="17">
        <v>1728.682194274925</v>
      </c>
    </row>
    <row r="1790" spans="1:2" x14ac:dyDescent="0.4">
      <c r="A1790" s="19">
        <v>20110312</v>
      </c>
      <c r="B1790" s="18">
        <v>1728.5732214771151</v>
      </c>
    </row>
    <row r="1791" spans="1:2" x14ac:dyDescent="0.4">
      <c r="A1791" s="19">
        <v>20110313</v>
      </c>
      <c r="B1791" s="17">
        <v>1728.4486811367619</v>
      </c>
    </row>
    <row r="1792" spans="1:2" x14ac:dyDescent="0.4">
      <c r="A1792" s="19">
        <v>20110314</v>
      </c>
      <c r="B1792" s="17">
        <v>1704.3345577358409</v>
      </c>
    </row>
    <row r="1793" spans="1:2" x14ac:dyDescent="0.4">
      <c r="A1793" s="19">
        <v>20110315</v>
      </c>
      <c r="B1793" s="17">
        <v>1664.185865514424</v>
      </c>
    </row>
    <row r="1794" spans="1:2" x14ac:dyDescent="0.4">
      <c r="A1794" s="19">
        <v>20110316</v>
      </c>
      <c r="B1794" s="17">
        <v>1674.7095242742839</v>
      </c>
    </row>
    <row r="1795" spans="1:2" x14ac:dyDescent="0.4">
      <c r="A1795" s="19">
        <v>20110317</v>
      </c>
      <c r="B1795" s="18">
        <v>1660.683168441986</v>
      </c>
    </row>
    <row r="1796" spans="1:2" x14ac:dyDescent="0.4">
      <c r="A1796" s="19">
        <v>20110318</v>
      </c>
      <c r="B1796" s="17">
        <v>1677.0602231984531</v>
      </c>
    </row>
    <row r="1797" spans="1:2" x14ac:dyDescent="0.4">
      <c r="A1797" s="19">
        <v>20110319</v>
      </c>
      <c r="B1797" s="17">
        <v>1676.9356828581001</v>
      </c>
    </row>
    <row r="1798" spans="1:2" x14ac:dyDescent="0.4">
      <c r="A1798" s="19">
        <v>20110320</v>
      </c>
      <c r="B1798" s="17">
        <v>1676.8267100602909</v>
      </c>
    </row>
    <row r="1799" spans="1:2" x14ac:dyDescent="0.4">
      <c r="A1799" s="19">
        <v>20110321</v>
      </c>
      <c r="B1799" s="17">
        <v>1706.6385540323779</v>
      </c>
    </row>
    <row r="1800" spans="1:2" x14ac:dyDescent="0.4">
      <c r="A1800" s="19">
        <v>20110322</v>
      </c>
      <c r="B1800" s="18">
        <v>1709.067090669269</v>
      </c>
    </row>
    <row r="1801" spans="1:2" x14ac:dyDescent="0.4">
      <c r="A1801" s="19">
        <v>20110323</v>
      </c>
      <c r="B1801" s="17">
        <v>1716.430538292662</v>
      </c>
    </row>
    <row r="1802" spans="1:2" x14ac:dyDescent="0.4">
      <c r="A1802" s="19">
        <v>20110324</v>
      </c>
      <c r="B1802" s="17">
        <v>1726.9230619674329</v>
      </c>
    </row>
    <row r="1803" spans="1:2" x14ac:dyDescent="0.4">
      <c r="A1803" s="19">
        <v>20110325</v>
      </c>
      <c r="B1803" s="17">
        <v>1734.815806037328</v>
      </c>
    </row>
    <row r="1804" spans="1:2" x14ac:dyDescent="0.4">
      <c r="A1804" s="19">
        <v>20110326</v>
      </c>
      <c r="B1804" s="17">
        <v>1734.706833239519</v>
      </c>
    </row>
    <row r="1805" spans="1:2" x14ac:dyDescent="0.4">
      <c r="A1805" s="19">
        <v>20110327</v>
      </c>
      <c r="B1805" s="18">
        <v>1734.5822928991649</v>
      </c>
    </row>
    <row r="1806" spans="1:2" x14ac:dyDescent="0.4">
      <c r="A1806" s="19">
        <v>20110328</v>
      </c>
      <c r="B1806" s="17">
        <v>1734.006293825031</v>
      </c>
    </row>
    <row r="1807" spans="1:2" x14ac:dyDescent="0.4">
      <c r="A1807" s="19">
        <v>20110329</v>
      </c>
      <c r="B1807" s="17">
        <v>1738.5208811628411</v>
      </c>
    </row>
    <row r="1808" spans="1:2" x14ac:dyDescent="0.4">
      <c r="A1808" s="19">
        <v>20110330</v>
      </c>
      <c r="B1808" s="17">
        <v>1750.1498354433361</v>
      </c>
    </row>
    <row r="1809" spans="1:2" x14ac:dyDescent="0.4">
      <c r="A1809" s="19">
        <v>20110331</v>
      </c>
      <c r="B1809" s="17">
        <v>1767.3831050397339</v>
      </c>
    </row>
    <row r="1810" spans="1:2" x14ac:dyDescent="0.4">
      <c r="A1810" s="19">
        <v>20110401</v>
      </c>
      <c r="B1810" s="18">
        <v>1776.8793059916779</v>
      </c>
    </row>
    <row r="1811" spans="1:2" x14ac:dyDescent="0.4">
      <c r="A1811" s="19">
        <v>20110402</v>
      </c>
      <c r="B1811" s="17">
        <v>1776.754765651325</v>
      </c>
    </row>
    <row r="1812" spans="1:2" x14ac:dyDescent="0.4">
      <c r="A1812" s="19">
        <v>20110403</v>
      </c>
      <c r="B1812" s="17">
        <v>1776.6457928535151</v>
      </c>
    </row>
    <row r="1813" spans="1:2" x14ac:dyDescent="0.4">
      <c r="A1813" s="19">
        <v>20110404</v>
      </c>
      <c r="B1813" s="17">
        <v>1782.577026562845</v>
      </c>
    </row>
    <row r="1814" spans="1:2" x14ac:dyDescent="0.4">
      <c r="A1814" s="19">
        <v>20110405</v>
      </c>
      <c r="B1814" s="17">
        <v>1787.387397208993</v>
      </c>
    </row>
    <row r="1815" spans="1:2" x14ac:dyDescent="0.4">
      <c r="A1815" s="19">
        <v>20110406</v>
      </c>
      <c r="B1815" s="18">
        <v>1781.2070828189569</v>
      </c>
    </row>
    <row r="1816" spans="1:2" x14ac:dyDescent="0.4">
      <c r="A1816" s="19">
        <v>20110407</v>
      </c>
      <c r="B1816" s="17">
        <v>1778.2492497355649</v>
      </c>
    </row>
    <row r="1817" spans="1:2" x14ac:dyDescent="0.4">
      <c r="A1817" s="19">
        <v>20110408</v>
      </c>
      <c r="B1817" s="17">
        <v>1789.021989176131</v>
      </c>
    </row>
    <row r="1818" spans="1:2" x14ac:dyDescent="0.4">
      <c r="A1818" s="19">
        <v>20110409</v>
      </c>
      <c r="B1818" s="17">
        <v>1788.913016378322</v>
      </c>
    </row>
    <row r="1819" spans="1:2" x14ac:dyDescent="0.4">
      <c r="A1819" s="19">
        <v>20110410</v>
      </c>
      <c r="B1819" s="17">
        <v>1788.7884760379691</v>
      </c>
    </row>
    <row r="1820" spans="1:2" x14ac:dyDescent="0.4">
      <c r="A1820" s="19">
        <v>20110411</v>
      </c>
      <c r="B1820" s="18">
        <v>1782.6548642755649</v>
      </c>
    </row>
    <row r="1821" spans="1:2" x14ac:dyDescent="0.4">
      <c r="A1821" s="19">
        <v>20110412</v>
      </c>
      <c r="B1821" s="17">
        <v>1763.864840424751</v>
      </c>
    </row>
    <row r="1822" spans="1:2" x14ac:dyDescent="0.4">
      <c r="A1822" s="19">
        <v>20110413</v>
      </c>
      <c r="B1822" s="17">
        <v>1778.2648172781089</v>
      </c>
    </row>
    <row r="1823" spans="1:2" x14ac:dyDescent="0.4">
      <c r="A1823" s="19">
        <v>20110414</v>
      </c>
      <c r="B1823" s="17">
        <v>1784.3984290405131</v>
      </c>
    </row>
    <row r="1824" spans="1:2" x14ac:dyDescent="0.4">
      <c r="A1824" s="19">
        <v>20110415</v>
      </c>
      <c r="B1824" s="17">
        <v>1795.5447895021391</v>
      </c>
    </row>
    <row r="1825" spans="1:2" x14ac:dyDescent="0.4">
      <c r="A1825" s="19">
        <v>20110416</v>
      </c>
      <c r="B1825" s="18">
        <v>1795.4358167043299</v>
      </c>
    </row>
    <row r="1826" spans="1:2" x14ac:dyDescent="0.4">
      <c r="A1826" s="19">
        <v>20110417</v>
      </c>
      <c r="B1826" s="17">
        <v>1795.311276363976</v>
      </c>
    </row>
    <row r="1827" spans="1:2" x14ac:dyDescent="0.4">
      <c r="A1827" s="19">
        <v>20110418</v>
      </c>
      <c r="B1827" s="17">
        <v>1792.79784057709</v>
      </c>
    </row>
    <row r="1828" spans="1:2" x14ac:dyDescent="0.4">
      <c r="A1828" s="19">
        <v>20110419</v>
      </c>
      <c r="B1828" s="17">
        <v>1785.2575332163619</v>
      </c>
    </row>
    <row r="1829" spans="1:2" x14ac:dyDescent="0.4">
      <c r="A1829" s="19">
        <v>20110420</v>
      </c>
      <c r="B1829" s="17">
        <v>1802.2950372290561</v>
      </c>
    </row>
    <row r="1830" spans="1:2" x14ac:dyDescent="0.4">
      <c r="A1830" s="19">
        <v>20110421</v>
      </c>
      <c r="B1830" s="18">
        <v>1805.5265975265111</v>
      </c>
    </row>
    <row r="1831" spans="1:2" x14ac:dyDescent="0.4">
      <c r="A1831" s="19">
        <v>20110422</v>
      </c>
      <c r="B1831" s="17">
        <v>1805.2752539478199</v>
      </c>
    </row>
    <row r="1832" spans="1:2" x14ac:dyDescent="0.4">
      <c r="A1832" s="19">
        <v>20110423</v>
      </c>
      <c r="B1832" s="17">
        <v>1805.167535271238</v>
      </c>
    </row>
    <row r="1833" spans="1:2" x14ac:dyDescent="0.4">
      <c r="A1833" s="19">
        <v>20110424</v>
      </c>
      <c r="B1833" s="17">
        <v>1805.0598165946569</v>
      </c>
    </row>
    <row r="1834" spans="1:2" x14ac:dyDescent="0.4">
      <c r="A1834" s="19">
        <v>20110425</v>
      </c>
      <c r="B1834" s="17">
        <v>1812.7257957447309</v>
      </c>
    </row>
    <row r="1835" spans="1:2" x14ac:dyDescent="0.4">
      <c r="A1835" s="19">
        <v>20110426</v>
      </c>
      <c r="B1835" s="18">
        <v>1803.2824584310561</v>
      </c>
    </row>
    <row r="1836" spans="1:2" x14ac:dyDescent="0.4">
      <c r="A1836" s="19">
        <v>20110427</v>
      </c>
      <c r="B1836" s="17">
        <v>1809.8353445897851</v>
      </c>
    </row>
    <row r="1837" spans="1:2" x14ac:dyDescent="0.4">
      <c r="A1837" s="19">
        <v>20110428</v>
      </c>
      <c r="B1837" s="17">
        <v>1800.9485537717831</v>
      </c>
    </row>
    <row r="1838" spans="1:2" x14ac:dyDescent="0.4">
      <c r="A1838" s="19">
        <v>20110429</v>
      </c>
      <c r="B1838" s="17">
        <v>1797.7888059253819</v>
      </c>
    </row>
    <row r="1839" spans="1:2" x14ac:dyDescent="0.4">
      <c r="A1839" s="19">
        <v>20110430</v>
      </c>
      <c r="B1839" s="17">
        <v>1797.6810872487999</v>
      </c>
    </row>
    <row r="1840" spans="1:2" x14ac:dyDescent="0.4">
      <c r="A1840" s="19">
        <v>20110501</v>
      </c>
      <c r="B1840" s="18">
        <v>1797.5733685722189</v>
      </c>
    </row>
    <row r="1841" spans="1:2" x14ac:dyDescent="0.4">
      <c r="A1841" s="19">
        <v>20110502</v>
      </c>
      <c r="B1841" s="17">
        <v>1816.7113867782591</v>
      </c>
    </row>
    <row r="1842" spans="1:2" x14ac:dyDescent="0.4">
      <c r="A1842" s="19">
        <v>20110503</v>
      </c>
      <c r="B1842" s="17">
        <v>1805.8497535562569</v>
      </c>
    </row>
    <row r="1843" spans="1:2" x14ac:dyDescent="0.4">
      <c r="A1843" s="19">
        <v>20110504</v>
      </c>
      <c r="B1843" s="17">
        <v>1798.883945803964</v>
      </c>
    </row>
    <row r="1844" spans="1:2" x14ac:dyDescent="0.4">
      <c r="A1844" s="19">
        <v>20110505</v>
      </c>
      <c r="B1844" s="17">
        <v>1798.776227127383</v>
      </c>
    </row>
    <row r="1845" spans="1:2" x14ac:dyDescent="0.4">
      <c r="A1845" s="19">
        <v>20110506</v>
      </c>
      <c r="B1845" s="18">
        <v>1798.3992117593459</v>
      </c>
    </row>
    <row r="1846" spans="1:2" x14ac:dyDescent="0.4">
      <c r="A1846" s="19">
        <v>20110507</v>
      </c>
      <c r="B1846" s="17">
        <v>1798.291493082764</v>
      </c>
    </row>
    <row r="1847" spans="1:2" x14ac:dyDescent="0.4">
      <c r="A1847" s="19">
        <v>20110508</v>
      </c>
      <c r="B1847" s="17">
        <v>1798.201727518946</v>
      </c>
    </row>
    <row r="1848" spans="1:2" x14ac:dyDescent="0.4">
      <c r="A1848" s="19">
        <v>20110509</v>
      </c>
      <c r="B1848" s="17">
        <v>1785.760220373744</v>
      </c>
    </row>
    <row r="1849" spans="1:2" x14ac:dyDescent="0.4">
      <c r="A1849" s="19">
        <v>20110510</v>
      </c>
      <c r="B1849" s="17">
        <v>1785.6704548099251</v>
      </c>
    </row>
    <row r="1850" spans="1:2" x14ac:dyDescent="0.4">
      <c r="A1850" s="19">
        <v>20110511</v>
      </c>
      <c r="B1850" s="18">
        <v>1790.1228267753081</v>
      </c>
    </row>
    <row r="1851" spans="1:2" x14ac:dyDescent="0.4">
      <c r="A1851" s="19">
        <v>20110512</v>
      </c>
      <c r="B1851" s="17">
        <v>1780.2486147553061</v>
      </c>
    </row>
    <row r="1852" spans="1:2" x14ac:dyDescent="0.4">
      <c r="A1852" s="19">
        <v>20110513</v>
      </c>
      <c r="B1852" s="17">
        <v>1782.4388945124699</v>
      </c>
    </row>
    <row r="1853" spans="1:2" x14ac:dyDescent="0.4">
      <c r="A1853" s="19">
        <v>20110514</v>
      </c>
      <c r="B1853" s="17">
        <v>1782.331175835888</v>
      </c>
    </row>
    <row r="1854" spans="1:2" x14ac:dyDescent="0.4">
      <c r="A1854" s="19">
        <v>20110515</v>
      </c>
      <c r="B1854" s="17">
        <v>1782.24141027207</v>
      </c>
    </row>
    <row r="1855" spans="1:2" x14ac:dyDescent="0.4">
      <c r="A1855" s="19">
        <v>20110516</v>
      </c>
      <c r="B1855" s="18">
        <v>1778.2378661257781</v>
      </c>
    </row>
    <row r="1856" spans="1:2" x14ac:dyDescent="0.4">
      <c r="A1856" s="19">
        <v>20110517</v>
      </c>
      <c r="B1856" s="17">
        <v>1770.0512467055589</v>
      </c>
    </row>
    <row r="1857" spans="1:2" x14ac:dyDescent="0.4">
      <c r="A1857" s="19">
        <v>20110518</v>
      </c>
      <c r="B1857" s="17">
        <v>1775.7244303388691</v>
      </c>
    </row>
    <row r="1858" spans="1:2" x14ac:dyDescent="0.4">
      <c r="A1858" s="19">
        <v>20110519</v>
      </c>
      <c r="B1858" s="17">
        <v>1763.5342667723569</v>
      </c>
    </row>
    <row r="1859" spans="1:2" x14ac:dyDescent="0.4">
      <c r="A1859" s="19">
        <v>20110520</v>
      </c>
      <c r="B1859" s="17">
        <v>1772.7083073945771</v>
      </c>
    </row>
    <row r="1860" spans="1:2" x14ac:dyDescent="0.4">
      <c r="A1860" s="19">
        <v>20110521</v>
      </c>
      <c r="B1860" s="18">
        <v>1772.6005887179949</v>
      </c>
    </row>
    <row r="1861" spans="1:2" x14ac:dyDescent="0.4">
      <c r="A1861" s="19">
        <v>20110522</v>
      </c>
      <c r="B1861" s="17">
        <v>1772.5108231541769</v>
      </c>
    </row>
    <row r="1862" spans="1:2" x14ac:dyDescent="0.4">
      <c r="A1862" s="19">
        <v>20110523</v>
      </c>
      <c r="B1862" s="17">
        <v>1745.563200895954</v>
      </c>
    </row>
    <row r="1863" spans="1:2" x14ac:dyDescent="0.4">
      <c r="A1863" s="19">
        <v>20110524</v>
      </c>
      <c r="B1863" s="17">
        <v>1749.297448350791</v>
      </c>
    </row>
    <row r="1864" spans="1:2" x14ac:dyDescent="0.4">
      <c r="A1864" s="19">
        <v>20110525</v>
      </c>
      <c r="B1864" s="17">
        <v>1740.392704420025</v>
      </c>
    </row>
    <row r="1865" spans="1:2" x14ac:dyDescent="0.4">
      <c r="A1865" s="19">
        <v>20110526</v>
      </c>
      <c r="B1865" s="18">
        <v>1759.1357541452651</v>
      </c>
    </row>
    <row r="1866" spans="1:2" x14ac:dyDescent="0.4">
      <c r="A1866" s="19">
        <v>20110527</v>
      </c>
      <c r="B1866" s="17">
        <v>1757.2147710795559</v>
      </c>
    </row>
    <row r="1867" spans="1:2" x14ac:dyDescent="0.4">
      <c r="A1867" s="19">
        <v>20110528</v>
      </c>
      <c r="B1867" s="17">
        <v>1757.107052402974</v>
      </c>
    </row>
    <row r="1868" spans="1:2" x14ac:dyDescent="0.4">
      <c r="A1868" s="19">
        <v>20110529</v>
      </c>
      <c r="B1868" s="17">
        <v>1757.017286839156</v>
      </c>
    </row>
    <row r="1869" spans="1:2" x14ac:dyDescent="0.4">
      <c r="A1869" s="19">
        <v>20110530</v>
      </c>
      <c r="B1869" s="17">
        <v>1759.0639416942111</v>
      </c>
    </row>
    <row r="1870" spans="1:2" x14ac:dyDescent="0.4">
      <c r="A1870" s="19">
        <v>20110531</v>
      </c>
      <c r="B1870" s="18">
        <v>1777.465882276942</v>
      </c>
    </row>
    <row r="1871" spans="1:2" x14ac:dyDescent="0.4">
      <c r="A1871" s="19">
        <v>20110601</v>
      </c>
      <c r="B1871" s="17">
        <v>1768.7765756993399</v>
      </c>
    </row>
    <row r="1872" spans="1:2" x14ac:dyDescent="0.4">
      <c r="A1872" s="19">
        <v>20110602</v>
      </c>
      <c r="B1872" s="17">
        <v>1748.722948742354</v>
      </c>
    </row>
    <row r="1873" spans="1:2" x14ac:dyDescent="0.4">
      <c r="A1873" s="19">
        <v>20110603</v>
      </c>
      <c r="B1873" s="17">
        <v>1755.1860693372651</v>
      </c>
    </row>
    <row r="1874" spans="1:2" x14ac:dyDescent="0.4">
      <c r="A1874" s="19">
        <v>20110604</v>
      </c>
      <c r="B1874" s="17">
        <v>1755.0963037734459</v>
      </c>
    </row>
    <row r="1875" spans="1:2" x14ac:dyDescent="0.4">
      <c r="A1875" s="19">
        <v>20110605</v>
      </c>
      <c r="B1875" s="18">
        <v>1754.9885850968651</v>
      </c>
    </row>
    <row r="1876" spans="1:2" x14ac:dyDescent="0.4">
      <c r="A1876" s="19">
        <v>20110606</v>
      </c>
      <c r="B1876" s="17">
        <v>1754.8808664202829</v>
      </c>
    </row>
    <row r="1877" spans="1:2" x14ac:dyDescent="0.4">
      <c r="A1877" s="19">
        <v>20110607</v>
      </c>
      <c r="B1877" s="17">
        <v>1745.509341557663</v>
      </c>
    </row>
    <row r="1878" spans="1:2" x14ac:dyDescent="0.4">
      <c r="A1878" s="19">
        <v>20110608</v>
      </c>
      <c r="B1878" s="17">
        <v>1737.771549956534</v>
      </c>
    </row>
    <row r="1879" spans="1:2" x14ac:dyDescent="0.4">
      <c r="A1879" s="19">
        <v>20110609</v>
      </c>
      <c r="B1879" s="17">
        <v>1738.525580692607</v>
      </c>
    </row>
    <row r="1880" spans="1:2" x14ac:dyDescent="0.4">
      <c r="A1880" s="19">
        <v>20110610</v>
      </c>
      <c r="B1880" s="18">
        <v>1727.8434785982411</v>
      </c>
    </row>
    <row r="1881" spans="1:2" x14ac:dyDescent="0.4">
      <c r="A1881" s="19">
        <v>20110611</v>
      </c>
      <c r="B1881" s="17">
        <v>1727.7537130344231</v>
      </c>
    </row>
    <row r="1882" spans="1:2" x14ac:dyDescent="0.4">
      <c r="A1882" s="19">
        <v>20110612</v>
      </c>
      <c r="B1882" s="17">
        <v>1727.6459943578409</v>
      </c>
    </row>
    <row r="1883" spans="1:2" x14ac:dyDescent="0.4">
      <c r="A1883" s="19">
        <v>20110613</v>
      </c>
      <c r="B1883" s="17">
        <v>1706.120212154236</v>
      </c>
    </row>
    <row r="1884" spans="1:2" x14ac:dyDescent="0.4">
      <c r="A1884" s="19">
        <v>20110614</v>
      </c>
      <c r="B1884" s="17">
        <v>1714.845424957366</v>
      </c>
    </row>
    <row r="1885" spans="1:2" x14ac:dyDescent="0.4">
      <c r="A1885" s="19">
        <v>20110615</v>
      </c>
      <c r="B1885" s="18">
        <v>1721.8291858224211</v>
      </c>
    </row>
    <row r="1886" spans="1:2" x14ac:dyDescent="0.4">
      <c r="A1886" s="19">
        <v>20110616</v>
      </c>
      <c r="B1886" s="17">
        <v>1707.7180391902</v>
      </c>
    </row>
    <row r="1887" spans="1:2" x14ac:dyDescent="0.4">
      <c r="A1887" s="19">
        <v>20110617</v>
      </c>
      <c r="B1887" s="17">
        <v>1706.802430439255</v>
      </c>
    </row>
    <row r="1888" spans="1:2" x14ac:dyDescent="0.4">
      <c r="A1888" s="19">
        <v>20110618</v>
      </c>
      <c r="B1888" s="17">
        <v>1706.694711762673</v>
      </c>
    </row>
    <row r="1889" spans="1:2" x14ac:dyDescent="0.4">
      <c r="A1889" s="19">
        <v>20110619</v>
      </c>
      <c r="B1889" s="17">
        <v>1706.604946198855</v>
      </c>
    </row>
    <row r="1890" spans="1:2" x14ac:dyDescent="0.4">
      <c r="A1890" s="19">
        <v>20110620</v>
      </c>
      <c r="B1890" s="18">
        <v>1703.9478855098359</v>
      </c>
    </row>
    <row r="1891" spans="1:2" x14ac:dyDescent="0.4">
      <c r="A1891" s="19">
        <v>20110621</v>
      </c>
      <c r="B1891" s="17">
        <v>1716.389392655039</v>
      </c>
    </row>
    <row r="1892" spans="1:2" x14ac:dyDescent="0.4">
      <c r="A1892" s="19">
        <v>20110622</v>
      </c>
      <c r="B1892" s="17">
        <v>1732.654912818896</v>
      </c>
    </row>
    <row r="1893" spans="1:2" x14ac:dyDescent="0.4">
      <c r="A1893" s="19">
        <v>20110623</v>
      </c>
      <c r="B1893" s="17">
        <v>1734.79133323777</v>
      </c>
    </row>
    <row r="1894" spans="1:2" x14ac:dyDescent="0.4">
      <c r="A1894" s="19">
        <v>20110624</v>
      </c>
      <c r="B1894" s="17">
        <v>1753.6241485268281</v>
      </c>
    </row>
    <row r="1895" spans="1:2" x14ac:dyDescent="0.4">
      <c r="A1895" s="19">
        <v>20110625</v>
      </c>
      <c r="B1895" s="18">
        <v>1753.5343829630101</v>
      </c>
    </row>
    <row r="1896" spans="1:2" x14ac:dyDescent="0.4">
      <c r="A1896" s="19">
        <v>20110626</v>
      </c>
      <c r="B1896" s="17">
        <v>1753.4266642864279</v>
      </c>
    </row>
    <row r="1897" spans="1:2" x14ac:dyDescent="0.4">
      <c r="A1897" s="19">
        <v>20110627</v>
      </c>
      <c r="B1897" s="17">
        <v>1746.2274660682081</v>
      </c>
    </row>
    <row r="1898" spans="1:2" x14ac:dyDescent="0.4">
      <c r="A1898" s="19">
        <v>20110628</v>
      </c>
      <c r="B1898" s="17">
        <v>1753.5882423013011</v>
      </c>
    </row>
    <row r="1899" spans="1:2" x14ac:dyDescent="0.4">
      <c r="A1899" s="19">
        <v>20110629</v>
      </c>
      <c r="B1899" s="17">
        <v>1761.9005335108659</v>
      </c>
    </row>
    <row r="1900" spans="1:2" x14ac:dyDescent="0.4">
      <c r="A1900" s="19">
        <v>20110630</v>
      </c>
      <c r="B1900" s="18">
        <v>1774.2522750922501</v>
      </c>
    </row>
    <row r="1901" spans="1:2" x14ac:dyDescent="0.4">
      <c r="A1901" s="19">
        <v>20110701</v>
      </c>
      <c r="B1901" s="17">
        <v>1776.155305045196</v>
      </c>
    </row>
    <row r="1902" spans="1:2" x14ac:dyDescent="0.4">
      <c r="A1902" s="19">
        <v>20110702</v>
      </c>
      <c r="B1902" s="17">
        <v>1776.065539481378</v>
      </c>
    </row>
    <row r="1903" spans="1:2" x14ac:dyDescent="0.4">
      <c r="A1903" s="19">
        <v>20110703</v>
      </c>
      <c r="B1903" s="17">
        <v>1775.957820804796</v>
      </c>
    </row>
    <row r="1904" spans="1:2" x14ac:dyDescent="0.4">
      <c r="A1904" s="19">
        <v>20110704</v>
      </c>
      <c r="B1904" s="17">
        <v>1785.167767652543</v>
      </c>
    </row>
    <row r="1905" spans="1:2" x14ac:dyDescent="0.4">
      <c r="A1905" s="19">
        <v>20110705</v>
      </c>
      <c r="B1905" s="18">
        <v>1791.4693102325809</v>
      </c>
    </row>
    <row r="1906" spans="1:2" x14ac:dyDescent="0.4">
      <c r="A1906" s="19">
        <v>20110706</v>
      </c>
      <c r="B1906" s="17">
        <v>1797.6631341360369</v>
      </c>
    </row>
    <row r="1907" spans="1:2" x14ac:dyDescent="0.4">
      <c r="A1907" s="19">
        <v>20110707</v>
      </c>
      <c r="B1907" s="17">
        <v>1796.6757129340369</v>
      </c>
    </row>
    <row r="1908" spans="1:2" x14ac:dyDescent="0.4">
      <c r="A1908" s="19">
        <v>20110708</v>
      </c>
      <c r="B1908" s="17">
        <v>1788.794296430799</v>
      </c>
    </row>
    <row r="1909" spans="1:2" x14ac:dyDescent="0.4">
      <c r="A1909" s="19">
        <v>20110709</v>
      </c>
      <c r="B1909" s="17">
        <v>1788.6865777542171</v>
      </c>
    </row>
    <row r="1910" spans="1:2" x14ac:dyDescent="0.4">
      <c r="A1910" s="19">
        <v>20110710</v>
      </c>
      <c r="B1910" s="18">
        <v>1788.5968121903991</v>
      </c>
    </row>
    <row r="1911" spans="1:2" x14ac:dyDescent="0.4">
      <c r="A1911" s="19">
        <v>20110711</v>
      </c>
      <c r="B1911" s="17">
        <v>1785.167767652543</v>
      </c>
    </row>
    <row r="1912" spans="1:2" x14ac:dyDescent="0.4">
      <c r="A1912" s="19">
        <v>20110712</v>
      </c>
      <c r="B1912" s="17">
        <v>1763.175204517084</v>
      </c>
    </row>
    <row r="1913" spans="1:2" x14ac:dyDescent="0.4">
      <c r="A1913" s="19">
        <v>20110713</v>
      </c>
      <c r="B1913" s="17">
        <v>1767.771201384576</v>
      </c>
    </row>
    <row r="1914" spans="1:2" x14ac:dyDescent="0.4">
      <c r="A1914" s="19">
        <v>20110714</v>
      </c>
      <c r="B1914" s="17">
        <v>1766.7119677315211</v>
      </c>
    </row>
    <row r="1915" spans="1:2" x14ac:dyDescent="0.4">
      <c r="A1915" s="19">
        <v>20110715</v>
      </c>
      <c r="B1915" s="18">
        <v>1779.4407246809419</v>
      </c>
    </row>
    <row r="1916" spans="1:2" x14ac:dyDescent="0.4">
      <c r="A1916" s="19">
        <v>20110716</v>
      </c>
      <c r="B1916" s="17">
        <v>1779.33300600436</v>
      </c>
    </row>
    <row r="1917" spans="1:2" x14ac:dyDescent="0.4">
      <c r="A1917" s="19">
        <v>20110717</v>
      </c>
      <c r="B1917" s="17">
        <v>1779.243240440542</v>
      </c>
    </row>
    <row r="1918" spans="1:2" x14ac:dyDescent="0.4">
      <c r="A1918" s="19">
        <v>20110718</v>
      </c>
      <c r="B1918" s="17">
        <v>1793.9647929067271</v>
      </c>
    </row>
    <row r="1919" spans="1:2" x14ac:dyDescent="0.4">
      <c r="A1919" s="19">
        <v>20110719</v>
      </c>
      <c r="B1919" s="17">
        <v>1805.3650195116379</v>
      </c>
    </row>
    <row r="1920" spans="1:2" x14ac:dyDescent="0.4">
      <c r="A1920" s="19">
        <v>20110720</v>
      </c>
      <c r="B1920" s="18">
        <v>1813.6952638339669</v>
      </c>
    </row>
    <row r="1921" spans="1:2" x14ac:dyDescent="0.4">
      <c r="A1921" s="19">
        <v>20110721</v>
      </c>
      <c r="B1921" s="17">
        <v>1813.9466074126581</v>
      </c>
    </row>
    <row r="1922" spans="1:2" x14ac:dyDescent="0.4">
      <c r="A1922" s="19">
        <v>20110722</v>
      </c>
      <c r="B1922" s="17">
        <v>1828.470675638443</v>
      </c>
    </row>
    <row r="1923" spans="1:2" x14ac:dyDescent="0.4">
      <c r="A1923" s="19">
        <v>20110723</v>
      </c>
      <c r="B1923" s="17">
        <v>1828.380910074625</v>
      </c>
    </row>
    <row r="1924" spans="1:2" x14ac:dyDescent="0.4">
      <c r="A1924" s="19">
        <v>20110724</v>
      </c>
      <c r="B1924" s="17">
        <v>1828.2731913980431</v>
      </c>
    </row>
    <row r="1925" spans="1:2" x14ac:dyDescent="0.4">
      <c r="A1925" s="19">
        <v>20110725</v>
      </c>
      <c r="B1925" s="18">
        <v>1822.546148426442</v>
      </c>
    </row>
    <row r="1926" spans="1:2" x14ac:dyDescent="0.4">
      <c r="A1926" s="19">
        <v>20110726</v>
      </c>
      <c r="B1926" s="17">
        <v>1840.4813080773181</v>
      </c>
    </row>
    <row r="1927" spans="1:2" x14ac:dyDescent="0.4">
      <c r="A1927" s="19">
        <v>20110727</v>
      </c>
      <c r="B1927" s="17">
        <v>1844.48485222361</v>
      </c>
    </row>
    <row r="1928" spans="1:2" x14ac:dyDescent="0.4">
      <c r="A1928" s="19">
        <v>20110728</v>
      </c>
      <c r="B1928" s="17">
        <v>1838.0576378542271</v>
      </c>
    </row>
    <row r="1929" spans="1:2" x14ac:dyDescent="0.4">
      <c r="A1929" s="19">
        <v>20110729</v>
      </c>
      <c r="B1929" s="17">
        <v>1838.1474034180451</v>
      </c>
    </row>
    <row r="1930" spans="1:2" x14ac:dyDescent="0.4">
      <c r="A1930" s="19">
        <v>20110730</v>
      </c>
      <c r="B1930" s="18">
        <v>1838.0396847414629</v>
      </c>
    </row>
    <row r="1931" spans="1:2" x14ac:dyDescent="0.4">
      <c r="A1931" s="19">
        <v>20110731</v>
      </c>
      <c r="B1931" s="17">
        <v>1837.931966064881</v>
      </c>
    </row>
    <row r="1932" spans="1:2" x14ac:dyDescent="0.4">
      <c r="A1932" s="19">
        <v>20110801</v>
      </c>
      <c r="B1932" s="17">
        <v>1850.9838790440481</v>
      </c>
    </row>
    <row r="1933" spans="1:2" x14ac:dyDescent="0.4">
      <c r="A1933" s="19">
        <v>20110802</v>
      </c>
      <c r="B1933" s="17">
        <v>1827.2857701960429</v>
      </c>
    </row>
    <row r="1934" spans="1:2" x14ac:dyDescent="0.4">
      <c r="A1934" s="19">
        <v>20110803</v>
      </c>
      <c r="B1934" s="17">
        <v>1798.901898916728</v>
      </c>
    </row>
    <row r="1935" spans="1:2" x14ac:dyDescent="0.4">
      <c r="A1935" s="19">
        <v>20110804</v>
      </c>
      <c r="B1935" s="18">
        <v>1783.1749721357789</v>
      </c>
    </row>
    <row r="1936" spans="1:2" x14ac:dyDescent="0.4">
      <c r="A1936" s="19">
        <v>20110805</v>
      </c>
      <c r="B1936" s="17">
        <v>1737.5022532650789</v>
      </c>
    </row>
    <row r="1937" spans="1:2" x14ac:dyDescent="0.4">
      <c r="A1937" s="19">
        <v>20110806</v>
      </c>
      <c r="B1937" s="17">
        <v>1737.394534588497</v>
      </c>
    </row>
    <row r="1938" spans="1:2" x14ac:dyDescent="0.4">
      <c r="A1938" s="19">
        <v>20110807</v>
      </c>
      <c r="B1938" s="17">
        <v>1737.304769024679</v>
      </c>
    </row>
    <row r="1939" spans="1:2" x14ac:dyDescent="0.4">
      <c r="A1939" s="19">
        <v>20110808</v>
      </c>
      <c r="B1939" s="17">
        <v>1677.9876844536129</v>
      </c>
    </row>
    <row r="1940" spans="1:2" x14ac:dyDescent="0.4">
      <c r="A1940" s="19">
        <v>20110809</v>
      </c>
      <c r="B1940" s="18">
        <v>1598.832410278724</v>
      </c>
    </row>
    <row r="1941" spans="1:2" x14ac:dyDescent="0.4">
      <c r="A1941" s="19">
        <v>20110810</v>
      </c>
      <c r="B1941" s="17">
        <v>1605.8700304820709</v>
      </c>
    </row>
    <row r="1942" spans="1:2" x14ac:dyDescent="0.4">
      <c r="A1942" s="19">
        <v>20110811</v>
      </c>
      <c r="B1942" s="17">
        <v>1619.5143961824369</v>
      </c>
    </row>
    <row r="1943" spans="1:2" x14ac:dyDescent="0.4">
      <c r="A1943" s="19">
        <v>20110812</v>
      </c>
      <c r="B1943" s="17">
        <v>1633.607589701895</v>
      </c>
    </row>
    <row r="1944" spans="1:2" x14ac:dyDescent="0.4">
      <c r="A1944" s="19">
        <v>20110813</v>
      </c>
      <c r="B1944" s="17">
        <v>1633.5178241380761</v>
      </c>
    </row>
    <row r="1945" spans="1:2" x14ac:dyDescent="0.4">
      <c r="A1945" s="19">
        <v>20110814</v>
      </c>
      <c r="B1945" s="18">
        <v>1633.4101054614939</v>
      </c>
    </row>
    <row r="1946" spans="1:2" x14ac:dyDescent="0.4">
      <c r="A1946" s="19">
        <v>20110815</v>
      </c>
      <c r="B1946" s="17">
        <v>1633.3203398976759</v>
      </c>
    </row>
    <row r="1947" spans="1:2" x14ac:dyDescent="0.4">
      <c r="A1947" s="19">
        <v>20110816</v>
      </c>
      <c r="B1947" s="17">
        <v>1682.7093531104499</v>
      </c>
    </row>
    <row r="1948" spans="1:2" x14ac:dyDescent="0.4">
      <c r="A1948" s="19">
        <v>20110817</v>
      </c>
      <c r="B1948" s="17">
        <v>1698.490139229689</v>
      </c>
    </row>
    <row r="1949" spans="1:2" x14ac:dyDescent="0.4">
      <c r="A1949" s="19">
        <v>20110818</v>
      </c>
      <c r="B1949" s="17">
        <v>1703.8222137204909</v>
      </c>
    </row>
    <row r="1950" spans="1:2" x14ac:dyDescent="0.4">
      <c r="A1950" s="19">
        <v>20110819</v>
      </c>
      <c r="B1950" s="18">
        <v>1644.1999262324421</v>
      </c>
    </row>
    <row r="1951" spans="1:2" x14ac:dyDescent="0.4">
      <c r="A1951" s="19">
        <v>20110820</v>
      </c>
      <c r="B1951" s="17">
        <v>1644.0922075558601</v>
      </c>
    </row>
    <row r="1952" spans="1:2" x14ac:dyDescent="0.4">
      <c r="A1952" s="19">
        <v>20110821</v>
      </c>
      <c r="B1952" s="17">
        <v>1644.0024419920419</v>
      </c>
    </row>
    <row r="1953" spans="1:2" x14ac:dyDescent="0.4">
      <c r="A1953" s="19">
        <v>20110822</v>
      </c>
      <c r="B1953" s="17">
        <v>1633.697355265713</v>
      </c>
    </row>
    <row r="1954" spans="1:2" x14ac:dyDescent="0.4">
      <c r="A1954" s="19">
        <v>20110823</v>
      </c>
      <c r="B1954" s="17">
        <v>1653.9305133503351</v>
      </c>
    </row>
    <row r="1955" spans="1:2" x14ac:dyDescent="0.4">
      <c r="A1955" s="19">
        <v>20110824</v>
      </c>
      <c r="B1955" s="18">
        <v>1637.054587352513</v>
      </c>
    </row>
    <row r="1956" spans="1:2" x14ac:dyDescent="0.4">
      <c r="A1956" s="19">
        <v>20110825</v>
      </c>
      <c r="B1956" s="17">
        <v>1633.4639647997849</v>
      </c>
    </row>
    <row r="1957" spans="1:2" x14ac:dyDescent="0.4">
      <c r="A1957" s="19">
        <v>20110826</v>
      </c>
      <c r="B1957" s="17">
        <v>1631.5609348468399</v>
      </c>
    </row>
    <row r="1958" spans="1:2" x14ac:dyDescent="0.4">
      <c r="A1958" s="19">
        <v>20110827</v>
      </c>
      <c r="B1958" s="17">
        <v>1631.471169283021</v>
      </c>
    </row>
    <row r="1959" spans="1:2" x14ac:dyDescent="0.4">
      <c r="A1959" s="19">
        <v>20110828</v>
      </c>
      <c r="B1959" s="17">
        <v>1631.36345060644</v>
      </c>
    </row>
    <row r="1960" spans="1:2" x14ac:dyDescent="0.4">
      <c r="A1960" s="19">
        <v>20110829</v>
      </c>
      <c r="B1960" s="18">
        <v>1652.135202073971</v>
      </c>
    </row>
    <row r="1961" spans="1:2" x14ac:dyDescent="0.4">
      <c r="A1961" s="19">
        <v>20110830</v>
      </c>
      <c r="B1961" s="17">
        <v>1671.9374854522659</v>
      </c>
    </row>
    <row r="1962" spans="1:2" x14ac:dyDescent="0.4">
      <c r="A1962" s="19">
        <v>20110831</v>
      </c>
      <c r="B1962" s="17">
        <v>1689.998316892488</v>
      </c>
    </row>
    <row r="1963" spans="1:2" x14ac:dyDescent="0.4">
      <c r="A1963" s="19">
        <v>20110901</v>
      </c>
      <c r="B1963" s="17">
        <v>1686.389741226996</v>
      </c>
    </row>
    <row r="1964" spans="1:2" x14ac:dyDescent="0.4">
      <c r="A1964" s="19">
        <v>20110902</v>
      </c>
      <c r="B1964" s="17">
        <v>1688.472302307578</v>
      </c>
    </row>
    <row r="1965" spans="1:2" x14ac:dyDescent="0.4">
      <c r="A1965" s="19">
        <v>20110903</v>
      </c>
      <c r="B1965" s="18">
        <v>1688.364583630997</v>
      </c>
    </row>
    <row r="1966" spans="1:2" x14ac:dyDescent="0.4">
      <c r="A1966" s="19">
        <v>20110904</v>
      </c>
      <c r="B1966" s="17">
        <v>1688.2748180671781</v>
      </c>
    </row>
    <row r="1967" spans="1:2" x14ac:dyDescent="0.4">
      <c r="A1967" s="19">
        <v>20110905</v>
      </c>
      <c r="B1967" s="17">
        <v>1657.090261196736</v>
      </c>
    </row>
    <row r="1968" spans="1:2" x14ac:dyDescent="0.4">
      <c r="A1968" s="19">
        <v>20110906</v>
      </c>
      <c r="B1968" s="17">
        <v>1642.673911647533</v>
      </c>
    </row>
    <row r="1969" spans="1:2" x14ac:dyDescent="0.4">
      <c r="A1969" s="19">
        <v>20110907</v>
      </c>
      <c r="B1969" s="17">
        <v>1665.635942872228</v>
      </c>
    </row>
    <row r="1970" spans="1:2" x14ac:dyDescent="0.4">
      <c r="A1970" s="19">
        <v>20110908</v>
      </c>
      <c r="B1970" s="18">
        <v>1665.653895984992</v>
      </c>
    </row>
    <row r="1971" spans="1:2" x14ac:dyDescent="0.4">
      <c r="A1971" s="19">
        <v>20110909</v>
      </c>
      <c r="B1971" s="17">
        <v>1655.725824626699</v>
      </c>
    </row>
    <row r="1972" spans="1:2" x14ac:dyDescent="0.4">
      <c r="A1972" s="19">
        <v>20110910</v>
      </c>
      <c r="B1972" s="17">
        <v>1655.6540121756441</v>
      </c>
    </row>
    <row r="1973" spans="1:2" x14ac:dyDescent="0.4">
      <c r="A1973" s="19">
        <v>20110911</v>
      </c>
      <c r="B1973" s="17">
        <v>1655.5642466118261</v>
      </c>
    </row>
    <row r="1974" spans="1:2" x14ac:dyDescent="0.4">
      <c r="A1974" s="19">
        <v>20110912</v>
      </c>
      <c r="B1974" s="17">
        <v>1655.4744810480081</v>
      </c>
    </row>
    <row r="1975" spans="1:2" x14ac:dyDescent="0.4">
      <c r="A1975" s="19">
        <v>20110913</v>
      </c>
      <c r="B1975" s="18">
        <v>1655.3847154841901</v>
      </c>
    </row>
    <row r="1976" spans="1:2" x14ac:dyDescent="0.4">
      <c r="A1976" s="19">
        <v>20110914</v>
      </c>
      <c r="B1976" s="17">
        <v>1622.2432693225101</v>
      </c>
    </row>
    <row r="1977" spans="1:2" x14ac:dyDescent="0.4">
      <c r="A1977" s="19">
        <v>20110915</v>
      </c>
      <c r="B1977" s="17">
        <v>1626.821313077239</v>
      </c>
    </row>
    <row r="1978" spans="1:2" x14ac:dyDescent="0.4">
      <c r="A1978" s="19">
        <v>20110916</v>
      </c>
      <c r="B1978" s="17">
        <v>1654.8102158757531</v>
      </c>
    </row>
    <row r="1979" spans="1:2" x14ac:dyDescent="0.4">
      <c r="A1979" s="19">
        <v>20110917</v>
      </c>
      <c r="B1979" s="17">
        <v>1654.7384034246991</v>
      </c>
    </row>
    <row r="1980" spans="1:2" x14ac:dyDescent="0.4">
      <c r="A1980" s="19">
        <v>20110918</v>
      </c>
      <c r="B1980" s="18">
        <v>1654.6486378608811</v>
      </c>
    </row>
    <row r="1981" spans="1:2" x14ac:dyDescent="0.4">
      <c r="A1981" s="19">
        <v>20110919</v>
      </c>
      <c r="B1981" s="17">
        <v>1643.607473511242</v>
      </c>
    </row>
    <row r="1982" spans="1:2" x14ac:dyDescent="0.4">
      <c r="A1982" s="19">
        <v>20110920</v>
      </c>
      <c r="B1982" s="17">
        <v>1644.1819731196781</v>
      </c>
    </row>
    <row r="1983" spans="1:2" x14ac:dyDescent="0.4">
      <c r="A1983" s="19">
        <v>20110921</v>
      </c>
      <c r="B1983" s="17">
        <v>1648.293235942552</v>
      </c>
    </row>
    <row r="1984" spans="1:2" x14ac:dyDescent="0.4">
      <c r="A1984" s="19">
        <v>20110922</v>
      </c>
      <c r="B1984" s="17">
        <v>1630.124685825748</v>
      </c>
    </row>
    <row r="1985" spans="1:2" x14ac:dyDescent="0.4">
      <c r="A1985" s="19">
        <v>20110923</v>
      </c>
      <c r="B1985" s="18">
        <v>1577.55797165381</v>
      </c>
    </row>
    <row r="1986" spans="1:2" x14ac:dyDescent="0.4">
      <c r="A1986" s="19">
        <v>20110924</v>
      </c>
      <c r="B1986" s="17">
        <v>1577.486159202756</v>
      </c>
    </row>
    <row r="1987" spans="1:2" x14ac:dyDescent="0.4">
      <c r="A1987" s="19">
        <v>20110925</v>
      </c>
      <c r="B1987" s="17">
        <v>1577.414346751701</v>
      </c>
    </row>
    <row r="1988" spans="1:2" x14ac:dyDescent="0.4">
      <c r="A1988" s="19">
        <v>20110926</v>
      </c>
      <c r="B1988" s="17">
        <v>1531.059409595983</v>
      </c>
    </row>
    <row r="1989" spans="1:2" x14ac:dyDescent="0.4">
      <c r="A1989" s="19">
        <v>20110927</v>
      </c>
      <c r="B1989" s="17">
        <v>1568.0428218890811</v>
      </c>
    </row>
    <row r="1990" spans="1:2" x14ac:dyDescent="0.4">
      <c r="A1990" s="19">
        <v>20110928</v>
      </c>
      <c r="B1990" s="18">
        <v>1555.439736729006</v>
      </c>
    </row>
    <row r="1991" spans="1:2" x14ac:dyDescent="0.4">
      <c r="A1991" s="19">
        <v>20110929</v>
      </c>
      <c r="B1991" s="17">
        <v>1568.868665076209</v>
      </c>
    </row>
    <row r="1992" spans="1:2" x14ac:dyDescent="0.4">
      <c r="A1992" s="19">
        <v>20110930</v>
      </c>
      <c r="B1992" s="17">
        <v>1578.7249239834471</v>
      </c>
    </row>
    <row r="1993" spans="1:2" x14ac:dyDescent="0.4">
      <c r="A1993" s="19">
        <v>20111001</v>
      </c>
      <c r="B1993" s="17">
        <v>1578.6531115323919</v>
      </c>
    </row>
    <row r="1994" spans="1:2" x14ac:dyDescent="0.4">
      <c r="A1994" s="19">
        <v>20111002</v>
      </c>
      <c r="B1994" s="17">
        <v>1578.5633459685739</v>
      </c>
    </row>
    <row r="1995" spans="1:2" x14ac:dyDescent="0.4">
      <c r="A1995" s="19">
        <v>20111003</v>
      </c>
      <c r="B1995" s="18">
        <v>1578.4915335175201</v>
      </c>
    </row>
    <row r="1996" spans="1:2" x14ac:dyDescent="0.4">
      <c r="A1996" s="19">
        <v>20111004</v>
      </c>
      <c r="B1996" s="17">
        <v>1538.545857618421</v>
      </c>
    </row>
    <row r="1997" spans="1:2" x14ac:dyDescent="0.4">
      <c r="A1997" s="19">
        <v>20111005</v>
      </c>
      <c r="B1997" s="17">
        <v>1526.6608969688909</v>
      </c>
    </row>
    <row r="1998" spans="1:2" x14ac:dyDescent="0.4">
      <c r="A1998" s="19">
        <v>20111006</v>
      </c>
      <c r="B1998" s="17">
        <v>1553.788050354751</v>
      </c>
    </row>
    <row r="1999" spans="1:2" x14ac:dyDescent="0.4">
      <c r="A1999" s="19">
        <v>20111007</v>
      </c>
      <c r="B1999" s="17">
        <v>1569.2097742187179</v>
      </c>
    </row>
    <row r="2000" spans="1:2" x14ac:dyDescent="0.4">
      <c r="A2000" s="19">
        <v>20111008</v>
      </c>
      <c r="B2000" s="18">
        <v>1569.137961767663</v>
      </c>
    </row>
    <row r="2001" spans="1:2" x14ac:dyDescent="0.4">
      <c r="A2001" s="19">
        <v>20111009</v>
      </c>
      <c r="B2001" s="17">
        <v>1569.048196203845</v>
      </c>
    </row>
    <row r="2002" spans="1:2" x14ac:dyDescent="0.4">
      <c r="A2002" s="19">
        <v>20111010</v>
      </c>
      <c r="B2002" s="17">
        <v>1579.2455642535931</v>
      </c>
    </row>
    <row r="2003" spans="1:2" x14ac:dyDescent="0.4">
      <c r="A2003" s="19">
        <v>20111011</v>
      </c>
      <c r="B2003" s="17">
        <v>1589.1736356118861</v>
      </c>
    </row>
    <row r="2004" spans="1:2" x14ac:dyDescent="0.4">
      <c r="A2004" s="19">
        <v>20111012</v>
      </c>
      <c r="B2004" s="17">
        <v>1594.218460298468</v>
      </c>
    </row>
    <row r="2005" spans="1:2" x14ac:dyDescent="0.4">
      <c r="A2005" s="19">
        <v>20111013</v>
      </c>
      <c r="B2005" s="18">
        <v>1604.3978752354519</v>
      </c>
    </row>
    <row r="2006" spans="1:2" x14ac:dyDescent="0.4">
      <c r="A2006" s="19">
        <v>20111014</v>
      </c>
      <c r="B2006" s="17">
        <v>1612.0997606110541</v>
      </c>
    </row>
    <row r="2007" spans="1:2" x14ac:dyDescent="0.4">
      <c r="A2007" s="19">
        <v>20111015</v>
      </c>
      <c r="B2007" s="17">
        <v>1612.0099950472361</v>
      </c>
    </row>
    <row r="2008" spans="1:2" x14ac:dyDescent="0.4">
      <c r="A2008" s="19">
        <v>20111016</v>
      </c>
      <c r="B2008" s="17">
        <v>1611.9381825961809</v>
      </c>
    </row>
    <row r="2009" spans="1:2" x14ac:dyDescent="0.4">
      <c r="A2009" s="19">
        <v>20111017</v>
      </c>
      <c r="B2009" s="17">
        <v>1627.1624222197479</v>
      </c>
    </row>
    <row r="2010" spans="1:2" x14ac:dyDescent="0.4">
      <c r="A2010" s="19">
        <v>20111018</v>
      </c>
      <c r="B2010" s="18">
        <v>1621.489238586438</v>
      </c>
    </row>
    <row r="2011" spans="1:2" x14ac:dyDescent="0.4">
      <c r="A2011" s="19">
        <v>20111019</v>
      </c>
      <c r="B2011" s="17">
        <v>1640.9145065966959</v>
      </c>
    </row>
    <row r="2012" spans="1:2" x14ac:dyDescent="0.4">
      <c r="A2012" s="19">
        <v>20111020</v>
      </c>
      <c r="B2012" s="17">
        <v>1615.6903831637819</v>
      </c>
    </row>
    <row r="2013" spans="1:2" x14ac:dyDescent="0.4">
      <c r="A2013" s="19">
        <v>20111021</v>
      </c>
      <c r="B2013" s="17">
        <v>1636.085119263277</v>
      </c>
    </row>
    <row r="2014" spans="1:2" x14ac:dyDescent="0.4">
      <c r="A2014" s="19">
        <v>20111022</v>
      </c>
      <c r="B2014" s="17">
        <v>1636.013306812222</v>
      </c>
    </row>
    <row r="2015" spans="1:2" x14ac:dyDescent="0.4">
      <c r="A2015" s="19">
        <v>20111023</v>
      </c>
      <c r="B2015" s="18">
        <v>1635.923541248404</v>
      </c>
    </row>
    <row r="2016" spans="1:2" x14ac:dyDescent="0.4">
      <c r="A2016" s="19">
        <v>20111024</v>
      </c>
      <c r="B2016" s="17">
        <v>1656.587574039354</v>
      </c>
    </row>
    <row r="2017" spans="1:2" x14ac:dyDescent="0.4">
      <c r="A2017" s="19">
        <v>20111025</v>
      </c>
      <c r="B2017" s="17">
        <v>1649.8910629785159</v>
      </c>
    </row>
    <row r="2018" spans="1:2" x14ac:dyDescent="0.4">
      <c r="A2018" s="19">
        <v>20111026</v>
      </c>
      <c r="B2018" s="17">
        <v>1662.745491717282</v>
      </c>
    </row>
    <row r="2019" spans="1:2" x14ac:dyDescent="0.4">
      <c r="A2019" s="19">
        <v>20111027</v>
      </c>
      <c r="B2019" s="17">
        <v>1671.3988920693571</v>
      </c>
    </row>
    <row r="2020" spans="1:2" x14ac:dyDescent="0.4">
      <c r="A2020" s="19">
        <v>20111028</v>
      </c>
      <c r="B2020" s="18">
        <v>1670.932111137502</v>
      </c>
    </row>
    <row r="2021" spans="1:2" x14ac:dyDescent="0.4">
      <c r="A2021" s="19">
        <v>20111029</v>
      </c>
      <c r="B2021" s="17">
        <v>1670.842345573684</v>
      </c>
    </row>
    <row r="2022" spans="1:2" x14ac:dyDescent="0.4">
      <c r="A2022" s="19">
        <v>20111030</v>
      </c>
      <c r="B2022" s="17">
        <v>1670.7705331226291</v>
      </c>
    </row>
    <row r="2023" spans="1:2" x14ac:dyDescent="0.4">
      <c r="A2023" s="19">
        <v>20111031</v>
      </c>
      <c r="B2023" s="17">
        <v>1659.8191343368089</v>
      </c>
    </row>
    <row r="2024" spans="1:2" x14ac:dyDescent="0.4">
      <c r="A2024" s="19">
        <v>20111101</v>
      </c>
      <c r="B2024" s="17">
        <v>1659.9627592389179</v>
      </c>
    </row>
    <row r="2025" spans="1:2" x14ac:dyDescent="0.4">
      <c r="A2025" s="19">
        <v>20111102</v>
      </c>
      <c r="B2025" s="18">
        <v>1658.6521820071721</v>
      </c>
    </row>
    <row r="2026" spans="1:2" x14ac:dyDescent="0.4">
      <c r="A2026" s="19">
        <v>20111103</v>
      </c>
      <c r="B2026" s="17">
        <v>1657.0364018584451</v>
      </c>
    </row>
    <row r="2027" spans="1:2" x14ac:dyDescent="0.4">
      <c r="A2027" s="19">
        <v>20111104</v>
      </c>
      <c r="B2027" s="17">
        <v>1676.9643570260851</v>
      </c>
    </row>
    <row r="2028" spans="1:2" x14ac:dyDescent="0.4">
      <c r="A2028" s="19">
        <v>20111105</v>
      </c>
      <c r="B2028" s="17">
        <v>1676.8745914622671</v>
      </c>
    </row>
    <row r="2029" spans="1:2" x14ac:dyDescent="0.4">
      <c r="A2029" s="19">
        <v>20111106</v>
      </c>
      <c r="B2029" s="17">
        <v>1676.7848258984491</v>
      </c>
    </row>
    <row r="2030" spans="1:2" x14ac:dyDescent="0.4">
      <c r="A2030" s="19">
        <v>20111107</v>
      </c>
      <c r="B2030" s="18">
        <v>1676.2103262900121</v>
      </c>
    </row>
    <row r="2031" spans="1:2" x14ac:dyDescent="0.4">
      <c r="A2031" s="19">
        <v>20111108</v>
      </c>
      <c r="B2031" s="17">
        <v>1676.461669868703</v>
      </c>
    </row>
    <row r="2032" spans="1:2" x14ac:dyDescent="0.4">
      <c r="A2032" s="19">
        <v>20111109</v>
      </c>
      <c r="B2032" s="17">
        <v>1680.052292421431</v>
      </c>
    </row>
    <row r="2033" spans="1:2" x14ac:dyDescent="0.4">
      <c r="A2033" s="19">
        <v>20111110</v>
      </c>
      <c r="B2033" s="17">
        <v>1648.97545422757</v>
      </c>
    </row>
    <row r="2034" spans="1:2" x14ac:dyDescent="0.4">
      <c r="A2034" s="19">
        <v>20111111</v>
      </c>
      <c r="B2034" s="17">
        <v>1668.4904878016471</v>
      </c>
    </row>
    <row r="2035" spans="1:2" x14ac:dyDescent="0.4">
      <c r="A2035" s="19">
        <v>20111112</v>
      </c>
      <c r="B2035" s="18">
        <v>1668.4007222378291</v>
      </c>
    </row>
    <row r="2036" spans="1:2" x14ac:dyDescent="0.4">
      <c r="A2036" s="19">
        <v>20111113</v>
      </c>
      <c r="B2036" s="17">
        <v>1668.3109566740111</v>
      </c>
    </row>
    <row r="2037" spans="1:2" x14ac:dyDescent="0.4">
      <c r="A2037" s="19">
        <v>20111114</v>
      </c>
      <c r="B2037" s="17">
        <v>1690.6266758392151</v>
      </c>
    </row>
    <row r="2038" spans="1:2" x14ac:dyDescent="0.4">
      <c r="A2038" s="19">
        <v>20111115</v>
      </c>
      <c r="B2038" s="17">
        <v>1684.4867112740501</v>
      </c>
    </row>
    <row r="2039" spans="1:2" x14ac:dyDescent="0.4">
      <c r="A2039" s="19">
        <v>20111116</v>
      </c>
      <c r="B2039" s="17">
        <v>1670.5012364311749</v>
      </c>
    </row>
    <row r="2040" spans="1:2" x14ac:dyDescent="0.4">
      <c r="A2040" s="19">
        <v>20111117</v>
      </c>
      <c r="B2040" s="18">
        <v>1686.353835001469</v>
      </c>
    </row>
    <row r="2041" spans="1:2" x14ac:dyDescent="0.4">
      <c r="A2041" s="19">
        <v>20111118</v>
      </c>
      <c r="B2041" s="17">
        <v>1680.3754484511769</v>
      </c>
    </row>
    <row r="2042" spans="1:2" x14ac:dyDescent="0.4">
      <c r="A2042" s="19">
        <v>20111119</v>
      </c>
      <c r="B2042" s="17">
        <v>1680.2856828873589</v>
      </c>
    </row>
    <row r="2043" spans="1:2" x14ac:dyDescent="0.4">
      <c r="A2043" s="19">
        <v>20111120</v>
      </c>
      <c r="B2043" s="17">
        <v>1680.19591732354</v>
      </c>
    </row>
    <row r="2044" spans="1:2" x14ac:dyDescent="0.4">
      <c r="A2044" s="19">
        <v>20111121</v>
      </c>
      <c r="B2044" s="17">
        <v>1682.1528066147771</v>
      </c>
    </row>
    <row r="2045" spans="1:2" x14ac:dyDescent="0.4">
      <c r="A2045" s="19">
        <v>20111122</v>
      </c>
      <c r="B2045" s="18">
        <v>1683.30180583165</v>
      </c>
    </row>
    <row r="2046" spans="1:2" x14ac:dyDescent="0.4">
      <c r="A2046" s="19">
        <v>20111123</v>
      </c>
      <c r="B2046" s="17">
        <v>1666.8567545401561</v>
      </c>
    </row>
    <row r="2047" spans="1:2" x14ac:dyDescent="0.4">
      <c r="A2047" s="19">
        <v>20111124</v>
      </c>
      <c r="B2047" s="17">
        <v>1678.6878558513949</v>
      </c>
    </row>
    <row r="2048" spans="1:2" x14ac:dyDescent="0.4">
      <c r="A2048" s="19">
        <v>20111125</v>
      </c>
      <c r="B2048" s="17">
        <v>1673.6250780520479</v>
      </c>
    </row>
    <row r="2049" spans="1:2" x14ac:dyDescent="0.4">
      <c r="A2049" s="19">
        <v>20111126</v>
      </c>
      <c r="B2049" s="17">
        <v>1673.5532656009941</v>
      </c>
    </row>
    <row r="2050" spans="1:2" x14ac:dyDescent="0.4">
      <c r="A2050" s="19">
        <v>20111127</v>
      </c>
      <c r="B2050" s="18">
        <v>1673.463500037175</v>
      </c>
    </row>
    <row r="2051" spans="1:2" x14ac:dyDescent="0.4">
      <c r="A2051" s="19">
        <v>20111128</v>
      </c>
      <c r="B2051" s="17">
        <v>1688.8313645628509</v>
      </c>
    </row>
    <row r="2052" spans="1:2" x14ac:dyDescent="0.4">
      <c r="A2052" s="19">
        <v>20111129</v>
      </c>
      <c r="B2052" s="17">
        <v>1703.1220423227089</v>
      </c>
    </row>
    <row r="2053" spans="1:2" x14ac:dyDescent="0.4">
      <c r="A2053" s="19">
        <v>20111130</v>
      </c>
      <c r="B2053" s="17">
        <v>1702.942511195072</v>
      </c>
    </row>
    <row r="2054" spans="1:2" x14ac:dyDescent="0.4">
      <c r="A2054" s="19">
        <v>20111201</v>
      </c>
      <c r="B2054" s="17">
        <v>1713.014207455474</v>
      </c>
    </row>
    <row r="2055" spans="1:2" x14ac:dyDescent="0.4">
      <c r="A2055" s="19">
        <v>20111202</v>
      </c>
      <c r="B2055" s="18">
        <v>1715.958517948711</v>
      </c>
    </row>
    <row r="2056" spans="1:2" x14ac:dyDescent="0.4">
      <c r="A2056" s="19">
        <v>20111203</v>
      </c>
      <c r="B2056" s="17">
        <v>1715.8507992721291</v>
      </c>
    </row>
    <row r="2057" spans="1:2" x14ac:dyDescent="0.4">
      <c r="A2057" s="19">
        <v>20111204</v>
      </c>
      <c r="B2057" s="17">
        <v>1715.7610337083111</v>
      </c>
    </row>
    <row r="2058" spans="1:2" x14ac:dyDescent="0.4">
      <c r="A2058" s="19">
        <v>20111205</v>
      </c>
      <c r="B2058" s="17">
        <v>1725.2941365858039</v>
      </c>
    </row>
    <row r="2059" spans="1:2" x14ac:dyDescent="0.4">
      <c r="A2059" s="19">
        <v>20111206</v>
      </c>
      <c r="B2059" s="17">
        <v>1711.182989953583</v>
      </c>
    </row>
    <row r="2060" spans="1:2" x14ac:dyDescent="0.4">
      <c r="A2060" s="19">
        <v>20111207</v>
      </c>
      <c r="B2060" s="18">
        <v>1728.148681515223</v>
      </c>
    </row>
    <row r="2061" spans="1:2" x14ac:dyDescent="0.4">
      <c r="A2061" s="19">
        <v>20111208</v>
      </c>
      <c r="B2061" s="17">
        <v>1735.5453639738421</v>
      </c>
    </row>
    <row r="2062" spans="1:2" x14ac:dyDescent="0.4">
      <c r="A2062" s="19">
        <v>20111209</v>
      </c>
      <c r="B2062" s="17">
        <v>1718.920781554712</v>
      </c>
    </row>
    <row r="2063" spans="1:2" x14ac:dyDescent="0.4">
      <c r="A2063" s="19">
        <v>20111210</v>
      </c>
      <c r="B2063" s="17">
        <v>1718.831015990894</v>
      </c>
    </row>
    <row r="2064" spans="1:2" x14ac:dyDescent="0.4">
      <c r="A2064" s="19">
        <v>20111211</v>
      </c>
      <c r="B2064" s="17">
        <v>1718.723297314312</v>
      </c>
    </row>
    <row r="2065" spans="1:2" x14ac:dyDescent="0.4">
      <c r="A2065" s="19">
        <v>20111212</v>
      </c>
      <c r="B2065" s="18">
        <v>1734.737473899479</v>
      </c>
    </row>
    <row r="2066" spans="1:2" x14ac:dyDescent="0.4">
      <c r="A2066" s="19">
        <v>20111213</v>
      </c>
      <c r="B2066" s="17">
        <v>1718.723297314312</v>
      </c>
    </row>
    <row r="2067" spans="1:2" x14ac:dyDescent="0.4">
      <c r="A2067" s="19">
        <v>20111214</v>
      </c>
      <c r="B2067" s="17">
        <v>1720.374983688567</v>
      </c>
    </row>
    <row r="2068" spans="1:2" x14ac:dyDescent="0.4">
      <c r="A2068" s="19">
        <v>20111215</v>
      </c>
      <c r="B2068" s="17">
        <v>1706.4972275222731</v>
      </c>
    </row>
    <row r="2069" spans="1:2" x14ac:dyDescent="0.4">
      <c r="A2069" s="19">
        <v>20111216</v>
      </c>
      <c r="B2069" s="17">
        <v>1726.9099167345321</v>
      </c>
    </row>
    <row r="2070" spans="1:2" x14ac:dyDescent="0.4">
      <c r="A2070" s="19">
        <v>20111217</v>
      </c>
      <c r="B2070" s="18">
        <v>1726.8021980579499</v>
      </c>
    </row>
    <row r="2071" spans="1:2" x14ac:dyDescent="0.4">
      <c r="A2071" s="19">
        <v>20111218</v>
      </c>
      <c r="B2071" s="17">
        <v>1726.7124324941319</v>
      </c>
    </row>
    <row r="2072" spans="1:2" x14ac:dyDescent="0.4">
      <c r="A2072" s="19">
        <v>20111219</v>
      </c>
      <c r="B2072" s="17">
        <v>1684.4508050485231</v>
      </c>
    </row>
    <row r="2073" spans="1:2" x14ac:dyDescent="0.4">
      <c r="A2073" s="19">
        <v>20111220</v>
      </c>
      <c r="B2073" s="17">
        <v>1701.2369654825261</v>
      </c>
    </row>
    <row r="2074" spans="1:2" x14ac:dyDescent="0.4">
      <c r="A2074" s="19">
        <v>20111221</v>
      </c>
      <c r="B2074" s="17">
        <v>1726.8740105090039</v>
      </c>
    </row>
    <row r="2075" spans="1:2" x14ac:dyDescent="0.4">
      <c r="A2075" s="19">
        <v>20111222</v>
      </c>
      <c r="B2075" s="18">
        <v>1725.096652345404</v>
      </c>
    </row>
    <row r="2076" spans="1:2" x14ac:dyDescent="0.4">
      <c r="A2076" s="19">
        <v>20111223</v>
      </c>
      <c r="B2076" s="17">
        <v>1737.6279250544251</v>
      </c>
    </row>
    <row r="2077" spans="1:2" x14ac:dyDescent="0.4">
      <c r="A2077" s="19">
        <v>20111224</v>
      </c>
      <c r="B2077" s="17">
        <v>1737.5381594906059</v>
      </c>
    </row>
    <row r="2078" spans="1:2" x14ac:dyDescent="0.4">
      <c r="A2078" s="19">
        <v>20111225</v>
      </c>
      <c r="B2078" s="17">
        <v>1737.4304408140249</v>
      </c>
    </row>
    <row r="2079" spans="1:2" x14ac:dyDescent="0.4">
      <c r="A2079" s="19">
        <v>20111226</v>
      </c>
      <c r="B2079" s="17">
        <v>1734.899051914351</v>
      </c>
    </row>
    <row r="2080" spans="1:2" x14ac:dyDescent="0.4">
      <c r="A2080" s="19">
        <v>20111227</v>
      </c>
      <c r="B2080" s="18">
        <v>1728.058915951405</v>
      </c>
    </row>
    <row r="2081" spans="1:2" x14ac:dyDescent="0.4">
      <c r="A2081" s="19">
        <v>20111228</v>
      </c>
      <c r="B2081" s="17">
        <v>1749.6924168315909</v>
      </c>
    </row>
    <row r="2082" spans="1:2" x14ac:dyDescent="0.4">
      <c r="A2082" s="19">
        <v>20111229</v>
      </c>
      <c r="B2082" s="17">
        <v>1756.083724975447</v>
      </c>
    </row>
    <row r="2083" spans="1:2" x14ac:dyDescent="0.4">
      <c r="A2083" s="19">
        <v>20111230</v>
      </c>
      <c r="B2083" s="17">
        <v>1755.9939594116281</v>
      </c>
    </row>
    <row r="2084" spans="1:2" x14ac:dyDescent="0.4">
      <c r="A2084" s="19">
        <v>20111231</v>
      </c>
      <c r="B2084" s="17">
        <v>1755.8862407350471</v>
      </c>
    </row>
    <row r="2085" spans="1:2" x14ac:dyDescent="0.4">
      <c r="A2085" s="19">
        <v>20120101</v>
      </c>
      <c r="B2085" s="18">
        <v>1755.7964751712279</v>
      </c>
    </row>
    <row r="2086" spans="1:2" x14ac:dyDescent="0.4">
      <c r="A2086" s="19">
        <v>20120102</v>
      </c>
      <c r="B2086" s="17">
        <v>1758.9203167921021</v>
      </c>
    </row>
    <row r="2087" spans="1:2" x14ac:dyDescent="0.4">
      <c r="A2087" s="19">
        <v>20120103</v>
      </c>
      <c r="B2087" s="17">
        <v>1769.4947002098861</v>
      </c>
    </row>
    <row r="2088" spans="1:2" x14ac:dyDescent="0.4">
      <c r="A2088" s="19">
        <v>20120104</v>
      </c>
      <c r="B2088" s="17">
        <v>1765.365484274248</v>
      </c>
    </row>
    <row r="2089" spans="1:2" x14ac:dyDescent="0.4">
      <c r="A2089" s="19">
        <v>20120105</v>
      </c>
      <c r="B2089" s="17">
        <v>1771.577261290468</v>
      </c>
    </row>
    <row r="2090" spans="1:2" x14ac:dyDescent="0.4">
      <c r="A2090" s="19">
        <v>20120106</v>
      </c>
      <c r="B2090" s="18">
        <v>1764.3780630722481</v>
      </c>
    </row>
    <row r="2091" spans="1:2" x14ac:dyDescent="0.4">
      <c r="A2091" s="19">
        <v>20120107</v>
      </c>
      <c r="B2091" s="17">
        <v>1764.2703443956659</v>
      </c>
    </row>
    <row r="2092" spans="1:2" x14ac:dyDescent="0.4">
      <c r="A2092" s="19">
        <v>20120108</v>
      </c>
      <c r="B2092" s="17">
        <v>1764.1805788318479</v>
      </c>
    </row>
    <row r="2093" spans="1:2" x14ac:dyDescent="0.4">
      <c r="A2093" s="19">
        <v>20120109</v>
      </c>
      <c r="B2093" s="17">
        <v>1761.7928148342839</v>
      </c>
    </row>
    <row r="2094" spans="1:2" x14ac:dyDescent="0.4">
      <c r="A2094" s="19">
        <v>20120110</v>
      </c>
      <c r="B2094" s="17">
        <v>1771.9183704329771</v>
      </c>
    </row>
    <row r="2095" spans="1:2" x14ac:dyDescent="0.4">
      <c r="A2095" s="19">
        <v>20120111</v>
      </c>
      <c r="B2095" s="18">
        <v>1761.613283706648</v>
      </c>
    </row>
    <row r="2096" spans="1:2" x14ac:dyDescent="0.4">
      <c r="A2096" s="19">
        <v>20120112</v>
      </c>
      <c r="B2096" s="17">
        <v>1766.747873957049</v>
      </c>
    </row>
    <row r="2097" spans="1:2" x14ac:dyDescent="0.4">
      <c r="A2097" s="19">
        <v>20120113</v>
      </c>
      <c r="B2097" s="17">
        <v>1766.7119677315211</v>
      </c>
    </row>
    <row r="2098" spans="1:2" x14ac:dyDescent="0.4">
      <c r="A2098" s="19">
        <v>20120114</v>
      </c>
      <c r="B2098" s="17">
        <v>1766.6042490549401</v>
      </c>
    </row>
    <row r="2099" spans="1:2" x14ac:dyDescent="0.4">
      <c r="A2099" s="19">
        <v>20120115</v>
      </c>
      <c r="B2099" s="17">
        <v>1766.4965303783581</v>
      </c>
    </row>
    <row r="2100" spans="1:2" x14ac:dyDescent="0.4">
      <c r="A2100" s="19">
        <v>20120116</v>
      </c>
      <c r="B2100" s="18">
        <v>1749.6924168315909</v>
      </c>
    </row>
    <row r="2101" spans="1:2" x14ac:dyDescent="0.4">
      <c r="A2101" s="19">
        <v>20120117</v>
      </c>
      <c r="B2101" s="17">
        <v>1755.491272254246</v>
      </c>
    </row>
    <row r="2102" spans="1:2" x14ac:dyDescent="0.4">
      <c r="A2102" s="19">
        <v>20120118</v>
      </c>
      <c r="B2102" s="17">
        <v>1747.412371510608</v>
      </c>
    </row>
    <row r="2103" spans="1:2" x14ac:dyDescent="0.4">
      <c r="A2103" s="19">
        <v>20120119</v>
      </c>
      <c r="B2103" s="17">
        <v>1762.6545642469389</v>
      </c>
    </row>
    <row r="2104" spans="1:2" x14ac:dyDescent="0.4">
      <c r="A2104" s="19">
        <v>20120120</v>
      </c>
      <c r="B2104" s="17">
        <v>1768.435466556831</v>
      </c>
    </row>
    <row r="2105" spans="1:2" x14ac:dyDescent="0.4">
      <c r="A2105" s="19">
        <v>20120121</v>
      </c>
      <c r="B2105" s="18">
        <v>1768.327747880249</v>
      </c>
    </row>
    <row r="2106" spans="1:2" x14ac:dyDescent="0.4">
      <c r="A2106" s="19">
        <v>20120122</v>
      </c>
      <c r="B2106" s="17">
        <v>1768.2200292036671</v>
      </c>
    </row>
    <row r="2107" spans="1:2" x14ac:dyDescent="0.4">
      <c r="A2107" s="19">
        <v>20120123</v>
      </c>
      <c r="B2107" s="17">
        <v>1768.1302636398491</v>
      </c>
    </row>
    <row r="2108" spans="1:2" x14ac:dyDescent="0.4">
      <c r="A2108" s="19">
        <v>20120124</v>
      </c>
      <c r="B2108" s="17">
        <v>1768.0225449632669</v>
      </c>
    </row>
    <row r="2109" spans="1:2" x14ac:dyDescent="0.4">
      <c r="A2109" s="19">
        <v>20120125</v>
      </c>
      <c r="B2109" s="17">
        <v>1766.173374348612</v>
      </c>
    </row>
    <row r="2110" spans="1:2" x14ac:dyDescent="0.4">
      <c r="A2110" s="19">
        <v>20120126</v>
      </c>
      <c r="B2110" s="18">
        <v>1772.3851513648319</v>
      </c>
    </row>
    <row r="2111" spans="1:2" x14ac:dyDescent="0.4">
      <c r="A2111" s="19">
        <v>20120127</v>
      </c>
      <c r="B2111" s="17">
        <v>1775.203790068723</v>
      </c>
    </row>
    <row r="2112" spans="1:2" x14ac:dyDescent="0.4">
      <c r="A2112" s="19">
        <v>20120128</v>
      </c>
      <c r="B2112" s="17">
        <v>1775.114024504905</v>
      </c>
    </row>
    <row r="2113" spans="1:2" x14ac:dyDescent="0.4">
      <c r="A2113" s="19">
        <v>20120129</v>
      </c>
      <c r="B2113" s="17">
        <v>1775.0063058283231</v>
      </c>
    </row>
    <row r="2114" spans="1:2" x14ac:dyDescent="0.4">
      <c r="A2114" s="19">
        <v>20120130</v>
      </c>
      <c r="B2114" s="17">
        <v>1771.3618239373041</v>
      </c>
    </row>
    <row r="2115" spans="1:2" x14ac:dyDescent="0.4">
      <c r="A2115" s="19">
        <v>20120131</v>
      </c>
      <c r="B2115" s="18">
        <v>1778.0224287726151</v>
      </c>
    </row>
    <row r="2116" spans="1:2" x14ac:dyDescent="0.4">
      <c r="A2116" s="19">
        <v>20120201</v>
      </c>
      <c r="B2116" s="17">
        <v>1782.744097429452</v>
      </c>
    </row>
    <row r="2117" spans="1:2" x14ac:dyDescent="0.4">
      <c r="A2117" s="19">
        <v>20120202</v>
      </c>
      <c r="B2117" s="17">
        <v>1790.0510143242529</v>
      </c>
    </row>
    <row r="2118" spans="1:2" x14ac:dyDescent="0.4">
      <c r="A2118" s="19">
        <v>20120203</v>
      </c>
      <c r="B2118" s="17">
        <v>1782.5107069635251</v>
      </c>
    </row>
    <row r="2119" spans="1:2" x14ac:dyDescent="0.4">
      <c r="A2119" s="19">
        <v>20120204</v>
      </c>
      <c r="B2119" s="17">
        <v>1782.420941399706</v>
      </c>
    </row>
    <row r="2120" spans="1:2" x14ac:dyDescent="0.4">
      <c r="A2120" s="19">
        <v>20120205</v>
      </c>
      <c r="B2120" s="18">
        <v>1782.3132227231249</v>
      </c>
    </row>
    <row r="2121" spans="1:2" x14ac:dyDescent="0.4">
      <c r="A2121" s="19">
        <v>20120206</v>
      </c>
      <c r="B2121" s="17">
        <v>1780.8051612509789</v>
      </c>
    </row>
    <row r="2122" spans="1:2" x14ac:dyDescent="0.4">
      <c r="A2122" s="19">
        <v>20120207</v>
      </c>
      <c r="B2122" s="17">
        <v>1781.7028168891611</v>
      </c>
    </row>
    <row r="2123" spans="1:2" x14ac:dyDescent="0.4">
      <c r="A2123" s="19">
        <v>20120208</v>
      </c>
      <c r="B2123" s="17">
        <v>1784.6291742696339</v>
      </c>
    </row>
    <row r="2124" spans="1:2" x14ac:dyDescent="0.4">
      <c r="A2124" s="19">
        <v>20120209</v>
      </c>
      <c r="B2124" s="17">
        <v>1786.2629075311249</v>
      </c>
    </row>
    <row r="2125" spans="1:2" x14ac:dyDescent="0.4">
      <c r="A2125" s="19">
        <v>20120210</v>
      </c>
      <c r="B2125" s="18">
        <v>1791.164107315599</v>
      </c>
    </row>
    <row r="2126" spans="1:2" x14ac:dyDescent="0.4">
      <c r="A2126" s="19">
        <v>20120211</v>
      </c>
      <c r="B2126" s="17">
        <v>1791.074341751781</v>
      </c>
    </row>
    <row r="2127" spans="1:2" x14ac:dyDescent="0.4">
      <c r="A2127" s="19">
        <v>20120212</v>
      </c>
      <c r="B2127" s="17">
        <v>1790.9666230751991</v>
      </c>
    </row>
    <row r="2128" spans="1:2" x14ac:dyDescent="0.4">
      <c r="A2128" s="19">
        <v>20120213</v>
      </c>
      <c r="B2128" s="17">
        <v>1789.63809273069</v>
      </c>
    </row>
    <row r="2129" spans="1:2" x14ac:dyDescent="0.4">
      <c r="A2129" s="19">
        <v>20120214</v>
      </c>
      <c r="B2129" s="17">
        <v>1791.074341751781</v>
      </c>
    </row>
    <row r="2130" spans="1:2" x14ac:dyDescent="0.4">
      <c r="A2130" s="19">
        <v>20120215</v>
      </c>
      <c r="B2130" s="18">
        <v>1798.5248835486921</v>
      </c>
    </row>
    <row r="2131" spans="1:2" x14ac:dyDescent="0.4">
      <c r="A2131" s="19">
        <v>20120216</v>
      </c>
      <c r="B2131" s="17">
        <v>1794.952214108727</v>
      </c>
    </row>
    <row r="2132" spans="1:2" x14ac:dyDescent="0.4">
      <c r="A2132" s="19">
        <v>20120217</v>
      </c>
      <c r="B2132" s="17">
        <v>1800.6613039675649</v>
      </c>
    </row>
    <row r="2133" spans="1:2" x14ac:dyDescent="0.4">
      <c r="A2133" s="19">
        <v>20120218</v>
      </c>
      <c r="B2133" s="17">
        <v>1800.5535852909829</v>
      </c>
    </row>
    <row r="2134" spans="1:2" x14ac:dyDescent="0.4">
      <c r="A2134" s="19">
        <v>20120219</v>
      </c>
      <c r="B2134" s="17">
        <v>1800.445866614401</v>
      </c>
    </row>
    <row r="2135" spans="1:2" x14ac:dyDescent="0.4">
      <c r="A2135" s="19">
        <v>20120220</v>
      </c>
      <c r="B2135" s="18">
        <v>1811.5049840768031</v>
      </c>
    </row>
    <row r="2136" spans="1:2" x14ac:dyDescent="0.4">
      <c r="A2136" s="19">
        <v>20120221</v>
      </c>
      <c r="B2136" s="17">
        <v>1815.1494659678219</v>
      </c>
    </row>
    <row r="2137" spans="1:2" x14ac:dyDescent="0.4">
      <c r="A2137" s="19">
        <v>20120222</v>
      </c>
      <c r="B2137" s="17">
        <v>1818.3271669269859</v>
      </c>
    </row>
    <row r="2138" spans="1:2" x14ac:dyDescent="0.4">
      <c r="A2138" s="19">
        <v>20120223</v>
      </c>
      <c r="B2138" s="17">
        <v>1827.752551127897</v>
      </c>
    </row>
    <row r="2139" spans="1:2" x14ac:dyDescent="0.4">
      <c r="A2139" s="19">
        <v>20120224</v>
      </c>
      <c r="B2139" s="17">
        <v>1847.339397153029</v>
      </c>
    </row>
    <row r="2140" spans="1:2" x14ac:dyDescent="0.4">
      <c r="A2140" s="19">
        <v>20120225</v>
      </c>
      <c r="B2140" s="18">
        <v>1847.2316784764471</v>
      </c>
    </row>
    <row r="2141" spans="1:2" x14ac:dyDescent="0.4">
      <c r="A2141" s="19">
        <v>20120226</v>
      </c>
      <c r="B2141" s="17">
        <v>1847.1239597998649</v>
      </c>
    </row>
    <row r="2142" spans="1:2" x14ac:dyDescent="0.4">
      <c r="A2142" s="19">
        <v>20120227</v>
      </c>
      <c r="B2142" s="17">
        <v>1837.842200501063</v>
      </c>
    </row>
    <row r="2143" spans="1:2" x14ac:dyDescent="0.4">
      <c r="A2143" s="19">
        <v>20120228</v>
      </c>
      <c r="B2143" s="17">
        <v>1842.940884525937</v>
      </c>
    </row>
    <row r="2144" spans="1:2" x14ac:dyDescent="0.4">
      <c r="A2144" s="19">
        <v>20120229</v>
      </c>
      <c r="B2144" s="17">
        <v>1847.465068942374</v>
      </c>
    </row>
    <row r="2145" spans="1:2" x14ac:dyDescent="0.4">
      <c r="A2145" s="19">
        <v>20120301</v>
      </c>
      <c r="B2145" s="18">
        <v>1847.3573502657921</v>
      </c>
    </row>
    <row r="2146" spans="1:2" x14ac:dyDescent="0.4">
      <c r="A2146" s="19">
        <v>20120302</v>
      </c>
      <c r="B2146" s="17">
        <v>1849.17061465492</v>
      </c>
    </row>
    <row r="2147" spans="1:2" x14ac:dyDescent="0.4">
      <c r="A2147" s="19">
        <v>20120303</v>
      </c>
      <c r="B2147" s="17">
        <v>1849.044942865575</v>
      </c>
    </row>
    <row r="2148" spans="1:2" x14ac:dyDescent="0.4">
      <c r="A2148" s="19">
        <v>20120304</v>
      </c>
      <c r="B2148" s="17">
        <v>1848.937224188993</v>
      </c>
    </row>
    <row r="2149" spans="1:2" x14ac:dyDescent="0.4">
      <c r="A2149" s="19">
        <v>20120305</v>
      </c>
      <c r="B2149" s="17">
        <v>1841.522588617609</v>
      </c>
    </row>
    <row r="2150" spans="1:2" x14ac:dyDescent="0.4">
      <c r="A2150" s="19">
        <v>20120306</v>
      </c>
      <c r="B2150" s="18">
        <v>1826.4778801216789</v>
      </c>
    </row>
    <row r="2151" spans="1:2" x14ac:dyDescent="0.4">
      <c r="A2151" s="19">
        <v>20120307</v>
      </c>
      <c r="B2151" s="17">
        <v>1820.6790246990231</v>
      </c>
    </row>
    <row r="2152" spans="1:2" x14ac:dyDescent="0.4">
      <c r="A2152" s="19">
        <v>20120308</v>
      </c>
      <c r="B2152" s="17">
        <v>1821.9536957052419</v>
      </c>
    </row>
    <row r="2153" spans="1:2" x14ac:dyDescent="0.4">
      <c r="A2153" s="19">
        <v>20120309</v>
      </c>
      <c r="B2153" s="17">
        <v>1836.136654788517</v>
      </c>
    </row>
    <row r="2154" spans="1:2" x14ac:dyDescent="0.4">
      <c r="A2154" s="19">
        <v>20120310</v>
      </c>
      <c r="B2154" s="17">
        <v>1836.028936111936</v>
      </c>
    </row>
    <row r="2155" spans="1:2" x14ac:dyDescent="0.4">
      <c r="A2155" s="19">
        <v>20120311</v>
      </c>
      <c r="B2155" s="18">
        <v>1835.921217435354</v>
      </c>
    </row>
    <row r="2156" spans="1:2" x14ac:dyDescent="0.4">
      <c r="A2156" s="19">
        <v>20120312</v>
      </c>
      <c r="B2156" s="17">
        <v>1829.314471938334</v>
      </c>
    </row>
    <row r="2157" spans="1:2" x14ac:dyDescent="0.4">
      <c r="A2157" s="19">
        <v>20120313</v>
      </c>
      <c r="B2157" s="17">
        <v>1836.836826186299</v>
      </c>
    </row>
    <row r="2158" spans="1:2" x14ac:dyDescent="0.4">
      <c r="A2158" s="19">
        <v>20120314</v>
      </c>
      <c r="B2158" s="17">
        <v>1840.9121827836459</v>
      </c>
    </row>
    <row r="2159" spans="1:2" x14ac:dyDescent="0.4">
      <c r="A2159" s="19">
        <v>20120315</v>
      </c>
      <c r="B2159" s="17">
        <v>1835.7237331949541</v>
      </c>
    </row>
    <row r="2160" spans="1:2" x14ac:dyDescent="0.4">
      <c r="A2160" s="19">
        <v>20120316</v>
      </c>
      <c r="B2160" s="18">
        <v>1845.005492493756</v>
      </c>
    </row>
    <row r="2161" spans="1:2" x14ac:dyDescent="0.4">
      <c r="A2161" s="19">
        <v>20120317</v>
      </c>
      <c r="B2161" s="17">
        <v>1844.8798207044099</v>
      </c>
    </row>
    <row r="2162" spans="1:2" x14ac:dyDescent="0.4">
      <c r="A2162" s="19">
        <v>20120318</v>
      </c>
      <c r="B2162" s="17">
        <v>1844.7721020278279</v>
      </c>
    </row>
    <row r="2163" spans="1:2" x14ac:dyDescent="0.4">
      <c r="A2163" s="19">
        <v>20120319</v>
      </c>
      <c r="B2163" s="17">
        <v>1843.3538061195011</v>
      </c>
    </row>
    <row r="2164" spans="1:2" x14ac:dyDescent="0.4">
      <c r="A2164" s="19">
        <v>20120320</v>
      </c>
      <c r="B2164" s="17">
        <v>1840.9480890091729</v>
      </c>
    </row>
    <row r="2165" spans="1:2" x14ac:dyDescent="0.4">
      <c r="A2165" s="19">
        <v>20120321</v>
      </c>
      <c r="B2165" s="18">
        <v>1836.7470606224811</v>
      </c>
    </row>
    <row r="2166" spans="1:2" x14ac:dyDescent="0.4">
      <c r="A2166" s="19">
        <v>20120322</v>
      </c>
      <c r="B2166" s="17">
        <v>1831.1636425529889</v>
      </c>
    </row>
    <row r="2167" spans="1:2" x14ac:dyDescent="0.4">
      <c r="A2167" s="19">
        <v>20120323</v>
      </c>
      <c r="B2167" s="17">
        <v>1825.203209115461</v>
      </c>
    </row>
    <row r="2168" spans="1:2" x14ac:dyDescent="0.4">
      <c r="A2168" s="19">
        <v>20120324</v>
      </c>
      <c r="B2168" s="17">
        <v>1825.0954904388791</v>
      </c>
    </row>
    <row r="2169" spans="1:2" x14ac:dyDescent="0.4">
      <c r="A2169" s="19">
        <v>20120325</v>
      </c>
      <c r="B2169" s="17">
        <v>1824.9877717622969</v>
      </c>
    </row>
    <row r="2170" spans="1:2" x14ac:dyDescent="0.4">
      <c r="A2170" s="19">
        <v>20120326</v>
      </c>
      <c r="B2170" s="18">
        <v>1815.63420001244</v>
      </c>
    </row>
    <row r="2171" spans="1:2" x14ac:dyDescent="0.4">
      <c r="A2171" s="19">
        <v>20120327</v>
      </c>
      <c r="B2171" s="17">
        <v>1816.37027763575</v>
      </c>
    </row>
    <row r="2172" spans="1:2" x14ac:dyDescent="0.4">
      <c r="A2172" s="19">
        <v>20120328</v>
      </c>
      <c r="B2172" s="17">
        <v>1814.4133883445129</v>
      </c>
    </row>
    <row r="2173" spans="1:2" x14ac:dyDescent="0.4">
      <c r="A2173" s="19">
        <v>20120329</v>
      </c>
      <c r="B2173" s="17">
        <v>1808.829970275021</v>
      </c>
    </row>
    <row r="2174" spans="1:2" x14ac:dyDescent="0.4">
      <c r="A2174" s="19">
        <v>20120330</v>
      </c>
      <c r="B2174" s="17">
        <v>1818.8478071971319</v>
      </c>
    </row>
    <row r="2175" spans="1:2" x14ac:dyDescent="0.4">
      <c r="A2175" s="19">
        <v>20120331</v>
      </c>
      <c r="B2175" s="18">
        <v>1818.74008852055</v>
      </c>
    </row>
    <row r="2176" spans="1:2" x14ac:dyDescent="0.4">
      <c r="A2176" s="19">
        <v>20120401</v>
      </c>
      <c r="B2176" s="17">
        <v>1818.632369843968</v>
      </c>
    </row>
    <row r="2177" spans="1:2" x14ac:dyDescent="0.4">
      <c r="A2177" s="19">
        <v>20120402</v>
      </c>
      <c r="B2177" s="17">
        <v>1818.650322956732</v>
      </c>
    </row>
    <row r="2178" spans="1:2" x14ac:dyDescent="0.4">
      <c r="A2178" s="19">
        <v>20120403</v>
      </c>
      <c r="B2178" s="17">
        <v>1806.2267689242931</v>
      </c>
    </row>
    <row r="2179" spans="1:2" x14ac:dyDescent="0.4">
      <c r="A2179" s="19">
        <v>20120404</v>
      </c>
      <c r="B2179" s="17">
        <v>1785.921798388616</v>
      </c>
    </row>
    <row r="2180" spans="1:2" x14ac:dyDescent="0.4">
      <c r="A2180" s="19">
        <v>20120405</v>
      </c>
      <c r="B2180" s="18">
        <v>1788.004359469199</v>
      </c>
    </row>
    <row r="2181" spans="1:2" x14ac:dyDescent="0.4">
      <c r="A2181" s="19">
        <v>20120406</v>
      </c>
      <c r="B2181" s="17">
        <v>1782.887722331561</v>
      </c>
    </row>
    <row r="2182" spans="1:2" x14ac:dyDescent="0.4">
      <c r="A2182" s="19">
        <v>20120407</v>
      </c>
      <c r="B2182" s="17">
        <v>1782.7800036549791</v>
      </c>
    </row>
    <row r="2183" spans="1:2" x14ac:dyDescent="0.4">
      <c r="A2183" s="19">
        <v>20120408</v>
      </c>
      <c r="B2183" s="17">
        <v>1782.6722849783971</v>
      </c>
    </row>
    <row r="2184" spans="1:2" x14ac:dyDescent="0.4">
      <c r="A2184" s="19">
        <v>20120409</v>
      </c>
      <c r="B2184" s="17">
        <v>1759.351191498429</v>
      </c>
    </row>
    <row r="2185" spans="1:2" x14ac:dyDescent="0.4">
      <c r="A2185" s="19">
        <v>20120410</v>
      </c>
      <c r="B2185" s="18">
        <v>1763.3188294191939</v>
      </c>
    </row>
    <row r="2186" spans="1:2" x14ac:dyDescent="0.4">
      <c r="A2186" s="19">
        <v>20120411</v>
      </c>
      <c r="B2186" s="17">
        <v>1763.2111107426119</v>
      </c>
    </row>
    <row r="2187" spans="1:2" x14ac:dyDescent="0.4">
      <c r="A2187" s="19">
        <v>20120412</v>
      </c>
      <c r="B2187" s="17">
        <v>1762.403220668248</v>
      </c>
    </row>
    <row r="2188" spans="1:2" x14ac:dyDescent="0.4">
      <c r="A2188" s="19">
        <v>20120413</v>
      </c>
      <c r="B2188" s="17">
        <v>1783.408362601707</v>
      </c>
    </row>
    <row r="2189" spans="1:2" x14ac:dyDescent="0.4">
      <c r="A2189" s="19">
        <v>20120414</v>
      </c>
      <c r="B2189" s="17">
        <v>1783.3006439251251</v>
      </c>
    </row>
    <row r="2190" spans="1:2" x14ac:dyDescent="0.4">
      <c r="A2190" s="19">
        <v>20120415</v>
      </c>
      <c r="B2190" s="18">
        <v>1783.1929252485429</v>
      </c>
    </row>
    <row r="2191" spans="1:2" x14ac:dyDescent="0.4">
      <c r="A2191" s="19">
        <v>20120416</v>
      </c>
      <c r="B2191" s="17">
        <v>1777.8788038705061</v>
      </c>
    </row>
    <row r="2192" spans="1:2" x14ac:dyDescent="0.4">
      <c r="A2192" s="19">
        <v>20120417</v>
      </c>
      <c r="B2192" s="17">
        <v>1781.307848408361</v>
      </c>
    </row>
    <row r="2193" spans="1:2" x14ac:dyDescent="0.4">
      <c r="A2193" s="19">
        <v>20120418</v>
      </c>
      <c r="B2193" s="17">
        <v>1781.9721135806151</v>
      </c>
    </row>
    <row r="2194" spans="1:2" x14ac:dyDescent="0.4">
      <c r="A2194" s="19">
        <v>20120419</v>
      </c>
      <c r="B2194" s="17">
        <v>1771.325917711777</v>
      </c>
    </row>
    <row r="2195" spans="1:2" x14ac:dyDescent="0.4">
      <c r="A2195" s="19">
        <v>20120420</v>
      </c>
      <c r="B2195" s="18">
        <v>1765.7784058678119</v>
      </c>
    </row>
    <row r="2196" spans="1:2" x14ac:dyDescent="0.4">
      <c r="A2196" s="19">
        <v>20120421</v>
      </c>
      <c r="B2196" s="17">
        <v>1765.6706871912299</v>
      </c>
    </row>
    <row r="2197" spans="1:2" x14ac:dyDescent="0.4">
      <c r="A2197" s="19">
        <v>20120422</v>
      </c>
      <c r="B2197" s="17">
        <v>1765.580921627412</v>
      </c>
    </row>
    <row r="2198" spans="1:2" x14ac:dyDescent="0.4">
      <c r="A2198" s="19">
        <v>20120423</v>
      </c>
      <c r="B2198" s="17">
        <v>1761.0926434365019</v>
      </c>
    </row>
    <row r="2199" spans="1:2" x14ac:dyDescent="0.4">
      <c r="A2199" s="19">
        <v>20120424</v>
      </c>
      <c r="B2199" s="17">
        <v>1749.6744637188269</v>
      </c>
    </row>
    <row r="2200" spans="1:2" x14ac:dyDescent="0.4">
      <c r="A2200" s="19">
        <v>20120425</v>
      </c>
      <c r="B2200" s="18">
        <v>1742.600937289953</v>
      </c>
    </row>
    <row r="2201" spans="1:2" x14ac:dyDescent="0.4">
      <c r="A2201" s="19">
        <v>20120426</v>
      </c>
      <c r="B2201" s="17">
        <v>1737.6638312799521</v>
      </c>
    </row>
    <row r="2202" spans="1:2" x14ac:dyDescent="0.4">
      <c r="A2202" s="19">
        <v>20120427</v>
      </c>
      <c r="B2202" s="17">
        <v>1740.4645168710799</v>
      </c>
    </row>
    <row r="2203" spans="1:2" x14ac:dyDescent="0.4">
      <c r="A2203" s="19">
        <v>20120428</v>
      </c>
      <c r="B2203" s="17">
        <v>1740.356798194498</v>
      </c>
    </row>
    <row r="2204" spans="1:2" x14ac:dyDescent="0.4">
      <c r="A2204" s="19">
        <v>20120429</v>
      </c>
      <c r="B2204" s="17">
        <v>1740.26703263068</v>
      </c>
    </row>
    <row r="2205" spans="1:2" x14ac:dyDescent="0.4">
      <c r="A2205" s="19">
        <v>20120430</v>
      </c>
      <c r="B2205" s="18">
        <v>1731.918835195587</v>
      </c>
    </row>
    <row r="2206" spans="1:2" x14ac:dyDescent="0.4">
      <c r="A2206" s="19">
        <v>20120501</v>
      </c>
      <c r="B2206" s="17">
        <v>1731.829069631769</v>
      </c>
    </row>
    <row r="2207" spans="1:2" x14ac:dyDescent="0.4">
      <c r="A2207" s="19">
        <v>20120502</v>
      </c>
      <c r="B2207" s="17">
        <v>1733.7320995847149</v>
      </c>
    </row>
    <row r="2208" spans="1:2" x14ac:dyDescent="0.4">
      <c r="A2208" s="19">
        <v>20120503</v>
      </c>
      <c r="B2208" s="17">
        <v>1738.2024246628609</v>
      </c>
    </row>
    <row r="2209" spans="1:2" x14ac:dyDescent="0.4">
      <c r="A2209" s="19">
        <v>20120504</v>
      </c>
      <c r="B2209" s="17">
        <v>1747.5739495254811</v>
      </c>
    </row>
    <row r="2210" spans="1:2" x14ac:dyDescent="0.4">
      <c r="A2210" s="19">
        <v>20120505</v>
      </c>
      <c r="B2210" s="18">
        <v>1747.4841839616629</v>
      </c>
    </row>
    <row r="2211" spans="1:2" x14ac:dyDescent="0.4">
      <c r="A2211" s="19">
        <v>20120506</v>
      </c>
      <c r="B2211" s="17">
        <v>1747.3944183978449</v>
      </c>
    </row>
    <row r="2212" spans="1:2" x14ac:dyDescent="0.4">
      <c r="A2212" s="19">
        <v>20120507</v>
      </c>
      <c r="B2212" s="17">
        <v>1739.369376992498</v>
      </c>
    </row>
    <row r="2213" spans="1:2" x14ac:dyDescent="0.4">
      <c r="A2213" s="19">
        <v>20120508</v>
      </c>
      <c r="B2213" s="17">
        <v>1753.0137426928641</v>
      </c>
    </row>
    <row r="2214" spans="1:2" x14ac:dyDescent="0.4">
      <c r="A2214" s="19">
        <v>20120509</v>
      </c>
      <c r="B2214" s="17">
        <v>1751.1286658526819</v>
      </c>
    </row>
    <row r="2215" spans="1:2" x14ac:dyDescent="0.4">
      <c r="A2215" s="19">
        <v>20120510</v>
      </c>
      <c r="B2215" s="18">
        <v>1746.0299818278079</v>
      </c>
    </row>
    <row r="2216" spans="1:2" x14ac:dyDescent="0.4">
      <c r="A2216" s="19">
        <v>20120511</v>
      </c>
      <c r="B2216" s="17">
        <v>1735.024723703697</v>
      </c>
    </row>
    <row r="2217" spans="1:2" x14ac:dyDescent="0.4">
      <c r="A2217" s="19">
        <v>20120512</v>
      </c>
      <c r="B2217" s="17">
        <v>1734.934958139879</v>
      </c>
    </row>
    <row r="2218" spans="1:2" x14ac:dyDescent="0.4">
      <c r="A2218" s="19">
        <v>20120513</v>
      </c>
      <c r="B2218" s="17">
        <v>1734.8451925760601</v>
      </c>
    </row>
    <row r="2219" spans="1:2" x14ac:dyDescent="0.4">
      <c r="A2219" s="19">
        <v>20120514</v>
      </c>
      <c r="B2219" s="17">
        <v>1721.936904499003</v>
      </c>
    </row>
    <row r="2220" spans="1:2" x14ac:dyDescent="0.4">
      <c r="A2220" s="19">
        <v>20120515</v>
      </c>
      <c r="B2220" s="18">
        <v>1712.116551817292</v>
      </c>
    </row>
    <row r="2221" spans="1:2" x14ac:dyDescent="0.4">
      <c r="A2221" s="19">
        <v>20120516</v>
      </c>
      <c r="B2221" s="17">
        <v>1688.526161645869</v>
      </c>
    </row>
    <row r="2222" spans="1:2" x14ac:dyDescent="0.4">
      <c r="A2222" s="19">
        <v>20120517</v>
      </c>
      <c r="B2222" s="17">
        <v>1698.1310769744171</v>
      </c>
    </row>
    <row r="2223" spans="1:2" x14ac:dyDescent="0.4">
      <c r="A2223" s="19">
        <v>20120518</v>
      </c>
      <c r="B2223" s="17">
        <v>1655.3129030331349</v>
      </c>
    </row>
    <row r="2224" spans="1:2" x14ac:dyDescent="0.4">
      <c r="A2224" s="19">
        <v>20120519</v>
      </c>
      <c r="B2224" s="17">
        <v>1655.223137469317</v>
      </c>
    </row>
    <row r="2225" spans="1:2" x14ac:dyDescent="0.4">
      <c r="A2225" s="19">
        <v>20120520</v>
      </c>
      <c r="B2225" s="18">
        <v>1655.133371905499</v>
      </c>
    </row>
    <row r="2226" spans="1:2" x14ac:dyDescent="0.4">
      <c r="A2226" s="19">
        <v>20120521</v>
      </c>
      <c r="B2226" s="17">
        <v>1660.393633945245</v>
      </c>
    </row>
    <row r="2227" spans="1:2" x14ac:dyDescent="0.4">
      <c r="A2227" s="19">
        <v>20120522</v>
      </c>
      <c r="B2227" s="17">
        <v>1682.2425721785951</v>
      </c>
    </row>
    <row r="2228" spans="1:2" x14ac:dyDescent="0.4">
      <c r="A2228" s="19">
        <v>20120523</v>
      </c>
      <c r="B2228" s="17">
        <v>1680.016386195904</v>
      </c>
    </row>
    <row r="2229" spans="1:2" x14ac:dyDescent="0.4">
      <c r="A2229" s="19">
        <v>20120524</v>
      </c>
      <c r="B2229" s="17">
        <v>1680.177964210777</v>
      </c>
    </row>
    <row r="2230" spans="1:2" x14ac:dyDescent="0.4">
      <c r="A2230" s="19">
        <v>20120525</v>
      </c>
      <c r="B2230" s="18">
        <v>1682.7991186742679</v>
      </c>
    </row>
    <row r="2231" spans="1:2" x14ac:dyDescent="0.4">
      <c r="A2231" s="19">
        <v>20120526</v>
      </c>
      <c r="B2231" s="17">
        <v>1682.7093531104499</v>
      </c>
    </row>
    <row r="2232" spans="1:2" x14ac:dyDescent="0.4">
      <c r="A2232" s="19">
        <v>20120527</v>
      </c>
      <c r="B2232" s="17">
        <v>1682.6195875466319</v>
      </c>
    </row>
    <row r="2233" spans="1:2" x14ac:dyDescent="0.4">
      <c r="A2233" s="19">
        <v>20120528</v>
      </c>
      <c r="B2233" s="17">
        <v>1682.5298219828139</v>
      </c>
    </row>
    <row r="2234" spans="1:2" x14ac:dyDescent="0.4">
      <c r="A2234" s="19">
        <v>20120529</v>
      </c>
      <c r="B2234" s="17">
        <v>1690.860066305142</v>
      </c>
    </row>
    <row r="2235" spans="1:2" x14ac:dyDescent="0.4">
      <c r="A2235" s="19">
        <v>20120530</v>
      </c>
      <c r="B2235" s="18">
        <v>1680.5190733532861</v>
      </c>
    </row>
    <row r="2236" spans="1:2" x14ac:dyDescent="0.4">
      <c r="A2236" s="19">
        <v>20120531</v>
      </c>
      <c r="B2236" s="17">
        <v>1676.174420064485</v>
      </c>
    </row>
    <row r="2237" spans="1:2" x14ac:dyDescent="0.4">
      <c r="A2237" s="19">
        <v>20120601</v>
      </c>
      <c r="B2237" s="17">
        <v>1680.142057985249</v>
      </c>
    </row>
    <row r="2238" spans="1:2" x14ac:dyDescent="0.4">
      <c r="A2238" s="19">
        <v>20120602</v>
      </c>
      <c r="B2238" s="17">
        <v>1680.052292421431</v>
      </c>
    </row>
    <row r="2239" spans="1:2" x14ac:dyDescent="0.4">
      <c r="A2239" s="19">
        <v>20120603</v>
      </c>
      <c r="B2239" s="17">
        <v>1679.9625268576131</v>
      </c>
    </row>
    <row r="2240" spans="1:2" x14ac:dyDescent="0.4">
      <c r="A2240" s="19">
        <v>20120604</v>
      </c>
      <c r="B2240" s="18">
        <v>1649.460188272189</v>
      </c>
    </row>
    <row r="2241" spans="1:2" x14ac:dyDescent="0.4">
      <c r="A2241" s="19">
        <v>20120605</v>
      </c>
      <c r="B2241" s="17">
        <v>1662.709585491755</v>
      </c>
    </row>
    <row r="2242" spans="1:2" x14ac:dyDescent="0.4">
      <c r="A2242" s="19">
        <v>20120606</v>
      </c>
      <c r="B2242" s="17">
        <v>1662.601866815173</v>
      </c>
    </row>
    <row r="2243" spans="1:2" x14ac:dyDescent="0.4">
      <c r="A2243" s="19">
        <v>20120607</v>
      </c>
      <c r="B2243" s="17">
        <v>1684.558523725105</v>
      </c>
    </row>
    <row r="2244" spans="1:2" x14ac:dyDescent="0.4">
      <c r="A2244" s="19">
        <v>20120608</v>
      </c>
      <c r="B2244" s="17">
        <v>1676.138513838958</v>
      </c>
    </row>
    <row r="2245" spans="1:2" x14ac:dyDescent="0.4">
      <c r="A2245" s="19">
        <v>20120609</v>
      </c>
      <c r="B2245" s="18">
        <v>1676.0487482751389</v>
      </c>
    </row>
    <row r="2246" spans="1:2" x14ac:dyDescent="0.4">
      <c r="A2246" s="19">
        <v>20120610</v>
      </c>
      <c r="B2246" s="17">
        <v>1675.9589827113209</v>
      </c>
    </row>
    <row r="2247" spans="1:2" x14ac:dyDescent="0.4">
      <c r="A2247" s="19">
        <v>20120611</v>
      </c>
      <c r="B2247" s="17">
        <v>1690.016270005251</v>
      </c>
    </row>
    <row r="2248" spans="1:2" x14ac:dyDescent="0.4">
      <c r="A2248" s="19">
        <v>20120612</v>
      </c>
      <c r="B2248" s="17">
        <v>1690.5010040498701</v>
      </c>
    </row>
    <row r="2249" spans="1:2" x14ac:dyDescent="0.4">
      <c r="A2249" s="19">
        <v>20120613</v>
      </c>
      <c r="B2249" s="17">
        <v>1691.1652692221239</v>
      </c>
    </row>
    <row r="2250" spans="1:2" x14ac:dyDescent="0.4">
      <c r="A2250" s="19">
        <v>20120614</v>
      </c>
      <c r="B2250" s="18">
        <v>1699.190310627471</v>
      </c>
    </row>
    <row r="2251" spans="1:2" x14ac:dyDescent="0.4">
      <c r="A2251" s="19">
        <v>20120615</v>
      </c>
      <c r="B2251" s="17">
        <v>1694.109579715361</v>
      </c>
    </row>
    <row r="2252" spans="1:2" x14ac:dyDescent="0.4">
      <c r="A2252" s="19">
        <v>20120616</v>
      </c>
      <c r="B2252" s="17">
        <v>1694.019814151543</v>
      </c>
    </row>
    <row r="2253" spans="1:2" x14ac:dyDescent="0.4">
      <c r="A2253" s="19">
        <v>20120617</v>
      </c>
      <c r="B2253" s="17">
        <v>1693.930048587725</v>
      </c>
    </row>
    <row r="2254" spans="1:2" x14ac:dyDescent="0.4">
      <c r="A2254" s="19">
        <v>20120618</v>
      </c>
      <c r="B2254" s="17">
        <v>1706.4074619584551</v>
      </c>
    </row>
    <row r="2255" spans="1:2" x14ac:dyDescent="0.4">
      <c r="A2255" s="19">
        <v>20120619</v>
      </c>
      <c r="B2255" s="18">
        <v>1711.0214119387099</v>
      </c>
    </row>
    <row r="2256" spans="1:2" x14ac:dyDescent="0.4">
      <c r="A2256" s="19">
        <v>20120620</v>
      </c>
      <c r="B2256" s="17">
        <v>1723.732215775367</v>
      </c>
    </row>
    <row r="2257" spans="1:2" x14ac:dyDescent="0.4">
      <c r="A2257" s="19">
        <v>20120621</v>
      </c>
      <c r="B2257" s="17">
        <v>1726.9817291855859</v>
      </c>
    </row>
    <row r="2258" spans="1:2" x14ac:dyDescent="0.4">
      <c r="A2258" s="19">
        <v>20120622</v>
      </c>
      <c r="B2258" s="17">
        <v>1716.1560021891109</v>
      </c>
    </row>
    <row r="2259" spans="1:2" x14ac:dyDescent="0.4">
      <c r="A2259" s="19">
        <v>20120623</v>
      </c>
      <c r="B2259" s="17">
        <v>1716.066236625293</v>
      </c>
    </row>
    <row r="2260" spans="1:2" x14ac:dyDescent="0.4">
      <c r="A2260" s="19">
        <v>20120624</v>
      </c>
      <c r="B2260" s="18">
        <v>1715.976471061475</v>
      </c>
    </row>
    <row r="2261" spans="1:2" x14ac:dyDescent="0.4">
      <c r="A2261" s="19">
        <v>20120625</v>
      </c>
      <c r="B2261" s="17">
        <v>1707.8975703178371</v>
      </c>
    </row>
    <row r="2262" spans="1:2" x14ac:dyDescent="0.4">
      <c r="A2262" s="19">
        <v>20120626</v>
      </c>
      <c r="B2262" s="17">
        <v>1708.5438823773279</v>
      </c>
    </row>
    <row r="2263" spans="1:2" x14ac:dyDescent="0.4">
      <c r="A2263" s="19">
        <v>20120627</v>
      </c>
      <c r="B2263" s="17">
        <v>1710.518724781328</v>
      </c>
    </row>
    <row r="2264" spans="1:2" x14ac:dyDescent="0.4">
      <c r="A2264" s="19">
        <v>20120628</v>
      </c>
      <c r="B2264" s="17">
        <v>1721.272639326749</v>
      </c>
    </row>
    <row r="2265" spans="1:2" x14ac:dyDescent="0.4">
      <c r="A2265" s="19">
        <v>20120629</v>
      </c>
      <c r="B2265" s="18">
        <v>1736.981612994934</v>
      </c>
    </row>
    <row r="2266" spans="1:2" x14ac:dyDescent="0.4">
      <c r="A2266" s="19">
        <v>20120630</v>
      </c>
      <c r="B2266" s="17">
        <v>1736.8918474311149</v>
      </c>
    </row>
    <row r="2267" spans="1:2" x14ac:dyDescent="0.4">
      <c r="A2267" s="19">
        <v>20120701</v>
      </c>
      <c r="B2267" s="17">
        <v>1736.8020818672969</v>
      </c>
    </row>
    <row r="2268" spans="1:2" x14ac:dyDescent="0.4">
      <c r="A2268" s="19">
        <v>20120702</v>
      </c>
      <c r="B2268" s="17">
        <v>1738.758971158534</v>
      </c>
    </row>
    <row r="2269" spans="1:2" x14ac:dyDescent="0.4">
      <c r="A2269" s="19">
        <v>20120703</v>
      </c>
      <c r="B2269" s="17">
        <v>1744.9527950619899</v>
      </c>
    </row>
    <row r="2270" spans="1:2" x14ac:dyDescent="0.4">
      <c r="A2270" s="19">
        <v>20120704</v>
      </c>
      <c r="B2270" s="18">
        <v>1742.493218613371</v>
      </c>
    </row>
    <row r="2271" spans="1:2" x14ac:dyDescent="0.4">
      <c r="A2271" s="19">
        <v>20120705</v>
      </c>
      <c r="B2271" s="17">
        <v>1743.319061800499</v>
      </c>
    </row>
    <row r="2272" spans="1:2" x14ac:dyDescent="0.4">
      <c r="A2272" s="19">
        <v>20120706</v>
      </c>
      <c r="B2272" s="17">
        <v>1735.563317086606</v>
      </c>
    </row>
    <row r="2273" spans="1:2" x14ac:dyDescent="0.4">
      <c r="A2273" s="19">
        <v>20120707</v>
      </c>
      <c r="B2273" s="17">
        <v>1735.4735515227881</v>
      </c>
    </row>
    <row r="2274" spans="1:2" x14ac:dyDescent="0.4">
      <c r="A2274" s="19">
        <v>20120708</v>
      </c>
      <c r="B2274" s="17">
        <v>1735.3837859589701</v>
      </c>
    </row>
    <row r="2275" spans="1:2" x14ac:dyDescent="0.4">
      <c r="A2275" s="19">
        <v>20120709</v>
      </c>
      <c r="B2275" s="18">
        <v>1729.3874462959141</v>
      </c>
    </row>
    <row r="2276" spans="1:2" x14ac:dyDescent="0.4">
      <c r="A2276" s="19">
        <v>20120710</v>
      </c>
      <c r="B2276" s="17">
        <v>1727.9691503875861</v>
      </c>
    </row>
    <row r="2277" spans="1:2" x14ac:dyDescent="0.4">
      <c r="A2277" s="19">
        <v>20120711</v>
      </c>
      <c r="B2277" s="17">
        <v>1723.8937937902399</v>
      </c>
    </row>
    <row r="2278" spans="1:2" x14ac:dyDescent="0.4">
      <c r="A2278" s="19">
        <v>20120712</v>
      </c>
      <c r="B2278" s="17">
        <v>1704.594197569327</v>
      </c>
    </row>
    <row r="2279" spans="1:2" x14ac:dyDescent="0.4">
      <c r="A2279" s="19">
        <v>20120713</v>
      </c>
      <c r="B2279" s="17">
        <v>1717.8974541271839</v>
      </c>
    </row>
    <row r="2280" spans="1:2" x14ac:dyDescent="0.4">
      <c r="A2280" s="19">
        <v>20120714</v>
      </c>
      <c r="B2280" s="18">
        <v>1717.8076885633659</v>
      </c>
    </row>
    <row r="2281" spans="1:2" x14ac:dyDescent="0.4">
      <c r="A2281" s="19">
        <v>20120715</v>
      </c>
      <c r="B2281" s="17">
        <v>1717.6999698867839</v>
      </c>
    </row>
    <row r="2282" spans="1:2" x14ac:dyDescent="0.4">
      <c r="A2282" s="19">
        <v>20120716</v>
      </c>
      <c r="B2282" s="17">
        <v>1729.7465085511869</v>
      </c>
    </row>
    <row r="2283" spans="1:2" x14ac:dyDescent="0.4">
      <c r="A2283" s="19">
        <v>20120717</v>
      </c>
      <c r="B2283" s="17">
        <v>1726.694479381368</v>
      </c>
    </row>
    <row r="2284" spans="1:2" x14ac:dyDescent="0.4">
      <c r="A2284" s="19">
        <v>20120718</v>
      </c>
      <c r="B2284" s="17">
        <v>1708.7413666177281</v>
      </c>
    </row>
    <row r="2285" spans="1:2" x14ac:dyDescent="0.4">
      <c r="A2285" s="19">
        <v>20120719</v>
      </c>
      <c r="B2285" s="18">
        <v>1726.9817291855859</v>
      </c>
    </row>
    <row r="2286" spans="1:2" x14ac:dyDescent="0.4">
      <c r="A2286" s="19">
        <v>20120720</v>
      </c>
      <c r="B2286" s="17">
        <v>1730.321008159623</v>
      </c>
    </row>
    <row r="2287" spans="1:2" x14ac:dyDescent="0.4">
      <c r="A2287" s="19">
        <v>20120721</v>
      </c>
      <c r="B2287" s="17">
        <v>1730.231242595805</v>
      </c>
    </row>
    <row r="2288" spans="1:2" x14ac:dyDescent="0.4">
      <c r="A2288" s="19">
        <v>20120722</v>
      </c>
      <c r="B2288" s="17">
        <v>1730.1235239192231</v>
      </c>
    </row>
    <row r="2289" spans="1:2" x14ac:dyDescent="0.4">
      <c r="A2289" s="19">
        <v>20120723</v>
      </c>
      <c r="B2289" s="17">
        <v>1719.2798438099851</v>
      </c>
    </row>
    <row r="2290" spans="1:2" x14ac:dyDescent="0.4">
      <c r="A2290" s="19">
        <v>20120724</v>
      </c>
      <c r="B2290" s="18">
        <v>1719.5491405014391</v>
      </c>
    </row>
    <row r="2291" spans="1:2" x14ac:dyDescent="0.4">
      <c r="A2291" s="19">
        <v>20120725</v>
      </c>
      <c r="B2291" s="17">
        <v>1704.3249008778721</v>
      </c>
    </row>
    <row r="2292" spans="1:2" x14ac:dyDescent="0.4">
      <c r="A2292" s="19">
        <v>20120726</v>
      </c>
      <c r="B2292" s="17">
        <v>1718.4360475100941</v>
      </c>
    </row>
    <row r="2293" spans="1:2" x14ac:dyDescent="0.4">
      <c r="A2293" s="19">
        <v>20120727</v>
      </c>
      <c r="B2293" s="17">
        <v>1744.055139423808</v>
      </c>
    </row>
    <row r="2294" spans="1:2" x14ac:dyDescent="0.4">
      <c r="A2294" s="19">
        <v>20120728</v>
      </c>
      <c r="B2294" s="17">
        <v>1743.96537385999</v>
      </c>
    </row>
    <row r="2295" spans="1:2" x14ac:dyDescent="0.4">
      <c r="A2295" s="19">
        <v>20120729</v>
      </c>
      <c r="B2295" s="18">
        <v>1743.8756082961711</v>
      </c>
    </row>
    <row r="2296" spans="1:2" x14ac:dyDescent="0.4">
      <c r="A2296" s="19">
        <v>20120730</v>
      </c>
      <c r="B2296" s="17">
        <v>1746.6403876617719</v>
      </c>
    </row>
    <row r="2297" spans="1:2" x14ac:dyDescent="0.4">
      <c r="A2297" s="19">
        <v>20120731</v>
      </c>
      <c r="B2297" s="17">
        <v>1758.9203167921021</v>
      </c>
    </row>
    <row r="2298" spans="1:2" x14ac:dyDescent="0.4">
      <c r="A2298" s="19">
        <v>20120801</v>
      </c>
      <c r="B2298" s="17">
        <v>1759.6384413026469</v>
      </c>
    </row>
    <row r="2299" spans="1:2" x14ac:dyDescent="0.4">
      <c r="A2299" s="19">
        <v>20120802</v>
      </c>
      <c r="B2299" s="17">
        <v>1756.945474388101</v>
      </c>
    </row>
    <row r="2300" spans="1:2" x14ac:dyDescent="0.4">
      <c r="A2300" s="19">
        <v>20120803</v>
      </c>
      <c r="B2300" s="18">
        <v>1752.0981339419191</v>
      </c>
    </row>
    <row r="2301" spans="1:2" x14ac:dyDescent="0.4">
      <c r="A2301" s="19">
        <v>20120804</v>
      </c>
      <c r="B2301" s="17">
        <v>1752.0083683780999</v>
      </c>
    </row>
    <row r="2302" spans="1:2" x14ac:dyDescent="0.4">
      <c r="A2302" s="19">
        <v>20120805</v>
      </c>
      <c r="B2302" s="17">
        <v>1751.9186028142819</v>
      </c>
    </row>
    <row r="2303" spans="1:2" x14ac:dyDescent="0.4">
      <c r="A2303" s="19">
        <v>20120806</v>
      </c>
      <c r="B2303" s="17">
        <v>1755.527178479774</v>
      </c>
    </row>
    <row r="2304" spans="1:2" x14ac:dyDescent="0.4">
      <c r="A2304" s="19">
        <v>20120807</v>
      </c>
      <c r="B2304" s="17">
        <v>1757.0352399519199</v>
      </c>
    </row>
    <row r="2305" spans="1:2" x14ac:dyDescent="0.4">
      <c r="A2305" s="19">
        <v>20120808</v>
      </c>
      <c r="B2305" s="18">
        <v>1766.6401552804671</v>
      </c>
    </row>
    <row r="2306" spans="1:2" x14ac:dyDescent="0.4">
      <c r="A2306" s="19">
        <v>20120809</v>
      </c>
      <c r="B2306" s="17">
        <v>1782.2593633848339</v>
      </c>
    </row>
    <row r="2307" spans="1:2" x14ac:dyDescent="0.4">
      <c r="A2307" s="19">
        <v>20120810</v>
      </c>
      <c r="B2307" s="17">
        <v>1782.2593633848339</v>
      </c>
    </row>
    <row r="2308" spans="1:2" x14ac:dyDescent="0.4">
      <c r="A2308" s="19">
        <v>20120811</v>
      </c>
      <c r="B2308" s="17">
        <v>1782.1695978210159</v>
      </c>
    </row>
    <row r="2309" spans="1:2" x14ac:dyDescent="0.4">
      <c r="A2309" s="19">
        <v>20120812</v>
      </c>
      <c r="B2309" s="17">
        <v>1782.079832257197</v>
      </c>
    </row>
    <row r="2310" spans="1:2" x14ac:dyDescent="0.4">
      <c r="A2310" s="19">
        <v>20120813</v>
      </c>
      <c r="B2310" s="18">
        <v>1780.1229429659611</v>
      </c>
    </row>
    <row r="2311" spans="1:2" x14ac:dyDescent="0.4">
      <c r="A2311" s="19">
        <v>20120814</v>
      </c>
      <c r="B2311" s="17">
        <v>1792.151528517599</v>
      </c>
    </row>
    <row r="2312" spans="1:2" x14ac:dyDescent="0.4">
      <c r="A2312" s="19">
        <v>20120815</v>
      </c>
      <c r="B2312" s="17">
        <v>1792.061762953781</v>
      </c>
    </row>
    <row r="2313" spans="1:2" x14ac:dyDescent="0.4">
      <c r="A2313" s="19">
        <v>20120816</v>
      </c>
      <c r="B2313" s="17">
        <v>1803.515848896983</v>
      </c>
    </row>
    <row r="2314" spans="1:2" x14ac:dyDescent="0.4">
      <c r="A2314" s="19">
        <v>20120817</v>
      </c>
      <c r="B2314" s="17">
        <v>1799.8534138932009</v>
      </c>
    </row>
    <row r="2315" spans="1:2" x14ac:dyDescent="0.4">
      <c r="A2315" s="19">
        <v>20120818</v>
      </c>
      <c r="B2315" s="18">
        <v>1799.7636483293829</v>
      </c>
    </row>
    <row r="2316" spans="1:2" x14ac:dyDescent="0.4">
      <c r="A2316" s="19">
        <v>20120819</v>
      </c>
      <c r="B2316" s="17">
        <v>1799.655929652801</v>
      </c>
    </row>
    <row r="2317" spans="1:2" x14ac:dyDescent="0.4">
      <c r="A2317" s="19">
        <v>20120820</v>
      </c>
      <c r="B2317" s="17">
        <v>1798.776227127383</v>
      </c>
    </row>
    <row r="2318" spans="1:2" x14ac:dyDescent="0.4">
      <c r="A2318" s="19">
        <v>20120821</v>
      </c>
      <c r="B2318" s="17">
        <v>1800.4638197271649</v>
      </c>
    </row>
    <row r="2319" spans="1:2" x14ac:dyDescent="0.4">
      <c r="A2319" s="19">
        <v>20120822</v>
      </c>
      <c r="B2319" s="17">
        <v>1799.727742103855</v>
      </c>
    </row>
    <row r="2320" spans="1:2" x14ac:dyDescent="0.4">
      <c r="A2320" s="19">
        <v>20120823</v>
      </c>
      <c r="B2320" s="18">
        <v>1804.5391763245109</v>
      </c>
    </row>
    <row r="2321" spans="1:2" x14ac:dyDescent="0.4">
      <c r="A2321" s="19">
        <v>20120824</v>
      </c>
      <c r="B2321" s="17">
        <v>1797.9503839402551</v>
      </c>
    </row>
    <row r="2322" spans="1:2" x14ac:dyDescent="0.4">
      <c r="A2322" s="19">
        <v>20120825</v>
      </c>
      <c r="B2322" s="17">
        <v>1797.8426652636731</v>
      </c>
    </row>
    <row r="2323" spans="1:2" x14ac:dyDescent="0.4">
      <c r="A2323" s="19">
        <v>20120826</v>
      </c>
      <c r="B2323" s="17">
        <v>1797.7528996998551</v>
      </c>
    </row>
    <row r="2324" spans="1:2" x14ac:dyDescent="0.4">
      <c r="A2324" s="19">
        <v>20120827</v>
      </c>
      <c r="B2324" s="17">
        <v>1792.869653028145</v>
      </c>
    </row>
    <row r="2325" spans="1:2" x14ac:dyDescent="0.4">
      <c r="A2325" s="19">
        <v>20120828</v>
      </c>
      <c r="B2325" s="18">
        <v>1800.5535852909829</v>
      </c>
    </row>
    <row r="2326" spans="1:2" x14ac:dyDescent="0.4">
      <c r="A2326" s="19">
        <v>20120829</v>
      </c>
      <c r="B2326" s="17">
        <v>1805.131629045711</v>
      </c>
    </row>
    <row r="2327" spans="1:2" x14ac:dyDescent="0.4">
      <c r="A2327" s="19">
        <v>20120830</v>
      </c>
      <c r="B2327" s="17">
        <v>1798.991664480546</v>
      </c>
    </row>
    <row r="2328" spans="1:2" x14ac:dyDescent="0.4">
      <c r="A2328" s="19">
        <v>20120831</v>
      </c>
      <c r="B2328" s="17">
        <v>1814.144091653058</v>
      </c>
    </row>
    <row r="2329" spans="1:2" x14ac:dyDescent="0.4">
      <c r="A2329" s="19">
        <v>20120901</v>
      </c>
      <c r="B2329" s="17">
        <v>1814.036372976477</v>
      </c>
    </row>
    <row r="2330" spans="1:2" x14ac:dyDescent="0.4">
      <c r="A2330" s="19">
        <v>20120902</v>
      </c>
      <c r="B2330" s="18">
        <v>1813.9466074126581</v>
      </c>
    </row>
    <row r="2331" spans="1:2" x14ac:dyDescent="0.4">
      <c r="A2331" s="19">
        <v>20120903</v>
      </c>
      <c r="B2331" s="17">
        <v>1823.5335696284419</v>
      </c>
    </row>
    <row r="2332" spans="1:2" x14ac:dyDescent="0.4">
      <c r="A2332" s="19">
        <v>20120904</v>
      </c>
      <c r="B2332" s="17">
        <v>1822.1870861711691</v>
      </c>
    </row>
    <row r="2333" spans="1:2" x14ac:dyDescent="0.4">
      <c r="A2333" s="19">
        <v>20120905</v>
      </c>
      <c r="B2333" s="17">
        <v>1809.7635321387299</v>
      </c>
    </row>
    <row r="2334" spans="1:2" x14ac:dyDescent="0.4">
      <c r="A2334" s="19">
        <v>20120906</v>
      </c>
      <c r="B2334" s="17">
        <v>1821.8998363669509</v>
      </c>
    </row>
    <row r="2335" spans="1:2" x14ac:dyDescent="0.4">
      <c r="A2335" s="19">
        <v>20120907</v>
      </c>
      <c r="B2335" s="18">
        <v>1844.1796493066281</v>
      </c>
    </row>
    <row r="2336" spans="1:2" x14ac:dyDescent="0.4">
      <c r="A2336" s="19">
        <v>20120908</v>
      </c>
      <c r="B2336" s="17">
        <v>1844.0719306300459</v>
      </c>
    </row>
    <row r="2337" spans="1:2" x14ac:dyDescent="0.4">
      <c r="A2337" s="19">
        <v>20120909</v>
      </c>
      <c r="B2337" s="17">
        <v>1843.9821650662279</v>
      </c>
    </row>
    <row r="2338" spans="1:2" x14ac:dyDescent="0.4">
      <c r="A2338" s="19">
        <v>20120910</v>
      </c>
      <c r="B2338" s="17">
        <v>1843.3897123450281</v>
      </c>
    </row>
    <row r="2339" spans="1:2" x14ac:dyDescent="0.4">
      <c r="A2339" s="19">
        <v>20120911</v>
      </c>
      <c r="B2339" s="17">
        <v>1852.3662687268479</v>
      </c>
    </row>
    <row r="2340" spans="1:2" x14ac:dyDescent="0.4">
      <c r="A2340" s="19">
        <v>20120912</v>
      </c>
      <c r="B2340" s="18">
        <v>1863.2099488360859</v>
      </c>
    </row>
    <row r="2341" spans="1:2" x14ac:dyDescent="0.4">
      <c r="A2341" s="19">
        <v>20120913</v>
      </c>
      <c r="B2341" s="17">
        <v>1874.71789411758</v>
      </c>
    </row>
    <row r="2342" spans="1:2" x14ac:dyDescent="0.4">
      <c r="A2342" s="19">
        <v>20120914</v>
      </c>
      <c r="B2342" s="17">
        <v>1891.557913889874</v>
      </c>
    </row>
    <row r="2343" spans="1:2" x14ac:dyDescent="0.4">
      <c r="A2343" s="19">
        <v>20120915</v>
      </c>
      <c r="B2343" s="17">
        <v>1891.4501952132921</v>
      </c>
    </row>
    <row r="2344" spans="1:2" x14ac:dyDescent="0.4">
      <c r="A2344" s="19">
        <v>20120916</v>
      </c>
      <c r="B2344" s="17">
        <v>1891.3604296494741</v>
      </c>
    </row>
    <row r="2345" spans="1:2" x14ac:dyDescent="0.4">
      <c r="A2345" s="19">
        <v>20120917</v>
      </c>
      <c r="B2345" s="18">
        <v>1889.6189777114009</v>
      </c>
    </row>
    <row r="2346" spans="1:2" x14ac:dyDescent="0.4">
      <c r="A2346" s="19">
        <v>20120918</v>
      </c>
      <c r="B2346" s="17">
        <v>1902.8683749309671</v>
      </c>
    </row>
    <row r="2347" spans="1:2" x14ac:dyDescent="0.4">
      <c r="A2347" s="19">
        <v>20120919</v>
      </c>
      <c r="B2347" s="17">
        <v>1913.9633986188969</v>
      </c>
    </row>
    <row r="2348" spans="1:2" x14ac:dyDescent="0.4">
      <c r="A2348" s="19">
        <v>20120920</v>
      </c>
      <c r="B2348" s="17">
        <v>1922.886095662426</v>
      </c>
    </row>
    <row r="2349" spans="1:2" x14ac:dyDescent="0.4">
      <c r="A2349" s="19">
        <v>20120921</v>
      </c>
      <c r="B2349" s="17">
        <v>1944.6991276702479</v>
      </c>
    </row>
    <row r="2350" spans="1:2" x14ac:dyDescent="0.4">
      <c r="A2350" s="19">
        <v>20120922</v>
      </c>
      <c r="B2350" s="18">
        <v>1944.5914089936671</v>
      </c>
    </row>
    <row r="2351" spans="1:2" x14ac:dyDescent="0.4">
      <c r="A2351" s="19">
        <v>20120923</v>
      </c>
      <c r="B2351" s="17">
        <v>1944.4836903170849</v>
      </c>
    </row>
    <row r="2352" spans="1:2" x14ac:dyDescent="0.4">
      <c r="A2352" s="19">
        <v>20120924</v>
      </c>
      <c r="B2352" s="17">
        <v>1950.03120216105</v>
      </c>
    </row>
    <row r="2353" spans="1:2" x14ac:dyDescent="0.4">
      <c r="A2353" s="19">
        <v>20120925</v>
      </c>
      <c r="B2353" s="17">
        <v>1948.289750222976</v>
      </c>
    </row>
    <row r="2354" spans="1:2" x14ac:dyDescent="0.4">
      <c r="A2354" s="19">
        <v>20120926</v>
      </c>
      <c r="B2354" s="17">
        <v>1942.060020093993</v>
      </c>
    </row>
    <row r="2355" spans="1:2" x14ac:dyDescent="0.4">
      <c r="A2355" s="19">
        <v>20120927</v>
      </c>
      <c r="B2355" s="18">
        <v>1949.9414365972309</v>
      </c>
    </row>
    <row r="2356" spans="1:2" x14ac:dyDescent="0.4">
      <c r="A2356" s="19">
        <v>20120928</v>
      </c>
      <c r="B2356" s="17">
        <v>1962.5445217573069</v>
      </c>
    </row>
    <row r="2357" spans="1:2" x14ac:dyDescent="0.4">
      <c r="A2357" s="19">
        <v>20120929</v>
      </c>
      <c r="B2357" s="17">
        <v>1962.436803080725</v>
      </c>
    </row>
    <row r="2358" spans="1:2" x14ac:dyDescent="0.4">
      <c r="A2358" s="19">
        <v>20120930</v>
      </c>
      <c r="B2358" s="17">
        <v>1962.347037516907</v>
      </c>
    </row>
    <row r="2359" spans="1:2" x14ac:dyDescent="0.4">
      <c r="A2359" s="19">
        <v>20121001</v>
      </c>
      <c r="B2359" s="17">
        <v>1962.239318840325</v>
      </c>
    </row>
    <row r="2360" spans="1:2" x14ac:dyDescent="0.4">
      <c r="A2360" s="19">
        <v>20121002</v>
      </c>
      <c r="B2360" s="18">
        <v>1966.7455501439979</v>
      </c>
    </row>
    <row r="2361" spans="1:2" x14ac:dyDescent="0.4">
      <c r="A2361" s="19">
        <v>20121003</v>
      </c>
      <c r="B2361" s="17">
        <v>1966.6378314674171</v>
      </c>
    </row>
    <row r="2362" spans="1:2" x14ac:dyDescent="0.4">
      <c r="A2362" s="19">
        <v>20121004</v>
      </c>
      <c r="B2362" s="17">
        <v>1973.8549827984</v>
      </c>
    </row>
    <row r="2363" spans="1:2" x14ac:dyDescent="0.4">
      <c r="A2363" s="19">
        <v>20121005</v>
      </c>
      <c r="B2363" s="17">
        <v>1988.289285460366</v>
      </c>
    </row>
    <row r="2364" spans="1:2" x14ac:dyDescent="0.4">
      <c r="A2364" s="19">
        <v>20121006</v>
      </c>
      <c r="B2364" s="17">
        <v>1988.1995198965481</v>
      </c>
    </row>
    <row r="2365" spans="1:2" x14ac:dyDescent="0.4">
      <c r="A2365" s="19">
        <v>20121007</v>
      </c>
      <c r="B2365" s="18">
        <v>1988.0918012199661</v>
      </c>
    </row>
    <row r="2366" spans="1:2" x14ac:dyDescent="0.4">
      <c r="A2366" s="19">
        <v>20121008</v>
      </c>
      <c r="B2366" s="17">
        <v>1990.1923154133119</v>
      </c>
    </row>
    <row r="2367" spans="1:2" x14ac:dyDescent="0.4">
      <c r="A2367" s="19">
        <v>20121009</v>
      </c>
      <c r="B2367" s="17">
        <v>1987.786598302984</v>
      </c>
    </row>
    <row r="2368" spans="1:2" x14ac:dyDescent="0.4">
      <c r="A2368" s="19">
        <v>20121010</v>
      </c>
      <c r="B2368" s="17">
        <v>1971.3056407859631</v>
      </c>
    </row>
    <row r="2369" spans="1:2" x14ac:dyDescent="0.4">
      <c r="A2369" s="19">
        <v>20121011</v>
      </c>
      <c r="B2369" s="17">
        <v>1965.7760820547619</v>
      </c>
    </row>
    <row r="2370" spans="1:2" x14ac:dyDescent="0.4">
      <c r="A2370" s="19">
        <v>20121012</v>
      </c>
      <c r="B2370" s="18">
        <v>1980.731024986874</v>
      </c>
    </row>
    <row r="2371" spans="1:2" x14ac:dyDescent="0.4">
      <c r="A2371" s="19">
        <v>20121013</v>
      </c>
      <c r="B2371" s="17">
        <v>1980.623306310292</v>
      </c>
    </row>
    <row r="2372" spans="1:2" x14ac:dyDescent="0.4">
      <c r="A2372" s="19">
        <v>20121014</v>
      </c>
      <c r="B2372" s="17">
        <v>1980.5155876337101</v>
      </c>
    </row>
    <row r="2373" spans="1:2" x14ac:dyDescent="0.4">
      <c r="A2373" s="19">
        <v>20121015</v>
      </c>
      <c r="B2373" s="17">
        <v>1985.9912870266201</v>
      </c>
    </row>
    <row r="2374" spans="1:2" x14ac:dyDescent="0.4">
      <c r="A2374" s="19">
        <v>20121016</v>
      </c>
      <c r="B2374" s="17">
        <v>2001.843885596915</v>
      </c>
    </row>
    <row r="2375" spans="1:2" x14ac:dyDescent="0.4">
      <c r="A2375" s="19">
        <v>20121017</v>
      </c>
      <c r="B2375" s="18">
        <v>2007.175960087716</v>
      </c>
    </row>
    <row r="2376" spans="1:2" x14ac:dyDescent="0.4">
      <c r="A2376" s="19">
        <v>20121018</v>
      </c>
      <c r="B2376" s="17">
        <v>1994.393343800004</v>
      </c>
    </row>
    <row r="2377" spans="1:2" x14ac:dyDescent="0.4">
      <c r="A2377" s="19">
        <v>20121019</v>
      </c>
      <c r="B2377" s="17">
        <v>1980.677165648583</v>
      </c>
    </row>
    <row r="2378" spans="1:2" x14ac:dyDescent="0.4">
      <c r="A2378" s="19">
        <v>20121020</v>
      </c>
      <c r="B2378" s="17">
        <v>1980.5694469720011</v>
      </c>
    </row>
    <row r="2379" spans="1:2" x14ac:dyDescent="0.4">
      <c r="A2379" s="19">
        <v>20121021</v>
      </c>
      <c r="B2379" s="17">
        <v>1980.4617282954191</v>
      </c>
    </row>
    <row r="2380" spans="1:2" x14ac:dyDescent="0.4">
      <c r="A2380" s="19">
        <v>20121022</v>
      </c>
      <c r="B2380" s="18">
        <v>1992.5980325236401</v>
      </c>
    </row>
    <row r="2381" spans="1:2" x14ac:dyDescent="0.4">
      <c r="A2381" s="19">
        <v>20121023</v>
      </c>
      <c r="B2381" s="17">
        <v>1994.6805936042219</v>
      </c>
    </row>
    <row r="2382" spans="1:2" x14ac:dyDescent="0.4">
      <c r="A2382" s="19">
        <v>20121024</v>
      </c>
      <c r="B2382" s="17">
        <v>2009.2764742810621</v>
      </c>
    </row>
    <row r="2383" spans="1:2" x14ac:dyDescent="0.4">
      <c r="A2383" s="19">
        <v>20121025</v>
      </c>
      <c r="B2383" s="17">
        <v>2009.9945987916069</v>
      </c>
    </row>
    <row r="2384" spans="1:2" x14ac:dyDescent="0.4">
      <c r="A2384" s="19">
        <v>20121026</v>
      </c>
      <c r="B2384" s="17">
        <v>1984.698662907638</v>
      </c>
    </row>
    <row r="2385" spans="1:2" x14ac:dyDescent="0.4">
      <c r="A2385" s="19">
        <v>20121027</v>
      </c>
      <c r="B2385" s="18">
        <v>1984.5909442310569</v>
      </c>
    </row>
    <row r="2386" spans="1:2" x14ac:dyDescent="0.4">
      <c r="A2386" s="19">
        <v>20121028</v>
      </c>
      <c r="B2386" s="17">
        <v>1984.483225554475</v>
      </c>
    </row>
    <row r="2387" spans="1:2" x14ac:dyDescent="0.4">
      <c r="A2387" s="19">
        <v>20121029</v>
      </c>
      <c r="B2387" s="17">
        <v>1976.2966061342549</v>
      </c>
    </row>
    <row r="2388" spans="1:2" x14ac:dyDescent="0.4">
      <c r="A2388" s="19">
        <v>20121030</v>
      </c>
      <c r="B2388" s="17">
        <v>1986.3503492818929</v>
      </c>
    </row>
    <row r="2389" spans="1:2" x14ac:dyDescent="0.4">
      <c r="A2389" s="19">
        <v>20121031</v>
      </c>
      <c r="B2389" s="17">
        <v>1997.9660132399681</v>
      </c>
    </row>
    <row r="2390" spans="1:2" x14ac:dyDescent="0.4">
      <c r="A2390" s="19">
        <v>20121101</v>
      </c>
      <c r="B2390" s="18">
        <v>1999.869043192914</v>
      </c>
    </row>
    <row r="2391" spans="1:2" x14ac:dyDescent="0.4">
      <c r="A2391" s="19">
        <v>20121102</v>
      </c>
      <c r="B2391" s="17">
        <v>2008.917412025789</v>
      </c>
    </row>
    <row r="2392" spans="1:2" x14ac:dyDescent="0.4">
      <c r="A2392" s="19">
        <v>20121103</v>
      </c>
      <c r="B2392" s="17">
        <v>2008.809693349207</v>
      </c>
    </row>
    <row r="2393" spans="1:2" x14ac:dyDescent="0.4">
      <c r="A2393" s="19">
        <v>20121104</v>
      </c>
      <c r="B2393" s="17">
        <v>2008.7019746726251</v>
      </c>
    </row>
    <row r="2394" spans="1:2" x14ac:dyDescent="0.4">
      <c r="A2394" s="19">
        <v>20121105</v>
      </c>
      <c r="B2394" s="17">
        <v>2004.8959147667331</v>
      </c>
    </row>
    <row r="2395" spans="1:2" x14ac:dyDescent="0.4">
      <c r="A2395" s="19">
        <v>20121106</v>
      </c>
      <c r="B2395" s="18">
        <v>2023.836448732374</v>
      </c>
    </row>
    <row r="2396" spans="1:2" x14ac:dyDescent="0.4">
      <c r="A2396" s="19">
        <v>20121107</v>
      </c>
      <c r="B2396" s="17">
        <v>2031.6280996717931</v>
      </c>
    </row>
    <row r="2397" spans="1:2" x14ac:dyDescent="0.4">
      <c r="A2397" s="19">
        <v>20121108</v>
      </c>
      <c r="B2397" s="17">
        <v>2026.6909936617919</v>
      </c>
    </row>
    <row r="2398" spans="1:2" x14ac:dyDescent="0.4">
      <c r="A2398" s="19">
        <v>20121109</v>
      </c>
      <c r="B2398" s="17">
        <v>2027.4988837361559</v>
      </c>
    </row>
    <row r="2399" spans="1:2" x14ac:dyDescent="0.4">
      <c r="A2399" s="19">
        <v>20121110</v>
      </c>
      <c r="B2399" s="17">
        <v>2027.391165059574</v>
      </c>
    </row>
    <row r="2400" spans="1:2" x14ac:dyDescent="0.4">
      <c r="A2400" s="19">
        <v>20121111</v>
      </c>
      <c r="B2400" s="18">
        <v>2027.283446382992</v>
      </c>
    </row>
    <row r="2401" spans="1:2" x14ac:dyDescent="0.4">
      <c r="A2401" s="19">
        <v>20121112</v>
      </c>
      <c r="B2401" s="17">
        <v>2035.9009405095401</v>
      </c>
    </row>
    <row r="2402" spans="1:2" x14ac:dyDescent="0.4">
      <c r="A2402" s="19">
        <v>20121113</v>
      </c>
      <c r="B2402" s="17">
        <v>2027.929758442483</v>
      </c>
    </row>
    <row r="2403" spans="1:2" x14ac:dyDescent="0.4">
      <c r="A2403" s="19">
        <v>20121114</v>
      </c>
      <c r="B2403" s="17">
        <v>2015.021470365426</v>
      </c>
    </row>
    <row r="2404" spans="1:2" x14ac:dyDescent="0.4">
      <c r="A2404" s="19">
        <v>20121115</v>
      </c>
      <c r="B2404" s="17">
        <v>2007.7863659216789</v>
      </c>
    </row>
    <row r="2405" spans="1:2" x14ac:dyDescent="0.4">
      <c r="A2405" s="19">
        <v>20121116</v>
      </c>
      <c r="B2405" s="18">
        <v>2001.413010890587</v>
      </c>
    </row>
    <row r="2406" spans="1:2" x14ac:dyDescent="0.4">
      <c r="A2406" s="19">
        <v>20121117</v>
      </c>
      <c r="B2406" s="17">
        <v>2001.305292214005</v>
      </c>
    </row>
    <row r="2407" spans="1:2" x14ac:dyDescent="0.4">
      <c r="A2407" s="19">
        <v>20121118</v>
      </c>
      <c r="B2407" s="17">
        <v>2001.197573537424</v>
      </c>
    </row>
    <row r="2408" spans="1:2" x14ac:dyDescent="0.4">
      <c r="A2408" s="19">
        <v>20121119</v>
      </c>
      <c r="B2408" s="17">
        <v>2025.00340106201</v>
      </c>
    </row>
    <row r="2409" spans="1:2" x14ac:dyDescent="0.4">
      <c r="A2409" s="19">
        <v>20121120</v>
      </c>
      <c r="B2409" s="17">
        <v>2038.8632041155399</v>
      </c>
    </row>
    <row r="2410" spans="1:2" x14ac:dyDescent="0.4">
      <c r="A2410" s="19">
        <v>20121121</v>
      </c>
      <c r="B2410" s="18">
        <v>2038.9888759048861</v>
      </c>
    </row>
    <row r="2411" spans="1:2" x14ac:dyDescent="0.4">
      <c r="A2411" s="19">
        <v>20121122</v>
      </c>
      <c r="B2411" s="17">
        <v>2050.6404460884878</v>
      </c>
    </row>
    <row r="2412" spans="1:2" x14ac:dyDescent="0.4">
      <c r="A2412" s="19">
        <v>20121123</v>
      </c>
      <c r="B2412" s="17">
        <v>2056.6547388643071</v>
      </c>
    </row>
    <row r="2413" spans="1:2" x14ac:dyDescent="0.4">
      <c r="A2413" s="19">
        <v>20121124</v>
      </c>
      <c r="B2413" s="17">
        <v>2056.547020187726</v>
      </c>
    </row>
    <row r="2414" spans="1:2" x14ac:dyDescent="0.4">
      <c r="A2414" s="19">
        <v>20121125</v>
      </c>
      <c r="B2414" s="17">
        <v>2056.4393015111441</v>
      </c>
    </row>
    <row r="2415" spans="1:2" x14ac:dyDescent="0.4">
      <c r="A2415" s="19">
        <v>20121126</v>
      </c>
      <c r="B2415" s="18">
        <v>2048.0551978505241</v>
      </c>
    </row>
    <row r="2416" spans="1:2" x14ac:dyDescent="0.4">
      <c r="A2416" s="19">
        <v>20121127</v>
      </c>
      <c r="B2416" s="17">
        <v>2047.5345575803781</v>
      </c>
    </row>
    <row r="2417" spans="1:2" x14ac:dyDescent="0.4">
      <c r="A2417" s="19">
        <v>20121128</v>
      </c>
      <c r="B2417" s="17">
        <v>2044.1952786063409</v>
      </c>
    </row>
    <row r="2418" spans="1:2" x14ac:dyDescent="0.4">
      <c r="A2418" s="19">
        <v>20121129</v>
      </c>
      <c r="B2418" s="17">
        <v>2049.293962631215</v>
      </c>
    </row>
    <row r="2419" spans="1:2" x14ac:dyDescent="0.4">
      <c r="A2419" s="19">
        <v>20121130</v>
      </c>
      <c r="B2419" s="17">
        <v>2052.1305544478701</v>
      </c>
    </row>
    <row r="2420" spans="1:2" x14ac:dyDescent="0.4">
      <c r="A2420" s="19">
        <v>20121201</v>
      </c>
      <c r="B2420" s="18">
        <v>2052.0228357712881</v>
      </c>
    </row>
    <row r="2421" spans="1:2" x14ac:dyDescent="0.4">
      <c r="A2421" s="19">
        <v>20121202</v>
      </c>
      <c r="B2421" s="17">
        <v>2051.9151170947071</v>
      </c>
    </row>
    <row r="2422" spans="1:2" x14ac:dyDescent="0.4">
      <c r="A2422" s="19">
        <v>20121203</v>
      </c>
      <c r="B2422" s="17">
        <v>2059.0065966363441</v>
      </c>
    </row>
    <row r="2423" spans="1:2" x14ac:dyDescent="0.4">
      <c r="A2423" s="19">
        <v>20121204</v>
      </c>
      <c r="B2423" s="17">
        <v>2064.967030073873</v>
      </c>
    </row>
    <row r="2424" spans="1:2" x14ac:dyDescent="0.4">
      <c r="A2424" s="19">
        <v>20121205</v>
      </c>
      <c r="B2424" s="17">
        <v>2072.9561652536931</v>
      </c>
    </row>
    <row r="2425" spans="1:2" x14ac:dyDescent="0.4">
      <c r="A2425" s="19">
        <v>20121206</v>
      </c>
      <c r="B2425" s="18">
        <v>2067.0675442672191</v>
      </c>
    </row>
    <row r="2426" spans="1:2" x14ac:dyDescent="0.4">
      <c r="A2426" s="19">
        <v>20121207</v>
      </c>
      <c r="B2426" s="17">
        <v>2069.9939016476919</v>
      </c>
    </row>
    <row r="2427" spans="1:2" x14ac:dyDescent="0.4">
      <c r="A2427" s="19">
        <v>20121208</v>
      </c>
      <c r="B2427" s="17">
        <v>2069.88618297111</v>
      </c>
    </row>
    <row r="2428" spans="1:2" x14ac:dyDescent="0.4">
      <c r="A2428" s="19">
        <v>20121209</v>
      </c>
      <c r="B2428" s="17">
        <v>2069.778464294528</v>
      </c>
    </row>
    <row r="2429" spans="1:2" x14ac:dyDescent="0.4">
      <c r="A2429" s="19">
        <v>20121210</v>
      </c>
      <c r="B2429" s="17">
        <v>2071.7353535857651</v>
      </c>
    </row>
    <row r="2430" spans="1:2" x14ac:dyDescent="0.4">
      <c r="A2430" s="19">
        <v>20121211</v>
      </c>
      <c r="B2430" s="18">
        <v>2058.5398157044901</v>
      </c>
    </row>
    <row r="2431" spans="1:2" x14ac:dyDescent="0.4">
      <c r="A2431" s="19">
        <v>20121212</v>
      </c>
      <c r="B2431" s="17">
        <v>2069.9759485349282</v>
      </c>
    </row>
    <row r="2432" spans="1:2" x14ac:dyDescent="0.4">
      <c r="A2432" s="19">
        <v>20121213</v>
      </c>
      <c r="B2432" s="17">
        <v>2086.2414686987859</v>
      </c>
    </row>
    <row r="2433" spans="1:2" x14ac:dyDescent="0.4">
      <c r="A2433" s="19">
        <v>20121214</v>
      </c>
      <c r="B2433" s="17">
        <v>2080.514425727185</v>
      </c>
    </row>
    <row r="2434" spans="1:2" x14ac:dyDescent="0.4">
      <c r="A2434" s="19">
        <v>20121215</v>
      </c>
      <c r="B2434" s="17">
        <v>2080.406707050603</v>
      </c>
    </row>
    <row r="2435" spans="1:2" x14ac:dyDescent="0.4">
      <c r="A2435" s="19">
        <v>20121216</v>
      </c>
      <c r="B2435" s="18">
        <v>2080.2989883740211</v>
      </c>
    </row>
    <row r="2436" spans="1:2" x14ac:dyDescent="0.4">
      <c r="A2436" s="19">
        <v>20121217</v>
      </c>
      <c r="B2436" s="17">
        <v>2077.9112243764571</v>
      </c>
    </row>
    <row r="2437" spans="1:2" x14ac:dyDescent="0.4">
      <c r="A2437" s="19">
        <v>20121218</v>
      </c>
      <c r="B2437" s="17">
        <v>2085.3079068350771</v>
      </c>
    </row>
    <row r="2438" spans="1:2" x14ac:dyDescent="0.4">
      <c r="A2438" s="19">
        <v>20121219</v>
      </c>
      <c r="B2438" s="17">
        <v>2085.2001881584952</v>
      </c>
    </row>
    <row r="2439" spans="1:2" x14ac:dyDescent="0.4">
      <c r="A2439" s="19">
        <v>20121220</v>
      </c>
      <c r="B2439" s="17">
        <v>2082.3995025673671</v>
      </c>
    </row>
    <row r="2440" spans="1:2" x14ac:dyDescent="0.4">
      <c r="A2440" s="19">
        <v>20121221</v>
      </c>
      <c r="B2440" s="18">
        <v>2073.6204304259468</v>
      </c>
    </row>
    <row r="2441" spans="1:2" x14ac:dyDescent="0.4">
      <c r="A2441" s="19">
        <v>20121222</v>
      </c>
      <c r="B2441" s="17">
        <v>2073.5127117493648</v>
      </c>
    </row>
    <row r="2442" spans="1:2" x14ac:dyDescent="0.4">
      <c r="A2442" s="19">
        <v>20121223</v>
      </c>
      <c r="B2442" s="17">
        <v>2073.38703996002</v>
      </c>
    </row>
    <row r="2443" spans="1:2" x14ac:dyDescent="0.4">
      <c r="A2443" s="19">
        <v>20121224</v>
      </c>
      <c r="B2443" s="17">
        <v>2081.394128252603</v>
      </c>
    </row>
    <row r="2444" spans="1:2" x14ac:dyDescent="0.4">
      <c r="A2444" s="19">
        <v>20121225</v>
      </c>
      <c r="B2444" s="17">
        <v>2081.2864095760219</v>
      </c>
    </row>
    <row r="2445" spans="1:2" x14ac:dyDescent="0.4">
      <c r="A2445" s="19">
        <v>20121226</v>
      </c>
      <c r="B2445" s="18">
        <v>2079.9578792315119</v>
      </c>
    </row>
    <row r="2446" spans="1:2" x14ac:dyDescent="0.4">
      <c r="A2446" s="19">
        <v>20121227</v>
      </c>
      <c r="B2446" s="17">
        <v>2106.3130487685362</v>
      </c>
    </row>
    <row r="2447" spans="1:2" x14ac:dyDescent="0.4">
      <c r="A2447" s="19">
        <v>20121228</v>
      </c>
      <c r="B2447" s="17">
        <v>2121.3398041517021</v>
      </c>
    </row>
    <row r="2448" spans="1:2" x14ac:dyDescent="0.4">
      <c r="A2448" s="19">
        <v>20121229</v>
      </c>
      <c r="B2448" s="17">
        <v>2121.232085475121</v>
      </c>
    </row>
    <row r="2449" spans="1:2" x14ac:dyDescent="0.4">
      <c r="A2449" s="19">
        <v>20121230</v>
      </c>
      <c r="B2449" s="17">
        <v>2121.1243667985391</v>
      </c>
    </row>
    <row r="2450" spans="1:2" x14ac:dyDescent="0.4">
      <c r="A2450" s="19">
        <v>20121231</v>
      </c>
      <c r="B2450" s="18">
        <v>2121.0346012347209</v>
      </c>
    </row>
    <row r="2451" spans="1:2" x14ac:dyDescent="0.4">
      <c r="A2451" s="19">
        <v>20130101</v>
      </c>
      <c r="B2451" s="17">
        <v>2120.9089294453752</v>
      </c>
    </row>
    <row r="2452" spans="1:2" x14ac:dyDescent="0.4">
      <c r="A2452" s="19">
        <v>20130102</v>
      </c>
      <c r="B2452" s="17">
        <v>2144.3018353763978</v>
      </c>
    </row>
    <row r="2453" spans="1:2" x14ac:dyDescent="0.4">
      <c r="A2453" s="19">
        <v>20130103</v>
      </c>
      <c r="B2453" s="17">
        <v>2143.1348830467609</v>
      </c>
    </row>
    <row r="2454" spans="1:2" x14ac:dyDescent="0.4">
      <c r="A2454" s="19">
        <v>20130104</v>
      </c>
      <c r="B2454" s="17">
        <v>2148.3412857482172</v>
      </c>
    </row>
    <row r="2455" spans="1:2" x14ac:dyDescent="0.4">
      <c r="A2455" s="19">
        <v>20130105</v>
      </c>
      <c r="B2455" s="18">
        <v>2148.2335670716352</v>
      </c>
    </row>
    <row r="2456" spans="1:2" x14ac:dyDescent="0.4">
      <c r="A2456" s="19">
        <v>20130106</v>
      </c>
      <c r="B2456" s="17">
        <v>2148.1258483950528</v>
      </c>
    </row>
    <row r="2457" spans="1:2" x14ac:dyDescent="0.4">
      <c r="A2457" s="19">
        <v>20130107</v>
      </c>
      <c r="B2457" s="17">
        <v>2155.4686715153821</v>
      </c>
    </row>
    <row r="2458" spans="1:2" x14ac:dyDescent="0.4">
      <c r="A2458" s="19">
        <v>20130108</v>
      </c>
      <c r="B2458" s="17">
        <v>2147.7129268014901</v>
      </c>
    </row>
    <row r="2459" spans="1:2" x14ac:dyDescent="0.4">
      <c r="A2459" s="19">
        <v>20130109</v>
      </c>
      <c r="B2459" s="17">
        <v>2152.6141265859628</v>
      </c>
    </row>
    <row r="2460" spans="1:2" x14ac:dyDescent="0.4">
      <c r="A2460" s="19">
        <v>20130110</v>
      </c>
      <c r="B2460" s="18">
        <v>2167.120241698984</v>
      </c>
    </row>
    <row r="2461" spans="1:2" x14ac:dyDescent="0.4">
      <c r="A2461" s="19">
        <v>20130111</v>
      </c>
      <c r="B2461" s="17">
        <v>2169.292568343385</v>
      </c>
    </row>
    <row r="2462" spans="1:2" x14ac:dyDescent="0.4">
      <c r="A2462" s="19">
        <v>20130112</v>
      </c>
      <c r="B2462" s="17">
        <v>2169.1848496668031</v>
      </c>
    </row>
    <row r="2463" spans="1:2" x14ac:dyDescent="0.4">
      <c r="A2463" s="19">
        <v>20130113</v>
      </c>
      <c r="B2463" s="17">
        <v>2169.0591778774578</v>
      </c>
    </row>
    <row r="2464" spans="1:2" x14ac:dyDescent="0.4">
      <c r="A2464" s="19">
        <v>20130114</v>
      </c>
      <c r="B2464" s="17">
        <v>2188.2510554217888</v>
      </c>
    </row>
    <row r="2465" spans="1:2" x14ac:dyDescent="0.4">
      <c r="A2465" s="19">
        <v>20130115</v>
      </c>
      <c r="B2465" s="18">
        <v>2168.5744438328388</v>
      </c>
    </row>
    <row r="2466" spans="1:2" x14ac:dyDescent="0.4">
      <c r="A2466" s="19">
        <v>20130116</v>
      </c>
      <c r="B2466" s="17">
        <v>2165.3428835353839</v>
      </c>
    </row>
    <row r="2467" spans="1:2" x14ac:dyDescent="0.4">
      <c r="A2467" s="19">
        <v>20130117</v>
      </c>
      <c r="B2467" s="17">
        <v>2160.24419951051</v>
      </c>
    </row>
    <row r="2468" spans="1:2" x14ac:dyDescent="0.4">
      <c r="A2468" s="19">
        <v>20130118</v>
      </c>
      <c r="B2468" s="17">
        <v>2170.0645521922211</v>
      </c>
    </row>
    <row r="2469" spans="1:2" x14ac:dyDescent="0.4">
      <c r="A2469" s="19">
        <v>20130119</v>
      </c>
      <c r="B2469" s="17">
        <v>2169.95683351564</v>
      </c>
    </row>
    <row r="2470" spans="1:2" x14ac:dyDescent="0.4">
      <c r="A2470" s="19">
        <v>20130120</v>
      </c>
      <c r="B2470" s="18">
        <v>2169.8491148390581</v>
      </c>
    </row>
    <row r="2471" spans="1:2" x14ac:dyDescent="0.4">
      <c r="A2471" s="19">
        <v>20130121</v>
      </c>
      <c r="B2471" s="17">
        <v>2165.683992677893</v>
      </c>
    </row>
    <row r="2472" spans="1:2" x14ac:dyDescent="0.4">
      <c r="A2472" s="19">
        <v>20130122</v>
      </c>
      <c r="B2472" s="17">
        <v>2182.9907933820418</v>
      </c>
    </row>
    <row r="2473" spans="1:2" x14ac:dyDescent="0.4">
      <c r="A2473" s="19">
        <v>20130123</v>
      </c>
      <c r="B2473" s="17">
        <v>2170.5133800113122</v>
      </c>
    </row>
    <row r="2474" spans="1:2" x14ac:dyDescent="0.4">
      <c r="A2474" s="19">
        <v>20130124</v>
      </c>
      <c r="B2474" s="17">
        <v>2162.7576352974202</v>
      </c>
    </row>
    <row r="2475" spans="1:2" x14ac:dyDescent="0.4">
      <c r="A2475" s="19">
        <v>20130125</v>
      </c>
      <c r="B2475" s="18">
        <v>2155.4507184026179</v>
      </c>
    </row>
    <row r="2476" spans="1:2" x14ac:dyDescent="0.4">
      <c r="A2476" s="19">
        <v>20130126</v>
      </c>
      <c r="B2476" s="17">
        <v>2155.3429997260369</v>
      </c>
    </row>
    <row r="2477" spans="1:2" x14ac:dyDescent="0.4">
      <c r="A2477" s="19">
        <v>20130127</v>
      </c>
      <c r="B2477" s="17">
        <v>2155.2352810494549</v>
      </c>
    </row>
    <row r="2478" spans="1:2" x14ac:dyDescent="0.4">
      <c r="A2478" s="19">
        <v>20130128</v>
      </c>
      <c r="B2478" s="17">
        <v>2136.4563250986871</v>
      </c>
    </row>
    <row r="2479" spans="1:2" x14ac:dyDescent="0.4">
      <c r="A2479" s="19">
        <v>20130129</v>
      </c>
      <c r="B2479" s="17">
        <v>2142.5783365510888</v>
      </c>
    </row>
    <row r="2480" spans="1:2" x14ac:dyDescent="0.4">
      <c r="A2480" s="19">
        <v>20130130</v>
      </c>
      <c r="B2480" s="18">
        <v>2151.931908300945</v>
      </c>
    </row>
    <row r="2481" spans="1:2" x14ac:dyDescent="0.4">
      <c r="A2481" s="19">
        <v>20130131</v>
      </c>
      <c r="B2481" s="17">
        <v>2156.6894831833101</v>
      </c>
    </row>
    <row r="2482" spans="1:2" x14ac:dyDescent="0.4">
      <c r="A2482" s="19">
        <v>20130201</v>
      </c>
      <c r="B2482" s="17">
        <v>2152.3627830072719</v>
      </c>
    </row>
    <row r="2483" spans="1:2" x14ac:dyDescent="0.4">
      <c r="A2483" s="19">
        <v>20130202</v>
      </c>
      <c r="B2483" s="17">
        <v>2152.2371112179271</v>
      </c>
    </row>
    <row r="2484" spans="1:2" x14ac:dyDescent="0.4">
      <c r="A2484" s="19">
        <v>20130203</v>
      </c>
      <c r="B2484" s="17">
        <v>2152.1293925413452</v>
      </c>
    </row>
    <row r="2485" spans="1:2" x14ac:dyDescent="0.4">
      <c r="A2485" s="19">
        <v>20130204</v>
      </c>
      <c r="B2485" s="18">
        <v>2153.8887975921821</v>
      </c>
    </row>
    <row r="2486" spans="1:2" x14ac:dyDescent="0.4">
      <c r="A2486" s="19">
        <v>20130205</v>
      </c>
      <c r="B2486" s="17">
        <v>2142.8296801297788</v>
      </c>
    </row>
    <row r="2487" spans="1:2" x14ac:dyDescent="0.4">
      <c r="A2487" s="19">
        <v>20130206</v>
      </c>
      <c r="B2487" s="17">
        <v>2143.5657577530892</v>
      </c>
    </row>
    <row r="2488" spans="1:2" x14ac:dyDescent="0.4">
      <c r="A2488" s="19">
        <v>20130207</v>
      </c>
      <c r="B2488" s="17">
        <v>2141.4293373342161</v>
      </c>
    </row>
    <row r="2489" spans="1:2" x14ac:dyDescent="0.4">
      <c r="A2489" s="19">
        <v>20130208</v>
      </c>
      <c r="B2489" s="17">
        <v>2150.9624402117079</v>
      </c>
    </row>
    <row r="2490" spans="1:2" x14ac:dyDescent="0.4">
      <c r="A2490" s="19">
        <v>20130209</v>
      </c>
      <c r="B2490" s="18">
        <v>2150.8547215351268</v>
      </c>
    </row>
    <row r="2491" spans="1:2" x14ac:dyDescent="0.4">
      <c r="A2491" s="19">
        <v>20130210</v>
      </c>
      <c r="B2491" s="17">
        <v>2150.7470028585449</v>
      </c>
    </row>
    <row r="2492" spans="1:2" x14ac:dyDescent="0.4">
      <c r="A2492" s="19">
        <v>20130211</v>
      </c>
      <c r="B2492" s="17">
        <v>2150.6213310691992</v>
      </c>
    </row>
    <row r="2493" spans="1:2" x14ac:dyDescent="0.4">
      <c r="A2493" s="19">
        <v>20130212</v>
      </c>
      <c r="B2493" s="17">
        <v>2148.4849106503261</v>
      </c>
    </row>
    <row r="2494" spans="1:2" x14ac:dyDescent="0.4">
      <c r="A2494" s="19">
        <v>20130213</v>
      </c>
      <c r="B2494" s="17">
        <v>2159.3824500978558</v>
      </c>
    </row>
    <row r="2495" spans="1:2" x14ac:dyDescent="0.4">
      <c r="A2495" s="19">
        <v>20130214</v>
      </c>
      <c r="B2495" s="18">
        <v>2155.6122964174911</v>
      </c>
    </row>
    <row r="2496" spans="1:2" x14ac:dyDescent="0.4">
      <c r="A2496" s="19">
        <v>20130215</v>
      </c>
      <c r="B2496" s="17">
        <v>2161.4829642912009</v>
      </c>
    </row>
    <row r="2497" spans="1:2" x14ac:dyDescent="0.4">
      <c r="A2497" s="19">
        <v>20130216</v>
      </c>
      <c r="B2497" s="17">
        <v>2161.3572925018561</v>
      </c>
    </row>
    <row r="2498" spans="1:2" x14ac:dyDescent="0.4">
      <c r="A2498" s="19">
        <v>20130217</v>
      </c>
      <c r="B2498" s="17">
        <v>2161.2495738252742</v>
      </c>
    </row>
    <row r="2499" spans="1:2" x14ac:dyDescent="0.4">
      <c r="A2499" s="19">
        <v>20130218</v>
      </c>
      <c r="B2499" s="17">
        <v>2159.6696999020742</v>
      </c>
    </row>
    <row r="2500" spans="1:2" x14ac:dyDescent="0.4">
      <c r="A2500" s="19">
        <v>20130219</v>
      </c>
      <c r="B2500" s="18">
        <v>2165.1813055205112</v>
      </c>
    </row>
    <row r="2501" spans="1:2" x14ac:dyDescent="0.4">
      <c r="A2501" s="19">
        <v>20130220</v>
      </c>
      <c r="B2501" s="17">
        <v>2196.5633466313539</v>
      </c>
    </row>
    <row r="2502" spans="1:2" x14ac:dyDescent="0.4">
      <c r="A2502" s="19">
        <v>20130221</v>
      </c>
      <c r="B2502" s="17">
        <v>2187.8919931665159</v>
      </c>
    </row>
    <row r="2503" spans="1:2" x14ac:dyDescent="0.4">
      <c r="A2503" s="19">
        <v>20130222</v>
      </c>
      <c r="B2503" s="17">
        <v>2191.9314435383349</v>
      </c>
    </row>
    <row r="2504" spans="1:2" x14ac:dyDescent="0.4">
      <c r="A2504" s="19">
        <v>20130223</v>
      </c>
      <c r="B2504" s="17">
        <v>2191.8057717489892</v>
      </c>
    </row>
    <row r="2505" spans="1:2" x14ac:dyDescent="0.4">
      <c r="A2505" s="19">
        <v>20130224</v>
      </c>
      <c r="B2505" s="18">
        <v>2191.6980530724081</v>
      </c>
    </row>
    <row r="2506" spans="1:2" x14ac:dyDescent="0.4">
      <c r="A2506" s="19">
        <v>20130225</v>
      </c>
      <c r="B2506" s="17">
        <v>2189.9745542470978</v>
      </c>
    </row>
    <row r="2507" spans="1:2" x14ac:dyDescent="0.4">
      <c r="A2507" s="19">
        <v>20130226</v>
      </c>
      <c r="B2507" s="17">
        <v>2193.9780983933902</v>
      </c>
    </row>
    <row r="2508" spans="1:2" x14ac:dyDescent="0.4">
      <c r="A2508" s="19">
        <v>20130227</v>
      </c>
      <c r="B2508" s="17">
        <v>2206.868433357683</v>
      </c>
    </row>
    <row r="2509" spans="1:2" x14ac:dyDescent="0.4">
      <c r="A2509" s="19">
        <v>20130228</v>
      </c>
      <c r="B2509" s="17">
        <v>2230.7819795588521</v>
      </c>
    </row>
    <row r="2510" spans="1:2" x14ac:dyDescent="0.4">
      <c r="A2510" s="19">
        <v>20130301</v>
      </c>
      <c r="B2510" s="18">
        <v>2230.6563077695059</v>
      </c>
    </row>
    <row r="2511" spans="1:2" x14ac:dyDescent="0.4">
      <c r="A2511" s="19">
        <v>20130302</v>
      </c>
      <c r="B2511" s="17">
        <v>2230.5485890929249</v>
      </c>
    </row>
    <row r="2512" spans="1:2" x14ac:dyDescent="0.4">
      <c r="A2512" s="19">
        <v>20130303</v>
      </c>
      <c r="B2512" s="17">
        <v>2230.4229173035792</v>
      </c>
    </row>
    <row r="2513" spans="1:2" x14ac:dyDescent="0.4">
      <c r="A2513" s="19">
        <v>20130304</v>
      </c>
      <c r="B2513" s="17">
        <v>2221.841329402559</v>
      </c>
    </row>
    <row r="2514" spans="1:2" x14ac:dyDescent="0.4">
      <c r="A2514" s="19">
        <v>20130305</v>
      </c>
      <c r="B2514" s="17">
        <v>2228.6276060272148</v>
      </c>
    </row>
    <row r="2515" spans="1:2" x14ac:dyDescent="0.4">
      <c r="A2515" s="19">
        <v>20130306</v>
      </c>
      <c r="B2515" s="18">
        <v>2235.6831793433262</v>
      </c>
    </row>
    <row r="2516" spans="1:2" x14ac:dyDescent="0.4">
      <c r="A2516" s="19">
        <v>20130307</v>
      </c>
      <c r="B2516" s="17">
        <v>2226.3296075934691</v>
      </c>
    </row>
    <row r="2517" spans="1:2" x14ac:dyDescent="0.4">
      <c r="A2517" s="19">
        <v>20130308</v>
      </c>
      <c r="B2517" s="17">
        <v>2238.6633960620902</v>
      </c>
    </row>
    <row r="2518" spans="1:2" x14ac:dyDescent="0.4">
      <c r="A2518" s="19">
        <v>20130309</v>
      </c>
      <c r="B2518" s="17">
        <v>2238.5556773855078</v>
      </c>
    </row>
    <row r="2519" spans="1:2" x14ac:dyDescent="0.4">
      <c r="A2519" s="19">
        <v>20130310</v>
      </c>
      <c r="B2519" s="17">
        <v>2238.4300055961621</v>
      </c>
    </row>
    <row r="2520" spans="1:2" x14ac:dyDescent="0.4">
      <c r="A2520" s="19">
        <v>20130311</v>
      </c>
      <c r="B2520" s="18">
        <v>2241.9667688106001</v>
      </c>
    </row>
    <row r="2521" spans="1:2" x14ac:dyDescent="0.4">
      <c r="A2521" s="19">
        <v>20130312</v>
      </c>
      <c r="B2521" s="17">
        <v>2240.3509886618722</v>
      </c>
    </row>
    <row r="2522" spans="1:2" x14ac:dyDescent="0.4">
      <c r="A2522" s="19">
        <v>20130313</v>
      </c>
      <c r="B2522" s="17">
        <v>2256.6524150512569</v>
      </c>
    </row>
    <row r="2523" spans="1:2" x14ac:dyDescent="0.4">
      <c r="A2523" s="19">
        <v>20130314</v>
      </c>
      <c r="B2523" s="17">
        <v>2270.2249683005689</v>
      </c>
    </row>
    <row r="2524" spans="1:2" x14ac:dyDescent="0.4">
      <c r="A2524" s="19">
        <v>20130315</v>
      </c>
      <c r="B2524" s="17">
        <v>2269.4170782262049</v>
      </c>
    </row>
    <row r="2525" spans="1:2" x14ac:dyDescent="0.4">
      <c r="A2525" s="19">
        <v>20130316</v>
      </c>
      <c r="B2525" s="18">
        <v>2269.2914064368601</v>
      </c>
    </row>
    <row r="2526" spans="1:2" x14ac:dyDescent="0.4">
      <c r="A2526" s="19">
        <v>20130317</v>
      </c>
      <c r="B2526" s="17">
        <v>2269.165734647514</v>
      </c>
    </row>
    <row r="2527" spans="1:2" x14ac:dyDescent="0.4">
      <c r="A2527" s="19">
        <v>20130318</v>
      </c>
      <c r="B2527" s="17">
        <v>2256.293352795984</v>
      </c>
    </row>
    <row r="2528" spans="1:2" x14ac:dyDescent="0.4">
      <c r="A2528" s="19">
        <v>20130319</v>
      </c>
      <c r="B2528" s="17">
        <v>2275.5211365658429</v>
      </c>
    </row>
    <row r="2529" spans="1:2" x14ac:dyDescent="0.4">
      <c r="A2529" s="19">
        <v>20130320</v>
      </c>
      <c r="B2529" s="17">
        <v>2262.3435517973312</v>
      </c>
    </row>
    <row r="2530" spans="1:2" x14ac:dyDescent="0.4">
      <c r="A2530" s="19">
        <v>20130321</v>
      </c>
      <c r="B2530" s="18">
        <v>2252.9540738219471</v>
      </c>
    </row>
    <row r="2531" spans="1:2" x14ac:dyDescent="0.4">
      <c r="A2531" s="19">
        <v>20130322</v>
      </c>
      <c r="B2531" s="17">
        <v>2254.2646510536929</v>
      </c>
    </row>
    <row r="2532" spans="1:2" x14ac:dyDescent="0.4">
      <c r="A2532" s="19">
        <v>20130323</v>
      </c>
      <c r="B2532" s="17">
        <v>2254.1389792643472</v>
      </c>
    </row>
    <row r="2533" spans="1:2" x14ac:dyDescent="0.4">
      <c r="A2533" s="19">
        <v>20130324</v>
      </c>
      <c r="B2533" s="17">
        <v>2254.013307475002</v>
      </c>
    </row>
    <row r="2534" spans="1:2" x14ac:dyDescent="0.4">
      <c r="A2534" s="19">
        <v>20130325</v>
      </c>
      <c r="B2534" s="17">
        <v>2280.1350865460981</v>
      </c>
    </row>
    <row r="2535" spans="1:2" x14ac:dyDescent="0.4">
      <c r="A2535" s="19">
        <v>20130326</v>
      </c>
      <c r="B2535" s="18">
        <v>2292.145718984973</v>
      </c>
    </row>
    <row r="2536" spans="1:2" x14ac:dyDescent="0.4">
      <c r="A2536" s="19">
        <v>20130327</v>
      </c>
      <c r="B2536" s="17">
        <v>2293.0792808486831</v>
      </c>
    </row>
    <row r="2537" spans="1:2" x14ac:dyDescent="0.4">
      <c r="A2537" s="19">
        <v>20130328</v>
      </c>
      <c r="B2537" s="17">
        <v>2300.8709317881021</v>
      </c>
    </row>
    <row r="2538" spans="1:2" x14ac:dyDescent="0.4">
      <c r="A2538" s="19">
        <v>20130329</v>
      </c>
      <c r="B2538" s="17">
        <v>2317.2980299668329</v>
      </c>
    </row>
    <row r="2539" spans="1:2" x14ac:dyDescent="0.4">
      <c r="A2539" s="19">
        <v>20130330</v>
      </c>
      <c r="B2539" s="17">
        <v>2317.1723581774881</v>
      </c>
    </row>
    <row r="2540" spans="1:2" x14ac:dyDescent="0.4">
      <c r="A2540" s="19">
        <v>20130331</v>
      </c>
      <c r="B2540" s="18">
        <v>2317.046686388142</v>
      </c>
    </row>
    <row r="2541" spans="1:2" x14ac:dyDescent="0.4">
      <c r="A2541" s="19">
        <v>20130401</v>
      </c>
      <c r="B2541" s="17">
        <v>2309.2550354487221</v>
      </c>
    </row>
    <row r="2542" spans="1:2" x14ac:dyDescent="0.4">
      <c r="A2542" s="19">
        <v>20130402</v>
      </c>
      <c r="B2542" s="17">
        <v>2310.7451438081039</v>
      </c>
    </row>
    <row r="2543" spans="1:2" x14ac:dyDescent="0.4">
      <c r="A2543" s="19">
        <v>20130403</v>
      </c>
      <c r="B2543" s="17">
        <v>2310.6015189059949</v>
      </c>
    </row>
    <row r="2544" spans="1:2" x14ac:dyDescent="0.4">
      <c r="A2544" s="19">
        <v>20130404</v>
      </c>
      <c r="B2544" s="17">
        <v>2299.0397142862112</v>
      </c>
    </row>
    <row r="2545" spans="1:2" x14ac:dyDescent="0.4">
      <c r="A2545" s="19">
        <v>20130405</v>
      </c>
      <c r="B2545" s="18">
        <v>2284.7669896391171</v>
      </c>
    </row>
    <row r="2546" spans="1:2" x14ac:dyDescent="0.4">
      <c r="A2546" s="19">
        <v>20130406</v>
      </c>
      <c r="B2546" s="17">
        <v>2284.6413178497719</v>
      </c>
    </row>
    <row r="2547" spans="1:2" x14ac:dyDescent="0.4">
      <c r="A2547" s="19">
        <v>20130407</v>
      </c>
      <c r="B2547" s="17">
        <v>2284.5156460604262</v>
      </c>
    </row>
    <row r="2548" spans="1:2" x14ac:dyDescent="0.4">
      <c r="A2548" s="19">
        <v>20130408</v>
      </c>
      <c r="B2548" s="17">
        <v>2267.8910636412961</v>
      </c>
    </row>
    <row r="2549" spans="1:2" x14ac:dyDescent="0.4">
      <c r="A2549" s="19">
        <v>20130409</v>
      </c>
      <c r="B2549" s="17">
        <v>2264.8031282459501</v>
      </c>
    </row>
    <row r="2550" spans="1:2" x14ac:dyDescent="0.4">
      <c r="A2550" s="19">
        <v>20130410</v>
      </c>
      <c r="B2550" s="18">
        <v>2269.7581873687141</v>
      </c>
    </row>
    <row r="2551" spans="1:2" x14ac:dyDescent="0.4">
      <c r="A2551" s="19">
        <v>20130411</v>
      </c>
      <c r="B2551" s="17">
        <v>2292.5047812402458</v>
      </c>
    </row>
    <row r="2552" spans="1:2" x14ac:dyDescent="0.4">
      <c r="A2552" s="19">
        <v>20130412</v>
      </c>
      <c r="B2552" s="17">
        <v>2291.0505791063911</v>
      </c>
    </row>
    <row r="2553" spans="1:2" x14ac:dyDescent="0.4">
      <c r="A2553" s="19">
        <v>20130413</v>
      </c>
      <c r="B2553" s="17">
        <v>2290.9249073170458</v>
      </c>
    </row>
    <row r="2554" spans="1:2" x14ac:dyDescent="0.4">
      <c r="A2554" s="19">
        <v>20130414</v>
      </c>
      <c r="B2554" s="17">
        <v>2290.8171886404639</v>
      </c>
    </row>
    <row r="2555" spans="1:2" x14ac:dyDescent="0.4">
      <c r="A2555" s="19">
        <v>20130415</v>
      </c>
      <c r="B2555" s="18">
        <v>2299.6321670074112</v>
      </c>
    </row>
    <row r="2556" spans="1:2" x14ac:dyDescent="0.4">
      <c r="A2556" s="19">
        <v>20130416</v>
      </c>
      <c r="B2556" s="17">
        <v>2312.6661268738139</v>
      </c>
    </row>
    <row r="2557" spans="1:2" x14ac:dyDescent="0.4">
      <c r="A2557" s="19">
        <v>20130417</v>
      </c>
      <c r="B2557" s="17">
        <v>2321.1938554365429</v>
      </c>
    </row>
    <row r="2558" spans="1:2" x14ac:dyDescent="0.4">
      <c r="A2558" s="19">
        <v>20130418</v>
      </c>
      <c r="B2558" s="17">
        <v>2304.9687103869992</v>
      </c>
    </row>
    <row r="2559" spans="1:2" x14ac:dyDescent="0.4">
      <c r="A2559" s="19">
        <v>20130419</v>
      </c>
      <c r="B2559" s="17">
        <v>2300.0477794134731</v>
      </c>
    </row>
    <row r="2560" spans="1:2" x14ac:dyDescent="0.4">
      <c r="A2560" s="19">
        <v>20130420</v>
      </c>
      <c r="B2560" s="18">
        <v>2299.9317197207019</v>
      </c>
    </row>
    <row r="2561" spans="1:2" x14ac:dyDescent="0.4">
      <c r="A2561" s="19">
        <v>20130421</v>
      </c>
      <c r="B2561" s="17">
        <v>2299.8156600279299</v>
      </c>
    </row>
    <row r="2562" spans="1:2" x14ac:dyDescent="0.4">
      <c r="A2562" s="19">
        <v>20130422</v>
      </c>
      <c r="B2562" s="17">
        <v>2322.0991210401198</v>
      </c>
    </row>
    <row r="2563" spans="1:2" x14ac:dyDescent="0.4">
      <c r="A2563" s="19">
        <v>20130423</v>
      </c>
      <c r="B2563" s="17">
        <v>2329.5037294389631</v>
      </c>
    </row>
    <row r="2564" spans="1:2" x14ac:dyDescent="0.4">
      <c r="A2564" s="19">
        <v>20130424</v>
      </c>
      <c r="B2564" s="17">
        <v>2341.1329106547</v>
      </c>
    </row>
    <row r="2565" spans="1:2" x14ac:dyDescent="0.4">
      <c r="A2565" s="19">
        <v>20130425</v>
      </c>
      <c r="B2565" s="18">
        <v>2353.551297781285</v>
      </c>
    </row>
    <row r="2566" spans="1:2" x14ac:dyDescent="0.4">
      <c r="A2566" s="19">
        <v>20130426</v>
      </c>
      <c r="B2566" s="17">
        <v>2350.789077093315</v>
      </c>
    </row>
    <row r="2567" spans="1:2" x14ac:dyDescent="0.4">
      <c r="A2567" s="19">
        <v>20130427</v>
      </c>
      <c r="B2567" s="17">
        <v>2350.6730174005438</v>
      </c>
    </row>
    <row r="2568" spans="1:2" x14ac:dyDescent="0.4">
      <c r="A2568" s="19">
        <v>20130428</v>
      </c>
      <c r="B2568" s="17">
        <v>2350.5337457692171</v>
      </c>
    </row>
    <row r="2569" spans="1:2" x14ac:dyDescent="0.4">
      <c r="A2569" s="19">
        <v>20130429</v>
      </c>
      <c r="B2569" s="17">
        <v>2351.5086471885011</v>
      </c>
    </row>
    <row r="2570" spans="1:2" x14ac:dyDescent="0.4">
      <c r="A2570" s="19">
        <v>20130430</v>
      </c>
      <c r="B2570" s="18">
        <v>2369.776442830786</v>
      </c>
    </row>
    <row r="2571" spans="1:2" x14ac:dyDescent="0.4">
      <c r="A2571" s="19">
        <v>20130501</v>
      </c>
      <c r="B2571" s="17">
        <v>2369.6603831380139</v>
      </c>
    </row>
    <row r="2572" spans="1:2" x14ac:dyDescent="0.4">
      <c r="A2572" s="19">
        <v>20130502</v>
      </c>
      <c r="B2572" s="17">
        <v>2366.5267714331749</v>
      </c>
    </row>
    <row r="2573" spans="1:2" x14ac:dyDescent="0.4">
      <c r="A2573" s="19">
        <v>20130503</v>
      </c>
      <c r="B2573" s="17">
        <v>2368.1051832548719</v>
      </c>
    </row>
    <row r="2574" spans="1:2" x14ac:dyDescent="0.4">
      <c r="A2574" s="19">
        <v>20130504</v>
      </c>
      <c r="B2574" s="17">
        <v>2368.012335500654</v>
      </c>
    </row>
    <row r="2575" spans="1:2" x14ac:dyDescent="0.4">
      <c r="A2575" s="19">
        <v>20130505</v>
      </c>
      <c r="B2575" s="18">
        <v>2367.8962758078819</v>
      </c>
    </row>
    <row r="2576" spans="1:2" x14ac:dyDescent="0.4">
      <c r="A2576" s="19">
        <v>20130506</v>
      </c>
      <c r="B2576" s="17">
        <v>2359.888157006626</v>
      </c>
    </row>
    <row r="2577" spans="1:2" x14ac:dyDescent="0.4">
      <c r="A2577" s="19">
        <v>20130507</v>
      </c>
      <c r="B2577" s="17">
        <v>2354.526199200568</v>
      </c>
    </row>
    <row r="2578" spans="1:2" x14ac:dyDescent="0.4">
      <c r="A2578" s="19">
        <v>20130508</v>
      </c>
      <c r="B2578" s="17">
        <v>2369.3586279368069</v>
      </c>
    </row>
    <row r="2579" spans="1:2" x14ac:dyDescent="0.4">
      <c r="A2579" s="19">
        <v>20130509</v>
      </c>
      <c r="B2579" s="17">
        <v>2384.05178504172</v>
      </c>
    </row>
    <row r="2580" spans="1:2" x14ac:dyDescent="0.4">
      <c r="A2580" s="19">
        <v>20130510</v>
      </c>
      <c r="B2580" s="18">
        <v>2364.2520014548468</v>
      </c>
    </row>
    <row r="2581" spans="1:2" x14ac:dyDescent="0.4">
      <c r="A2581" s="19">
        <v>20130511</v>
      </c>
      <c r="B2581" s="17">
        <v>2364.1591537006302</v>
      </c>
    </row>
    <row r="2582" spans="1:2" x14ac:dyDescent="0.4">
      <c r="A2582" s="19">
        <v>20130512</v>
      </c>
      <c r="B2582" s="17">
        <v>2364.0663059464118</v>
      </c>
    </row>
    <row r="2583" spans="1:2" x14ac:dyDescent="0.4">
      <c r="A2583" s="19">
        <v>20130513</v>
      </c>
      <c r="B2583" s="17">
        <v>2368.708693657285</v>
      </c>
    </row>
    <row r="2584" spans="1:2" x14ac:dyDescent="0.4">
      <c r="A2584" s="19">
        <v>20130514</v>
      </c>
      <c r="B2584" s="17">
        <v>2375.9276065476929</v>
      </c>
    </row>
    <row r="2585" spans="1:2" x14ac:dyDescent="0.4">
      <c r="A2585" s="19">
        <v>20130515</v>
      </c>
      <c r="B2585" s="18">
        <v>2382.6358567899042</v>
      </c>
    </row>
    <row r="2586" spans="1:2" x14ac:dyDescent="0.4">
      <c r="A2586" s="19">
        <v>20130516</v>
      </c>
      <c r="B2586" s="17">
        <v>2395.7273901345661</v>
      </c>
    </row>
    <row r="2587" spans="1:2" x14ac:dyDescent="0.4">
      <c r="A2587" s="19">
        <v>20130517</v>
      </c>
      <c r="B2587" s="17">
        <v>2395.6113304417941</v>
      </c>
    </row>
    <row r="2588" spans="1:2" x14ac:dyDescent="0.4">
      <c r="A2588" s="19">
        <v>20130518</v>
      </c>
      <c r="B2588" s="17">
        <v>2395.518482687577</v>
      </c>
    </row>
    <row r="2589" spans="1:2" x14ac:dyDescent="0.4">
      <c r="A2589" s="19">
        <v>20130519</v>
      </c>
      <c r="B2589" s="17">
        <v>2395.402422994805</v>
      </c>
    </row>
    <row r="2590" spans="1:2" x14ac:dyDescent="0.4">
      <c r="A2590" s="19">
        <v>20130520</v>
      </c>
      <c r="B2590" s="18">
        <v>2392.4312948598458</v>
      </c>
    </row>
    <row r="2591" spans="1:2" x14ac:dyDescent="0.4">
      <c r="A2591" s="19">
        <v>20130521</v>
      </c>
      <c r="B2591" s="17">
        <v>2402.9695149635281</v>
      </c>
    </row>
    <row r="2592" spans="1:2" x14ac:dyDescent="0.4">
      <c r="A2592" s="19">
        <v>20130522</v>
      </c>
      <c r="B2592" s="17">
        <v>2411.0240576418928</v>
      </c>
    </row>
    <row r="2593" spans="1:2" x14ac:dyDescent="0.4">
      <c r="A2593" s="19">
        <v>20130523</v>
      </c>
      <c r="B2593" s="17">
        <v>2398.0021601128942</v>
      </c>
    </row>
    <row r="2594" spans="1:2" x14ac:dyDescent="0.4">
      <c r="A2594" s="19">
        <v>20130524</v>
      </c>
      <c r="B2594" s="17">
        <v>2407.240511657531</v>
      </c>
    </row>
    <row r="2595" spans="1:2" x14ac:dyDescent="0.4">
      <c r="A2595" s="19">
        <v>20130525</v>
      </c>
      <c r="B2595" s="18">
        <v>2407.1244519647589</v>
      </c>
    </row>
    <row r="2596" spans="1:2" x14ac:dyDescent="0.4">
      <c r="A2596" s="19">
        <v>20130526</v>
      </c>
      <c r="B2596" s="17">
        <v>2407.0316042105419</v>
      </c>
    </row>
    <row r="2597" spans="1:2" x14ac:dyDescent="0.4">
      <c r="A2597" s="19">
        <v>20130527</v>
      </c>
      <c r="B2597" s="17">
        <v>2410.3973353009251</v>
      </c>
    </row>
    <row r="2598" spans="1:2" x14ac:dyDescent="0.4">
      <c r="A2598" s="19">
        <v>20130528</v>
      </c>
      <c r="B2598" s="17">
        <v>2420.3320450021929</v>
      </c>
    </row>
    <row r="2599" spans="1:2" x14ac:dyDescent="0.4">
      <c r="A2599" s="19">
        <v>20130529</v>
      </c>
      <c r="B2599" s="17">
        <v>2436.2322229119331</v>
      </c>
    </row>
    <row r="2600" spans="1:2" x14ac:dyDescent="0.4">
      <c r="A2600" s="19">
        <v>20130530</v>
      </c>
      <c r="B2600" s="18">
        <v>2433.0289753914308</v>
      </c>
    </row>
    <row r="2601" spans="1:2" x14ac:dyDescent="0.4">
      <c r="A2601" s="19">
        <v>20130531</v>
      </c>
      <c r="B2601" s="17">
        <v>2424.185226802218</v>
      </c>
    </row>
    <row r="2602" spans="1:2" x14ac:dyDescent="0.4">
      <c r="A2602" s="19">
        <v>20130601</v>
      </c>
      <c r="B2602" s="17">
        <v>2424.069167109446</v>
      </c>
    </row>
    <row r="2603" spans="1:2" x14ac:dyDescent="0.4">
      <c r="A2603" s="19">
        <v>20130602</v>
      </c>
      <c r="B2603" s="17">
        <v>2423.976319355228</v>
      </c>
    </row>
    <row r="2604" spans="1:2" x14ac:dyDescent="0.4">
      <c r="A2604" s="19">
        <v>20130603</v>
      </c>
      <c r="B2604" s="17">
        <v>2410.4437591780329</v>
      </c>
    </row>
    <row r="2605" spans="1:2" x14ac:dyDescent="0.4">
      <c r="A2605" s="19">
        <v>20130604</v>
      </c>
      <c r="B2605" s="18">
        <v>2407.2637235960851</v>
      </c>
    </row>
    <row r="2606" spans="1:2" x14ac:dyDescent="0.4">
      <c r="A2606" s="19">
        <v>20130605</v>
      </c>
      <c r="B2606" s="17">
        <v>2376.5079050115519</v>
      </c>
    </row>
    <row r="2607" spans="1:2" x14ac:dyDescent="0.4">
      <c r="A2607" s="19">
        <v>20130606</v>
      </c>
      <c r="B2607" s="17">
        <v>2376.3918453187798</v>
      </c>
    </row>
    <row r="2608" spans="1:2" x14ac:dyDescent="0.4">
      <c r="A2608" s="19">
        <v>20130607</v>
      </c>
      <c r="B2608" s="17">
        <v>2332.6373411438021</v>
      </c>
    </row>
    <row r="2609" spans="1:2" x14ac:dyDescent="0.4">
      <c r="A2609" s="19">
        <v>20130608</v>
      </c>
      <c r="B2609" s="17">
        <v>2332.5444933895842</v>
      </c>
    </row>
    <row r="2610" spans="1:2" x14ac:dyDescent="0.4">
      <c r="A2610" s="19">
        <v>20130609</v>
      </c>
      <c r="B2610" s="18">
        <v>2332.428433696813</v>
      </c>
    </row>
    <row r="2611" spans="1:2" x14ac:dyDescent="0.4">
      <c r="A2611" s="19">
        <v>20130610</v>
      </c>
      <c r="B2611" s="17">
        <v>2347.9340086511279</v>
      </c>
    </row>
    <row r="2612" spans="1:2" x14ac:dyDescent="0.4">
      <c r="A2612" s="19">
        <v>20130611</v>
      </c>
      <c r="B2612" s="17">
        <v>2340.2972808667419</v>
      </c>
    </row>
    <row r="2613" spans="1:2" x14ac:dyDescent="0.4">
      <c r="A2613" s="19">
        <v>20130612</v>
      </c>
      <c r="B2613" s="17">
        <v>2335.5620454016521</v>
      </c>
    </row>
    <row r="2614" spans="1:2" x14ac:dyDescent="0.4">
      <c r="A2614" s="19">
        <v>20130613</v>
      </c>
      <c r="B2614" s="17">
        <v>2312.6054381713848</v>
      </c>
    </row>
    <row r="2615" spans="1:2" x14ac:dyDescent="0.4">
      <c r="A2615" s="19">
        <v>20130614</v>
      </c>
      <c r="B2615" s="18">
        <v>2320.07968238589</v>
      </c>
    </row>
    <row r="2616" spans="1:2" x14ac:dyDescent="0.4">
      <c r="A2616" s="19">
        <v>20130615</v>
      </c>
      <c r="B2616" s="17">
        <v>2319.986834631673</v>
      </c>
    </row>
    <row r="2617" spans="1:2" x14ac:dyDescent="0.4">
      <c r="A2617" s="19">
        <v>20130616</v>
      </c>
      <c r="B2617" s="17">
        <v>2319.893986877456</v>
      </c>
    </row>
    <row r="2618" spans="1:2" x14ac:dyDescent="0.4">
      <c r="A2618" s="19">
        <v>20130617</v>
      </c>
      <c r="B2618" s="17">
        <v>2306.6399699629128</v>
      </c>
    </row>
    <row r="2619" spans="1:2" x14ac:dyDescent="0.4">
      <c r="A2619" s="19">
        <v>20130618</v>
      </c>
      <c r="B2619" s="17">
        <v>2326.8575684437651</v>
      </c>
    </row>
    <row r="2620" spans="1:2" x14ac:dyDescent="0.4">
      <c r="A2620" s="19">
        <v>20130619</v>
      </c>
      <c r="B2620" s="18">
        <v>2312.164411338852</v>
      </c>
    </row>
    <row r="2621" spans="1:2" x14ac:dyDescent="0.4">
      <c r="A2621" s="19">
        <v>20130620</v>
      </c>
      <c r="B2621" s="17">
        <v>2280.3176316422632</v>
      </c>
    </row>
    <row r="2622" spans="1:2" x14ac:dyDescent="0.4">
      <c r="A2622" s="19">
        <v>20130621</v>
      </c>
      <c r="B2622" s="17">
        <v>2256.9664214565719</v>
      </c>
    </row>
    <row r="2623" spans="1:2" x14ac:dyDescent="0.4">
      <c r="A2623" s="19">
        <v>20130622</v>
      </c>
      <c r="B2623" s="17">
        <v>2256.8735737023549</v>
      </c>
    </row>
    <row r="2624" spans="1:2" x14ac:dyDescent="0.4">
      <c r="A2624" s="19">
        <v>20130623</v>
      </c>
      <c r="B2624" s="17">
        <v>2256.7575140095828</v>
      </c>
    </row>
    <row r="2625" spans="1:2" x14ac:dyDescent="0.4">
      <c r="A2625" s="19">
        <v>20130624</v>
      </c>
      <c r="B2625" s="18">
        <v>2234.9615037070339</v>
      </c>
    </row>
    <row r="2626" spans="1:2" x14ac:dyDescent="0.4">
      <c r="A2626" s="19">
        <v>20130625</v>
      </c>
      <c r="B2626" s="17">
        <v>2193.412133694721</v>
      </c>
    </row>
    <row r="2627" spans="1:2" x14ac:dyDescent="0.4">
      <c r="A2627" s="19">
        <v>20130626</v>
      </c>
      <c r="B2627" s="17">
        <v>2191.5319666718169</v>
      </c>
    </row>
    <row r="2628" spans="1:2" x14ac:dyDescent="0.4">
      <c r="A2628" s="19">
        <v>20130627</v>
      </c>
      <c r="B2628" s="17">
        <v>2250.5135025384589</v>
      </c>
    </row>
    <row r="2629" spans="1:2" x14ac:dyDescent="0.4">
      <c r="A2629" s="19">
        <v>20130628</v>
      </c>
      <c r="B2629" s="17">
        <v>2277.7643184012832</v>
      </c>
    </row>
    <row r="2630" spans="1:2" x14ac:dyDescent="0.4">
      <c r="A2630" s="19">
        <v>20130629</v>
      </c>
      <c r="B2630" s="18">
        <v>2277.6714706470661</v>
      </c>
    </row>
    <row r="2631" spans="1:2" x14ac:dyDescent="0.4">
      <c r="A2631" s="19">
        <v>20130630</v>
      </c>
      <c r="B2631" s="17">
        <v>2277.5786228928482</v>
      </c>
    </row>
    <row r="2632" spans="1:2" x14ac:dyDescent="0.4">
      <c r="A2632" s="19">
        <v>20130701</v>
      </c>
      <c r="B2632" s="17">
        <v>2275.4895484229551</v>
      </c>
    </row>
    <row r="2633" spans="1:2" x14ac:dyDescent="0.4">
      <c r="A2633" s="19">
        <v>20130702</v>
      </c>
      <c r="B2633" s="17">
        <v>2276.5108737193468</v>
      </c>
    </row>
    <row r="2634" spans="1:2" x14ac:dyDescent="0.4">
      <c r="A2634" s="19">
        <v>20130703</v>
      </c>
      <c r="B2634" s="17">
        <v>2247.6816460348259</v>
      </c>
    </row>
    <row r="2635" spans="1:2" x14ac:dyDescent="0.4">
      <c r="A2635" s="19">
        <v>20130704</v>
      </c>
      <c r="B2635" s="18">
        <v>2265.1602357662632</v>
      </c>
    </row>
    <row r="2636" spans="1:2" x14ac:dyDescent="0.4">
      <c r="A2636" s="19">
        <v>20130705</v>
      </c>
      <c r="B2636" s="17">
        <v>2258.5680452168231</v>
      </c>
    </row>
    <row r="2637" spans="1:2" x14ac:dyDescent="0.4">
      <c r="A2637" s="19">
        <v>20130706</v>
      </c>
      <c r="B2637" s="17">
        <v>2258.451985524051</v>
      </c>
    </row>
    <row r="2638" spans="1:2" x14ac:dyDescent="0.4">
      <c r="A2638" s="19">
        <v>20130707</v>
      </c>
      <c r="B2638" s="17">
        <v>2258.359137769834</v>
      </c>
    </row>
    <row r="2639" spans="1:2" x14ac:dyDescent="0.4">
      <c r="A2639" s="19">
        <v>20130708</v>
      </c>
      <c r="B2639" s="17">
        <v>2231.5029248624342</v>
      </c>
    </row>
    <row r="2640" spans="1:2" x14ac:dyDescent="0.4">
      <c r="A2640" s="19">
        <v>20130709</v>
      </c>
      <c r="B2640" s="18">
        <v>2247.797705727598</v>
      </c>
    </row>
    <row r="2641" spans="1:2" x14ac:dyDescent="0.4">
      <c r="A2641" s="19">
        <v>20130710</v>
      </c>
      <c r="B2641" s="17">
        <v>2241.0198196697229</v>
      </c>
    </row>
    <row r="2642" spans="1:2" x14ac:dyDescent="0.4">
      <c r="A2642" s="19">
        <v>20130711</v>
      </c>
      <c r="B2642" s="17">
        <v>2290.4844607290752</v>
      </c>
    </row>
    <row r="2643" spans="1:2" x14ac:dyDescent="0.4">
      <c r="A2643" s="19">
        <v>20130712</v>
      </c>
      <c r="B2643" s="17">
        <v>2295.823206596579</v>
      </c>
    </row>
    <row r="2644" spans="1:2" x14ac:dyDescent="0.4">
      <c r="A2644" s="19">
        <v>20130713</v>
      </c>
      <c r="B2644" s="17">
        <v>2295.7071469038069</v>
      </c>
    </row>
    <row r="2645" spans="1:2" x14ac:dyDescent="0.4">
      <c r="A2645" s="19">
        <v>20130714</v>
      </c>
      <c r="B2645" s="18">
        <v>2295.6142991495899</v>
      </c>
    </row>
    <row r="2646" spans="1:2" x14ac:dyDescent="0.4">
      <c r="A2646" s="19">
        <v>20130715</v>
      </c>
      <c r="B2646" s="17">
        <v>2294.4769141604261</v>
      </c>
    </row>
    <row r="2647" spans="1:2" x14ac:dyDescent="0.4">
      <c r="A2647" s="19">
        <v>20130716</v>
      </c>
      <c r="B2647" s="17">
        <v>2286.422371482061</v>
      </c>
    </row>
    <row r="2648" spans="1:2" x14ac:dyDescent="0.4">
      <c r="A2648" s="19">
        <v>20130717</v>
      </c>
      <c r="B2648" s="17">
        <v>2300.3495346146801</v>
      </c>
    </row>
    <row r="2649" spans="1:2" x14ac:dyDescent="0.4">
      <c r="A2649" s="19">
        <v>20130718</v>
      </c>
      <c r="B2649" s="17">
        <v>2293.1306217242732</v>
      </c>
    </row>
    <row r="2650" spans="1:2" x14ac:dyDescent="0.4">
      <c r="A2650" s="19">
        <v>20130719</v>
      </c>
      <c r="B2650" s="18">
        <v>2294.0126753893392</v>
      </c>
    </row>
    <row r="2651" spans="1:2" x14ac:dyDescent="0.4">
      <c r="A2651" s="19">
        <v>20130720</v>
      </c>
      <c r="B2651" s="17">
        <v>2293.8966156965671</v>
      </c>
    </row>
    <row r="2652" spans="1:2" x14ac:dyDescent="0.4">
      <c r="A2652" s="19">
        <v>20130721</v>
      </c>
      <c r="B2652" s="17">
        <v>2293.8037679423492</v>
      </c>
    </row>
    <row r="2653" spans="1:2" x14ac:dyDescent="0.4">
      <c r="A2653" s="19">
        <v>20130722</v>
      </c>
      <c r="B2653" s="17">
        <v>2291.6682695953482</v>
      </c>
    </row>
    <row r="2654" spans="1:2" x14ac:dyDescent="0.4">
      <c r="A2654" s="19">
        <v>20130723</v>
      </c>
      <c r="B2654" s="17">
        <v>2312.5822262328311</v>
      </c>
    </row>
    <row r="2655" spans="1:2" x14ac:dyDescent="0.4">
      <c r="A2655" s="19">
        <v>20130724</v>
      </c>
      <c r="B2655" s="18">
        <v>2313.3017963280158</v>
      </c>
    </row>
    <row r="2656" spans="1:2" x14ac:dyDescent="0.4">
      <c r="A2656" s="19">
        <v>20130725</v>
      </c>
      <c r="B2656" s="17">
        <v>2314.4856051942888</v>
      </c>
    </row>
    <row r="2657" spans="1:2" x14ac:dyDescent="0.4">
      <c r="A2657" s="19">
        <v>20130726</v>
      </c>
      <c r="B2657" s="17">
        <v>2313.928518668984</v>
      </c>
    </row>
    <row r="2658" spans="1:2" x14ac:dyDescent="0.4">
      <c r="A2658" s="19">
        <v>20130727</v>
      </c>
      <c r="B2658" s="17">
        <v>2313.8124589762119</v>
      </c>
    </row>
    <row r="2659" spans="1:2" x14ac:dyDescent="0.4">
      <c r="A2659" s="19">
        <v>20130728</v>
      </c>
      <c r="B2659" s="17">
        <v>2313.719611221994</v>
      </c>
    </row>
    <row r="2660" spans="1:2" x14ac:dyDescent="0.4">
      <c r="A2660" s="19">
        <v>20130729</v>
      </c>
      <c r="B2660" s="18">
        <v>2296.3338692447751</v>
      </c>
    </row>
    <row r="2661" spans="1:2" x14ac:dyDescent="0.4">
      <c r="A2661" s="19">
        <v>20130730</v>
      </c>
      <c r="B2661" s="17">
        <v>2313.5107037750049</v>
      </c>
    </row>
    <row r="2662" spans="1:2" x14ac:dyDescent="0.4">
      <c r="A2662" s="19">
        <v>20130731</v>
      </c>
      <c r="B2662" s="17">
        <v>2314.7641484569408</v>
      </c>
    </row>
    <row r="2663" spans="1:2" x14ac:dyDescent="0.4">
      <c r="A2663" s="19">
        <v>20130801</v>
      </c>
      <c r="B2663" s="17">
        <v>2325.5344879461659</v>
      </c>
    </row>
    <row r="2664" spans="1:2" x14ac:dyDescent="0.4">
      <c r="A2664" s="19">
        <v>20130802</v>
      </c>
      <c r="B2664" s="17">
        <v>2335.7709528486412</v>
      </c>
    </row>
    <row r="2665" spans="1:2" x14ac:dyDescent="0.4">
      <c r="A2665" s="19">
        <v>20130803</v>
      </c>
      <c r="B2665" s="18">
        <v>2335.6548931558691</v>
      </c>
    </row>
    <row r="2666" spans="1:2" x14ac:dyDescent="0.4">
      <c r="A2666" s="19">
        <v>20130804</v>
      </c>
      <c r="B2666" s="17">
        <v>2335.5620454016521</v>
      </c>
    </row>
    <row r="2667" spans="1:2" x14ac:dyDescent="0.4">
      <c r="A2667" s="19">
        <v>20130805</v>
      </c>
      <c r="B2667" s="17">
        <v>2333.0319440992262</v>
      </c>
    </row>
    <row r="2668" spans="1:2" x14ac:dyDescent="0.4">
      <c r="A2668" s="19">
        <v>20130806</v>
      </c>
      <c r="B2668" s="17">
        <v>2325.8130312088192</v>
      </c>
    </row>
    <row r="2669" spans="1:2" x14ac:dyDescent="0.4">
      <c r="A2669" s="19">
        <v>20130807</v>
      </c>
      <c r="B2669" s="17">
        <v>2301.904734497823</v>
      </c>
    </row>
    <row r="2670" spans="1:2" x14ac:dyDescent="0.4">
      <c r="A2670" s="19">
        <v>20130808</v>
      </c>
      <c r="B2670" s="18">
        <v>2309.6110980978719</v>
      </c>
    </row>
    <row r="2671" spans="1:2" x14ac:dyDescent="0.4">
      <c r="A2671" s="19">
        <v>20130809</v>
      </c>
      <c r="B2671" s="17">
        <v>2319.0351451509441</v>
      </c>
    </row>
    <row r="2672" spans="1:2" x14ac:dyDescent="0.4">
      <c r="A2672" s="19">
        <v>20130810</v>
      </c>
      <c r="B2672" s="17">
        <v>2318.919085458172</v>
      </c>
    </row>
    <row r="2673" spans="1:2" x14ac:dyDescent="0.4">
      <c r="A2673" s="19">
        <v>20130811</v>
      </c>
      <c r="B2673" s="17">
        <v>2318.826237703955</v>
      </c>
    </row>
    <row r="2674" spans="1:2" x14ac:dyDescent="0.4">
      <c r="A2674" s="19">
        <v>20130812</v>
      </c>
      <c r="B2674" s="17">
        <v>2315.9015334461051</v>
      </c>
    </row>
    <row r="2675" spans="1:2" x14ac:dyDescent="0.4">
      <c r="A2675" s="19">
        <v>20130813</v>
      </c>
      <c r="B2675" s="18">
        <v>2338.0457228269688</v>
      </c>
    </row>
    <row r="2676" spans="1:2" x14ac:dyDescent="0.4">
      <c r="A2676" s="19">
        <v>20130814</v>
      </c>
      <c r="B2676" s="17">
        <v>2342.4559911522979</v>
      </c>
    </row>
    <row r="2677" spans="1:2" x14ac:dyDescent="0.4">
      <c r="A2677" s="19">
        <v>20130815</v>
      </c>
      <c r="B2677" s="17">
        <v>2342.3399314595272</v>
      </c>
    </row>
    <row r="2678" spans="1:2" x14ac:dyDescent="0.4">
      <c r="A2678" s="19">
        <v>20130816</v>
      </c>
      <c r="B2678" s="17">
        <v>2348.8160623161939</v>
      </c>
    </row>
    <row r="2679" spans="1:2" x14ac:dyDescent="0.4">
      <c r="A2679" s="19">
        <v>20130817</v>
      </c>
      <c r="B2679" s="17">
        <v>2348.7232145619769</v>
      </c>
    </row>
    <row r="2680" spans="1:2" x14ac:dyDescent="0.4">
      <c r="A2680" s="19">
        <v>20130818</v>
      </c>
      <c r="B2680" s="18">
        <v>2348.6071548692048</v>
      </c>
    </row>
    <row r="2681" spans="1:2" x14ac:dyDescent="0.4">
      <c r="A2681" s="19">
        <v>20130819</v>
      </c>
      <c r="B2681" s="17">
        <v>2344.7539730691801</v>
      </c>
    </row>
    <row r="2682" spans="1:2" x14ac:dyDescent="0.4">
      <c r="A2682" s="19">
        <v>20130820</v>
      </c>
      <c r="B2682" s="17">
        <v>2314.021366423201</v>
      </c>
    </row>
    <row r="2683" spans="1:2" x14ac:dyDescent="0.4">
      <c r="A2683" s="19">
        <v>20130821</v>
      </c>
      <c r="B2683" s="17">
        <v>2295.9392662893511</v>
      </c>
    </row>
    <row r="2684" spans="1:2" x14ac:dyDescent="0.4">
      <c r="A2684" s="19">
        <v>20130822</v>
      </c>
      <c r="B2684" s="17">
        <v>2282.4531299892651</v>
      </c>
    </row>
    <row r="2685" spans="1:2" x14ac:dyDescent="0.4">
      <c r="A2685" s="19">
        <v>20130823</v>
      </c>
      <c r="B2685" s="18">
        <v>2301.602979296616</v>
      </c>
    </row>
    <row r="2686" spans="1:2" x14ac:dyDescent="0.4">
      <c r="A2686" s="19">
        <v>20130824</v>
      </c>
      <c r="B2686" s="17">
        <v>2301.5101315423981</v>
      </c>
    </row>
    <row r="2687" spans="1:2" x14ac:dyDescent="0.4">
      <c r="A2687" s="19">
        <v>20130825</v>
      </c>
      <c r="B2687" s="17">
        <v>2301.4172837881811</v>
      </c>
    </row>
    <row r="2688" spans="1:2" x14ac:dyDescent="0.4">
      <c r="A2688" s="19">
        <v>20130826</v>
      </c>
      <c r="B2688" s="17">
        <v>2314.0677903003102</v>
      </c>
    </row>
    <row r="2689" spans="1:2" x14ac:dyDescent="0.4">
      <c r="A2689" s="19">
        <v>20130827</v>
      </c>
      <c r="B2689" s="17">
        <v>2310.0985488075139</v>
      </c>
    </row>
    <row r="2690" spans="1:2" x14ac:dyDescent="0.4">
      <c r="A2690" s="19">
        <v>20130828</v>
      </c>
      <c r="B2690" s="18">
        <v>2312.164411338852</v>
      </c>
    </row>
    <row r="2691" spans="1:2" x14ac:dyDescent="0.4">
      <c r="A2691" s="19">
        <v>20130829</v>
      </c>
      <c r="B2691" s="17">
        <v>2350.115930875239</v>
      </c>
    </row>
    <row r="2692" spans="1:2" x14ac:dyDescent="0.4">
      <c r="A2692" s="19">
        <v>20130830</v>
      </c>
      <c r="B2692" s="17">
        <v>2358.1008377379399</v>
      </c>
    </row>
    <row r="2693" spans="1:2" x14ac:dyDescent="0.4">
      <c r="A2693" s="19">
        <v>20130831</v>
      </c>
      <c r="B2693" s="17">
        <v>2357.9847780451692</v>
      </c>
    </row>
    <row r="2694" spans="1:2" x14ac:dyDescent="0.4">
      <c r="A2694" s="19">
        <v>20130901</v>
      </c>
      <c r="B2694" s="17">
        <v>2357.8919302909512</v>
      </c>
    </row>
    <row r="2695" spans="1:2" x14ac:dyDescent="0.4">
      <c r="A2695" s="19">
        <v>20130902</v>
      </c>
      <c r="B2695" s="18">
        <v>2352.1121575909142</v>
      </c>
    </row>
    <row r="2696" spans="1:2" x14ac:dyDescent="0.4">
      <c r="A2696" s="19">
        <v>20130903</v>
      </c>
      <c r="B2696" s="17">
        <v>2354.224443999361</v>
      </c>
    </row>
    <row r="2697" spans="1:2" x14ac:dyDescent="0.4">
      <c r="A2697" s="19">
        <v>20130904</v>
      </c>
      <c r="B2697" s="17">
        <v>2359.1453749728871</v>
      </c>
    </row>
    <row r="2698" spans="1:2" x14ac:dyDescent="0.4">
      <c r="A2698" s="19">
        <v>20130905</v>
      </c>
      <c r="B2698" s="17">
        <v>2379.455821207956</v>
      </c>
    </row>
    <row r="2699" spans="1:2" x14ac:dyDescent="0.4">
      <c r="A2699" s="19">
        <v>20130906</v>
      </c>
      <c r="B2699" s="17">
        <v>2381.7073792477299</v>
      </c>
    </row>
    <row r="2700" spans="1:2" x14ac:dyDescent="0.4">
      <c r="A2700" s="19">
        <v>20130907</v>
      </c>
      <c r="B2700" s="18">
        <v>2381.5913195549579</v>
      </c>
    </row>
    <row r="2701" spans="1:2" x14ac:dyDescent="0.4">
      <c r="A2701" s="19">
        <v>20130908</v>
      </c>
      <c r="B2701" s="17">
        <v>2381.4984718007399</v>
      </c>
    </row>
    <row r="2702" spans="1:2" x14ac:dyDescent="0.4">
      <c r="A2702" s="19">
        <v>20130909</v>
      </c>
      <c r="B2702" s="17">
        <v>2394.3114618827499</v>
      </c>
    </row>
    <row r="2703" spans="1:2" x14ac:dyDescent="0.4">
      <c r="A2703" s="19">
        <v>20130910</v>
      </c>
      <c r="B2703" s="17">
        <v>2410.9776337647841</v>
      </c>
    </row>
    <row r="2704" spans="1:2" x14ac:dyDescent="0.4">
      <c r="A2704" s="19">
        <v>20130911</v>
      </c>
      <c r="B2704" s="17">
        <v>2417.5698243142228</v>
      </c>
    </row>
    <row r="2705" spans="1:2" x14ac:dyDescent="0.4">
      <c r="A2705" s="19">
        <v>20130912</v>
      </c>
      <c r="B2705" s="18">
        <v>2419.2875077672461</v>
      </c>
    </row>
    <row r="2706" spans="1:2" x14ac:dyDescent="0.4">
      <c r="A2706" s="19">
        <v>20130913</v>
      </c>
      <c r="B2706" s="17">
        <v>2415.6896572913201</v>
      </c>
    </row>
    <row r="2707" spans="1:2" x14ac:dyDescent="0.4">
      <c r="A2707" s="19">
        <v>20130914</v>
      </c>
      <c r="B2707" s="17">
        <v>2415.5968095371022</v>
      </c>
    </row>
    <row r="2708" spans="1:2" x14ac:dyDescent="0.4">
      <c r="A2708" s="19">
        <v>20130915</v>
      </c>
      <c r="B2708" s="17">
        <v>2415.4807498443311</v>
      </c>
    </row>
    <row r="2709" spans="1:2" x14ac:dyDescent="0.4">
      <c r="A2709" s="19">
        <v>20130916</v>
      </c>
      <c r="B2709" s="17">
        <v>2425.7636386239142</v>
      </c>
    </row>
    <row r="2710" spans="1:2" x14ac:dyDescent="0.4">
      <c r="A2710" s="19">
        <v>20130917</v>
      </c>
      <c r="B2710" s="18">
        <v>2418.196546655191</v>
      </c>
    </row>
    <row r="2711" spans="1:2" x14ac:dyDescent="0.4">
      <c r="A2711" s="19">
        <v>20130918</v>
      </c>
      <c r="B2711" s="17">
        <v>2418.0804869624199</v>
      </c>
    </row>
    <row r="2712" spans="1:2" x14ac:dyDescent="0.4">
      <c r="A2712" s="19">
        <v>20130919</v>
      </c>
      <c r="B2712" s="17">
        <v>2417.9876392082019</v>
      </c>
    </row>
    <row r="2713" spans="1:2" x14ac:dyDescent="0.4">
      <c r="A2713" s="19">
        <v>20130920</v>
      </c>
      <c r="B2713" s="17">
        <v>2417.8715795154299</v>
      </c>
    </row>
    <row r="2714" spans="1:2" x14ac:dyDescent="0.4">
      <c r="A2714" s="19">
        <v>20130921</v>
      </c>
      <c r="B2714" s="17">
        <v>2417.7787317612128</v>
      </c>
    </row>
    <row r="2715" spans="1:2" x14ac:dyDescent="0.4">
      <c r="A2715" s="19">
        <v>20130922</v>
      </c>
      <c r="B2715" s="18">
        <v>2417.6626720684412</v>
      </c>
    </row>
    <row r="2716" spans="1:2" x14ac:dyDescent="0.4">
      <c r="A2716" s="19">
        <v>20130923</v>
      </c>
      <c r="B2716" s="17">
        <v>2412.8810127262418</v>
      </c>
    </row>
    <row r="2717" spans="1:2" x14ac:dyDescent="0.4">
      <c r="A2717" s="19">
        <v>20130924</v>
      </c>
      <c r="B2717" s="17">
        <v>2425.6011550540338</v>
      </c>
    </row>
    <row r="2718" spans="1:2" x14ac:dyDescent="0.4">
      <c r="A2718" s="19">
        <v>20130925</v>
      </c>
      <c r="B2718" s="17">
        <v>2421.5158538684659</v>
      </c>
    </row>
    <row r="2719" spans="1:2" x14ac:dyDescent="0.4">
      <c r="A2719" s="19">
        <v>20130926</v>
      </c>
      <c r="B2719" s="17">
        <v>2437.1374885155528</v>
      </c>
    </row>
    <row r="2720" spans="1:2" x14ac:dyDescent="0.4">
      <c r="A2720" s="19">
        <v>20130927</v>
      </c>
      <c r="B2720" s="18">
        <v>2438.8783839071311</v>
      </c>
    </row>
    <row r="2721" spans="1:2" x14ac:dyDescent="0.4">
      <c r="A2721" s="19">
        <v>20130928</v>
      </c>
      <c r="B2721" s="17">
        <v>2438.7855361529132</v>
      </c>
    </row>
    <row r="2722" spans="1:2" x14ac:dyDescent="0.4">
      <c r="A2722" s="19">
        <v>20130929</v>
      </c>
      <c r="B2722" s="17">
        <v>2438.6694764601411</v>
      </c>
    </row>
    <row r="2723" spans="1:2" x14ac:dyDescent="0.4">
      <c r="A2723" s="19">
        <v>20130930</v>
      </c>
      <c r="B2723" s="17">
        <v>2425.345823729936</v>
      </c>
    </row>
    <row r="2724" spans="1:2" x14ac:dyDescent="0.4">
      <c r="A2724" s="19">
        <v>20131001</v>
      </c>
      <c r="B2724" s="17">
        <v>2423.767411908239</v>
      </c>
    </row>
    <row r="2725" spans="1:2" x14ac:dyDescent="0.4">
      <c r="A2725" s="19">
        <v>20131002</v>
      </c>
      <c r="B2725" s="18">
        <v>2439.9925569577399</v>
      </c>
    </row>
    <row r="2726" spans="1:2" x14ac:dyDescent="0.4">
      <c r="A2726" s="19">
        <v>20131003</v>
      </c>
      <c r="B2726" s="17">
        <v>2439.8764972649678</v>
      </c>
    </row>
    <row r="2727" spans="1:2" x14ac:dyDescent="0.4">
      <c r="A2727" s="19">
        <v>20131004</v>
      </c>
      <c r="B2727" s="17">
        <v>2444.5420969143961</v>
      </c>
    </row>
    <row r="2728" spans="1:2" x14ac:dyDescent="0.4">
      <c r="A2728" s="19">
        <v>20131005</v>
      </c>
      <c r="B2728" s="17">
        <v>2444.426037221624</v>
      </c>
    </row>
    <row r="2729" spans="1:2" x14ac:dyDescent="0.4">
      <c r="A2729" s="19">
        <v>20131006</v>
      </c>
      <c r="B2729" s="17">
        <v>2444.309977528852</v>
      </c>
    </row>
    <row r="2730" spans="1:2" x14ac:dyDescent="0.4">
      <c r="A2730" s="19">
        <v>20131007</v>
      </c>
      <c r="B2730" s="18">
        <v>2444.611732730059</v>
      </c>
    </row>
    <row r="2731" spans="1:2" x14ac:dyDescent="0.4">
      <c r="A2731" s="19">
        <v>20131008</v>
      </c>
      <c r="B2731" s="17">
        <v>2440.5264315444902</v>
      </c>
    </row>
    <row r="2732" spans="1:2" x14ac:dyDescent="0.4">
      <c r="A2732" s="19">
        <v>20131009</v>
      </c>
      <c r="B2732" s="17">
        <v>2440.410371851719</v>
      </c>
    </row>
    <row r="2733" spans="1:2" x14ac:dyDescent="0.4">
      <c r="A2733" s="19">
        <v>20131010</v>
      </c>
      <c r="B2733" s="17">
        <v>2442.1280553047418</v>
      </c>
    </row>
    <row r="2734" spans="1:2" x14ac:dyDescent="0.4">
      <c r="A2734" s="19">
        <v>20131011</v>
      </c>
      <c r="B2734" s="17">
        <v>2461.1386329807669</v>
      </c>
    </row>
    <row r="2735" spans="1:2" x14ac:dyDescent="0.4">
      <c r="A2735" s="19">
        <v>20131012</v>
      </c>
      <c r="B2735" s="18">
        <v>2461.0225732879949</v>
      </c>
    </row>
    <row r="2736" spans="1:2" x14ac:dyDescent="0.4">
      <c r="A2736" s="19">
        <v>20131013</v>
      </c>
      <c r="B2736" s="17">
        <v>2460.9297255337769</v>
      </c>
    </row>
    <row r="2737" spans="1:2" x14ac:dyDescent="0.4">
      <c r="A2737" s="19">
        <v>20131014</v>
      </c>
      <c r="B2737" s="17">
        <v>2458.7710152482209</v>
      </c>
    </row>
    <row r="2738" spans="1:2" x14ac:dyDescent="0.4">
      <c r="A2738" s="19">
        <v>20131015</v>
      </c>
      <c r="B2738" s="17">
        <v>2475.228279683266</v>
      </c>
    </row>
    <row r="2739" spans="1:2" x14ac:dyDescent="0.4">
      <c r="A2739" s="19">
        <v>20131016</v>
      </c>
      <c r="B2739" s="17">
        <v>2475.7621542700172</v>
      </c>
    </row>
    <row r="2740" spans="1:2" x14ac:dyDescent="0.4">
      <c r="A2740" s="19">
        <v>20131017</v>
      </c>
      <c r="B2740" s="18">
        <v>2474.067682755548</v>
      </c>
    </row>
    <row r="2741" spans="1:2" x14ac:dyDescent="0.4">
      <c r="A2741" s="19">
        <v>20131018</v>
      </c>
      <c r="B2741" s="17">
        <v>2478.2226197567788</v>
      </c>
    </row>
    <row r="2742" spans="1:2" x14ac:dyDescent="0.4">
      <c r="A2742" s="19">
        <v>20131019</v>
      </c>
      <c r="B2742" s="17">
        <v>2478.1065600640072</v>
      </c>
    </row>
    <row r="2743" spans="1:2" x14ac:dyDescent="0.4">
      <c r="A2743" s="19">
        <v>20131020</v>
      </c>
      <c r="B2743" s="17">
        <v>2478.0137123097902</v>
      </c>
    </row>
    <row r="2744" spans="1:2" x14ac:dyDescent="0.4">
      <c r="A2744" s="19">
        <v>20131021</v>
      </c>
      <c r="B2744" s="17">
        <v>2482.4007686965651</v>
      </c>
    </row>
    <row r="2745" spans="1:2" x14ac:dyDescent="0.4">
      <c r="A2745" s="19">
        <v>20131022</v>
      </c>
      <c r="B2745" s="18">
        <v>2484.513055105012</v>
      </c>
    </row>
    <row r="2746" spans="1:2" x14ac:dyDescent="0.4">
      <c r="A2746" s="19">
        <v>20131023</v>
      </c>
      <c r="B2746" s="17">
        <v>2471.0733426820352</v>
      </c>
    </row>
    <row r="2747" spans="1:2" x14ac:dyDescent="0.4">
      <c r="A2747" s="19">
        <v>20131024</v>
      </c>
      <c r="B2747" s="17">
        <v>2480.891992690531</v>
      </c>
    </row>
    <row r="2748" spans="1:2" x14ac:dyDescent="0.4">
      <c r="A2748" s="19">
        <v>20131025</v>
      </c>
      <c r="B2748" s="17">
        <v>2481.7508344170428</v>
      </c>
    </row>
    <row r="2749" spans="1:2" x14ac:dyDescent="0.4">
      <c r="A2749" s="19">
        <v>20131026</v>
      </c>
      <c r="B2749" s="17">
        <v>2481.6579866628249</v>
      </c>
    </row>
    <row r="2750" spans="1:2" x14ac:dyDescent="0.4">
      <c r="A2750" s="19">
        <v>20131027</v>
      </c>
      <c r="B2750" s="18">
        <v>2481.5419269700528</v>
      </c>
    </row>
    <row r="2751" spans="1:2" x14ac:dyDescent="0.4">
      <c r="A2751" s="19">
        <v>20131028</v>
      </c>
      <c r="B2751" s="17">
        <v>2493.1711081857902</v>
      </c>
    </row>
    <row r="2752" spans="1:2" x14ac:dyDescent="0.4">
      <c r="A2752" s="19">
        <v>20131029</v>
      </c>
      <c r="B2752" s="17">
        <v>2491.1284575930058</v>
      </c>
    </row>
    <row r="2753" spans="1:2" x14ac:dyDescent="0.4">
      <c r="A2753" s="19">
        <v>20131030</v>
      </c>
      <c r="B2753" s="17">
        <v>2497.5581645725651</v>
      </c>
    </row>
    <row r="2754" spans="1:2" x14ac:dyDescent="0.4">
      <c r="A2754" s="19">
        <v>20131031</v>
      </c>
      <c r="B2754" s="17">
        <v>2476.0639094712228</v>
      </c>
    </row>
    <row r="2755" spans="1:2" x14ac:dyDescent="0.4">
      <c r="A2755" s="19">
        <v>20131101</v>
      </c>
      <c r="B2755" s="18">
        <v>2491.1980934086691</v>
      </c>
    </row>
    <row r="2756" spans="1:2" x14ac:dyDescent="0.4">
      <c r="A2756" s="19">
        <v>20131102</v>
      </c>
      <c r="B2756" s="17">
        <v>2491.0820337158971</v>
      </c>
    </row>
    <row r="2757" spans="1:2" x14ac:dyDescent="0.4">
      <c r="A2757" s="19">
        <v>20131103</v>
      </c>
      <c r="B2757" s="17">
        <v>2490.9659740231259</v>
      </c>
    </row>
    <row r="2758" spans="1:2" x14ac:dyDescent="0.4">
      <c r="A2758" s="19">
        <v>20131104</v>
      </c>
      <c r="B2758" s="17">
        <v>2480.6366613664331</v>
      </c>
    </row>
    <row r="2759" spans="1:2" x14ac:dyDescent="0.4">
      <c r="A2759" s="19">
        <v>20131105</v>
      </c>
      <c r="B2759" s="17">
        <v>2472.396423179634</v>
      </c>
    </row>
    <row r="2760" spans="1:2" x14ac:dyDescent="0.4">
      <c r="A2760" s="19">
        <v>20131106</v>
      </c>
      <c r="B2760" s="18">
        <v>2460.2101554385922</v>
      </c>
    </row>
    <row r="2761" spans="1:2" x14ac:dyDescent="0.4">
      <c r="A2761" s="19">
        <v>20131107</v>
      </c>
      <c r="B2761" s="17">
        <v>2456.4962452698942</v>
      </c>
    </row>
    <row r="2762" spans="1:2" x14ac:dyDescent="0.4">
      <c r="A2762" s="19">
        <v>20131108</v>
      </c>
      <c r="B2762" s="17">
        <v>2436.394706481813</v>
      </c>
    </row>
    <row r="2763" spans="1:2" x14ac:dyDescent="0.4">
      <c r="A2763" s="19">
        <v>20131109</v>
      </c>
      <c r="B2763" s="17">
        <v>2436.2786467890419</v>
      </c>
    </row>
    <row r="2764" spans="1:2" x14ac:dyDescent="0.4">
      <c r="A2764" s="19">
        <v>20131110</v>
      </c>
      <c r="B2764" s="17">
        <v>2436.1625870962698</v>
      </c>
    </row>
    <row r="2765" spans="1:2" x14ac:dyDescent="0.4">
      <c r="A2765" s="19">
        <v>20131111</v>
      </c>
      <c r="B2765" s="18">
        <v>2428.66513094321</v>
      </c>
    </row>
    <row r="2766" spans="1:2" x14ac:dyDescent="0.4">
      <c r="A2766" s="19">
        <v>20131112</v>
      </c>
      <c r="B2766" s="17">
        <v>2454.1750514144569</v>
      </c>
    </row>
    <row r="2767" spans="1:2" x14ac:dyDescent="0.4">
      <c r="A2767" s="19">
        <v>20131113</v>
      </c>
      <c r="B2767" s="17">
        <v>2429.8953636865908</v>
      </c>
    </row>
    <row r="2768" spans="1:2" x14ac:dyDescent="0.4">
      <c r="A2768" s="19">
        <v>20131114</v>
      </c>
      <c r="B2768" s="17">
        <v>2438.2748735047171</v>
      </c>
    </row>
    <row r="2769" spans="1:2" x14ac:dyDescent="0.4">
      <c r="A2769" s="19">
        <v>20131115</v>
      </c>
      <c r="B2769" s="17">
        <v>2479.452852500161</v>
      </c>
    </row>
    <row r="2770" spans="1:2" x14ac:dyDescent="0.4">
      <c r="A2770" s="19">
        <v>20131116</v>
      </c>
      <c r="B2770" s="18">
        <v>2479.336792807389</v>
      </c>
    </row>
    <row r="2771" spans="1:2" x14ac:dyDescent="0.4">
      <c r="A2771" s="19">
        <v>20131117</v>
      </c>
      <c r="B2771" s="17">
        <v>2479.2207331146169</v>
      </c>
    </row>
    <row r="2772" spans="1:2" x14ac:dyDescent="0.4">
      <c r="A2772" s="19">
        <v>20131118</v>
      </c>
      <c r="B2772" s="17">
        <v>2480.613449427879</v>
      </c>
    </row>
    <row r="2773" spans="1:2" x14ac:dyDescent="0.4">
      <c r="A2773" s="19">
        <v>20131119</v>
      </c>
      <c r="B2773" s="17">
        <v>2496.9778661087062</v>
      </c>
    </row>
    <row r="2774" spans="1:2" x14ac:dyDescent="0.4">
      <c r="A2774" s="19">
        <v>20131120</v>
      </c>
      <c r="B2774" s="17">
        <v>2485.7200759098391</v>
      </c>
    </row>
    <row r="2775" spans="1:2" x14ac:dyDescent="0.4">
      <c r="A2775" s="19">
        <v>20131121</v>
      </c>
      <c r="B2775" s="18">
        <v>2462.8795283723439</v>
      </c>
    </row>
    <row r="2776" spans="1:2" x14ac:dyDescent="0.4">
      <c r="A2776" s="19">
        <v>20131122</v>
      </c>
      <c r="B2776" s="17">
        <v>2477.8512287399089</v>
      </c>
    </row>
    <row r="2777" spans="1:2" x14ac:dyDescent="0.4">
      <c r="A2777" s="19">
        <v>20131123</v>
      </c>
      <c r="B2777" s="17">
        <v>2477.7351690471378</v>
      </c>
    </row>
    <row r="2778" spans="1:2" x14ac:dyDescent="0.4">
      <c r="A2778" s="19">
        <v>20131124</v>
      </c>
      <c r="B2778" s="17">
        <v>2477.6423212929199</v>
      </c>
    </row>
    <row r="2779" spans="1:2" x14ac:dyDescent="0.4">
      <c r="A2779" s="19">
        <v>20131125</v>
      </c>
      <c r="B2779" s="17">
        <v>2487.3216996700899</v>
      </c>
    </row>
    <row r="2780" spans="1:2" x14ac:dyDescent="0.4">
      <c r="A2780" s="19">
        <v>20131126</v>
      </c>
      <c r="B2780" s="18">
        <v>2488.7840517990148</v>
      </c>
    </row>
    <row r="2781" spans="1:2" x14ac:dyDescent="0.4">
      <c r="A2781" s="19">
        <v>20131127</v>
      </c>
      <c r="B2781" s="17">
        <v>2494.0995857279649</v>
      </c>
    </row>
    <row r="2782" spans="1:2" x14ac:dyDescent="0.4">
      <c r="A2782" s="19">
        <v>20131128</v>
      </c>
      <c r="B2782" s="17">
        <v>2512.878044018446</v>
      </c>
    </row>
    <row r="2783" spans="1:2" x14ac:dyDescent="0.4">
      <c r="A2783" s="19">
        <v>20131129</v>
      </c>
      <c r="B2783" s="17">
        <v>2514.6653632871321</v>
      </c>
    </row>
    <row r="2784" spans="1:2" x14ac:dyDescent="0.4">
      <c r="A2784" s="19">
        <v>20131130</v>
      </c>
      <c r="B2784" s="17">
        <v>2514.54930359436</v>
      </c>
    </row>
    <row r="2785" spans="1:2" x14ac:dyDescent="0.4">
      <c r="A2785" s="19">
        <v>20131201</v>
      </c>
      <c r="B2785" s="18">
        <v>2514.4332439015889</v>
      </c>
    </row>
    <row r="2786" spans="1:2" x14ac:dyDescent="0.4">
      <c r="A2786" s="19">
        <v>20131202</v>
      </c>
      <c r="B2786" s="17">
        <v>2498.8812450701639</v>
      </c>
    </row>
    <row r="2787" spans="1:2" x14ac:dyDescent="0.4">
      <c r="A2787" s="19">
        <v>20131203</v>
      </c>
      <c r="B2787" s="17">
        <v>2481.7044105399341</v>
      </c>
    </row>
    <row r="2788" spans="1:2" x14ac:dyDescent="0.4">
      <c r="A2788" s="19">
        <v>20131204</v>
      </c>
      <c r="B2788" s="17">
        <v>2467.5451280217708</v>
      </c>
    </row>
    <row r="2789" spans="1:2" x14ac:dyDescent="0.4">
      <c r="A2789" s="19">
        <v>20131205</v>
      </c>
      <c r="B2789" s="17">
        <v>2461.1618449193211</v>
      </c>
    </row>
    <row r="2790" spans="1:2" x14ac:dyDescent="0.4">
      <c r="A2790" s="19">
        <v>20131206</v>
      </c>
      <c r="B2790" s="18">
        <v>2456.2409139457959</v>
      </c>
    </row>
    <row r="2791" spans="1:2" x14ac:dyDescent="0.4">
      <c r="A2791" s="19">
        <v>20131207</v>
      </c>
      <c r="B2791" s="17">
        <v>2456.148066191578</v>
      </c>
    </row>
    <row r="2792" spans="1:2" x14ac:dyDescent="0.4">
      <c r="A2792" s="19">
        <v>20131208</v>
      </c>
      <c r="B2792" s="17">
        <v>2456.0320064988059</v>
      </c>
    </row>
    <row r="2793" spans="1:2" x14ac:dyDescent="0.4">
      <c r="A2793" s="19">
        <v>20131209</v>
      </c>
      <c r="B2793" s="17">
        <v>2473.765927554341</v>
      </c>
    </row>
    <row r="2794" spans="1:2" x14ac:dyDescent="0.4">
      <c r="A2794" s="19">
        <v>20131210</v>
      </c>
      <c r="B2794" s="17">
        <v>2465.3167819205519</v>
      </c>
    </row>
    <row r="2795" spans="1:2" x14ac:dyDescent="0.4">
      <c r="A2795" s="19">
        <v>20131211</v>
      </c>
      <c r="B2795" s="18">
        <v>2453.3626335650538</v>
      </c>
    </row>
    <row r="2796" spans="1:2" x14ac:dyDescent="0.4">
      <c r="A2796" s="19">
        <v>20131212</v>
      </c>
      <c r="B2796" s="17">
        <v>2453.107302240956</v>
      </c>
    </row>
    <row r="2797" spans="1:2" x14ac:dyDescent="0.4">
      <c r="A2797" s="19">
        <v>20131213</v>
      </c>
      <c r="B2797" s="17">
        <v>2451.1342874638349</v>
      </c>
    </row>
    <row r="2798" spans="1:2" x14ac:dyDescent="0.4">
      <c r="A2798" s="19">
        <v>20131214</v>
      </c>
      <c r="B2798" s="17">
        <v>2451.0182277710628</v>
      </c>
    </row>
    <row r="2799" spans="1:2" x14ac:dyDescent="0.4">
      <c r="A2799" s="19">
        <v>20131215</v>
      </c>
      <c r="B2799" s="17">
        <v>2450.9021680782921</v>
      </c>
    </row>
    <row r="2800" spans="1:2" x14ac:dyDescent="0.4">
      <c r="A2800" s="19">
        <v>20131216</v>
      </c>
      <c r="B2800" s="18">
        <v>2450.6236248156388</v>
      </c>
    </row>
    <row r="2801" spans="1:2" x14ac:dyDescent="0.4">
      <c r="A2801" s="19">
        <v>20131217</v>
      </c>
      <c r="B2801" s="17">
        <v>2456.4730333313391</v>
      </c>
    </row>
    <row r="2802" spans="1:2" x14ac:dyDescent="0.4">
      <c r="A2802" s="19">
        <v>20131218</v>
      </c>
      <c r="B2802" s="17">
        <v>2458.4460481084602</v>
      </c>
    </row>
    <row r="2803" spans="1:2" x14ac:dyDescent="0.4">
      <c r="A2803" s="19">
        <v>20131219</v>
      </c>
      <c r="B2803" s="17">
        <v>2467.7308235302062</v>
      </c>
    </row>
    <row r="2804" spans="1:2" x14ac:dyDescent="0.4">
      <c r="A2804" s="19">
        <v>20131220</v>
      </c>
      <c r="B2804" s="17">
        <v>2474.6015573422978</v>
      </c>
    </row>
    <row r="2805" spans="1:2" x14ac:dyDescent="0.4">
      <c r="A2805" s="19">
        <v>20131221</v>
      </c>
      <c r="B2805" s="18">
        <v>2474.4854976495262</v>
      </c>
    </row>
    <row r="2806" spans="1:2" x14ac:dyDescent="0.4">
      <c r="A2806" s="19">
        <v>20131222</v>
      </c>
      <c r="B2806" s="17">
        <v>2474.3694379567551</v>
      </c>
    </row>
    <row r="2807" spans="1:2" x14ac:dyDescent="0.4">
      <c r="A2807" s="19">
        <v>20131223</v>
      </c>
      <c r="B2807" s="17">
        <v>2493.4496514484431</v>
      </c>
    </row>
    <row r="2808" spans="1:2" x14ac:dyDescent="0.4">
      <c r="A2808" s="19">
        <v>20131224</v>
      </c>
      <c r="B2808" s="17">
        <v>2491.476636671322</v>
      </c>
    </row>
    <row r="2809" spans="1:2" x14ac:dyDescent="0.4">
      <c r="A2809" s="19">
        <v>20131225</v>
      </c>
      <c r="B2809" s="17">
        <v>2491.3605769785499</v>
      </c>
    </row>
    <row r="2810" spans="1:2" x14ac:dyDescent="0.4">
      <c r="A2810" s="19">
        <v>20131226</v>
      </c>
      <c r="B2810" s="18">
        <v>2483.4685178700661</v>
      </c>
    </row>
    <row r="2811" spans="1:2" x14ac:dyDescent="0.4">
      <c r="A2811" s="19">
        <v>20131227</v>
      </c>
      <c r="B2811" s="17">
        <v>2517.1490407124488</v>
      </c>
    </row>
    <row r="2812" spans="1:2" x14ac:dyDescent="0.4">
      <c r="A2812" s="19">
        <v>20131228</v>
      </c>
      <c r="B2812" s="17">
        <v>2517.0329810196781</v>
      </c>
    </row>
    <row r="2813" spans="1:2" x14ac:dyDescent="0.4">
      <c r="A2813" s="19">
        <v>20131229</v>
      </c>
      <c r="B2813" s="17">
        <v>2516.916921326906</v>
      </c>
    </row>
    <row r="2814" spans="1:2" x14ac:dyDescent="0.4">
      <c r="A2814" s="19">
        <v>20131230</v>
      </c>
      <c r="B2814" s="17">
        <v>2532.4921320968851</v>
      </c>
    </row>
    <row r="2815" spans="1:2" x14ac:dyDescent="0.4">
      <c r="A2815" s="19">
        <v>20131231</v>
      </c>
      <c r="B2815" s="18">
        <v>2532.3992843426672</v>
      </c>
    </row>
    <row r="2816" spans="1:2" x14ac:dyDescent="0.4">
      <c r="A2816" s="19">
        <v>20140101</v>
      </c>
      <c r="B2816" s="17">
        <v>2532.260012711341</v>
      </c>
    </row>
    <row r="2817" spans="1:2" x14ac:dyDescent="0.4">
      <c r="A2817" s="19">
        <v>20140102</v>
      </c>
      <c r="B2817" s="17">
        <v>2492.63723359904</v>
      </c>
    </row>
    <row r="2818" spans="1:2" x14ac:dyDescent="0.4">
      <c r="A2818" s="19">
        <v>20140103</v>
      </c>
      <c r="B2818" s="17">
        <v>2486.393222127916</v>
      </c>
    </row>
    <row r="2819" spans="1:2" x14ac:dyDescent="0.4">
      <c r="A2819" s="19">
        <v>20140104</v>
      </c>
      <c r="B2819" s="17">
        <v>2486.277162435144</v>
      </c>
    </row>
    <row r="2820" spans="1:2" x14ac:dyDescent="0.4">
      <c r="A2820" s="19">
        <v>20140105</v>
      </c>
      <c r="B2820" s="18">
        <v>2486.1611027423719</v>
      </c>
    </row>
    <row r="2821" spans="1:2" x14ac:dyDescent="0.4">
      <c r="A2821" s="19">
        <v>20140106</v>
      </c>
      <c r="B2821" s="17">
        <v>2507.121483256964</v>
      </c>
    </row>
    <row r="2822" spans="1:2" x14ac:dyDescent="0.4">
      <c r="A2822" s="19">
        <v>20140107</v>
      </c>
      <c r="B2822" s="17">
        <v>2519.0059957967992</v>
      </c>
    </row>
    <row r="2823" spans="1:2" x14ac:dyDescent="0.4">
      <c r="A2823" s="19">
        <v>20140108</v>
      </c>
      <c r="B2823" s="17">
        <v>2520.120168847408</v>
      </c>
    </row>
    <row r="2824" spans="1:2" x14ac:dyDescent="0.4">
      <c r="A2824" s="19">
        <v>20140109</v>
      </c>
      <c r="B2824" s="17">
        <v>2514.5725155329151</v>
      </c>
    </row>
    <row r="2825" spans="1:2" x14ac:dyDescent="0.4">
      <c r="A2825" s="19">
        <v>20140110</v>
      </c>
      <c r="B2825" s="18">
        <v>2501.0631672942741</v>
      </c>
    </row>
    <row r="2826" spans="1:2" x14ac:dyDescent="0.4">
      <c r="A2826" s="19">
        <v>20140111</v>
      </c>
      <c r="B2826" s="17">
        <v>2500.9471076015029</v>
      </c>
    </row>
    <row r="2827" spans="1:2" x14ac:dyDescent="0.4">
      <c r="A2827" s="19">
        <v>20140112</v>
      </c>
      <c r="B2827" s="17">
        <v>2500.8310479087309</v>
      </c>
    </row>
    <row r="2828" spans="1:2" x14ac:dyDescent="0.4">
      <c r="A2828" s="19">
        <v>20140113</v>
      </c>
      <c r="B2828" s="17">
        <v>2508.2356563075732</v>
      </c>
    </row>
    <row r="2829" spans="1:2" x14ac:dyDescent="0.4">
      <c r="A2829" s="19">
        <v>20140114</v>
      </c>
      <c r="B2829" s="17">
        <v>2504.962772971408</v>
      </c>
    </row>
    <row r="2830" spans="1:2" x14ac:dyDescent="0.4">
      <c r="A2830" s="19">
        <v>20140115</v>
      </c>
      <c r="B2830" s="18">
        <v>2507.3536026425072</v>
      </c>
    </row>
    <row r="2831" spans="1:2" x14ac:dyDescent="0.4">
      <c r="A2831" s="19">
        <v>20140116</v>
      </c>
      <c r="B2831" s="17">
        <v>2515.7795363377418</v>
      </c>
    </row>
    <row r="2832" spans="1:2" x14ac:dyDescent="0.4">
      <c r="A2832" s="19">
        <v>20140117</v>
      </c>
      <c r="B2832" s="17">
        <v>2503.2218775798301</v>
      </c>
    </row>
    <row r="2833" spans="1:2" x14ac:dyDescent="0.4">
      <c r="A2833" s="19">
        <v>20140118</v>
      </c>
      <c r="B2833" s="17">
        <v>2503.1058178870589</v>
      </c>
    </row>
    <row r="2834" spans="1:2" x14ac:dyDescent="0.4">
      <c r="A2834" s="19">
        <v>20140119</v>
      </c>
      <c r="B2834" s="17">
        <v>2502.9897581942869</v>
      </c>
    </row>
    <row r="2835" spans="1:2" x14ac:dyDescent="0.4">
      <c r="A2835" s="19">
        <v>20140120</v>
      </c>
      <c r="B2835" s="18">
        <v>2508.7231070172152</v>
      </c>
    </row>
    <row r="2836" spans="1:2" x14ac:dyDescent="0.4">
      <c r="A2836" s="19">
        <v>20140121</v>
      </c>
      <c r="B2836" s="17">
        <v>2521.1879180209089</v>
      </c>
    </row>
    <row r="2837" spans="1:2" x14ac:dyDescent="0.4">
      <c r="A2837" s="19">
        <v>20140122</v>
      </c>
      <c r="B2837" s="17">
        <v>2522.5109985185081</v>
      </c>
    </row>
    <row r="2838" spans="1:2" x14ac:dyDescent="0.4">
      <c r="A2838" s="19">
        <v>20140123</v>
      </c>
      <c r="B2838" s="17">
        <v>2496.6064750918358</v>
      </c>
    </row>
    <row r="2839" spans="1:2" x14ac:dyDescent="0.4">
      <c r="A2839" s="19">
        <v>20140124</v>
      </c>
      <c r="B2839" s="17">
        <v>2497.5117406954569</v>
      </c>
    </row>
    <row r="2840" spans="1:2" x14ac:dyDescent="0.4">
      <c r="A2840" s="19">
        <v>20140125</v>
      </c>
      <c r="B2840" s="18">
        <v>2497.3956810026848</v>
      </c>
    </row>
    <row r="2841" spans="1:2" x14ac:dyDescent="0.4">
      <c r="A2841" s="19">
        <v>20140126</v>
      </c>
      <c r="B2841" s="17">
        <v>2497.2796213099132</v>
      </c>
    </row>
    <row r="2842" spans="1:2" x14ac:dyDescent="0.4">
      <c r="A2842" s="19">
        <v>20140127</v>
      </c>
      <c r="B2842" s="17">
        <v>2471.0733426820352</v>
      </c>
    </row>
    <row r="2843" spans="1:2" x14ac:dyDescent="0.4">
      <c r="A2843" s="19">
        <v>20140128</v>
      </c>
      <c r="B2843" s="17">
        <v>2487.368123547199</v>
      </c>
    </row>
    <row r="2844" spans="1:2" x14ac:dyDescent="0.4">
      <c r="A2844" s="19">
        <v>20140129</v>
      </c>
      <c r="B2844" s="17">
        <v>2510.9050292413249</v>
      </c>
    </row>
    <row r="2845" spans="1:2" x14ac:dyDescent="0.4">
      <c r="A2845" s="19">
        <v>20140130</v>
      </c>
      <c r="B2845" s="18">
        <v>2510.7889695485528</v>
      </c>
    </row>
    <row r="2846" spans="1:2" x14ac:dyDescent="0.4">
      <c r="A2846" s="19">
        <v>20140131</v>
      </c>
      <c r="B2846" s="17">
        <v>2510.6496979172271</v>
      </c>
    </row>
    <row r="2847" spans="1:2" x14ac:dyDescent="0.4">
      <c r="A2847" s="19">
        <v>20140201</v>
      </c>
      <c r="B2847" s="17">
        <v>2510.533638224455</v>
      </c>
    </row>
    <row r="2848" spans="1:2" x14ac:dyDescent="0.4">
      <c r="A2848" s="19">
        <v>20140202</v>
      </c>
      <c r="B2848" s="17">
        <v>2510.4175785316829</v>
      </c>
    </row>
    <row r="2849" spans="1:2" x14ac:dyDescent="0.4">
      <c r="A2849" s="19">
        <v>20140203</v>
      </c>
      <c r="B2849" s="17">
        <v>2483.9791805182622</v>
      </c>
    </row>
    <row r="2850" spans="1:2" x14ac:dyDescent="0.4">
      <c r="A2850" s="19">
        <v>20140204</v>
      </c>
      <c r="B2850" s="18">
        <v>2453.4322693807171</v>
      </c>
    </row>
    <row r="2851" spans="1:2" x14ac:dyDescent="0.4">
      <c r="A2851" s="19">
        <v>20140205</v>
      </c>
      <c r="B2851" s="17">
        <v>2457.2390273036331</v>
      </c>
    </row>
    <row r="2852" spans="1:2" x14ac:dyDescent="0.4">
      <c r="A2852" s="19">
        <v>20140206</v>
      </c>
      <c r="B2852" s="17">
        <v>2472.094667978427</v>
      </c>
    </row>
    <row r="2853" spans="1:2" x14ac:dyDescent="0.4">
      <c r="A2853" s="19">
        <v>20140207</v>
      </c>
      <c r="B2853" s="17">
        <v>2486.1146788652632</v>
      </c>
    </row>
    <row r="2854" spans="1:2" x14ac:dyDescent="0.4">
      <c r="A2854" s="19">
        <v>20140208</v>
      </c>
      <c r="B2854" s="17">
        <v>2485.998619172492</v>
      </c>
    </row>
    <row r="2855" spans="1:2" x14ac:dyDescent="0.4">
      <c r="A2855" s="19">
        <v>20140209</v>
      </c>
      <c r="B2855" s="18">
        <v>2485.8593475411649</v>
      </c>
    </row>
    <row r="2856" spans="1:2" x14ac:dyDescent="0.4">
      <c r="A2856" s="19">
        <v>20140210</v>
      </c>
      <c r="B2856" s="17">
        <v>2487.7627265026231</v>
      </c>
    </row>
    <row r="2857" spans="1:2" x14ac:dyDescent="0.4">
      <c r="A2857" s="19">
        <v>20140211</v>
      </c>
      <c r="B2857" s="17">
        <v>2506.332277346115</v>
      </c>
    </row>
    <row r="2858" spans="1:2" x14ac:dyDescent="0.4">
      <c r="A2858" s="19">
        <v>20140212</v>
      </c>
      <c r="B2858" s="17">
        <v>2514.3868200244801</v>
      </c>
    </row>
    <row r="2859" spans="1:2" x14ac:dyDescent="0.4">
      <c r="A2859" s="19">
        <v>20140213</v>
      </c>
      <c r="B2859" s="17">
        <v>2505.2645281726141</v>
      </c>
    </row>
    <row r="2860" spans="1:2" x14ac:dyDescent="0.4">
      <c r="A2860" s="19">
        <v>20140214</v>
      </c>
      <c r="B2860" s="18">
        <v>2514.9671184883391</v>
      </c>
    </row>
    <row r="2861" spans="1:2" x14ac:dyDescent="0.4">
      <c r="A2861" s="19">
        <v>20140215</v>
      </c>
      <c r="B2861" s="17">
        <v>2514.851058795567</v>
      </c>
    </row>
    <row r="2862" spans="1:2" x14ac:dyDescent="0.4">
      <c r="A2862" s="19">
        <v>20140216</v>
      </c>
      <c r="B2862" s="17">
        <v>2514.734999102795</v>
      </c>
    </row>
    <row r="2863" spans="1:2" x14ac:dyDescent="0.4">
      <c r="A2863" s="19">
        <v>20140217</v>
      </c>
      <c r="B2863" s="17">
        <v>2529.5674278390352</v>
      </c>
    </row>
    <row r="2864" spans="1:2" x14ac:dyDescent="0.4">
      <c r="A2864" s="19">
        <v>20140218</v>
      </c>
      <c r="B2864" s="17">
        <v>2539.502137540303</v>
      </c>
    </row>
    <row r="2865" spans="1:2" x14ac:dyDescent="0.4">
      <c r="A2865" s="19">
        <v>20140219</v>
      </c>
      <c r="B2865" s="18">
        <v>2537.5523347017361</v>
      </c>
    </row>
    <row r="2866" spans="1:2" x14ac:dyDescent="0.4">
      <c r="A2866" s="19">
        <v>20140220</v>
      </c>
      <c r="B2866" s="17">
        <v>2528.5693144811971</v>
      </c>
    </row>
    <row r="2867" spans="1:2" x14ac:dyDescent="0.4">
      <c r="A2867" s="19">
        <v>20140221</v>
      </c>
      <c r="B2867" s="17">
        <v>2557.7467212440338</v>
      </c>
    </row>
    <row r="2868" spans="1:2" x14ac:dyDescent="0.4">
      <c r="A2868" s="19">
        <v>20140222</v>
      </c>
      <c r="B2868" s="17">
        <v>2557.607449612708</v>
      </c>
    </row>
    <row r="2869" spans="1:2" x14ac:dyDescent="0.4">
      <c r="A2869" s="19">
        <v>20140223</v>
      </c>
      <c r="B2869" s="17">
        <v>2557.491389919936</v>
      </c>
    </row>
    <row r="2870" spans="1:2" x14ac:dyDescent="0.4">
      <c r="A2870" s="19">
        <v>20140224</v>
      </c>
      <c r="B2870" s="18">
        <v>2547.626316034331</v>
      </c>
    </row>
    <row r="2871" spans="1:2" x14ac:dyDescent="0.4">
      <c r="A2871" s="19">
        <v>20140225</v>
      </c>
      <c r="B2871" s="17">
        <v>2561.6231149826131</v>
      </c>
    </row>
    <row r="2872" spans="1:2" x14ac:dyDescent="0.4">
      <c r="A2872" s="19">
        <v>20140226</v>
      </c>
      <c r="B2872" s="17">
        <v>2568.6099084874768</v>
      </c>
    </row>
    <row r="2873" spans="1:2" x14ac:dyDescent="0.4">
      <c r="A2873" s="19">
        <v>20140227</v>
      </c>
      <c r="B2873" s="17">
        <v>2577.45365707669</v>
      </c>
    </row>
    <row r="2874" spans="1:2" x14ac:dyDescent="0.4">
      <c r="A2874" s="19">
        <v>20140228</v>
      </c>
      <c r="B2874" s="17">
        <v>2578.1035913562118</v>
      </c>
    </row>
    <row r="2875" spans="1:2" x14ac:dyDescent="0.4">
      <c r="A2875" s="19">
        <v>20140301</v>
      </c>
      <c r="B2875" s="18">
        <v>2577.9875316634402</v>
      </c>
    </row>
    <row r="2876" spans="1:2" x14ac:dyDescent="0.4">
      <c r="A2876" s="19">
        <v>20140302</v>
      </c>
      <c r="B2876" s="17">
        <v>2577.8714719706682</v>
      </c>
    </row>
    <row r="2877" spans="1:2" x14ac:dyDescent="0.4">
      <c r="A2877" s="19">
        <v>20140303</v>
      </c>
      <c r="B2877" s="17">
        <v>2566.1958668778229</v>
      </c>
    </row>
    <row r="2878" spans="1:2" x14ac:dyDescent="0.4">
      <c r="A2878" s="19">
        <v>20140304</v>
      </c>
      <c r="B2878" s="17">
        <v>2556.818243701859</v>
      </c>
    </row>
    <row r="2879" spans="1:2" x14ac:dyDescent="0.4">
      <c r="A2879" s="19">
        <v>20140305</v>
      </c>
      <c r="B2879" s="17">
        <v>2577.4304451381349</v>
      </c>
    </row>
    <row r="2880" spans="1:2" x14ac:dyDescent="0.4">
      <c r="A2880" s="19">
        <v>20140306</v>
      </c>
      <c r="B2880" s="18">
        <v>2580.7497523514089</v>
      </c>
    </row>
    <row r="2881" spans="1:2" x14ac:dyDescent="0.4">
      <c r="A2881" s="19">
        <v>20140307</v>
      </c>
      <c r="B2881" s="17">
        <v>2578.1035913562118</v>
      </c>
    </row>
    <row r="2882" spans="1:2" x14ac:dyDescent="0.4">
      <c r="A2882" s="19">
        <v>20140308</v>
      </c>
      <c r="B2882" s="17">
        <v>2577.9643197248861</v>
      </c>
    </row>
    <row r="2883" spans="1:2" x14ac:dyDescent="0.4">
      <c r="A2883" s="19">
        <v>20140309</v>
      </c>
      <c r="B2883" s="17">
        <v>2577.848260032114</v>
      </c>
    </row>
    <row r="2884" spans="1:2" x14ac:dyDescent="0.4">
      <c r="A2884" s="19">
        <v>20140310</v>
      </c>
      <c r="B2884" s="17">
        <v>2561.0660284573082</v>
      </c>
    </row>
    <row r="2885" spans="1:2" x14ac:dyDescent="0.4">
      <c r="A2885" s="19">
        <v>20140311</v>
      </c>
      <c r="B2885" s="18">
        <v>2567.843914515182</v>
      </c>
    </row>
    <row r="2886" spans="1:2" x14ac:dyDescent="0.4">
      <c r="A2886" s="19">
        <v>20140312</v>
      </c>
      <c r="B2886" s="17">
        <v>2530.7048128281981</v>
      </c>
    </row>
    <row r="2887" spans="1:2" x14ac:dyDescent="0.4">
      <c r="A2887" s="19">
        <v>20140313</v>
      </c>
      <c r="B2887" s="17">
        <v>2530.2869979342199</v>
      </c>
    </row>
    <row r="2888" spans="1:2" x14ac:dyDescent="0.4">
      <c r="A2888" s="19">
        <v>20140314</v>
      </c>
      <c r="B2888" s="17">
        <v>2516.7544377570248</v>
      </c>
    </row>
    <row r="2889" spans="1:2" x14ac:dyDescent="0.4">
      <c r="A2889" s="19">
        <v>20140315</v>
      </c>
      <c r="B2889" s="17">
        <v>2516.615166125699</v>
      </c>
    </row>
    <row r="2890" spans="1:2" x14ac:dyDescent="0.4">
      <c r="A2890" s="19">
        <v>20140316</v>
      </c>
      <c r="B2890" s="18">
        <v>2516.499106432927</v>
      </c>
    </row>
    <row r="2891" spans="1:2" x14ac:dyDescent="0.4">
      <c r="A2891" s="19">
        <v>20140317</v>
      </c>
      <c r="B2891" s="17">
        <v>2518.4256973329389</v>
      </c>
    </row>
    <row r="2892" spans="1:2" x14ac:dyDescent="0.4">
      <c r="A2892" s="19">
        <v>20140318</v>
      </c>
      <c r="B2892" s="17">
        <v>2531.2386874149488</v>
      </c>
    </row>
    <row r="2893" spans="1:2" x14ac:dyDescent="0.4">
      <c r="A2893" s="19">
        <v>20140319</v>
      </c>
      <c r="B2893" s="17">
        <v>2530.7744486438619</v>
      </c>
    </row>
    <row r="2894" spans="1:2" x14ac:dyDescent="0.4">
      <c r="A2894" s="19">
        <v>20140320</v>
      </c>
      <c r="B2894" s="17">
        <v>2520.6540434341582</v>
      </c>
    </row>
    <row r="2895" spans="1:2" x14ac:dyDescent="0.4">
      <c r="A2895" s="19">
        <v>20140321</v>
      </c>
      <c r="B2895" s="18">
        <v>2534.0937558571359</v>
      </c>
    </row>
    <row r="2896" spans="1:2" x14ac:dyDescent="0.4">
      <c r="A2896" s="19">
        <v>20140322</v>
      </c>
      <c r="B2896" s="17">
        <v>2533.9776961643638</v>
      </c>
    </row>
    <row r="2897" spans="1:2" x14ac:dyDescent="0.4">
      <c r="A2897" s="19">
        <v>20140323</v>
      </c>
      <c r="B2897" s="17">
        <v>2533.8616364715922</v>
      </c>
    </row>
    <row r="2898" spans="1:2" x14ac:dyDescent="0.4">
      <c r="A2898" s="19">
        <v>20140324</v>
      </c>
      <c r="B2898" s="17">
        <v>2542.1018746583918</v>
      </c>
    </row>
    <row r="2899" spans="1:2" x14ac:dyDescent="0.4">
      <c r="A2899" s="19">
        <v>20140325</v>
      </c>
      <c r="B2899" s="17">
        <v>2528.4068309113159</v>
      </c>
    </row>
    <row r="2900" spans="1:2" x14ac:dyDescent="0.4">
      <c r="A2900" s="19">
        <v>20140326</v>
      </c>
      <c r="B2900" s="18">
        <v>2553.870327505455</v>
      </c>
    </row>
    <row r="2901" spans="1:2" x14ac:dyDescent="0.4">
      <c r="A2901" s="19">
        <v>20140327</v>
      </c>
      <c r="B2901" s="17">
        <v>2571.76673213087</v>
      </c>
    </row>
    <row r="2902" spans="1:2" x14ac:dyDescent="0.4">
      <c r="A2902" s="19">
        <v>20140328</v>
      </c>
      <c r="B2902" s="17">
        <v>2582.0960447875632</v>
      </c>
    </row>
    <row r="2903" spans="1:2" x14ac:dyDescent="0.4">
      <c r="A2903" s="19">
        <v>20140329</v>
      </c>
      <c r="B2903" s="17">
        <v>2581.9799850947911</v>
      </c>
    </row>
    <row r="2904" spans="1:2" x14ac:dyDescent="0.4">
      <c r="A2904" s="19">
        <v>20140330</v>
      </c>
      <c r="B2904" s="17">
        <v>2581.863925402019</v>
      </c>
    </row>
    <row r="2905" spans="1:2" x14ac:dyDescent="0.4">
      <c r="A2905" s="19">
        <v>20140331</v>
      </c>
      <c r="B2905" s="18">
        <v>2589.9184680803842</v>
      </c>
    </row>
    <row r="2906" spans="1:2" x14ac:dyDescent="0.4">
      <c r="A2906" s="19">
        <v>20140401</v>
      </c>
      <c r="B2906" s="17">
        <v>2596.2089034286168</v>
      </c>
    </row>
    <row r="2907" spans="1:2" x14ac:dyDescent="0.4">
      <c r="A2907" s="19">
        <v>20140402</v>
      </c>
      <c r="B2907" s="17">
        <v>2606.0043414985589</v>
      </c>
    </row>
    <row r="2908" spans="1:2" x14ac:dyDescent="0.4">
      <c r="A2908" s="19">
        <v>20140403</v>
      </c>
      <c r="B2908" s="17">
        <v>2603.4278163190238</v>
      </c>
    </row>
    <row r="2909" spans="1:2" x14ac:dyDescent="0.4">
      <c r="A2909" s="19">
        <v>20140404</v>
      </c>
      <c r="B2909" s="17">
        <v>2605.818645990124</v>
      </c>
    </row>
    <row r="2910" spans="1:2" x14ac:dyDescent="0.4">
      <c r="A2910" s="19">
        <v>20140405</v>
      </c>
      <c r="B2910" s="18">
        <v>2605.6793743587968</v>
      </c>
    </row>
    <row r="2911" spans="1:2" x14ac:dyDescent="0.4">
      <c r="A2911" s="19">
        <v>20140406</v>
      </c>
      <c r="B2911" s="17">
        <v>2605.5633146660261</v>
      </c>
    </row>
    <row r="2912" spans="1:2" x14ac:dyDescent="0.4">
      <c r="A2912" s="19">
        <v>20140407</v>
      </c>
      <c r="B2912" s="17">
        <v>2607.8612965829079</v>
      </c>
    </row>
    <row r="2913" spans="1:2" x14ac:dyDescent="0.4">
      <c r="A2913" s="19">
        <v>20140408</v>
      </c>
      <c r="B2913" s="17">
        <v>2614.8945139648799</v>
      </c>
    </row>
    <row r="2914" spans="1:2" x14ac:dyDescent="0.4">
      <c r="A2914" s="19">
        <v>20140409</v>
      </c>
      <c r="B2914" s="17">
        <v>2621.0224657432332</v>
      </c>
    </row>
    <row r="2915" spans="1:2" x14ac:dyDescent="0.4">
      <c r="A2915" s="19">
        <v>20140410</v>
      </c>
      <c r="B2915" s="18">
        <v>2635.3906557083851</v>
      </c>
    </row>
    <row r="2916" spans="1:2" x14ac:dyDescent="0.4">
      <c r="A2916" s="19">
        <v>20140411</v>
      </c>
      <c r="B2916" s="17">
        <v>2624.4578326492792</v>
      </c>
    </row>
    <row r="2917" spans="1:2" x14ac:dyDescent="0.4">
      <c r="A2917" s="19">
        <v>20140412</v>
      </c>
      <c r="B2917" s="17">
        <v>2624.318561017953</v>
      </c>
    </row>
    <row r="2918" spans="1:2" x14ac:dyDescent="0.4">
      <c r="A2918" s="19">
        <v>20140413</v>
      </c>
      <c r="B2918" s="17">
        <v>2624.2025013251809</v>
      </c>
    </row>
    <row r="2919" spans="1:2" x14ac:dyDescent="0.4">
      <c r="A2919" s="19">
        <v>20140414</v>
      </c>
      <c r="B2919" s="17">
        <v>2623.5757789842128</v>
      </c>
    </row>
    <row r="2920" spans="1:2" x14ac:dyDescent="0.4">
      <c r="A2920" s="19">
        <v>20140415</v>
      </c>
      <c r="B2920" s="18">
        <v>2620.1636240167209</v>
      </c>
    </row>
    <row r="2921" spans="1:2" x14ac:dyDescent="0.4">
      <c r="A2921" s="19">
        <v>20140416</v>
      </c>
      <c r="B2921" s="17">
        <v>2628.2413786336401</v>
      </c>
    </row>
    <row r="2922" spans="1:2" x14ac:dyDescent="0.4">
      <c r="A2922" s="19">
        <v>20140417</v>
      </c>
      <c r="B2922" s="17">
        <v>2625.8273370239858</v>
      </c>
    </row>
    <row r="2923" spans="1:2" x14ac:dyDescent="0.4">
      <c r="A2923" s="19">
        <v>20140418</v>
      </c>
      <c r="B2923" s="17">
        <v>2639.1927981694521</v>
      </c>
    </row>
    <row r="2924" spans="1:2" x14ac:dyDescent="0.4">
      <c r="A2924" s="19">
        <v>20140419</v>
      </c>
      <c r="B2924" s="17">
        <v>2639.0615068026009</v>
      </c>
    </row>
    <row r="2925" spans="1:2" x14ac:dyDescent="0.4">
      <c r="A2925" s="19">
        <v>20140420</v>
      </c>
      <c r="B2925" s="18">
        <v>2638.95647370912</v>
      </c>
    </row>
    <row r="2926" spans="1:2" x14ac:dyDescent="0.4">
      <c r="A2926" s="19">
        <v>20140421</v>
      </c>
      <c r="B2926" s="17">
        <v>2633.9148852220342</v>
      </c>
    </row>
    <row r="2927" spans="1:2" x14ac:dyDescent="0.4">
      <c r="A2927" s="19">
        <v>20140422</v>
      </c>
      <c r="B2927" s="17">
        <v>2634.0724348622548</v>
      </c>
    </row>
    <row r="2928" spans="1:2" x14ac:dyDescent="0.4">
      <c r="A2928" s="19">
        <v>20140423</v>
      </c>
      <c r="B2928" s="17">
        <v>2632.9170708339652</v>
      </c>
    </row>
    <row r="2929" spans="1:2" x14ac:dyDescent="0.4">
      <c r="A2929" s="19">
        <v>20140424</v>
      </c>
      <c r="B2929" s="17">
        <v>2637.3547190335348</v>
      </c>
    </row>
    <row r="2930" spans="1:2" x14ac:dyDescent="0.4">
      <c r="A2930" s="19">
        <v>20140425</v>
      </c>
      <c r="B2930" s="18">
        <v>2611.0701873899252</v>
      </c>
    </row>
    <row r="2931" spans="1:2" x14ac:dyDescent="0.4">
      <c r="A2931" s="19">
        <v>20140426</v>
      </c>
      <c r="B2931" s="17">
        <v>2610.938896023074</v>
      </c>
    </row>
    <row r="2932" spans="1:2" x14ac:dyDescent="0.4">
      <c r="A2932" s="19">
        <v>20140427</v>
      </c>
      <c r="B2932" s="17">
        <v>2610.8338629295931</v>
      </c>
    </row>
    <row r="2933" spans="1:2" x14ac:dyDescent="0.4">
      <c r="A2933" s="19">
        <v>20140428</v>
      </c>
      <c r="B2933" s="17">
        <v>2606.8163471039461</v>
      </c>
    </row>
    <row r="2934" spans="1:2" x14ac:dyDescent="0.4">
      <c r="A2934" s="19">
        <v>20140429</v>
      </c>
      <c r="B2934" s="17">
        <v>2603.297738472334</v>
      </c>
    </row>
    <row r="2935" spans="1:2" x14ac:dyDescent="0.4">
      <c r="A2935" s="19">
        <v>20140430</v>
      </c>
      <c r="B2935" s="18">
        <v>2595.1051571808189</v>
      </c>
    </row>
    <row r="2936" spans="1:2" x14ac:dyDescent="0.4">
      <c r="A2936" s="19">
        <v>20140501</v>
      </c>
      <c r="B2936" s="17">
        <v>2594.9738658139681</v>
      </c>
    </row>
    <row r="2937" spans="1:2" x14ac:dyDescent="0.4">
      <c r="A2937" s="19">
        <v>20140502</v>
      </c>
      <c r="B2937" s="17">
        <v>2591.1138996285431</v>
      </c>
    </row>
    <row r="2938" spans="1:2" x14ac:dyDescent="0.4">
      <c r="A2938" s="19">
        <v>20140503</v>
      </c>
      <c r="B2938" s="17">
        <v>2590.9826082616919</v>
      </c>
    </row>
    <row r="2939" spans="1:2" x14ac:dyDescent="0.4">
      <c r="A2939" s="19">
        <v>20140504</v>
      </c>
      <c r="B2939" s="17">
        <v>2590.8513168948398</v>
      </c>
    </row>
    <row r="2940" spans="1:2" x14ac:dyDescent="0.4">
      <c r="A2940" s="19">
        <v>20140505</v>
      </c>
      <c r="B2940" s="18">
        <v>2590.7462838013589</v>
      </c>
    </row>
    <row r="2941" spans="1:2" x14ac:dyDescent="0.4">
      <c r="A2941" s="19">
        <v>20140506</v>
      </c>
      <c r="B2941" s="17">
        <v>2590.6149924345082</v>
      </c>
    </row>
    <row r="2942" spans="1:2" x14ac:dyDescent="0.4">
      <c r="A2942" s="19">
        <v>20140507</v>
      </c>
      <c r="B2942" s="17">
        <v>2573.8622140242951</v>
      </c>
    </row>
    <row r="2943" spans="1:2" x14ac:dyDescent="0.4">
      <c r="A2943" s="19">
        <v>20140508</v>
      </c>
      <c r="B2943" s="17">
        <v>2586.702509702342</v>
      </c>
    </row>
    <row r="2944" spans="1:2" x14ac:dyDescent="0.4">
      <c r="A2944" s="19">
        <v>20140509</v>
      </c>
      <c r="B2944" s="17">
        <v>2591.297707542134</v>
      </c>
    </row>
    <row r="2945" spans="1:2" x14ac:dyDescent="0.4">
      <c r="A2945" s="19">
        <v>20140510</v>
      </c>
      <c r="B2945" s="18">
        <v>2591.1926744486532</v>
      </c>
    </row>
    <row r="2946" spans="1:2" x14ac:dyDescent="0.4">
      <c r="A2946" s="19">
        <v>20140511</v>
      </c>
      <c r="B2946" s="17">
        <v>2591.061383081802</v>
      </c>
    </row>
    <row r="2947" spans="1:2" x14ac:dyDescent="0.4">
      <c r="A2947" s="19">
        <v>20140512</v>
      </c>
      <c r="B2947" s="17">
        <v>2601.5121758831579</v>
      </c>
    </row>
    <row r="2948" spans="1:2" x14ac:dyDescent="0.4">
      <c r="A2948" s="19">
        <v>20140513</v>
      </c>
      <c r="B2948" s="17">
        <v>2612.908266525842</v>
      </c>
    </row>
    <row r="2949" spans="1:2" x14ac:dyDescent="0.4">
      <c r="A2949" s="19">
        <v>20140514</v>
      </c>
      <c r="B2949" s="17">
        <v>2637.065878026463</v>
      </c>
    </row>
    <row r="2950" spans="1:2" x14ac:dyDescent="0.4">
      <c r="A2950" s="19">
        <v>20140515</v>
      </c>
      <c r="B2950" s="18">
        <v>2637.7485931340889</v>
      </c>
    </row>
    <row r="2951" spans="1:2" x14ac:dyDescent="0.4">
      <c r="A2951" s="19">
        <v>20140516</v>
      </c>
      <c r="B2951" s="17">
        <v>2641.923658599957</v>
      </c>
    </row>
    <row r="2952" spans="1:2" x14ac:dyDescent="0.4">
      <c r="A2952" s="19">
        <v>20140517</v>
      </c>
      <c r="B2952" s="17">
        <v>2641.7923672331058</v>
      </c>
    </row>
    <row r="2953" spans="1:2" x14ac:dyDescent="0.4">
      <c r="A2953" s="19">
        <v>20140518</v>
      </c>
      <c r="B2953" s="17">
        <v>2641.661075866255</v>
      </c>
    </row>
    <row r="2954" spans="1:2" x14ac:dyDescent="0.4">
      <c r="A2954" s="19">
        <v>20140519</v>
      </c>
      <c r="B2954" s="17">
        <v>2644.3919362967599</v>
      </c>
    </row>
    <row r="2955" spans="1:2" x14ac:dyDescent="0.4">
      <c r="A2955" s="19">
        <v>20140520</v>
      </c>
      <c r="B2955" s="18">
        <v>2633.3372032078892</v>
      </c>
    </row>
    <row r="2956" spans="1:2" x14ac:dyDescent="0.4">
      <c r="A2956" s="19">
        <v>20140521</v>
      </c>
      <c r="B2956" s="17">
        <v>2631.0264751513082</v>
      </c>
    </row>
    <row r="2957" spans="1:2" x14ac:dyDescent="0.4">
      <c r="A2957" s="19">
        <v>20140522</v>
      </c>
      <c r="B2957" s="17">
        <v>2639.8492550037081</v>
      </c>
    </row>
    <row r="2958" spans="1:2" x14ac:dyDescent="0.4">
      <c r="A2958" s="19">
        <v>20140523</v>
      </c>
      <c r="B2958" s="17">
        <v>2646.4925981663791</v>
      </c>
    </row>
    <row r="2959" spans="1:2" x14ac:dyDescent="0.4">
      <c r="A2959" s="19">
        <v>20140524</v>
      </c>
      <c r="B2959" s="17">
        <v>2646.3875650728978</v>
      </c>
    </row>
    <row r="2960" spans="1:2" x14ac:dyDescent="0.4">
      <c r="A2960" s="19">
        <v>20140525</v>
      </c>
      <c r="B2960" s="18">
        <v>2646.2562737060471</v>
      </c>
    </row>
    <row r="2961" spans="1:2" x14ac:dyDescent="0.4">
      <c r="A2961" s="19">
        <v>20140526</v>
      </c>
      <c r="B2961" s="17">
        <v>2637.564785220497</v>
      </c>
    </row>
    <row r="2962" spans="1:2" x14ac:dyDescent="0.4">
      <c r="A2962" s="19">
        <v>20140527</v>
      </c>
      <c r="B2962" s="17">
        <v>2623.7791917011209</v>
      </c>
    </row>
    <row r="2963" spans="1:2" x14ac:dyDescent="0.4">
      <c r="A2963" s="19">
        <v>20140528</v>
      </c>
      <c r="B2963" s="17">
        <v>2646.9652470870428</v>
      </c>
    </row>
    <row r="2964" spans="1:2" x14ac:dyDescent="0.4">
      <c r="A2964" s="19">
        <v>20140529</v>
      </c>
      <c r="B2964" s="17">
        <v>2650.1687564382119</v>
      </c>
    </row>
    <row r="2965" spans="1:2" x14ac:dyDescent="0.4">
      <c r="A2965" s="19">
        <v>20140530</v>
      </c>
      <c r="B2965" s="18">
        <v>2636.5932291057979</v>
      </c>
    </row>
    <row r="2966" spans="1:2" x14ac:dyDescent="0.4">
      <c r="A2966" s="19">
        <v>20140531</v>
      </c>
      <c r="B2966" s="17">
        <v>2636.4619377389472</v>
      </c>
    </row>
    <row r="2967" spans="1:2" x14ac:dyDescent="0.4">
      <c r="A2967" s="19">
        <v>20140601</v>
      </c>
      <c r="B2967" s="17">
        <v>2636.330646372096</v>
      </c>
    </row>
    <row r="2968" spans="1:2" x14ac:dyDescent="0.4">
      <c r="A2968" s="19">
        <v>20140602</v>
      </c>
      <c r="B2968" s="17">
        <v>2638.0111758677908</v>
      </c>
    </row>
    <row r="2969" spans="1:2" x14ac:dyDescent="0.4">
      <c r="A2969" s="19">
        <v>20140603</v>
      </c>
      <c r="B2969" s="17">
        <v>2641.345976585812</v>
      </c>
    </row>
    <row r="2970" spans="1:2" x14ac:dyDescent="0.4">
      <c r="A2970" s="19">
        <v>20140604</v>
      </c>
      <c r="B2970" s="18">
        <v>2641.2146852189612</v>
      </c>
    </row>
    <row r="2971" spans="1:2" x14ac:dyDescent="0.4">
      <c r="A2971" s="19">
        <v>20140605</v>
      </c>
      <c r="B2971" s="17">
        <v>2622.5713111260902</v>
      </c>
    </row>
    <row r="2972" spans="1:2" x14ac:dyDescent="0.4">
      <c r="A2972" s="19">
        <v>20140606</v>
      </c>
      <c r="B2972" s="17">
        <v>2622.4662780326089</v>
      </c>
    </row>
    <row r="2973" spans="1:2" x14ac:dyDescent="0.4">
      <c r="A2973" s="19">
        <v>20140607</v>
      </c>
      <c r="B2973" s="17">
        <v>2622.3349866657582</v>
      </c>
    </row>
    <row r="2974" spans="1:2" x14ac:dyDescent="0.4">
      <c r="A2974" s="19">
        <v>20140608</v>
      </c>
      <c r="B2974" s="17">
        <v>2622.2299535722768</v>
      </c>
    </row>
    <row r="2975" spans="1:2" x14ac:dyDescent="0.4">
      <c r="A2975" s="19">
        <v>20140609</v>
      </c>
      <c r="B2975" s="18">
        <v>2617.6872722792259</v>
      </c>
    </row>
    <row r="2976" spans="1:2" x14ac:dyDescent="0.4">
      <c r="A2976" s="19">
        <v>20140610</v>
      </c>
      <c r="B2976" s="17">
        <v>2630.9477003311972</v>
      </c>
    </row>
    <row r="2977" spans="1:2" x14ac:dyDescent="0.4">
      <c r="A2977" s="19">
        <v>20140611</v>
      </c>
      <c r="B2977" s="17">
        <v>2638.3525334216042</v>
      </c>
    </row>
    <row r="2978" spans="1:2" x14ac:dyDescent="0.4">
      <c r="A2978" s="19">
        <v>20140612</v>
      </c>
      <c r="B2978" s="17">
        <v>2636.6720039259089</v>
      </c>
    </row>
    <row r="2979" spans="1:2" x14ac:dyDescent="0.4">
      <c r="A2979" s="19">
        <v>20140613</v>
      </c>
      <c r="B2979" s="17">
        <v>2614.87763702861</v>
      </c>
    </row>
    <row r="2980" spans="1:2" x14ac:dyDescent="0.4">
      <c r="A2980" s="19">
        <v>20140614</v>
      </c>
      <c r="B2980" s="18">
        <v>2614.7463456617588</v>
      </c>
    </row>
    <row r="2981" spans="1:2" x14ac:dyDescent="0.4">
      <c r="A2981" s="19">
        <v>20140615</v>
      </c>
      <c r="B2981" s="17">
        <v>2614.641312568278</v>
      </c>
    </row>
    <row r="2982" spans="1:2" x14ac:dyDescent="0.4">
      <c r="A2982" s="19">
        <v>20140616</v>
      </c>
      <c r="B2982" s="17">
        <v>2614.9038953019799</v>
      </c>
    </row>
    <row r="2983" spans="1:2" x14ac:dyDescent="0.4">
      <c r="A2983" s="19">
        <v>20140617</v>
      </c>
      <c r="B2983" s="17">
        <v>2623.2802845070869</v>
      </c>
    </row>
    <row r="2984" spans="1:2" x14ac:dyDescent="0.4">
      <c r="A2984" s="19">
        <v>20140618</v>
      </c>
      <c r="B2984" s="17">
        <v>2607.5515787583131</v>
      </c>
    </row>
    <row r="2985" spans="1:2" x14ac:dyDescent="0.4">
      <c r="A2985" s="19">
        <v>20140619</v>
      </c>
      <c r="B2985" s="18">
        <v>2610.0461147284859</v>
      </c>
    </row>
    <row r="2986" spans="1:2" x14ac:dyDescent="0.4">
      <c r="A2986" s="19">
        <v>20140620</v>
      </c>
      <c r="B2986" s="17">
        <v>2587.5690327235602</v>
      </c>
    </row>
    <row r="2987" spans="1:2" x14ac:dyDescent="0.4">
      <c r="A2987" s="19">
        <v>20140621</v>
      </c>
      <c r="B2987" s="17">
        <v>2587.437741356709</v>
      </c>
    </row>
    <row r="2988" spans="1:2" x14ac:dyDescent="0.4">
      <c r="A2988" s="19">
        <v>20140622</v>
      </c>
      <c r="B2988" s="17">
        <v>2587.3327082632281</v>
      </c>
    </row>
    <row r="2989" spans="1:2" x14ac:dyDescent="0.4">
      <c r="A2989" s="19">
        <v>20140623</v>
      </c>
      <c r="B2989" s="17">
        <v>2588.3830391980382</v>
      </c>
    </row>
    <row r="2990" spans="1:2" x14ac:dyDescent="0.4">
      <c r="A2990" s="19">
        <v>20140624</v>
      </c>
      <c r="B2990" s="18">
        <v>2601.4334010630469</v>
      </c>
    </row>
    <row r="2991" spans="1:2" x14ac:dyDescent="0.4">
      <c r="A2991" s="19">
        <v>20140625</v>
      </c>
      <c r="B2991" s="17">
        <v>2587.0176089827851</v>
      </c>
    </row>
    <row r="2992" spans="1:2" x14ac:dyDescent="0.4">
      <c r="A2992" s="19">
        <v>20140626</v>
      </c>
      <c r="B2992" s="17">
        <v>2599.1226730064659</v>
      </c>
    </row>
    <row r="2993" spans="1:2" x14ac:dyDescent="0.4">
      <c r="A2993" s="19">
        <v>20140627</v>
      </c>
      <c r="B2993" s="17">
        <v>2596.5493622161821</v>
      </c>
    </row>
    <row r="2994" spans="1:2" x14ac:dyDescent="0.4">
      <c r="A2994" s="19">
        <v>20140628</v>
      </c>
      <c r="B2994" s="17">
        <v>2596.4180708493309</v>
      </c>
    </row>
    <row r="2995" spans="1:2" x14ac:dyDescent="0.4">
      <c r="A2995" s="19">
        <v>20140629</v>
      </c>
      <c r="B2995" s="18">
        <v>2596.31303775585</v>
      </c>
    </row>
    <row r="2996" spans="1:2" x14ac:dyDescent="0.4">
      <c r="A2996" s="19">
        <v>20140630</v>
      </c>
      <c r="B2996" s="17">
        <v>2612.8820082524721</v>
      </c>
    </row>
    <row r="2997" spans="1:2" x14ac:dyDescent="0.4">
      <c r="A2997" s="19">
        <v>20140701</v>
      </c>
      <c r="B2997" s="17">
        <v>2619.3152852281801</v>
      </c>
    </row>
    <row r="2998" spans="1:2" x14ac:dyDescent="0.4">
      <c r="A2998" s="19">
        <v>20140702</v>
      </c>
      <c r="B2998" s="17">
        <v>2628.4006478142842</v>
      </c>
    </row>
    <row r="2999" spans="1:2" x14ac:dyDescent="0.4">
      <c r="A2999" s="19">
        <v>20140703</v>
      </c>
      <c r="B2999" s="17">
        <v>2627.8492240735081</v>
      </c>
    </row>
    <row r="3000" spans="1:2" x14ac:dyDescent="0.4">
      <c r="A3000" s="19">
        <v>20140704</v>
      </c>
      <c r="B3000" s="18">
        <v>2623.8842247946018</v>
      </c>
    </row>
    <row r="3001" spans="1:2" x14ac:dyDescent="0.4">
      <c r="A3001" s="19">
        <v>20140705</v>
      </c>
      <c r="B3001" s="17">
        <v>2623.752933427751</v>
      </c>
    </row>
    <row r="3002" spans="1:2" x14ac:dyDescent="0.4">
      <c r="A3002" s="19">
        <v>20140706</v>
      </c>
      <c r="B3002" s="17">
        <v>2623.6479003342702</v>
      </c>
    </row>
    <row r="3003" spans="1:2" x14ac:dyDescent="0.4">
      <c r="A3003" s="19">
        <v>20140707</v>
      </c>
      <c r="B3003" s="17">
        <v>2615.7704183231981</v>
      </c>
    </row>
    <row r="3004" spans="1:2" x14ac:dyDescent="0.4">
      <c r="A3004" s="19">
        <v>20140708</v>
      </c>
      <c r="B3004" s="17">
        <v>2620.39187443636</v>
      </c>
    </row>
    <row r="3005" spans="1:2" x14ac:dyDescent="0.4">
      <c r="A3005" s="19">
        <v>20140709</v>
      </c>
      <c r="B3005" s="18">
        <v>2627.7179327066569</v>
      </c>
    </row>
    <row r="3006" spans="1:2" x14ac:dyDescent="0.4">
      <c r="A3006" s="19">
        <v>20140710</v>
      </c>
      <c r="B3006" s="17">
        <v>2630.081177309979</v>
      </c>
    </row>
    <row r="3007" spans="1:2" x14ac:dyDescent="0.4">
      <c r="A3007" s="19">
        <v>20140711</v>
      </c>
      <c r="B3007" s="17">
        <v>2612.4356176051779</v>
      </c>
    </row>
    <row r="3008" spans="1:2" x14ac:dyDescent="0.4">
      <c r="A3008" s="19">
        <v>20140712</v>
      </c>
      <c r="B3008" s="17">
        <v>2612.330584511697</v>
      </c>
    </row>
    <row r="3009" spans="1:2" x14ac:dyDescent="0.4">
      <c r="A3009" s="19">
        <v>20140713</v>
      </c>
      <c r="B3009" s="17">
        <v>2612.1992931448449</v>
      </c>
    </row>
    <row r="3010" spans="1:2" x14ac:dyDescent="0.4">
      <c r="A3010" s="19">
        <v>20140714</v>
      </c>
      <c r="B3010" s="18">
        <v>2612.330584511697</v>
      </c>
    </row>
    <row r="3011" spans="1:2" x14ac:dyDescent="0.4">
      <c r="A3011" s="19">
        <v>20140715</v>
      </c>
      <c r="B3011" s="17">
        <v>2637.5910434938678</v>
      </c>
    </row>
    <row r="3012" spans="1:2" x14ac:dyDescent="0.4">
      <c r="A3012" s="19">
        <v>20140716</v>
      </c>
      <c r="B3012" s="17">
        <v>2636.6194873791692</v>
      </c>
    </row>
    <row r="3013" spans="1:2" x14ac:dyDescent="0.4">
      <c r="A3013" s="19">
        <v>20140717</v>
      </c>
      <c r="B3013" s="17">
        <v>2645.8098830587528</v>
      </c>
    </row>
    <row r="3014" spans="1:2" x14ac:dyDescent="0.4">
      <c r="A3014" s="19">
        <v>20140718</v>
      </c>
      <c r="B3014" s="17">
        <v>2642.9214729880259</v>
      </c>
    </row>
    <row r="3015" spans="1:2" x14ac:dyDescent="0.4">
      <c r="A3015" s="19">
        <v>20140719</v>
      </c>
      <c r="B3015" s="18">
        <v>2642.7901816211752</v>
      </c>
    </row>
    <row r="3016" spans="1:2" x14ac:dyDescent="0.4">
      <c r="A3016" s="19">
        <v>20140720</v>
      </c>
      <c r="B3016" s="17">
        <v>2642.658890254324</v>
      </c>
    </row>
    <row r="3017" spans="1:2" x14ac:dyDescent="0.4">
      <c r="A3017" s="19">
        <v>20140721</v>
      </c>
      <c r="B3017" s="17">
        <v>2646.5451147131189</v>
      </c>
    </row>
    <row r="3018" spans="1:2" x14ac:dyDescent="0.4">
      <c r="A3018" s="19">
        <v>20140722</v>
      </c>
      <c r="B3018" s="17">
        <v>2657.1534571546958</v>
      </c>
    </row>
    <row r="3019" spans="1:2" x14ac:dyDescent="0.4">
      <c r="A3019" s="19">
        <v>20140723</v>
      </c>
      <c r="B3019" s="17">
        <v>2667.2891506756091</v>
      </c>
    </row>
    <row r="3020" spans="1:2" x14ac:dyDescent="0.4">
      <c r="A3020" s="19">
        <v>20140724</v>
      </c>
      <c r="B3020" s="18">
        <v>2663.3241513967032</v>
      </c>
    </row>
    <row r="3021" spans="1:2" x14ac:dyDescent="0.4">
      <c r="A3021" s="19">
        <v>20140725</v>
      </c>
      <c r="B3021" s="17">
        <v>2679.4992477927708</v>
      </c>
    </row>
    <row r="3022" spans="1:2" x14ac:dyDescent="0.4">
      <c r="A3022" s="19">
        <v>20140726</v>
      </c>
      <c r="B3022" s="17">
        <v>2679.3942146992899</v>
      </c>
    </row>
    <row r="3023" spans="1:2" x14ac:dyDescent="0.4">
      <c r="A3023" s="19">
        <v>20140727</v>
      </c>
      <c r="B3023" s="17">
        <v>2679.2629233324378</v>
      </c>
    </row>
    <row r="3024" spans="1:2" x14ac:dyDescent="0.4">
      <c r="A3024" s="19">
        <v>20140728</v>
      </c>
      <c r="B3024" s="17">
        <v>2697.066032677461</v>
      </c>
    </row>
    <row r="3025" spans="1:2" x14ac:dyDescent="0.4">
      <c r="A3025" s="19">
        <v>20140729</v>
      </c>
      <c r="B3025" s="18">
        <v>2722.9829484938882</v>
      </c>
    </row>
    <row r="3026" spans="1:2" x14ac:dyDescent="0.4">
      <c r="A3026" s="19">
        <v>20140730</v>
      </c>
      <c r="B3026" s="17">
        <v>2754.2828103512138</v>
      </c>
    </row>
    <row r="3027" spans="1:2" x14ac:dyDescent="0.4">
      <c r="A3027" s="19">
        <v>20140731</v>
      </c>
      <c r="B3027" s="17">
        <v>2749.7926456049031</v>
      </c>
    </row>
    <row r="3028" spans="1:2" x14ac:dyDescent="0.4">
      <c r="A3028" s="19">
        <v>20140801</v>
      </c>
      <c r="B3028" s="17">
        <v>2741.2849650329449</v>
      </c>
    </row>
    <row r="3029" spans="1:2" x14ac:dyDescent="0.4">
      <c r="A3029" s="19">
        <v>20140802</v>
      </c>
      <c r="B3029" s="17">
        <v>2741.1536736660942</v>
      </c>
    </row>
    <row r="3030" spans="1:2" x14ac:dyDescent="0.4">
      <c r="A3030" s="19">
        <v>20140803</v>
      </c>
      <c r="B3030" s="18">
        <v>2741.022382299243</v>
      </c>
    </row>
    <row r="3031" spans="1:2" x14ac:dyDescent="0.4">
      <c r="A3031" s="19">
        <v>20140804</v>
      </c>
      <c r="B3031" s="17">
        <v>2748.821089490204</v>
      </c>
    </row>
    <row r="3032" spans="1:2" x14ac:dyDescent="0.4">
      <c r="A3032" s="19">
        <v>20140805</v>
      </c>
      <c r="B3032" s="17">
        <v>2740.2608923715061</v>
      </c>
    </row>
    <row r="3033" spans="1:2" x14ac:dyDescent="0.4">
      <c r="A3033" s="19">
        <v>20140806</v>
      </c>
      <c r="B3033" s="17">
        <v>2732.6197348207661</v>
      </c>
    </row>
    <row r="3034" spans="1:2" x14ac:dyDescent="0.4">
      <c r="A3034" s="19">
        <v>20140807</v>
      </c>
      <c r="B3034" s="17">
        <v>2716.7072211584009</v>
      </c>
    </row>
    <row r="3035" spans="1:2" x14ac:dyDescent="0.4">
      <c r="A3035" s="19">
        <v>20140808</v>
      </c>
      <c r="B3035" s="18">
        <v>2690.895338435455</v>
      </c>
    </row>
    <row r="3036" spans="1:2" x14ac:dyDescent="0.4">
      <c r="A3036" s="19">
        <v>20140809</v>
      </c>
      <c r="B3036" s="17">
        <v>2690.7640470686042</v>
      </c>
    </row>
    <row r="3037" spans="1:2" x14ac:dyDescent="0.4">
      <c r="A3037" s="19">
        <v>20140810</v>
      </c>
      <c r="B3037" s="17">
        <v>2690.6590139751229</v>
      </c>
    </row>
    <row r="3038" spans="1:2" x14ac:dyDescent="0.4">
      <c r="A3038" s="19">
        <v>20140811</v>
      </c>
      <c r="B3038" s="17">
        <v>2708.8034808739581</v>
      </c>
    </row>
    <row r="3039" spans="1:2" x14ac:dyDescent="0.4">
      <c r="A3039" s="19">
        <v>20140812</v>
      </c>
      <c r="B3039" s="17">
        <v>2711.9807319517572</v>
      </c>
    </row>
    <row r="3040" spans="1:2" x14ac:dyDescent="0.4">
      <c r="A3040" s="19">
        <v>20140813</v>
      </c>
      <c r="B3040" s="18">
        <v>2731.9370197131402</v>
      </c>
    </row>
    <row r="3041" spans="1:2" x14ac:dyDescent="0.4">
      <c r="A3041" s="19">
        <v>20140814</v>
      </c>
      <c r="B3041" s="17">
        <v>2740.3134089182458</v>
      </c>
    </row>
    <row r="3042" spans="1:2" x14ac:dyDescent="0.4">
      <c r="A3042" s="19">
        <v>20140815</v>
      </c>
      <c r="B3042" s="17">
        <v>2740.1821175513951</v>
      </c>
    </row>
    <row r="3043" spans="1:2" x14ac:dyDescent="0.4">
      <c r="A3043" s="19">
        <v>20140816</v>
      </c>
      <c r="B3043" s="17">
        <v>2740.0508261845439</v>
      </c>
    </row>
    <row r="3044" spans="1:2" x14ac:dyDescent="0.4">
      <c r="A3044" s="19">
        <v>20140817</v>
      </c>
      <c r="B3044" s="17">
        <v>2739.945793091063</v>
      </c>
    </row>
    <row r="3045" spans="1:2" x14ac:dyDescent="0.4">
      <c r="A3045" s="19">
        <v>20140818</v>
      </c>
      <c r="B3045" s="18">
        <v>2727.9195038874932</v>
      </c>
    </row>
    <row r="3046" spans="1:2" x14ac:dyDescent="0.4">
      <c r="A3046" s="19">
        <v>20140819</v>
      </c>
      <c r="B3046" s="17">
        <v>2744.147116830301</v>
      </c>
    </row>
    <row r="3047" spans="1:2" x14ac:dyDescent="0.4">
      <c r="A3047" s="19">
        <v>20140820</v>
      </c>
      <c r="B3047" s="17">
        <v>2743.5431765427861</v>
      </c>
    </row>
    <row r="3048" spans="1:2" x14ac:dyDescent="0.4">
      <c r="A3048" s="19">
        <v>20140821</v>
      </c>
      <c r="B3048" s="17">
        <v>2713.2148708001591</v>
      </c>
    </row>
    <row r="3049" spans="1:2" x14ac:dyDescent="0.4">
      <c r="A3049" s="19">
        <v>20140822</v>
      </c>
      <c r="B3049" s="17">
        <v>2727.5781463336798</v>
      </c>
    </row>
    <row r="3050" spans="1:2" x14ac:dyDescent="0.4">
      <c r="A3050" s="19">
        <v>20140823</v>
      </c>
      <c r="B3050" s="18">
        <v>2727.4731132401989</v>
      </c>
    </row>
    <row r="3051" spans="1:2" x14ac:dyDescent="0.4">
      <c r="A3051" s="19">
        <v>20140824</v>
      </c>
      <c r="B3051" s="17">
        <v>2727.3418218733482</v>
      </c>
    </row>
    <row r="3052" spans="1:2" x14ac:dyDescent="0.4">
      <c r="A3052" s="19">
        <v>20140825</v>
      </c>
      <c r="B3052" s="17">
        <v>2730.9392053250708</v>
      </c>
    </row>
    <row r="3053" spans="1:2" x14ac:dyDescent="0.4">
      <c r="A3053" s="19">
        <v>20140826</v>
      </c>
      <c r="B3053" s="17">
        <v>2743.0180110753809</v>
      </c>
    </row>
    <row r="3054" spans="1:2" x14ac:dyDescent="0.4">
      <c r="A3054" s="19">
        <v>20140827</v>
      </c>
      <c r="B3054" s="17">
        <v>2759.4819484785221</v>
      </c>
    </row>
    <row r="3055" spans="1:2" x14ac:dyDescent="0.4">
      <c r="A3055" s="19">
        <v>20140828</v>
      </c>
      <c r="B3055" s="18">
        <v>2762.5804247362098</v>
      </c>
    </row>
    <row r="3056" spans="1:2" x14ac:dyDescent="0.4">
      <c r="A3056" s="19">
        <v>20140829</v>
      </c>
      <c r="B3056" s="17">
        <v>2752.8648635892209</v>
      </c>
    </row>
    <row r="3057" spans="1:2" x14ac:dyDescent="0.4">
      <c r="A3057" s="19">
        <v>20140830</v>
      </c>
      <c r="B3057" s="17">
        <v>2752.7335722223702</v>
      </c>
    </row>
    <row r="3058" spans="1:2" x14ac:dyDescent="0.4">
      <c r="A3058" s="19">
        <v>20140831</v>
      </c>
      <c r="B3058" s="17">
        <v>2752.602280855519</v>
      </c>
    </row>
    <row r="3059" spans="1:2" x14ac:dyDescent="0.4">
      <c r="A3059" s="19">
        <v>20140901</v>
      </c>
      <c r="B3059" s="17">
        <v>2752.3922146685568</v>
      </c>
    </row>
    <row r="3060" spans="1:2" x14ac:dyDescent="0.4">
      <c r="A3060" s="19">
        <v>20140902</v>
      </c>
      <c r="B3060" s="18">
        <v>2739.6569520839898</v>
      </c>
    </row>
    <row r="3061" spans="1:2" x14ac:dyDescent="0.4">
      <c r="A3061" s="19">
        <v>20140903</v>
      </c>
      <c r="B3061" s="17">
        <v>2745.1449312183709</v>
      </c>
    </row>
    <row r="3062" spans="1:2" x14ac:dyDescent="0.4">
      <c r="A3062" s="19">
        <v>20140904</v>
      </c>
      <c r="B3062" s="17">
        <v>2751.7620161076711</v>
      </c>
    </row>
    <row r="3063" spans="1:2" x14ac:dyDescent="0.4">
      <c r="A3063" s="19">
        <v>20140905</v>
      </c>
      <c r="B3063" s="17">
        <v>2742.9392362552699</v>
      </c>
    </row>
    <row r="3064" spans="1:2" x14ac:dyDescent="0.4">
      <c r="A3064" s="19">
        <v>20140906</v>
      </c>
      <c r="B3064" s="17">
        <v>2742.8079448884191</v>
      </c>
    </row>
    <row r="3065" spans="1:2" x14ac:dyDescent="0.4">
      <c r="A3065" s="19">
        <v>20140907</v>
      </c>
      <c r="B3065" s="18">
        <v>2742.6766535215679</v>
      </c>
    </row>
    <row r="3066" spans="1:2" x14ac:dyDescent="0.4">
      <c r="A3066" s="19">
        <v>20140908</v>
      </c>
      <c r="B3066" s="17">
        <v>2742.571620428087</v>
      </c>
    </row>
    <row r="3067" spans="1:2" x14ac:dyDescent="0.4">
      <c r="A3067" s="19">
        <v>20140909</v>
      </c>
      <c r="B3067" s="17">
        <v>2742.4403290612358</v>
      </c>
    </row>
    <row r="3068" spans="1:2" x14ac:dyDescent="0.4">
      <c r="A3068" s="19">
        <v>20140910</v>
      </c>
      <c r="B3068" s="17">
        <v>2742.3090376943851</v>
      </c>
    </row>
    <row r="3069" spans="1:2" x14ac:dyDescent="0.4">
      <c r="A3069" s="19">
        <v>20140911</v>
      </c>
      <c r="B3069" s="17">
        <v>2729.0748679157841</v>
      </c>
    </row>
    <row r="3070" spans="1:2" x14ac:dyDescent="0.4">
      <c r="A3070" s="19">
        <v>20140912</v>
      </c>
      <c r="B3070" s="18">
        <v>2730.5453312245172</v>
      </c>
    </row>
    <row r="3071" spans="1:2" x14ac:dyDescent="0.4">
      <c r="A3071" s="19">
        <v>20140913</v>
      </c>
      <c r="B3071" s="17">
        <v>2730.4402981310359</v>
      </c>
    </row>
    <row r="3072" spans="1:2" x14ac:dyDescent="0.4">
      <c r="A3072" s="19">
        <v>20140914</v>
      </c>
      <c r="B3072" s="17">
        <v>2730.3090067641851</v>
      </c>
    </row>
    <row r="3073" spans="1:2" x14ac:dyDescent="0.4">
      <c r="A3073" s="19">
        <v>20140915</v>
      </c>
      <c r="B3073" s="17">
        <v>2718.6240751144278</v>
      </c>
    </row>
    <row r="3074" spans="1:2" x14ac:dyDescent="0.4">
      <c r="A3074" s="19">
        <v>20140916</v>
      </c>
      <c r="B3074" s="17">
        <v>2719.9632470563101</v>
      </c>
    </row>
    <row r="3075" spans="1:2" x14ac:dyDescent="0.4">
      <c r="A3075" s="19">
        <v>20140917</v>
      </c>
      <c r="B3075" s="18">
        <v>2744.803573664557</v>
      </c>
    </row>
    <row r="3076" spans="1:2" x14ac:dyDescent="0.4">
      <c r="A3076" s="19">
        <v>20140918</v>
      </c>
      <c r="B3076" s="17">
        <v>2719.6744060492379</v>
      </c>
    </row>
    <row r="3077" spans="1:2" x14ac:dyDescent="0.4">
      <c r="A3077" s="19">
        <v>20140919</v>
      </c>
      <c r="B3077" s="17">
        <v>2722.5628161199638</v>
      </c>
    </row>
    <row r="3078" spans="1:2" x14ac:dyDescent="0.4">
      <c r="A3078" s="19">
        <v>20140920</v>
      </c>
      <c r="B3078" s="17">
        <v>2722.4315247531131</v>
      </c>
    </row>
    <row r="3079" spans="1:2" x14ac:dyDescent="0.4">
      <c r="A3079" s="19">
        <v>20140921</v>
      </c>
      <c r="B3079" s="17">
        <v>2722.3264916596322</v>
      </c>
    </row>
    <row r="3080" spans="1:2" x14ac:dyDescent="0.4">
      <c r="A3080" s="19">
        <v>20140922</v>
      </c>
      <c r="B3080" s="18">
        <v>2711.0616923837988</v>
      </c>
    </row>
    <row r="3081" spans="1:2" x14ac:dyDescent="0.4">
      <c r="A3081" s="19">
        <v>20140923</v>
      </c>
      <c r="B3081" s="17">
        <v>2701.004773682997</v>
      </c>
    </row>
    <row r="3082" spans="1:2" x14ac:dyDescent="0.4">
      <c r="A3082" s="19">
        <v>20140924</v>
      </c>
      <c r="B3082" s="17">
        <v>2712.5584139659031</v>
      </c>
    </row>
    <row r="3083" spans="1:2" x14ac:dyDescent="0.4">
      <c r="A3083" s="19">
        <v>20140925</v>
      </c>
      <c r="B3083" s="17">
        <v>2708.8559974206992</v>
      </c>
    </row>
    <row r="3084" spans="1:2" x14ac:dyDescent="0.4">
      <c r="A3084" s="19">
        <v>20140926</v>
      </c>
      <c r="B3084" s="17">
        <v>2714.2126851882281</v>
      </c>
    </row>
    <row r="3085" spans="1:2" x14ac:dyDescent="0.4">
      <c r="A3085" s="19">
        <v>20140927</v>
      </c>
      <c r="B3085" s="18">
        <v>2714.0813938213769</v>
      </c>
    </row>
    <row r="3086" spans="1:2" x14ac:dyDescent="0.4">
      <c r="A3086" s="19">
        <v>20140928</v>
      </c>
      <c r="B3086" s="17">
        <v>2713.976360727896</v>
      </c>
    </row>
    <row r="3087" spans="1:2" x14ac:dyDescent="0.4">
      <c r="A3087" s="19">
        <v>20140929</v>
      </c>
      <c r="B3087" s="17">
        <v>2719.9895053296809</v>
      </c>
    </row>
    <row r="3088" spans="1:2" x14ac:dyDescent="0.4">
      <c r="A3088" s="19">
        <v>20140930</v>
      </c>
      <c r="B3088" s="17">
        <v>2710.5102686430241</v>
      </c>
    </row>
    <row r="3089" spans="1:2" x14ac:dyDescent="0.4">
      <c r="A3089" s="19">
        <v>20141001</v>
      </c>
      <c r="B3089" s="17">
        <v>2684.88219383367</v>
      </c>
    </row>
    <row r="3090" spans="1:2" x14ac:dyDescent="0.4">
      <c r="A3090" s="19">
        <v>20141002</v>
      </c>
      <c r="B3090" s="18">
        <v>2672.6983549898782</v>
      </c>
    </row>
    <row r="3091" spans="1:2" x14ac:dyDescent="0.4">
      <c r="A3091" s="19">
        <v>20141003</v>
      </c>
      <c r="B3091" s="17">
        <v>2672.567063623027</v>
      </c>
    </row>
    <row r="3092" spans="1:2" x14ac:dyDescent="0.4">
      <c r="A3092" s="19">
        <v>20141004</v>
      </c>
      <c r="B3092" s="17">
        <v>2672.4620305295462</v>
      </c>
    </row>
    <row r="3093" spans="1:2" x14ac:dyDescent="0.4">
      <c r="A3093" s="19">
        <v>20141005</v>
      </c>
      <c r="B3093" s="17">
        <v>2672.330739162695</v>
      </c>
    </row>
    <row r="3094" spans="1:2" x14ac:dyDescent="0.4">
      <c r="A3094" s="19">
        <v>20141006</v>
      </c>
      <c r="B3094" s="17">
        <v>2672.068156428993</v>
      </c>
    </row>
    <row r="3095" spans="1:2" x14ac:dyDescent="0.4">
      <c r="A3095" s="19">
        <v>20141007</v>
      </c>
      <c r="B3095" s="18">
        <v>2678.5276916780722</v>
      </c>
    </row>
    <row r="3096" spans="1:2" x14ac:dyDescent="0.4">
      <c r="A3096" s="19">
        <v>20141008</v>
      </c>
      <c r="B3096" s="17">
        <v>2661.9062046347099</v>
      </c>
    </row>
    <row r="3097" spans="1:2" x14ac:dyDescent="0.4">
      <c r="A3097" s="19">
        <v>20141009</v>
      </c>
      <c r="B3097" s="17">
        <v>2661.7749132678591</v>
      </c>
    </row>
    <row r="3098" spans="1:2" x14ac:dyDescent="0.4">
      <c r="A3098" s="19">
        <v>20141010</v>
      </c>
      <c r="B3098" s="17">
        <v>2649.5122996039559</v>
      </c>
    </row>
    <row r="3099" spans="1:2" x14ac:dyDescent="0.4">
      <c r="A3099" s="19">
        <v>20141011</v>
      </c>
      <c r="B3099" s="17">
        <v>2649.3810082371051</v>
      </c>
    </row>
    <row r="3100" spans="1:2" x14ac:dyDescent="0.4">
      <c r="A3100" s="19">
        <v>20141012</v>
      </c>
      <c r="B3100" s="18">
        <v>2649.2759751436238</v>
      </c>
    </row>
    <row r="3101" spans="1:2" x14ac:dyDescent="0.4">
      <c r="A3101" s="19">
        <v>20141013</v>
      </c>
      <c r="B3101" s="17">
        <v>2629.6610449360551</v>
      </c>
    </row>
    <row r="3102" spans="1:2" x14ac:dyDescent="0.4">
      <c r="A3102" s="19">
        <v>20141014</v>
      </c>
      <c r="B3102" s="17">
        <v>2630.6851175974939</v>
      </c>
    </row>
    <row r="3103" spans="1:2" x14ac:dyDescent="0.4">
      <c r="A3103" s="19">
        <v>20141015</v>
      </c>
      <c r="B3103" s="17">
        <v>2624.2780988951558</v>
      </c>
    </row>
    <row r="3104" spans="1:2" x14ac:dyDescent="0.4">
      <c r="A3104" s="19">
        <v>20141016</v>
      </c>
      <c r="B3104" s="17">
        <v>2606.6062809169839</v>
      </c>
    </row>
    <row r="3105" spans="1:2" x14ac:dyDescent="0.4">
      <c r="A3105" s="19">
        <v>20141017</v>
      </c>
      <c r="B3105" s="18">
        <v>2585.3108212137199</v>
      </c>
    </row>
    <row r="3106" spans="1:2" x14ac:dyDescent="0.4">
      <c r="A3106" s="19">
        <v>20141018</v>
      </c>
      <c r="B3106" s="17">
        <v>2585.205788120239</v>
      </c>
    </row>
    <row r="3107" spans="1:2" x14ac:dyDescent="0.4">
      <c r="A3107" s="19">
        <v>20141019</v>
      </c>
      <c r="B3107" s="17">
        <v>2585.0744967533878</v>
      </c>
    </row>
    <row r="3108" spans="1:2" x14ac:dyDescent="0.4">
      <c r="A3108" s="19">
        <v>20141020</v>
      </c>
      <c r="B3108" s="17">
        <v>2609.284624800749</v>
      </c>
    </row>
    <row r="3109" spans="1:2" x14ac:dyDescent="0.4">
      <c r="A3109" s="19">
        <v>20141021</v>
      </c>
      <c r="B3109" s="17">
        <v>2602.3261823576349</v>
      </c>
    </row>
    <row r="3110" spans="1:2" x14ac:dyDescent="0.4">
      <c r="A3110" s="19">
        <v>20141022</v>
      </c>
      <c r="B3110" s="18">
        <v>2625.2759132832248</v>
      </c>
    </row>
    <row r="3111" spans="1:2" x14ac:dyDescent="0.4">
      <c r="A3111" s="19">
        <v>20141023</v>
      </c>
      <c r="B3111" s="17">
        <v>2626.9301845055502</v>
      </c>
    </row>
    <row r="3112" spans="1:2" x14ac:dyDescent="0.4">
      <c r="A3112" s="19">
        <v>20141024</v>
      </c>
      <c r="B3112" s="17">
        <v>2631.9980312660059</v>
      </c>
    </row>
    <row r="3113" spans="1:2" x14ac:dyDescent="0.4">
      <c r="A3113" s="19">
        <v>20141025</v>
      </c>
      <c r="B3113" s="17">
        <v>2631.8667398991552</v>
      </c>
    </row>
    <row r="3114" spans="1:2" x14ac:dyDescent="0.4">
      <c r="A3114" s="19">
        <v>20141026</v>
      </c>
      <c r="B3114" s="17">
        <v>2631.7617068056738</v>
      </c>
    </row>
    <row r="3115" spans="1:2" x14ac:dyDescent="0.4">
      <c r="A3115" s="19">
        <v>20141027</v>
      </c>
      <c r="B3115" s="18">
        <v>2656.6282916872919</v>
      </c>
    </row>
    <row r="3116" spans="1:2" x14ac:dyDescent="0.4">
      <c r="A3116" s="19">
        <v>20141028</v>
      </c>
      <c r="B3116" s="17">
        <v>2644.9171017641638</v>
      </c>
    </row>
    <row r="3117" spans="1:2" x14ac:dyDescent="0.4">
      <c r="A3117" s="19">
        <v>20141029</v>
      </c>
      <c r="B3117" s="17">
        <v>2665.818687366876</v>
      </c>
    </row>
    <row r="3118" spans="1:2" x14ac:dyDescent="0.4">
      <c r="A3118" s="19">
        <v>20141030</v>
      </c>
      <c r="B3118" s="17">
        <v>2652.3481931279421</v>
      </c>
    </row>
    <row r="3119" spans="1:2" x14ac:dyDescent="0.4">
      <c r="A3119" s="19">
        <v>20141031</v>
      </c>
      <c r="B3119" s="17">
        <v>2643.9192873760949</v>
      </c>
    </row>
    <row r="3120" spans="1:2" x14ac:dyDescent="0.4">
      <c r="A3120" s="19">
        <v>20141101</v>
      </c>
      <c r="B3120" s="18">
        <v>2643.7879960092441</v>
      </c>
    </row>
    <row r="3121" spans="1:2" x14ac:dyDescent="0.4">
      <c r="A3121" s="19">
        <v>20141102</v>
      </c>
      <c r="B3121" s="17">
        <v>2643.6829629157628</v>
      </c>
    </row>
    <row r="3122" spans="1:2" x14ac:dyDescent="0.4">
      <c r="A3122" s="19">
        <v>20141103</v>
      </c>
      <c r="B3122" s="17">
        <v>2625.3809463767061</v>
      </c>
    </row>
    <row r="3123" spans="1:2" x14ac:dyDescent="0.4">
      <c r="A3123" s="19">
        <v>20141104</v>
      </c>
      <c r="B3123" s="17">
        <v>2612.4618758785482</v>
      </c>
    </row>
    <row r="3124" spans="1:2" x14ac:dyDescent="0.4">
      <c r="A3124" s="19">
        <v>20141105</v>
      </c>
      <c r="B3124" s="17">
        <v>2614.483762928056</v>
      </c>
    </row>
    <row r="3125" spans="1:2" x14ac:dyDescent="0.4">
      <c r="A3125" s="19">
        <v>20141106</v>
      </c>
      <c r="B3125" s="18">
        <v>2604.8469766011781</v>
      </c>
    </row>
    <row r="3126" spans="1:2" x14ac:dyDescent="0.4">
      <c r="A3126" s="19">
        <v>20141107</v>
      </c>
      <c r="B3126" s="17">
        <v>2609.5734658078209</v>
      </c>
    </row>
    <row r="3127" spans="1:2" x14ac:dyDescent="0.4">
      <c r="A3127" s="19">
        <v>20141108</v>
      </c>
      <c r="B3127" s="17">
        <v>2609.4421744409701</v>
      </c>
    </row>
    <row r="3128" spans="1:2" x14ac:dyDescent="0.4">
      <c r="A3128" s="19">
        <v>20141109</v>
      </c>
      <c r="B3128" s="17">
        <v>2609.3371413474888</v>
      </c>
    </row>
    <row r="3129" spans="1:2" x14ac:dyDescent="0.4">
      <c r="A3129" s="19">
        <v>20141110</v>
      </c>
      <c r="B3129" s="17">
        <v>2604.3480694071441</v>
      </c>
    </row>
    <row r="3130" spans="1:2" x14ac:dyDescent="0.4">
      <c r="A3130" s="19">
        <v>20141111</v>
      </c>
      <c r="B3130" s="18">
        <v>2613.485948539987</v>
      </c>
    </row>
    <row r="3131" spans="1:2" x14ac:dyDescent="0.4">
      <c r="A3131" s="19">
        <v>20141112</v>
      </c>
      <c r="B3131" s="17">
        <v>2609.46843271434</v>
      </c>
    </row>
    <row r="3132" spans="1:2" x14ac:dyDescent="0.4">
      <c r="A3132" s="19">
        <v>20141113</v>
      </c>
      <c r="B3132" s="17">
        <v>2616.531908250935</v>
      </c>
    </row>
    <row r="3133" spans="1:2" x14ac:dyDescent="0.4">
      <c r="A3133" s="19">
        <v>20141114</v>
      </c>
      <c r="B3133" s="17">
        <v>2605.1620758816211</v>
      </c>
    </row>
    <row r="3134" spans="1:2" x14ac:dyDescent="0.4">
      <c r="A3134" s="19">
        <v>20141115</v>
      </c>
      <c r="B3134" s="17">
        <v>2605.0570427881398</v>
      </c>
    </row>
    <row r="3135" spans="1:2" x14ac:dyDescent="0.4">
      <c r="A3135" s="19">
        <v>20141116</v>
      </c>
      <c r="B3135" s="18">
        <v>2604.9257514212891</v>
      </c>
    </row>
    <row r="3136" spans="1:2" x14ac:dyDescent="0.4">
      <c r="A3136" s="19">
        <v>20141117</v>
      </c>
      <c r="B3136" s="17">
        <v>2593.765985238937</v>
      </c>
    </row>
    <row r="3137" spans="1:2" x14ac:dyDescent="0.4">
      <c r="A3137" s="19">
        <v>20141118</v>
      </c>
      <c r="B3137" s="17">
        <v>2616.2430672438618</v>
      </c>
    </row>
    <row r="3138" spans="1:2" x14ac:dyDescent="0.4">
      <c r="A3138" s="19">
        <v>20141119</v>
      </c>
      <c r="B3138" s="17">
        <v>2629.424720475723</v>
      </c>
    </row>
    <row r="3139" spans="1:2" x14ac:dyDescent="0.4">
      <c r="A3139" s="19">
        <v>20141120</v>
      </c>
      <c r="B3139" s="17">
        <v>2615.8229348699392</v>
      </c>
    </row>
    <row r="3140" spans="1:2" x14ac:dyDescent="0.4">
      <c r="A3140" s="19">
        <v>20141121</v>
      </c>
      <c r="B3140" s="18">
        <v>2612.3043262383262</v>
      </c>
    </row>
    <row r="3141" spans="1:2" x14ac:dyDescent="0.4">
      <c r="A3141" s="19">
        <v>20141122</v>
      </c>
      <c r="B3141" s="17">
        <v>2612.173034871475</v>
      </c>
    </row>
    <row r="3142" spans="1:2" x14ac:dyDescent="0.4">
      <c r="A3142" s="19">
        <v>20141123</v>
      </c>
      <c r="B3142" s="17">
        <v>2612.0680017779941</v>
      </c>
    </row>
    <row r="3143" spans="1:2" x14ac:dyDescent="0.4">
      <c r="A3143" s="19">
        <v>20141124</v>
      </c>
      <c r="B3143" s="17">
        <v>2607.3415125713509</v>
      </c>
    </row>
    <row r="3144" spans="1:2" x14ac:dyDescent="0.4">
      <c r="A3144" s="19">
        <v>20141125</v>
      </c>
      <c r="B3144" s="17">
        <v>2606.422473003393</v>
      </c>
    </row>
    <row r="3145" spans="1:2" x14ac:dyDescent="0.4">
      <c r="A3145" s="19">
        <v>20141126</v>
      </c>
      <c r="B3145" s="18">
        <v>2611.8054190442922</v>
      </c>
    </row>
    <row r="3146" spans="1:2" x14ac:dyDescent="0.4">
      <c r="A3146" s="19">
        <v>20141127</v>
      </c>
      <c r="B3146" s="17">
        <v>2608.2605521393089</v>
      </c>
    </row>
    <row r="3147" spans="1:2" x14ac:dyDescent="0.4">
      <c r="A3147" s="19">
        <v>20141128</v>
      </c>
      <c r="B3147" s="17">
        <v>2604.1905197669221</v>
      </c>
    </row>
    <row r="3148" spans="1:2" x14ac:dyDescent="0.4">
      <c r="A3148" s="19">
        <v>20141129</v>
      </c>
      <c r="B3148" s="17">
        <v>2604.0592284000709</v>
      </c>
    </row>
    <row r="3149" spans="1:2" x14ac:dyDescent="0.4">
      <c r="A3149" s="19">
        <v>20141130</v>
      </c>
      <c r="B3149" s="17">
        <v>2603.95419530659</v>
      </c>
    </row>
    <row r="3150" spans="1:2" x14ac:dyDescent="0.4">
      <c r="A3150" s="19">
        <v>20141201</v>
      </c>
      <c r="B3150" s="18">
        <v>2586.124827688197</v>
      </c>
    </row>
    <row r="3151" spans="1:2" x14ac:dyDescent="0.4">
      <c r="A3151" s="19">
        <v>20141202</v>
      </c>
      <c r="B3151" s="17">
        <v>2584.0504240919481</v>
      </c>
    </row>
    <row r="3152" spans="1:2" x14ac:dyDescent="0.4">
      <c r="A3152" s="19">
        <v>20141203</v>
      </c>
      <c r="B3152" s="17">
        <v>2587.3327082632281</v>
      </c>
    </row>
    <row r="3153" spans="1:2" x14ac:dyDescent="0.4">
      <c r="A3153" s="19">
        <v>20141204</v>
      </c>
      <c r="B3153" s="17">
        <v>2603.0088974652608</v>
      </c>
    </row>
    <row r="3154" spans="1:2" x14ac:dyDescent="0.4">
      <c r="A3154" s="19">
        <v>20141205</v>
      </c>
      <c r="B3154" s="17">
        <v>2595.7616140150749</v>
      </c>
    </row>
    <row r="3155" spans="1:2" x14ac:dyDescent="0.4">
      <c r="A3155" s="19">
        <v>20141206</v>
      </c>
      <c r="B3155" s="18">
        <v>2595.656580921594</v>
      </c>
    </row>
    <row r="3156" spans="1:2" x14ac:dyDescent="0.4">
      <c r="A3156" s="19">
        <v>20141207</v>
      </c>
      <c r="B3156" s="17">
        <v>2595.5515478281131</v>
      </c>
    </row>
    <row r="3157" spans="1:2" x14ac:dyDescent="0.4">
      <c r="A3157" s="19">
        <v>20141208</v>
      </c>
      <c r="B3157" s="17">
        <v>2586.938834162675</v>
      </c>
    </row>
    <row r="3158" spans="1:2" x14ac:dyDescent="0.4">
      <c r="A3158" s="19">
        <v>20141209</v>
      </c>
      <c r="B3158" s="17">
        <v>2573.888472297665</v>
      </c>
    </row>
    <row r="3159" spans="1:2" x14ac:dyDescent="0.4">
      <c r="A3159" s="19">
        <v>20141210</v>
      </c>
      <c r="B3159" s="17">
        <v>2558.8162233831481</v>
      </c>
    </row>
    <row r="3160" spans="1:2" x14ac:dyDescent="0.4">
      <c r="A3160" s="19">
        <v>20141211</v>
      </c>
      <c r="B3160" s="18">
        <v>2539.201293175578</v>
      </c>
    </row>
    <row r="3161" spans="1:2" x14ac:dyDescent="0.4">
      <c r="A3161" s="19">
        <v>20141212</v>
      </c>
      <c r="B3161" s="17">
        <v>2549.7571190704148</v>
      </c>
    </row>
    <row r="3162" spans="1:2" x14ac:dyDescent="0.4">
      <c r="A3162" s="19">
        <v>20141213</v>
      </c>
      <c r="B3162" s="17">
        <v>2549.6520859769339</v>
      </c>
    </row>
    <row r="3163" spans="1:2" x14ac:dyDescent="0.4">
      <c r="A3163" s="19">
        <v>20141214</v>
      </c>
      <c r="B3163" s="17">
        <v>2549.547052883453</v>
      </c>
    </row>
    <row r="3164" spans="1:2" x14ac:dyDescent="0.4">
      <c r="A3164" s="19">
        <v>20141215</v>
      </c>
      <c r="B3164" s="17">
        <v>2552.6455291411412</v>
      </c>
    </row>
    <row r="3165" spans="1:2" x14ac:dyDescent="0.4">
      <c r="A3165" s="19">
        <v>20141216</v>
      </c>
      <c r="B3165" s="18">
        <v>2527.621394619302</v>
      </c>
    </row>
    <row r="3166" spans="1:2" x14ac:dyDescent="0.4">
      <c r="A3166" s="19">
        <v>20141217</v>
      </c>
      <c r="B3166" s="17">
        <v>2525.8358320301259</v>
      </c>
    </row>
    <row r="3167" spans="1:2" x14ac:dyDescent="0.4">
      <c r="A3167" s="19">
        <v>20141218</v>
      </c>
      <c r="B3167" s="17">
        <v>2514.308450020591</v>
      </c>
    </row>
    <row r="3168" spans="1:2" x14ac:dyDescent="0.4">
      <c r="A3168" s="19">
        <v>20141219</v>
      </c>
      <c r="B3168" s="17">
        <v>2538.3347701543598</v>
      </c>
    </row>
    <row r="3169" spans="1:2" x14ac:dyDescent="0.4">
      <c r="A3169" s="19">
        <v>20141220</v>
      </c>
      <c r="B3169" s="17">
        <v>2538.229737060879</v>
      </c>
    </row>
    <row r="3170" spans="1:2" x14ac:dyDescent="0.4">
      <c r="A3170" s="19">
        <v>20141221</v>
      </c>
      <c r="B3170" s="18">
        <v>2538.0984456940282</v>
      </c>
    </row>
    <row r="3171" spans="1:2" x14ac:dyDescent="0.4">
      <c r="A3171" s="19">
        <v>20141222</v>
      </c>
      <c r="B3171" s="17">
        <v>2557.6608593548572</v>
      </c>
    </row>
    <row r="3172" spans="1:2" x14ac:dyDescent="0.4">
      <c r="A3172" s="19">
        <v>20141223</v>
      </c>
      <c r="B3172" s="17">
        <v>2554.6148996439092</v>
      </c>
    </row>
    <row r="3173" spans="1:2" x14ac:dyDescent="0.4">
      <c r="A3173" s="19">
        <v>20141224</v>
      </c>
      <c r="B3173" s="17">
        <v>2563.3851629495689</v>
      </c>
    </row>
    <row r="3174" spans="1:2" x14ac:dyDescent="0.4">
      <c r="A3174" s="19">
        <v>20141225</v>
      </c>
      <c r="B3174" s="17">
        <v>2563.280129856088</v>
      </c>
    </row>
    <row r="3175" spans="1:2" x14ac:dyDescent="0.4">
      <c r="A3175" s="19">
        <v>20141226</v>
      </c>
      <c r="B3175" s="18">
        <v>2561.9409579142061</v>
      </c>
    </row>
    <row r="3176" spans="1:2" x14ac:dyDescent="0.4">
      <c r="A3176" s="19">
        <v>20141227</v>
      </c>
      <c r="B3176" s="17">
        <v>2561.8359248207248</v>
      </c>
    </row>
    <row r="3177" spans="1:2" x14ac:dyDescent="0.4">
      <c r="A3177" s="19">
        <v>20141228</v>
      </c>
      <c r="B3177" s="17">
        <v>2561.7308917272439</v>
      </c>
    </row>
    <row r="3178" spans="1:2" x14ac:dyDescent="0.4">
      <c r="A3178" s="19">
        <v>20141229</v>
      </c>
      <c r="B3178" s="17">
        <v>2564.9081428050431</v>
      </c>
    </row>
    <row r="3179" spans="1:2" x14ac:dyDescent="0.4">
      <c r="A3179" s="19">
        <v>20141230</v>
      </c>
      <c r="B3179" s="17">
        <v>2557.030660793971</v>
      </c>
    </row>
    <row r="3180" spans="1:2" x14ac:dyDescent="0.4">
      <c r="A3180" s="19">
        <v>20141231</v>
      </c>
      <c r="B3180" s="18">
        <v>2556.9256277004902</v>
      </c>
    </row>
    <row r="3181" spans="1:2" x14ac:dyDescent="0.4">
      <c r="A3181" s="19">
        <v>20150101</v>
      </c>
      <c r="B3181" s="17">
        <v>2556.8205946070088</v>
      </c>
    </row>
    <row r="3182" spans="1:2" x14ac:dyDescent="0.4">
      <c r="A3182" s="19">
        <v>20150102</v>
      </c>
      <c r="B3182" s="17">
        <v>2564.9869176251541</v>
      </c>
    </row>
    <row r="3183" spans="1:2" x14ac:dyDescent="0.4">
      <c r="A3183" s="19">
        <v>20150103</v>
      </c>
      <c r="B3183" s="17">
        <v>2564.8818845316732</v>
      </c>
    </row>
    <row r="3184" spans="1:2" x14ac:dyDescent="0.4">
      <c r="A3184" s="19">
        <v>20150104</v>
      </c>
      <c r="B3184" s="17">
        <v>2564.7768514381919</v>
      </c>
    </row>
    <row r="3185" spans="1:2" x14ac:dyDescent="0.4">
      <c r="A3185" s="19">
        <v>20150105</v>
      </c>
      <c r="B3185" s="18">
        <v>2558.763706836407</v>
      </c>
    </row>
    <row r="3186" spans="1:2" x14ac:dyDescent="0.4">
      <c r="A3186" s="19">
        <v>20150106</v>
      </c>
      <c r="B3186" s="17">
        <v>2541.9584118794528</v>
      </c>
    </row>
    <row r="3187" spans="1:2" x14ac:dyDescent="0.4">
      <c r="A3187" s="19">
        <v>20150107</v>
      </c>
      <c r="B3187" s="17">
        <v>2540.1203327435369</v>
      </c>
    </row>
    <row r="3188" spans="1:2" x14ac:dyDescent="0.4">
      <c r="A3188" s="19">
        <v>20150108</v>
      </c>
      <c r="B3188" s="17">
        <v>2553.1181780618049</v>
      </c>
    </row>
    <row r="3189" spans="1:2" x14ac:dyDescent="0.4">
      <c r="A3189" s="19">
        <v>20150109</v>
      </c>
      <c r="B3189" s="17">
        <v>2569.0832082709112</v>
      </c>
    </row>
    <row r="3190" spans="1:2" x14ac:dyDescent="0.4">
      <c r="A3190" s="19">
        <v>20150110</v>
      </c>
      <c r="B3190" s="18">
        <v>2568.9781751774299</v>
      </c>
    </row>
    <row r="3191" spans="1:2" x14ac:dyDescent="0.4">
      <c r="A3191" s="19">
        <v>20150111</v>
      </c>
      <c r="B3191" s="17">
        <v>2568.8468838105791</v>
      </c>
    </row>
    <row r="3192" spans="1:2" x14ac:dyDescent="0.4">
      <c r="A3192" s="19">
        <v>20150112</v>
      </c>
      <c r="B3192" s="17">
        <v>2566.6149305741092</v>
      </c>
    </row>
    <row r="3193" spans="1:2" x14ac:dyDescent="0.4">
      <c r="A3193" s="19">
        <v>20150113</v>
      </c>
      <c r="B3193" s="17">
        <v>2565.1182089920048</v>
      </c>
    </row>
    <row r="3194" spans="1:2" x14ac:dyDescent="0.4">
      <c r="A3194" s="19">
        <v>20150114</v>
      </c>
      <c r="B3194" s="17">
        <v>2552.2253967672168</v>
      </c>
    </row>
    <row r="3195" spans="1:2" x14ac:dyDescent="0.4">
      <c r="A3195" s="19">
        <v>20150115</v>
      </c>
      <c r="B3195" s="18">
        <v>2557.5033097146361</v>
      </c>
    </row>
    <row r="3196" spans="1:2" x14ac:dyDescent="0.4">
      <c r="A3196" s="19">
        <v>20150116</v>
      </c>
      <c r="B3196" s="17">
        <v>2537.2056643994401</v>
      </c>
    </row>
    <row r="3197" spans="1:2" x14ac:dyDescent="0.4">
      <c r="A3197" s="19">
        <v>20150117</v>
      </c>
      <c r="B3197" s="17">
        <v>2537.1006313059588</v>
      </c>
    </row>
    <row r="3198" spans="1:2" x14ac:dyDescent="0.4">
      <c r="A3198" s="19">
        <v>20150118</v>
      </c>
      <c r="B3198" s="17">
        <v>2536.9693399391081</v>
      </c>
    </row>
    <row r="3199" spans="1:2" x14ac:dyDescent="0.4">
      <c r="A3199" s="19">
        <v>20150119</v>
      </c>
      <c r="B3199" s="17">
        <v>2541.8796370593432</v>
      </c>
    </row>
    <row r="3200" spans="1:2" x14ac:dyDescent="0.4">
      <c r="A3200" s="19">
        <v>20150120</v>
      </c>
      <c r="B3200" s="18">
        <v>2544.7155305833289</v>
      </c>
    </row>
    <row r="3201" spans="1:2" x14ac:dyDescent="0.4">
      <c r="A3201" s="19">
        <v>20150121</v>
      </c>
      <c r="B3201" s="17">
        <v>2551.9102974867742</v>
      </c>
    </row>
    <row r="3202" spans="1:2" x14ac:dyDescent="0.4">
      <c r="A3202" s="19">
        <v>20150122</v>
      </c>
      <c r="B3202" s="17">
        <v>2549.547052883453</v>
      </c>
    </row>
    <row r="3203" spans="1:2" x14ac:dyDescent="0.4">
      <c r="A3203" s="19">
        <v>20150123</v>
      </c>
      <c r="B3203" s="17">
        <v>2561.4157924468009</v>
      </c>
    </row>
    <row r="3204" spans="1:2" x14ac:dyDescent="0.4">
      <c r="A3204" s="19">
        <v>20150124</v>
      </c>
      <c r="B3204" s="17">
        <v>2561.2845010799501</v>
      </c>
    </row>
    <row r="3205" spans="1:2" x14ac:dyDescent="0.4">
      <c r="A3205" s="19">
        <v>20150125</v>
      </c>
      <c r="B3205" s="18">
        <v>2561.1794679864688</v>
      </c>
    </row>
    <row r="3206" spans="1:2" x14ac:dyDescent="0.4">
      <c r="A3206" s="19">
        <v>20150126</v>
      </c>
      <c r="B3206" s="17">
        <v>2561.3370176266908</v>
      </c>
    </row>
    <row r="3207" spans="1:2" x14ac:dyDescent="0.4">
      <c r="A3207" s="19">
        <v>20150127</v>
      </c>
      <c r="B3207" s="17">
        <v>2559.6302298576252</v>
      </c>
    </row>
    <row r="3208" spans="1:2" x14ac:dyDescent="0.4">
      <c r="A3208" s="19">
        <v>20150128</v>
      </c>
      <c r="B3208" s="17">
        <v>2560.15539532503</v>
      </c>
    </row>
    <row r="3209" spans="1:2" x14ac:dyDescent="0.4">
      <c r="A3209" s="19">
        <v>20150129</v>
      </c>
      <c r="B3209" s="17">
        <v>2551.043774465556</v>
      </c>
    </row>
    <row r="3210" spans="1:2" x14ac:dyDescent="0.4">
      <c r="A3210" s="19">
        <v>20150130</v>
      </c>
      <c r="B3210" s="18">
        <v>2548.811821229086</v>
      </c>
    </row>
    <row r="3211" spans="1:2" x14ac:dyDescent="0.4">
      <c r="A3211" s="19">
        <v>20150131</v>
      </c>
      <c r="B3211" s="17">
        <v>2548.6805298622348</v>
      </c>
    </row>
    <row r="3212" spans="1:2" x14ac:dyDescent="0.4">
      <c r="A3212" s="19">
        <v>20150201</v>
      </c>
      <c r="B3212" s="17">
        <v>2548.575496768754</v>
      </c>
    </row>
    <row r="3213" spans="1:2" x14ac:dyDescent="0.4">
      <c r="A3213" s="19">
        <v>20150202</v>
      </c>
      <c r="B3213" s="17">
        <v>2558.3173161891132</v>
      </c>
    </row>
    <row r="3214" spans="1:2" x14ac:dyDescent="0.4">
      <c r="A3214" s="19">
        <v>20150203</v>
      </c>
      <c r="B3214" s="17">
        <v>2553.013144968324</v>
      </c>
    </row>
    <row r="3215" spans="1:2" x14ac:dyDescent="0.4">
      <c r="A3215" s="19">
        <v>20150204</v>
      </c>
      <c r="B3215" s="18">
        <v>2566.7987384877001</v>
      </c>
    </row>
    <row r="3216" spans="1:2" x14ac:dyDescent="0.4">
      <c r="A3216" s="19">
        <v>20150205</v>
      </c>
      <c r="B3216" s="17">
        <v>2558.0809917287811</v>
      </c>
    </row>
    <row r="3217" spans="1:2" x14ac:dyDescent="0.4">
      <c r="A3217" s="19">
        <v>20150206</v>
      </c>
      <c r="B3217" s="17">
        <v>2556.794336333639</v>
      </c>
    </row>
    <row r="3218" spans="1:2" x14ac:dyDescent="0.4">
      <c r="A3218" s="19">
        <v>20150207</v>
      </c>
      <c r="B3218" s="17">
        <v>2556.6893032401581</v>
      </c>
    </row>
    <row r="3219" spans="1:2" x14ac:dyDescent="0.4">
      <c r="A3219" s="19">
        <v>20150208</v>
      </c>
      <c r="B3219" s="17">
        <v>2556.5842701466772</v>
      </c>
    </row>
    <row r="3220" spans="1:2" x14ac:dyDescent="0.4">
      <c r="A3220" s="19">
        <v>20150209</v>
      </c>
      <c r="B3220" s="18">
        <v>2543.7964910153701</v>
      </c>
    </row>
    <row r="3221" spans="1:2" x14ac:dyDescent="0.4">
      <c r="A3221" s="19">
        <v>20150210</v>
      </c>
      <c r="B3221" s="17">
        <v>2539.280067995689</v>
      </c>
    </row>
    <row r="3222" spans="1:2" x14ac:dyDescent="0.4">
      <c r="A3222" s="19">
        <v>20150211</v>
      </c>
      <c r="B3222" s="17">
        <v>2550.9649996454459</v>
      </c>
    </row>
    <row r="3223" spans="1:2" x14ac:dyDescent="0.4">
      <c r="A3223" s="19">
        <v>20150212</v>
      </c>
      <c r="B3223" s="17">
        <v>2546.8687089996879</v>
      </c>
    </row>
    <row r="3224" spans="1:2" x14ac:dyDescent="0.4">
      <c r="A3224" s="19">
        <v>20150213</v>
      </c>
      <c r="B3224" s="17">
        <v>2552.3829464074388</v>
      </c>
    </row>
    <row r="3225" spans="1:2" x14ac:dyDescent="0.4">
      <c r="A3225" s="19">
        <v>20150214</v>
      </c>
      <c r="B3225" s="18">
        <v>2552.2779133139579</v>
      </c>
    </row>
    <row r="3226" spans="1:2" x14ac:dyDescent="0.4">
      <c r="A3226" s="19">
        <v>20150215</v>
      </c>
      <c r="B3226" s="17">
        <v>2552.1466219471072</v>
      </c>
    </row>
    <row r="3227" spans="1:2" x14ac:dyDescent="0.4">
      <c r="A3227" s="19">
        <v>20150216</v>
      </c>
      <c r="B3227" s="17">
        <v>2545.6345701512869</v>
      </c>
    </row>
    <row r="3228" spans="1:2" x14ac:dyDescent="0.4">
      <c r="A3228" s="19">
        <v>20150217</v>
      </c>
      <c r="B3228" s="17">
        <v>2563.43767949631</v>
      </c>
    </row>
    <row r="3229" spans="1:2" x14ac:dyDescent="0.4">
      <c r="A3229" s="19">
        <v>20150218</v>
      </c>
      <c r="B3229" s="17">
        <v>2563.3063881294588</v>
      </c>
    </row>
    <row r="3230" spans="1:2" x14ac:dyDescent="0.4">
      <c r="A3230" s="19">
        <v>20150219</v>
      </c>
      <c r="B3230" s="18">
        <v>2563.2013550359779</v>
      </c>
    </row>
    <row r="3231" spans="1:2" x14ac:dyDescent="0.4">
      <c r="A3231" s="19">
        <v>20150220</v>
      </c>
      <c r="B3231" s="17">
        <v>2563.0963219424971</v>
      </c>
    </row>
    <row r="3232" spans="1:2" x14ac:dyDescent="0.4">
      <c r="A3232" s="19">
        <v>20150221</v>
      </c>
      <c r="B3232" s="17">
        <v>2562.965030575645</v>
      </c>
    </row>
    <row r="3233" spans="1:2" x14ac:dyDescent="0.4">
      <c r="A3233" s="19">
        <v>20150222</v>
      </c>
      <c r="B3233" s="17">
        <v>2562.8599974821641</v>
      </c>
    </row>
    <row r="3234" spans="1:2" x14ac:dyDescent="0.4">
      <c r="A3234" s="19">
        <v>20150223</v>
      </c>
      <c r="B3234" s="17">
        <v>2577.2232730156861</v>
      </c>
    </row>
    <row r="3235" spans="1:2" x14ac:dyDescent="0.4">
      <c r="A3235" s="19">
        <v>20150224</v>
      </c>
      <c r="B3235" s="18">
        <v>2582.579960783215</v>
      </c>
    </row>
    <row r="3236" spans="1:2" x14ac:dyDescent="0.4">
      <c r="A3236" s="19">
        <v>20150225</v>
      </c>
      <c r="B3236" s="17">
        <v>2602.641281638078</v>
      </c>
    </row>
    <row r="3237" spans="1:2" x14ac:dyDescent="0.4">
      <c r="A3237" s="19">
        <v>20150226</v>
      </c>
      <c r="B3237" s="17">
        <v>2616.269325517233</v>
      </c>
    </row>
    <row r="3238" spans="1:2" x14ac:dyDescent="0.4">
      <c r="A3238" s="19">
        <v>20150227</v>
      </c>
      <c r="B3238" s="17">
        <v>2610.4662471024099</v>
      </c>
    </row>
    <row r="3239" spans="1:2" x14ac:dyDescent="0.4">
      <c r="A3239" s="19">
        <v>20150228</v>
      </c>
      <c r="B3239" s="17">
        <v>2610.3349557355582</v>
      </c>
    </row>
    <row r="3240" spans="1:2" x14ac:dyDescent="0.4">
      <c r="A3240" s="19">
        <v>20150301</v>
      </c>
      <c r="B3240" s="18">
        <v>2610.2299226420769</v>
      </c>
    </row>
    <row r="3241" spans="1:2" x14ac:dyDescent="0.4">
      <c r="A3241" s="19">
        <v>20150302</v>
      </c>
      <c r="B3241" s="17">
        <v>2603.0351557386321</v>
      </c>
    </row>
    <row r="3242" spans="1:2" x14ac:dyDescent="0.4">
      <c r="A3242" s="19">
        <v>20150303</v>
      </c>
      <c r="B3242" s="17">
        <v>2612.4093593318071</v>
      </c>
    </row>
    <row r="3243" spans="1:2" x14ac:dyDescent="0.4">
      <c r="A3243" s="19">
        <v>20150304</v>
      </c>
      <c r="B3243" s="17">
        <v>2605.844790989247</v>
      </c>
    </row>
    <row r="3244" spans="1:2" x14ac:dyDescent="0.4">
      <c r="A3244" s="19">
        <v>20150305</v>
      </c>
      <c r="B3244" s="17">
        <v>2608.9432672469361</v>
      </c>
    </row>
    <row r="3245" spans="1:2" x14ac:dyDescent="0.4">
      <c r="A3245" s="19">
        <v>20150306</v>
      </c>
      <c r="B3245" s="18">
        <v>2610.860121202963</v>
      </c>
    </row>
    <row r="3246" spans="1:2" x14ac:dyDescent="0.4">
      <c r="A3246" s="19">
        <v>20150307</v>
      </c>
      <c r="B3246" s="17">
        <v>2610.7550881094821</v>
      </c>
    </row>
    <row r="3247" spans="1:2" x14ac:dyDescent="0.4">
      <c r="A3247" s="19">
        <v>20150308</v>
      </c>
      <c r="B3247" s="17">
        <v>2610.6237967426309</v>
      </c>
    </row>
    <row r="3248" spans="1:2" x14ac:dyDescent="0.4">
      <c r="A3248" s="19">
        <v>20150309</v>
      </c>
      <c r="B3248" s="17">
        <v>2588.8031715719621</v>
      </c>
    </row>
    <row r="3249" spans="1:2" x14ac:dyDescent="0.4">
      <c r="A3249" s="19">
        <v>20150310</v>
      </c>
      <c r="B3249" s="17">
        <v>2578.9825773314919</v>
      </c>
    </row>
    <row r="3250" spans="1:2" x14ac:dyDescent="0.4">
      <c r="A3250" s="19">
        <v>20150311</v>
      </c>
      <c r="B3250" s="18">
        <v>2566.8512550344408</v>
      </c>
    </row>
    <row r="3251" spans="1:2" x14ac:dyDescent="0.4">
      <c r="A3251" s="19">
        <v>20150312</v>
      </c>
      <c r="B3251" s="17">
        <v>2582.1335701359212</v>
      </c>
    </row>
    <row r="3252" spans="1:2" x14ac:dyDescent="0.4">
      <c r="A3252" s="19">
        <v>20150313</v>
      </c>
      <c r="B3252" s="17">
        <v>2599.674096747241</v>
      </c>
    </row>
    <row r="3253" spans="1:2" x14ac:dyDescent="0.4">
      <c r="A3253" s="19">
        <v>20150314</v>
      </c>
      <c r="B3253" s="17">
        <v>2599.5428053803898</v>
      </c>
    </row>
    <row r="3254" spans="1:2" x14ac:dyDescent="0.4">
      <c r="A3254" s="19">
        <v>20150315</v>
      </c>
      <c r="B3254" s="17">
        <v>2599.437772286909</v>
      </c>
    </row>
    <row r="3255" spans="1:2" x14ac:dyDescent="0.4">
      <c r="A3255" s="19">
        <v>20150316</v>
      </c>
      <c r="B3255" s="18">
        <v>2603.0614140120019</v>
      </c>
    </row>
    <row r="3256" spans="1:2" x14ac:dyDescent="0.4">
      <c r="A3256" s="19">
        <v>20150317</v>
      </c>
      <c r="B3256" s="17">
        <v>2625.4334629234459</v>
      </c>
    </row>
    <row r="3257" spans="1:2" x14ac:dyDescent="0.4">
      <c r="A3257" s="19">
        <v>20150318</v>
      </c>
      <c r="B3257" s="17">
        <v>2619.8667089689561</v>
      </c>
    </row>
    <row r="3258" spans="1:2" x14ac:dyDescent="0.4">
      <c r="A3258" s="19">
        <v>20150319</v>
      </c>
      <c r="B3258" s="17">
        <v>2636.6720039259089</v>
      </c>
    </row>
    <row r="3259" spans="1:2" x14ac:dyDescent="0.4">
      <c r="A3259" s="19">
        <v>20150320</v>
      </c>
      <c r="B3259" s="17">
        <v>2628.5319391811349</v>
      </c>
    </row>
    <row r="3260" spans="1:2" x14ac:dyDescent="0.4">
      <c r="A3260" s="19">
        <v>20150321</v>
      </c>
      <c r="B3260" s="18">
        <v>2628.4269060876541</v>
      </c>
    </row>
    <row r="3261" spans="1:2" x14ac:dyDescent="0.4">
      <c r="A3261" s="19">
        <v>20150322</v>
      </c>
      <c r="B3261" s="17">
        <v>2628.2956147208029</v>
      </c>
    </row>
    <row r="3262" spans="1:2" x14ac:dyDescent="0.4">
      <c r="A3262" s="19">
        <v>20150323</v>
      </c>
      <c r="B3262" s="17">
        <v>2622.203695298907</v>
      </c>
    </row>
    <row r="3263" spans="1:2" x14ac:dyDescent="0.4">
      <c r="A3263" s="19">
        <v>20150324</v>
      </c>
      <c r="B3263" s="17">
        <v>2625.065847096263</v>
      </c>
    </row>
    <row r="3264" spans="1:2" x14ac:dyDescent="0.4">
      <c r="A3264" s="19">
        <v>20150325</v>
      </c>
      <c r="B3264" s="17">
        <v>2625.2233967364841</v>
      </c>
    </row>
    <row r="3265" spans="1:2" x14ac:dyDescent="0.4">
      <c r="A3265" s="19">
        <v>20150326</v>
      </c>
      <c r="B3265" s="18">
        <v>2630.0549190366091</v>
      </c>
    </row>
    <row r="3266" spans="1:2" x14ac:dyDescent="0.4">
      <c r="A3266" s="19">
        <v>20150327</v>
      </c>
      <c r="B3266" s="17">
        <v>2629.345945655612</v>
      </c>
    </row>
    <row r="3267" spans="1:2" x14ac:dyDescent="0.4">
      <c r="A3267" s="19">
        <v>20150328</v>
      </c>
      <c r="B3267" s="17">
        <v>2629.2146542887608</v>
      </c>
    </row>
    <row r="3268" spans="1:2" x14ac:dyDescent="0.4">
      <c r="A3268" s="19">
        <v>20150329</v>
      </c>
      <c r="B3268" s="17">
        <v>2629.1096211952799</v>
      </c>
    </row>
    <row r="3269" spans="1:2" x14ac:dyDescent="0.4">
      <c r="A3269" s="19">
        <v>20150330</v>
      </c>
      <c r="B3269" s="17">
        <v>2633.626044214961</v>
      </c>
    </row>
    <row r="3270" spans="1:2" x14ac:dyDescent="0.4">
      <c r="A3270" s="19">
        <v>20150331</v>
      </c>
      <c r="B3270" s="18">
        <v>2643.4466384554312</v>
      </c>
    </row>
    <row r="3271" spans="1:2" x14ac:dyDescent="0.4">
      <c r="A3271" s="19">
        <v>20150401</v>
      </c>
      <c r="B3271" s="17">
        <v>2643.0002478081369</v>
      </c>
    </row>
    <row r="3272" spans="1:2" x14ac:dyDescent="0.4">
      <c r="A3272" s="19">
        <v>20150402</v>
      </c>
      <c r="B3272" s="17">
        <v>2656.8908744209939</v>
      </c>
    </row>
    <row r="3273" spans="1:2" x14ac:dyDescent="0.4">
      <c r="A3273" s="19">
        <v>20150403</v>
      </c>
      <c r="B3273" s="17">
        <v>2674.4314010323142</v>
      </c>
    </row>
    <row r="3274" spans="1:2" x14ac:dyDescent="0.4">
      <c r="A3274" s="19">
        <v>20150404</v>
      </c>
      <c r="B3274" s="17">
        <v>2674.300109665463</v>
      </c>
    </row>
    <row r="3275" spans="1:2" x14ac:dyDescent="0.4">
      <c r="A3275" s="19">
        <v>20150405</v>
      </c>
      <c r="B3275" s="18">
        <v>2674.1950765719821</v>
      </c>
    </row>
    <row r="3276" spans="1:2" x14ac:dyDescent="0.4">
      <c r="A3276" s="19">
        <v>20150406</v>
      </c>
      <c r="B3276" s="17">
        <v>2660.4357413259759</v>
      </c>
    </row>
    <row r="3277" spans="1:2" x14ac:dyDescent="0.4">
      <c r="A3277" s="19">
        <v>20150407</v>
      </c>
      <c r="B3277" s="17">
        <v>2653.7136233431952</v>
      </c>
    </row>
    <row r="3278" spans="1:2" x14ac:dyDescent="0.4">
      <c r="A3278" s="19">
        <v>20150408</v>
      </c>
      <c r="B3278" s="17">
        <v>2650.4313391719152</v>
      </c>
    </row>
    <row r="3279" spans="1:2" x14ac:dyDescent="0.4">
      <c r="A3279" s="19">
        <v>20150409</v>
      </c>
      <c r="B3279" s="17">
        <v>2650.3788226251741</v>
      </c>
    </row>
    <row r="3280" spans="1:2" x14ac:dyDescent="0.4">
      <c r="A3280" s="19">
        <v>20150410</v>
      </c>
      <c r="B3280" s="18">
        <v>2678.2651089443689</v>
      </c>
    </row>
    <row r="3281" spans="1:2" x14ac:dyDescent="0.4">
      <c r="A3281" s="19">
        <v>20150411</v>
      </c>
      <c r="B3281" s="17">
        <v>2678.1338175775181</v>
      </c>
    </row>
    <row r="3282" spans="1:2" x14ac:dyDescent="0.4">
      <c r="A3282" s="19">
        <v>20150412</v>
      </c>
      <c r="B3282" s="17">
        <v>2678.0287844840368</v>
      </c>
    </row>
    <row r="3283" spans="1:2" x14ac:dyDescent="0.4">
      <c r="A3283" s="19">
        <v>20150413</v>
      </c>
      <c r="B3283" s="17">
        <v>2675.9018643410482</v>
      </c>
    </row>
    <row r="3284" spans="1:2" x14ac:dyDescent="0.4">
      <c r="A3284" s="19">
        <v>20150414</v>
      </c>
      <c r="B3284" s="17">
        <v>2714.3702348284492</v>
      </c>
    </row>
    <row r="3285" spans="1:2" x14ac:dyDescent="0.4">
      <c r="A3285" s="19">
        <v>20150415</v>
      </c>
      <c r="B3285" s="18">
        <v>2715.5255988567401</v>
      </c>
    </row>
    <row r="3286" spans="1:2" x14ac:dyDescent="0.4">
      <c r="A3286" s="19">
        <v>20150416</v>
      </c>
      <c r="B3286" s="17">
        <v>2732.3571520870642</v>
      </c>
    </row>
    <row r="3287" spans="1:2" x14ac:dyDescent="0.4">
      <c r="A3287" s="19">
        <v>20150417</v>
      </c>
      <c r="B3287" s="17">
        <v>2758.431617543712</v>
      </c>
    </row>
    <row r="3288" spans="1:2" x14ac:dyDescent="0.4">
      <c r="A3288" s="19">
        <v>20150418</v>
      </c>
      <c r="B3288" s="17">
        <v>2758.3212802789981</v>
      </c>
    </row>
    <row r="3289" spans="1:2" x14ac:dyDescent="0.4">
      <c r="A3289" s="19">
        <v>20150419</v>
      </c>
      <c r="B3289" s="17">
        <v>2758.1833586981211</v>
      </c>
    </row>
    <row r="3290" spans="1:2" x14ac:dyDescent="0.4">
      <c r="A3290" s="19">
        <v>20150420</v>
      </c>
      <c r="B3290" s="18">
        <v>2764.8863475287521</v>
      </c>
    </row>
    <row r="3291" spans="1:2" x14ac:dyDescent="0.4">
      <c r="A3291" s="19">
        <v>20150421</v>
      </c>
      <c r="B3291" s="17">
        <v>2758.3212802789981</v>
      </c>
    </row>
    <row r="3292" spans="1:2" x14ac:dyDescent="0.4">
      <c r="A3292" s="19">
        <v>20150422</v>
      </c>
      <c r="B3292" s="17">
        <v>2747.2875538088228</v>
      </c>
    </row>
    <row r="3293" spans="1:2" x14ac:dyDescent="0.4">
      <c r="A3293" s="19">
        <v>20150423</v>
      </c>
      <c r="B3293" s="17">
        <v>2769.2170851682959</v>
      </c>
    </row>
    <row r="3294" spans="1:2" x14ac:dyDescent="0.4">
      <c r="A3294" s="19">
        <v>20150424</v>
      </c>
      <c r="B3294" s="17">
        <v>2776.6096819033128</v>
      </c>
    </row>
    <row r="3295" spans="1:2" x14ac:dyDescent="0.4">
      <c r="A3295" s="19">
        <v>20150425</v>
      </c>
      <c r="B3295" s="18">
        <v>2776.4993446386111</v>
      </c>
    </row>
    <row r="3296" spans="1:2" x14ac:dyDescent="0.4">
      <c r="A3296" s="19">
        <v>20150426</v>
      </c>
      <c r="B3296" s="17">
        <v>2776.3614230577341</v>
      </c>
    </row>
    <row r="3297" spans="1:2" x14ac:dyDescent="0.4">
      <c r="A3297" s="19">
        <v>20150427</v>
      </c>
      <c r="B3297" s="17">
        <v>2777.4096270724008</v>
      </c>
    </row>
    <row r="3298" spans="1:2" x14ac:dyDescent="0.4">
      <c r="A3298" s="19">
        <v>20150428</v>
      </c>
      <c r="B3298" s="17">
        <v>2773.7684973372429</v>
      </c>
    </row>
    <row r="3299" spans="1:2" x14ac:dyDescent="0.4">
      <c r="A3299" s="19">
        <v>20150429</v>
      </c>
      <c r="B3299" s="17">
        <v>2773.1064737490319</v>
      </c>
    </row>
    <row r="3300" spans="1:2" x14ac:dyDescent="0.4">
      <c r="A3300" s="19">
        <v>20150430</v>
      </c>
      <c r="B3300" s="18">
        <v>2759.6177431392439</v>
      </c>
    </row>
    <row r="3301" spans="1:2" x14ac:dyDescent="0.4">
      <c r="A3301" s="19">
        <v>20150501</v>
      </c>
      <c r="B3301" s="17">
        <v>2759.4798215583669</v>
      </c>
    </row>
    <row r="3302" spans="1:2" x14ac:dyDescent="0.4">
      <c r="A3302" s="19">
        <v>20150502</v>
      </c>
      <c r="B3302" s="17">
        <v>2759.3694842936652</v>
      </c>
    </row>
    <row r="3303" spans="1:2" x14ac:dyDescent="0.4">
      <c r="A3303" s="19">
        <v>20150503</v>
      </c>
      <c r="B3303" s="17">
        <v>2759.2315627127882</v>
      </c>
    </row>
    <row r="3304" spans="1:2" x14ac:dyDescent="0.4">
      <c r="A3304" s="19">
        <v>20150504</v>
      </c>
      <c r="B3304" s="17">
        <v>2780.471486167874</v>
      </c>
    </row>
    <row r="3305" spans="1:2" x14ac:dyDescent="0.4">
      <c r="A3305" s="19">
        <v>20150505</v>
      </c>
      <c r="B3305" s="18">
        <v>2780.3611489031719</v>
      </c>
    </row>
    <row r="3306" spans="1:2" x14ac:dyDescent="0.4">
      <c r="A3306" s="19">
        <v>20150506</v>
      </c>
      <c r="B3306" s="17">
        <v>2744.9980555662619</v>
      </c>
    </row>
    <row r="3307" spans="1:2" x14ac:dyDescent="0.4">
      <c r="A3307" s="19">
        <v>20150507</v>
      </c>
      <c r="B3307" s="17">
        <v>2734.516015419596</v>
      </c>
    </row>
    <row r="3308" spans="1:2" x14ac:dyDescent="0.4">
      <c r="A3308" s="19">
        <v>20150508</v>
      </c>
      <c r="B3308" s="17">
        <v>2739.7846198091052</v>
      </c>
    </row>
    <row r="3309" spans="1:2" x14ac:dyDescent="0.4">
      <c r="A3309" s="19">
        <v>20150509</v>
      </c>
      <c r="B3309" s="17">
        <v>2739.674282544403</v>
      </c>
    </row>
    <row r="3310" spans="1:2" x14ac:dyDescent="0.4">
      <c r="A3310" s="19">
        <v>20150510</v>
      </c>
      <c r="B3310" s="18">
        <v>2739.536360963526</v>
      </c>
    </row>
    <row r="3311" spans="1:2" x14ac:dyDescent="0.4">
      <c r="A3311" s="19">
        <v>20150511</v>
      </c>
      <c r="B3311" s="17">
        <v>2753.3009347350689</v>
      </c>
    </row>
    <row r="3312" spans="1:2" x14ac:dyDescent="0.4">
      <c r="A3312" s="19">
        <v>20150512</v>
      </c>
      <c r="B3312" s="17">
        <v>2758.4040332275249</v>
      </c>
    </row>
    <row r="3313" spans="1:2" x14ac:dyDescent="0.4">
      <c r="A3313" s="19">
        <v>20150513</v>
      </c>
      <c r="B3313" s="17">
        <v>2778.4854154032432</v>
      </c>
    </row>
    <row r="3314" spans="1:2" x14ac:dyDescent="0.4">
      <c r="A3314" s="19">
        <v>20150514</v>
      </c>
      <c r="B3314" s="17">
        <v>2787.119306366154</v>
      </c>
    </row>
    <row r="3315" spans="1:2" x14ac:dyDescent="0.4">
      <c r="A3315" s="19">
        <v>20150515</v>
      </c>
      <c r="B3315" s="18">
        <v>2785.298741498576</v>
      </c>
    </row>
    <row r="3316" spans="1:2" x14ac:dyDescent="0.4">
      <c r="A3316" s="19">
        <v>20150516</v>
      </c>
      <c r="B3316" s="17">
        <v>2785.1884042338738</v>
      </c>
    </row>
    <row r="3317" spans="1:2" x14ac:dyDescent="0.4">
      <c r="A3317" s="19">
        <v>20150517</v>
      </c>
      <c r="B3317" s="17">
        <v>2785.0780669691721</v>
      </c>
    </row>
    <row r="3318" spans="1:2" x14ac:dyDescent="0.4">
      <c r="A3318" s="19">
        <v>20150518</v>
      </c>
      <c r="B3318" s="17">
        <v>2777.1613682268221</v>
      </c>
    </row>
    <row r="3319" spans="1:2" x14ac:dyDescent="0.4">
      <c r="A3319" s="19">
        <v>20150519</v>
      </c>
      <c r="B3319" s="17">
        <v>2779.064686042927</v>
      </c>
    </row>
    <row r="3320" spans="1:2" x14ac:dyDescent="0.4">
      <c r="A3320" s="19">
        <v>20150520</v>
      </c>
      <c r="B3320" s="18">
        <v>2791.946561696856</v>
      </c>
    </row>
    <row r="3321" spans="1:2" x14ac:dyDescent="0.4">
      <c r="A3321" s="19">
        <v>20150521</v>
      </c>
      <c r="B3321" s="17">
        <v>2767.865453675699</v>
      </c>
    </row>
    <row r="3322" spans="1:2" x14ac:dyDescent="0.4">
      <c r="A3322" s="19">
        <v>20150522</v>
      </c>
      <c r="B3322" s="17">
        <v>2800.4701153950659</v>
      </c>
    </row>
    <row r="3323" spans="1:2" x14ac:dyDescent="0.4">
      <c r="A3323" s="19">
        <v>20150523</v>
      </c>
      <c r="B3323" s="17">
        <v>2800.3321938141889</v>
      </c>
    </row>
    <row r="3324" spans="1:2" x14ac:dyDescent="0.4">
      <c r="A3324" s="19">
        <v>20150524</v>
      </c>
      <c r="B3324" s="17">
        <v>2800.2218565494868</v>
      </c>
    </row>
    <row r="3325" spans="1:2" x14ac:dyDescent="0.4">
      <c r="A3325" s="19">
        <v>20150525</v>
      </c>
      <c r="B3325" s="18">
        <v>2800.0839349686098</v>
      </c>
    </row>
    <row r="3326" spans="1:2" x14ac:dyDescent="0.4">
      <c r="A3326" s="19">
        <v>20150526</v>
      </c>
      <c r="B3326" s="17">
        <v>2796.7186483952069</v>
      </c>
    </row>
    <row r="3327" spans="1:2" x14ac:dyDescent="0.4">
      <c r="A3327" s="19">
        <v>20150527</v>
      </c>
      <c r="B3327" s="17">
        <v>2759.8935863009979</v>
      </c>
    </row>
    <row r="3328" spans="1:2" x14ac:dyDescent="0.4">
      <c r="A3328" s="19">
        <v>20150528</v>
      </c>
      <c r="B3328" s="17">
        <v>2759.2315627127882</v>
      </c>
    </row>
    <row r="3329" spans="1:2" x14ac:dyDescent="0.4">
      <c r="A3329" s="19">
        <v>20150529</v>
      </c>
      <c r="B3329" s="17">
        <v>2773.4650698593132</v>
      </c>
    </row>
    <row r="3330" spans="1:2" x14ac:dyDescent="0.4">
      <c r="A3330" s="19">
        <v>20150530</v>
      </c>
      <c r="B3330" s="18">
        <v>2773.3271482784362</v>
      </c>
    </row>
    <row r="3331" spans="1:2" x14ac:dyDescent="0.4">
      <c r="A3331" s="19">
        <v>20150531</v>
      </c>
      <c r="B3331" s="17">
        <v>2773.2168110137341</v>
      </c>
    </row>
    <row r="3332" spans="1:2" x14ac:dyDescent="0.4">
      <c r="A3332" s="19">
        <v>20150601</v>
      </c>
      <c r="B3332" s="17">
        <v>2763.4795474038051</v>
      </c>
    </row>
    <row r="3333" spans="1:2" x14ac:dyDescent="0.4">
      <c r="A3333" s="19">
        <v>20150602</v>
      </c>
      <c r="B3333" s="17">
        <v>2732.4196073902631</v>
      </c>
    </row>
    <row r="3334" spans="1:2" x14ac:dyDescent="0.4">
      <c r="A3334" s="19">
        <v>20150603</v>
      </c>
      <c r="B3334" s="17">
        <v>2720.5859357509999</v>
      </c>
    </row>
    <row r="3335" spans="1:2" x14ac:dyDescent="0.4">
      <c r="A3335" s="19">
        <v>20150604</v>
      </c>
      <c r="B3335" s="18">
        <v>2716.5862099055621</v>
      </c>
    </row>
    <row r="3336" spans="1:2" x14ac:dyDescent="0.4">
      <c r="A3336" s="19">
        <v>20150605</v>
      </c>
      <c r="B3336" s="17">
        <v>2698.352976913598</v>
      </c>
    </row>
    <row r="3337" spans="1:2" x14ac:dyDescent="0.4">
      <c r="A3337" s="19">
        <v>20150606</v>
      </c>
      <c r="B3337" s="17">
        <v>2698.215055332721</v>
      </c>
    </row>
    <row r="3338" spans="1:2" x14ac:dyDescent="0.4">
      <c r="A3338" s="19">
        <v>20150607</v>
      </c>
      <c r="B3338" s="17">
        <v>2698.1047180680189</v>
      </c>
    </row>
    <row r="3339" spans="1:2" x14ac:dyDescent="0.4">
      <c r="A3339" s="19">
        <v>20150608</v>
      </c>
      <c r="B3339" s="17">
        <v>2703.511244038405</v>
      </c>
    </row>
    <row r="3340" spans="1:2" x14ac:dyDescent="0.4">
      <c r="A3340" s="19">
        <v>20150609</v>
      </c>
      <c r="B3340" s="18">
        <v>2711.2900211998781</v>
      </c>
    </row>
    <row r="3341" spans="1:2" x14ac:dyDescent="0.4">
      <c r="A3341" s="19">
        <v>20150610</v>
      </c>
      <c r="B3341" s="17">
        <v>2715.5104215747201</v>
      </c>
    </row>
    <row r="3342" spans="1:2" x14ac:dyDescent="0.4">
      <c r="A3342" s="19">
        <v>20150611</v>
      </c>
      <c r="B3342" s="17">
        <v>2723.785716427351</v>
      </c>
    </row>
    <row r="3343" spans="1:2" x14ac:dyDescent="0.4">
      <c r="A3343" s="19">
        <v>20150612</v>
      </c>
      <c r="B3343" s="17">
        <v>2720.1721710083689</v>
      </c>
    </row>
    <row r="3344" spans="1:2" x14ac:dyDescent="0.4">
      <c r="A3344" s="19">
        <v>20150613</v>
      </c>
      <c r="B3344" s="17">
        <v>2720.0618337436672</v>
      </c>
    </row>
    <row r="3345" spans="1:2" x14ac:dyDescent="0.4">
      <c r="A3345" s="19">
        <v>20150614</v>
      </c>
      <c r="B3345" s="18">
        <v>2719.9239121627902</v>
      </c>
    </row>
    <row r="3346" spans="1:2" x14ac:dyDescent="0.4">
      <c r="A3346" s="19">
        <v>20150615</v>
      </c>
      <c r="B3346" s="17">
        <v>2709.552209280826</v>
      </c>
    </row>
    <row r="3347" spans="1:2" x14ac:dyDescent="0.4">
      <c r="A3347" s="19">
        <v>20150616</v>
      </c>
      <c r="B3347" s="17">
        <v>2689.6087486859851</v>
      </c>
    </row>
    <row r="3348" spans="1:2" x14ac:dyDescent="0.4">
      <c r="A3348" s="19">
        <v>20150617</v>
      </c>
      <c r="B3348" s="17">
        <v>2693.1119568402651</v>
      </c>
    </row>
    <row r="3349" spans="1:2" x14ac:dyDescent="0.4">
      <c r="A3349" s="19">
        <v>20150618</v>
      </c>
      <c r="B3349" s="17">
        <v>2693.1119568402651</v>
      </c>
    </row>
    <row r="3350" spans="1:2" x14ac:dyDescent="0.4">
      <c r="A3350" s="19">
        <v>20150619</v>
      </c>
      <c r="B3350" s="18">
        <v>2689.5535800536341</v>
      </c>
    </row>
    <row r="3351" spans="1:2" x14ac:dyDescent="0.4">
      <c r="A3351" s="19">
        <v>20150620</v>
      </c>
      <c r="B3351" s="17">
        <v>2689.4432427889319</v>
      </c>
    </row>
    <row r="3352" spans="1:2" x14ac:dyDescent="0.4">
      <c r="A3352" s="19">
        <v>20150621</v>
      </c>
      <c r="B3352" s="17">
        <v>2689.3329055242298</v>
      </c>
    </row>
    <row r="3353" spans="1:2" x14ac:dyDescent="0.4">
      <c r="A3353" s="19">
        <v>20150622</v>
      </c>
      <c r="B3353" s="17">
        <v>2699.6770240900191</v>
      </c>
    </row>
    <row r="3354" spans="1:2" x14ac:dyDescent="0.4">
      <c r="A3354" s="19">
        <v>20150623</v>
      </c>
      <c r="B3354" s="17">
        <v>2720.9997004936322</v>
      </c>
    </row>
    <row r="3355" spans="1:2" x14ac:dyDescent="0.4">
      <c r="A3355" s="19">
        <v>20150624</v>
      </c>
      <c r="B3355" s="18">
        <v>2729.1922423977371</v>
      </c>
    </row>
    <row r="3356" spans="1:2" x14ac:dyDescent="0.4">
      <c r="A3356" s="19">
        <v>20150625</v>
      </c>
      <c r="B3356" s="17">
        <v>2733.9367447799118</v>
      </c>
    </row>
    <row r="3357" spans="1:2" x14ac:dyDescent="0.4">
      <c r="A3357" s="19">
        <v>20150626</v>
      </c>
      <c r="B3357" s="17">
        <v>2747.5633969705782</v>
      </c>
    </row>
    <row r="3358" spans="1:2" x14ac:dyDescent="0.4">
      <c r="A3358" s="19">
        <v>20150627</v>
      </c>
      <c r="B3358" s="17">
        <v>2747.4530597058761</v>
      </c>
    </row>
    <row r="3359" spans="1:2" x14ac:dyDescent="0.4">
      <c r="A3359" s="19">
        <v>20150628</v>
      </c>
      <c r="B3359" s="17">
        <v>2747.3151381249991</v>
      </c>
    </row>
    <row r="3360" spans="1:2" x14ac:dyDescent="0.4">
      <c r="A3360" s="19">
        <v>20150629</v>
      </c>
      <c r="B3360" s="18">
        <v>2720.696273015702</v>
      </c>
    </row>
    <row r="3361" spans="1:2" x14ac:dyDescent="0.4">
      <c r="A3361" s="19">
        <v>20150630</v>
      </c>
      <c r="B3361" s="17">
        <v>2729.4405012433158</v>
      </c>
    </row>
    <row r="3362" spans="1:2" x14ac:dyDescent="0.4">
      <c r="A3362" s="19">
        <v>20150701</v>
      </c>
      <c r="B3362" s="17">
        <v>2748.5012637205432</v>
      </c>
    </row>
    <row r="3363" spans="1:2" x14ac:dyDescent="0.4">
      <c r="A3363" s="19">
        <v>20150702</v>
      </c>
      <c r="B3363" s="17">
        <v>2739.8397884414549</v>
      </c>
    </row>
    <row r="3364" spans="1:2" x14ac:dyDescent="0.4">
      <c r="A3364" s="19">
        <v>20150703</v>
      </c>
      <c r="B3364" s="17">
        <v>2739.674282544403</v>
      </c>
    </row>
    <row r="3365" spans="1:2" x14ac:dyDescent="0.4">
      <c r="A3365" s="19">
        <v>20150704</v>
      </c>
      <c r="B3365" s="18">
        <v>2739.536360963526</v>
      </c>
    </row>
    <row r="3366" spans="1:2" x14ac:dyDescent="0.4">
      <c r="A3366" s="19">
        <v>20150705</v>
      </c>
      <c r="B3366" s="17">
        <v>2739.4260236988239</v>
      </c>
    </row>
    <row r="3367" spans="1:2" x14ac:dyDescent="0.4">
      <c r="A3367" s="19">
        <v>20150706</v>
      </c>
      <c r="B3367" s="17">
        <v>2697.3047728989318</v>
      </c>
    </row>
    <row r="3368" spans="1:2" x14ac:dyDescent="0.4">
      <c r="A3368" s="19">
        <v>20150707</v>
      </c>
      <c r="B3368" s="17">
        <v>2706.3800129206502</v>
      </c>
    </row>
    <row r="3369" spans="1:2" x14ac:dyDescent="0.4">
      <c r="A3369" s="19">
        <v>20150708</v>
      </c>
      <c r="B3369" s="17">
        <v>2682.4092421641958</v>
      </c>
    </row>
    <row r="3370" spans="1:2" x14ac:dyDescent="0.4">
      <c r="A3370" s="19">
        <v>20150709</v>
      </c>
      <c r="B3370" s="18">
        <v>2666.7689348927229</v>
      </c>
    </row>
    <row r="3371" spans="1:2" x14ac:dyDescent="0.4">
      <c r="A3371" s="19">
        <v>20150710</v>
      </c>
      <c r="B3371" s="17">
        <v>2675.0166454291789</v>
      </c>
    </row>
    <row r="3372" spans="1:2" x14ac:dyDescent="0.4">
      <c r="A3372" s="19">
        <v>20150711</v>
      </c>
      <c r="B3372" s="17">
        <v>2674.878723848301</v>
      </c>
    </row>
    <row r="3373" spans="1:2" x14ac:dyDescent="0.4">
      <c r="A3373" s="19">
        <v>20150712</v>
      </c>
      <c r="B3373" s="17">
        <v>2674.7683865836002</v>
      </c>
    </row>
    <row r="3374" spans="1:2" x14ac:dyDescent="0.4">
      <c r="A3374" s="19">
        <v>20150713</v>
      </c>
      <c r="B3374" s="17">
        <v>2707.8695659941241</v>
      </c>
    </row>
    <row r="3375" spans="1:2" x14ac:dyDescent="0.4">
      <c r="A3375" s="19">
        <v>20150714</v>
      </c>
      <c r="B3375" s="18">
        <v>2703.4009067737029</v>
      </c>
    </row>
    <row r="3376" spans="1:2" x14ac:dyDescent="0.4">
      <c r="A3376" s="19">
        <v>20150715</v>
      </c>
      <c r="B3376" s="17">
        <v>2706.1869227074221</v>
      </c>
    </row>
    <row r="3377" spans="1:2" x14ac:dyDescent="0.4">
      <c r="A3377" s="19">
        <v>20150716</v>
      </c>
      <c r="B3377" s="17">
        <v>2723.8684693758769</v>
      </c>
    </row>
    <row r="3378" spans="1:2" x14ac:dyDescent="0.4">
      <c r="A3378" s="19">
        <v>20150717</v>
      </c>
      <c r="B3378" s="17">
        <v>2738.2398981032802</v>
      </c>
    </row>
    <row r="3379" spans="1:2" x14ac:dyDescent="0.4">
      <c r="A3379" s="19">
        <v>20150718</v>
      </c>
      <c r="B3379" s="17">
        <v>2738.1019765224032</v>
      </c>
    </row>
    <row r="3380" spans="1:2" x14ac:dyDescent="0.4">
      <c r="A3380" s="19">
        <v>20150719</v>
      </c>
      <c r="B3380" s="18">
        <v>2737.9916392577011</v>
      </c>
    </row>
    <row r="3381" spans="1:2" x14ac:dyDescent="0.4">
      <c r="A3381" s="19">
        <v>20150720</v>
      </c>
      <c r="B3381" s="17">
        <v>2718.130931611387</v>
      </c>
    </row>
    <row r="3382" spans="1:2" x14ac:dyDescent="0.4">
      <c r="A3382" s="19">
        <v>20150721</v>
      </c>
      <c r="B3382" s="17">
        <v>2720.5859357509999</v>
      </c>
    </row>
    <row r="3383" spans="1:2" x14ac:dyDescent="0.4">
      <c r="A3383" s="19">
        <v>20150722</v>
      </c>
      <c r="B3383" s="17">
        <v>2700.4493849429309</v>
      </c>
    </row>
    <row r="3384" spans="1:2" x14ac:dyDescent="0.4">
      <c r="A3384" s="19">
        <v>20150723</v>
      </c>
      <c r="B3384" s="17">
        <v>2694.6015099137389</v>
      </c>
    </row>
    <row r="3385" spans="1:2" x14ac:dyDescent="0.4">
      <c r="A3385" s="19">
        <v>20150724</v>
      </c>
      <c r="B3385" s="18">
        <v>2675.2373199585818</v>
      </c>
    </row>
    <row r="3386" spans="1:2" x14ac:dyDescent="0.4">
      <c r="A3386" s="19">
        <v>20150725</v>
      </c>
      <c r="B3386" s="17">
        <v>2675.1269826938801</v>
      </c>
    </row>
    <row r="3387" spans="1:2" x14ac:dyDescent="0.4">
      <c r="A3387" s="19">
        <v>20150726</v>
      </c>
      <c r="B3387" s="17">
        <v>2675.0166454291789</v>
      </c>
    </row>
    <row r="3388" spans="1:2" x14ac:dyDescent="0.4">
      <c r="A3388" s="19">
        <v>20150727</v>
      </c>
      <c r="B3388" s="17">
        <v>2656.2593104298812</v>
      </c>
    </row>
    <row r="3389" spans="1:2" x14ac:dyDescent="0.4">
      <c r="A3389" s="19">
        <v>20150728</v>
      </c>
      <c r="B3389" s="17">
        <v>2658.438471407741</v>
      </c>
    </row>
    <row r="3390" spans="1:2" x14ac:dyDescent="0.4">
      <c r="A3390" s="19">
        <v>20150729</v>
      </c>
      <c r="B3390" s="18">
        <v>2662.0796011428988</v>
      </c>
    </row>
    <row r="3391" spans="1:2" x14ac:dyDescent="0.4">
      <c r="A3391" s="19">
        <v>20150730</v>
      </c>
      <c r="B3391" s="17">
        <v>2632.5919671513561</v>
      </c>
    </row>
    <row r="3392" spans="1:2" x14ac:dyDescent="0.4">
      <c r="A3392" s="19">
        <v>20150731</v>
      </c>
      <c r="B3392" s="17">
        <v>2650.5769412977411</v>
      </c>
    </row>
    <row r="3393" spans="1:2" x14ac:dyDescent="0.4">
      <c r="A3393" s="19">
        <v>20150801</v>
      </c>
      <c r="B3393" s="17">
        <v>2650.4390197168641</v>
      </c>
    </row>
    <row r="3394" spans="1:2" x14ac:dyDescent="0.4">
      <c r="A3394" s="19">
        <v>20150802</v>
      </c>
      <c r="B3394" s="17">
        <v>2650.328682452162</v>
      </c>
    </row>
    <row r="3395" spans="1:2" x14ac:dyDescent="0.4">
      <c r="A3395" s="19">
        <v>20150803</v>
      </c>
      <c r="B3395" s="18">
        <v>2638.7432696584792</v>
      </c>
    </row>
    <row r="3396" spans="1:2" x14ac:dyDescent="0.4">
      <c r="A3396" s="19">
        <v>20150804</v>
      </c>
      <c r="B3396" s="17">
        <v>2655.7352084225481</v>
      </c>
    </row>
    <row r="3397" spans="1:2" x14ac:dyDescent="0.4">
      <c r="A3397" s="19">
        <v>20150805</v>
      </c>
      <c r="B3397" s="17">
        <v>2650.4941883492152</v>
      </c>
    </row>
    <row r="3398" spans="1:2" x14ac:dyDescent="0.4">
      <c r="A3398" s="19">
        <v>20150806</v>
      </c>
      <c r="B3398" s="17">
        <v>2623.5167271296382</v>
      </c>
    </row>
    <row r="3399" spans="1:2" x14ac:dyDescent="0.4">
      <c r="A3399" s="19">
        <v>20150807</v>
      </c>
      <c r="B3399" s="17">
        <v>2627.571621607427</v>
      </c>
    </row>
    <row r="3400" spans="1:2" x14ac:dyDescent="0.4">
      <c r="A3400" s="19">
        <v>20150808</v>
      </c>
      <c r="B3400" s="18">
        <v>2627.43370002655</v>
      </c>
    </row>
    <row r="3401" spans="1:2" x14ac:dyDescent="0.4">
      <c r="A3401" s="19">
        <v>20150809</v>
      </c>
      <c r="B3401" s="17">
        <v>2627.3233627618479</v>
      </c>
    </row>
    <row r="3402" spans="1:2" x14ac:dyDescent="0.4">
      <c r="A3402" s="19">
        <v>20150810</v>
      </c>
      <c r="B3402" s="17">
        <v>2627.7922961368299</v>
      </c>
    </row>
    <row r="3403" spans="1:2" x14ac:dyDescent="0.4">
      <c r="A3403" s="19">
        <v>20150811</v>
      </c>
      <c r="B3403" s="17">
        <v>2630.6058963867249</v>
      </c>
    </row>
    <row r="3404" spans="1:2" x14ac:dyDescent="0.4">
      <c r="A3404" s="19">
        <v>20150812</v>
      </c>
      <c r="B3404" s="17">
        <v>2624.7304370413572</v>
      </c>
    </row>
    <row r="3405" spans="1:2" x14ac:dyDescent="0.4">
      <c r="A3405" s="19">
        <v>20150813</v>
      </c>
      <c r="B3405" s="18">
        <v>2626.6061705412872</v>
      </c>
    </row>
    <row r="3406" spans="1:2" x14ac:dyDescent="0.4">
      <c r="A3406" s="19">
        <v>20150814</v>
      </c>
      <c r="B3406" s="17">
        <v>2626.495833276585</v>
      </c>
    </row>
    <row r="3407" spans="1:2" x14ac:dyDescent="0.4">
      <c r="A3407" s="19">
        <v>20150815</v>
      </c>
      <c r="B3407" s="17">
        <v>2626.3854960118829</v>
      </c>
    </row>
    <row r="3408" spans="1:2" x14ac:dyDescent="0.4">
      <c r="A3408" s="19">
        <v>20150816</v>
      </c>
      <c r="B3408" s="17">
        <v>2626.2751587471812</v>
      </c>
    </row>
    <row r="3409" spans="1:2" x14ac:dyDescent="0.4">
      <c r="A3409" s="19">
        <v>20150817</v>
      </c>
      <c r="B3409" s="17">
        <v>2603.7111881156738</v>
      </c>
    </row>
    <row r="3410" spans="1:2" x14ac:dyDescent="0.4">
      <c r="A3410" s="19">
        <v>20150818</v>
      </c>
      <c r="B3410" s="18">
        <v>2616.6206480857782</v>
      </c>
    </row>
    <row r="3411" spans="1:2" x14ac:dyDescent="0.4">
      <c r="A3411" s="19">
        <v>20150819</v>
      </c>
      <c r="B3411" s="17">
        <v>2610.193502416902</v>
      </c>
    </row>
    <row r="3412" spans="1:2" x14ac:dyDescent="0.4">
      <c r="A3412" s="19">
        <v>20150820</v>
      </c>
      <c r="B3412" s="17">
        <v>2586.250315976622</v>
      </c>
    </row>
    <row r="3413" spans="1:2" x14ac:dyDescent="0.4">
      <c r="A3413" s="19">
        <v>20150821</v>
      </c>
      <c r="B3413" s="17">
        <v>2547.9081164927652</v>
      </c>
    </row>
    <row r="3414" spans="1:2" x14ac:dyDescent="0.4">
      <c r="A3414" s="19">
        <v>20150822</v>
      </c>
      <c r="B3414" s="17">
        <v>2547.7977792280631</v>
      </c>
    </row>
    <row r="3415" spans="1:2" x14ac:dyDescent="0.4">
      <c r="A3415" s="19">
        <v>20150823</v>
      </c>
      <c r="B3415" s="18">
        <v>2547.6874419633609</v>
      </c>
    </row>
    <row r="3416" spans="1:2" x14ac:dyDescent="0.4">
      <c r="A3416" s="19">
        <v>20150824</v>
      </c>
      <c r="B3416" s="17">
        <v>2491.6636958110489</v>
      </c>
    </row>
    <row r="3417" spans="1:2" x14ac:dyDescent="0.4">
      <c r="A3417" s="19">
        <v>20150825</v>
      </c>
      <c r="B3417" s="17">
        <v>2504.931751891434</v>
      </c>
    </row>
    <row r="3418" spans="1:2" x14ac:dyDescent="0.4">
      <c r="A3418" s="19">
        <v>20150826</v>
      </c>
      <c r="B3418" s="17">
        <v>2535.0262408388362</v>
      </c>
    </row>
    <row r="3419" spans="1:2" x14ac:dyDescent="0.4">
      <c r="A3419" s="19">
        <v>20150827</v>
      </c>
      <c r="B3419" s="17">
        <v>2550.032108838273</v>
      </c>
    </row>
    <row r="3420" spans="1:2" x14ac:dyDescent="0.4">
      <c r="A3420" s="19">
        <v>20150828</v>
      </c>
      <c r="B3420" s="18">
        <v>2584.8711001678498</v>
      </c>
    </row>
    <row r="3421" spans="1:2" x14ac:dyDescent="0.4">
      <c r="A3421" s="19">
        <v>20150829</v>
      </c>
      <c r="B3421" s="17">
        <v>2584.760762903149</v>
      </c>
    </row>
    <row r="3422" spans="1:2" x14ac:dyDescent="0.4">
      <c r="A3422" s="19">
        <v>20150830</v>
      </c>
      <c r="B3422" s="17">
        <v>2584.6228413222711</v>
      </c>
    </row>
    <row r="3423" spans="1:2" x14ac:dyDescent="0.4">
      <c r="A3423" s="19">
        <v>20150831</v>
      </c>
      <c r="B3423" s="17">
        <v>2585.17452764578</v>
      </c>
    </row>
    <row r="3424" spans="1:2" x14ac:dyDescent="0.4">
      <c r="A3424" s="19">
        <v>20150901</v>
      </c>
      <c r="B3424" s="17">
        <v>2559.9624626614309</v>
      </c>
    </row>
    <row r="3425" spans="1:2" x14ac:dyDescent="0.4">
      <c r="A3425" s="19">
        <v>20150902</v>
      </c>
      <c r="B3425" s="18">
        <v>2552.1285168676068</v>
      </c>
    </row>
    <row r="3426" spans="1:2" x14ac:dyDescent="0.4">
      <c r="A3426" s="19">
        <v>20150903</v>
      </c>
      <c r="B3426" s="17">
        <v>2573.6718678006232</v>
      </c>
    </row>
    <row r="3427" spans="1:2" x14ac:dyDescent="0.4">
      <c r="A3427" s="19">
        <v>20150904</v>
      </c>
      <c r="B3427" s="17">
        <v>2545.0669319266949</v>
      </c>
    </row>
    <row r="3428" spans="1:2" x14ac:dyDescent="0.4">
      <c r="A3428" s="19">
        <v>20150905</v>
      </c>
      <c r="B3428" s="17">
        <v>2544.9565946619932</v>
      </c>
    </row>
    <row r="3429" spans="1:2" x14ac:dyDescent="0.4">
      <c r="A3429" s="19">
        <v>20150906</v>
      </c>
      <c r="B3429" s="17">
        <v>2544.8462573972911</v>
      </c>
    </row>
    <row r="3430" spans="1:2" x14ac:dyDescent="0.4">
      <c r="A3430" s="19">
        <v>20150907</v>
      </c>
      <c r="B3430" s="18">
        <v>2532.4884837506961</v>
      </c>
    </row>
    <row r="3431" spans="1:2" x14ac:dyDescent="0.4">
      <c r="A3431" s="19">
        <v>20150908</v>
      </c>
      <c r="B3431" s="17">
        <v>2540.6810256548001</v>
      </c>
    </row>
    <row r="3432" spans="1:2" x14ac:dyDescent="0.4">
      <c r="A3432" s="19">
        <v>20150909</v>
      </c>
      <c r="B3432" s="17">
        <v>2591.1879085720252</v>
      </c>
    </row>
    <row r="3433" spans="1:2" x14ac:dyDescent="0.4">
      <c r="A3433" s="19">
        <v>20150910</v>
      </c>
      <c r="B3433" s="17">
        <v>2610.2210867330768</v>
      </c>
    </row>
    <row r="3434" spans="1:2" x14ac:dyDescent="0.4">
      <c r="A3434" s="19">
        <v>20150911</v>
      </c>
      <c r="B3434" s="17">
        <v>2598.3046621452881</v>
      </c>
    </row>
    <row r="3435" spans="1:2" x14ac:dyDescent="0.4">
      <c r="A3435" s="19">
        <v>20150912</v>
      </c>
      <c r="B3435" s="18">
        <v>2598.194324880586</v>
      </c>
    </row>
    <row r="3436" spans="1:2" x14ac:dyDescent="0.4">
      <c r="A3436" s="19">
        <v>20150913</v>
      </c>
      <c r="B3436" s="17">
        <v>2598.0839876158848</v>
      </c>
    </row>
    <row r="3437" spans="1:2" x14ac:dyDescent="0.4">
      <c r="A3437" s="19">
        <v>20150914</v>
      </c>
      <c r="B3437" s="17">
        <v>2583.6573902561308</v>
      </c>
    </row>
    <row r="3438" spans="1:2" x14ac:dyDescent="0.4">
      <c r="A3438" s="19">
        <v>20150915</v>
      </c>
      <c r="B3438" s="17">
        <v>2583.6849745723071</v>
      </c>
    </row>
    <row r="3439" spans="1:2" x14ac:dyDescent="0.4">
      <c r="A3439" s="19">
        <v>20150916</v>
      </c>
      <c r="B3439" s="17">
        <v>2618.0274482107261</v>
      </c>
    </row>
    <row r="3440" spans="1:2" x14ac:dyDescent="0.4">
      <c r="A3440" s="19">
        <v>20150917</v>
      </c>
      <c r="B3440" s="18">
        <v>2622.0271740561639</v>
      </c>
    </row>
    <row r="3441" spans="1:2" x14ac:dyDescent="0.4">
      <c r="A3441" s="19">
        <v>20150918</v>
      </c>
      <c r="B3441" s="17">
        <v>2639.9293952540229</v>
      </c>
    </row>
    <row r="3442" spans="1:2" x14ac:dyDescent="0.4">
      <c r="A3442" s="19">
        <v>20150919</v>
      </c>
      <c r="B3442" s="17">
        <v>2639.8190579893212</v>
      </c>
    </row>
    <row r="3443" spans="1:2" x14ac:dyDescent="0.4">
      <c r="A3443" s="19">
        <v>20150920</v>
      </c>
      <c r="B3443" s="17">
        <v>2639.6811364084442</v>
      </c>
    </row>
    <row r="3444" spans="1:2" x14ac:dyDescent="0.4">
      <c r="A3444" s="19">
        <v>20150921</v>
      </c>
      <c r="B3444" s="17">
        <v>2606.6902942626211</v>
      </c>
    </row>
    <row r="3445" spans="1:2" x14ac:dyDescent="0.4">
      <c r="A3445" s="19">
        <v>20150922</v>
      </c>
      <c r="B3445" s="18">
        <v>2616.3999735563748</v>
      </c>
    </row>
    <row r="3446" spans="1:2" x14ac:dyDescent="0.4">
      <c r="A3446" s="19">
        <v>20150923</v>
      </c>
      <c r="B3446" s="17">
        <v>2582.223005815008</v>
      </c>
    </row>
    <row r="3447" spans="1:2" x14ac:dyDescent="0.4">
      <c r="A3447" s="19">
        <v>20150924</v>
      </c>
      <c r="B3447" s="17">
        <v>2582.0023312856051</v>
      </c>
    </row>
    <row r="3448" spans="1:2" x14ac:dyDescent="0.4">
      <c r="A3448" s="19">
        <v>20150925</v>
      </c>
      <c r="B3448" s="17">
        <v>2581.7816567562008</v>
      </c>
    </row>
    <row r="3449" spans="1:2" x14ac:dyDescent="0.4">
      <c r="A3449" s="19">
        <v>20150926</v>
      </c>
      <c r="B3449" s="17">
        <v>2581.6713194915001</v>
      </c>
    </row>
    <row r="3450" spans="1:2" x14ac:dyDescent="0.4">
      <c r="A3450" s="19">
        <v>20150927</v>
      </c>
      <c r="B3450" s="18">
        <v>2581.5609822267979</v>
      </c>
    </row>
    <row r="3451" spans="1:2" x14ac:dyDescent="0.4">
      <c r="A3451" s="19">
        <v>20150928</v>
      </c>
      <c r="B3451" s="17">
        <v>2581.4230606459209</v>
      </c>
    </row>
    <row r="3452" spans="1:2" x14ac:dyDescent="0.4">
      <c r="A3452" s="19">
        <v>20150929</v>
      </c>
      <c r="B3452" s="17">
        <v>2581.3127233812188</v>
      </c>
    </row>
    <row r="3453" spans="1:2" x14ac:dyDescent="0.4">
      <c r="A3453" s="19">
        <v>20150930</v>
      </c>
      <c r="B3453" s="17">
        <v>2590.4983006676398</v>
      </c>
    </row>
    <row r="3454" spans="1:2" x14ac:dyDescent="0.4">
      <c r="A3454" s="19">
        <v>20151001</v>
      </c>
      <c r="B3454" s="17">
        <v>2599.5735406893582</v>
      </c>
    </row>
    <row r="3455" spans="1:2" x14ac:dyDescent="0.4">
      <c r="A3455" s="19">
        <v>20151002</v>
      </c>
      <c r="B3455" s="18">
        <v>2592.015438057289</v>
      </c>
    </row>
    <row r="3456" spans="1:2" x14ac:dyDescent="0.4">
      <c r="A3456" s="19">
        <v>20151003</v>
      </c>
      <c r="B3456" s="17">
        <v>2591.9051007925868</v>
      </c>
    </row>
    <row r="3457" spans="1:2" x14ac:dyDescent="0.4">
      <c r="A3457" s="19">
        <v>20151004</v>
      </c>
      <c r="B3457" s="17">
        <v>2591.7671792117098</v>
      </c>
    </row>
    <row r="3458" spans="1:2" x14ac:dyDescent="0.4">
      <c r="A3458" s="19">
        <v>20151005</v>
      </c>
      <c r="B3458" s="17">
        <v>2596.4565129615339</v>
      </c>
    </row>
    <row r="3459" spans="1:2" x14ac:dyDescent="0.4">
      <c r="A3459" s="19">
        <v>20151006</v>
      </c>
      <c r="B3459" s="17">
        <v>2621.9168367914622</v>
      </c>
    </row>
    <row r="3460" spans="1:2" x14ac:dyDescent="0.4">
      <c r="A3460" s="19">
        <v>20151007</v>
      </c>
      <c r="B3460" s="18">
        <v>2650.1355922389339</v>
      </c>
    </row>
    <row r="3461" spans="1:2" x14ac:dyDescent="0.4">
      <c r="A3461" s="19">
        <v>20151008</v>
      </c>
      <c r="B3461" s="17">
        <v>2662.520950201706</v>
      </c>
    </row>
    <row r="3462" spans="1:2" x14ac:dyDescent="0.4">
      <c r="A3462" s="19">
        <v>20151009</v>
      </c>
      <c r="B3462" s="17">
        <v>2662.3830286208281</v>
      </c>
    </row>
    <row r="3463" spans="1:2" x14ac:dyDescent="0.4">
      <c r="A3463" s="19">
        <v>20151010</v>
      </c>
      <c r="B3463" s="17">
        <v>2662.2726913561269</v>
      </c>
    </row>
    <row r="3464" spans="1:2" x14ac:dyDescent="0.4">
      <c r="A3464" s="19">
        <v>20151011</v>
      </c>
      <c r="B3464" s="17">
        <v>2662.1623540914252</v>
      </c>
    </row>
    <row r="3465" spans="1:2" x14ac:dyDescent="0.4">
      <c r="A3465" s="19">
        <v>20151012</v>
      </c>
      <c r="B3465" s="18">
        <v>2664.9759543413188</v>
      </c>
    </row>
    <row r="3466" spans="1:2" x14ac:dyDescent="0.4">
      <c r="A3466" s="19">
        <v>20151013</v>
      </c>
      <c r="B3466" s="17">
        <v>2649.5563215992502</v>
      </c>
    </row>
    <row r="3467" spans="1:2" x14ac:dyDescent="0.4">
      <c r="A3467" s="19">
        <v>20151014</v>
      </c>
      <c r="B3467" s="17">
        <v>2648.5908705331099</v>
      </c>
    </row>
    <row r="3468" spans="1:2" x14ac:dyDescent="0.4">
      <c r="A3468" s="19">
        <v>20151015</v>
      </c>
      <c r="B3468" s="17">
        <v>2669.030848819109</v>
      </c>
    </row>
    <row r="3469" spans="1:2" x14ac:dyDescent="0.4">
      <c r="A3469" s="19">
        <v>20151016</v>
      </c>
      <c r="B3469" s="17">
        <v>2657.1695928636709</v>
      </c>
    </row>
    <row r="3470" spans="1:2" x14ac:dyDescent="0.4">
      <c r="A3470" s="19">
        <v>20151017</v>
      </c>
      <c r="B3470" s="18">
        <v>2657.0592555989688</v>
      </c>
    </row>
    <row r="3471" spans="1:2" x14ac:dyDescent="0.4">
      <c r="A3471" s="19">
        <v>20151018</v>
      </c>
      <c r="B3471" s="17">
        <v>2656.9489183342671</v>
      </c>
    </row>
    <row r="3472" spans="1:2" x14ac:dyDescent="0.4">
      <c r="A3472" s="19">
        <v>20151019</v>
      </c>
      <c r="B3472" s="17">
        <v>2659.0177420474251</v>
      </c>
    </row>
    <row r="3473" spans="1:2" x14ac:dyDescent="0.4">
      <c r="A3473" s="19">
        <v>20151020</v>
      </c>
      <c r="B3473" s="17">
        <v>2661.6658364002669</v>
      </c>
    </row>
    <row r="3474" spans="1:2" x14ac:dyDescent="0.4">
      <c r="A3474" s="19">
        <v>20151021</v>
      </c>
      <c r="B3474" s="17">
        <v>2659.2935852091791</v>
      </c>
    </row>
    <row r="3475" spans="1:2" x14ac:dyDescent="0.4">
      <c r="A3475" s="19">
        <v>20151022</v>
      </c>
      <c r="B3475" s="18">
        <v>2637.970908805567</v>
      </c>
    </row>
    <row r="3476" spans="1:2" x14ac:dyDescent="0.4">
      <c r="A3476" s="19">
        <v>20151023</v>
      </c>
      <c r="B3476" s="17">
        <v>2654.7973416725831</v>
      </c>
    </row>
    <row r="3477" spans="1:2" x14ac:dyDescent="0.4">
      <c r="A3477" s="19">
        <v>20151024</v>
      </c>
      <c r="B3477" s="17">
        <v>2654.687004407881</v>
      </c>
    </row>
    <row r="3478" spans="1:2" x14ac:dyDescent="0.4">
      <c r="A3478" s="19">
        <v>20151025</v>
      </c>
      <c r="B3478" s="17">
        <v>2654.5766671431802</v>
      </c>
    </row>
    <row r="3479" spans="1:2" x14ac:dyDescent="0.4">
      <c r="A3479" s="19">
        <v>20151026</v>
      </c>
      <c r="B3479" s="17">
        <v>2661.252071657635</v>
      </c>
    </row>
    <row r="3480" spans="1:2" x14ac:dyDescent="0.4">
      <c r="A3480" s="19">
        <v>20151027</v>
      </c>
      <c r="B3480" s="18">
        <v>2650.4390197168641</v>
      </c>
    </row>
    <row r="3481" spans="1:2" x14ac:dyDescent="0.4">
      <c r="A3481" s="19">
        <v>20151028</v>
      </c>
      <c r="B3481" s="17">
        <v>2652.5630120623732</v>
      </c>
    </row>
    <row r="3482" spans="1:2" x14ac:dyDescent="0.4">
      <c r="A3482" s="19">
        <v>20151029</v>
      </c>
      <c r="B3482" s="17">
        <v>2646.963395878759</v>
      </c>
    </row>
    <row r="3483" spans="1:2" x14ac:dyDescent="0.4">
      <c r="A3483" s="19">
        <v>20151030</v>
      </c>
      <c r="B3483" s="17">
        <v>2648.5357019007588</v>
      </c>
    </row>
    <row r="3484" spans="1:2" x14ac:dyDescent="0.4">
      <c r="A3484" s="19">
        <v>20151031</v>
      </c>
      <c r="B3484" s="17">
        <v>2648.4253646360571</v>
      </c>
    </row>
    <row r="3485" spans="1:2" x14ac:dyDescent="0.4">
      <c r="A3485" s="19">
        <v>20151101</v>
      </c>
      <c r="B3485" s="18">
        <v>2648.315027371355</v>
      </c>
    </row>
    <row r="3486" spans="1:2" x14ac:dyDescent="0.4">
      <c r="A3486" s="19">
        <v>20151102</v>
      </c>
      <c r="B3486" s="17">
        <v>2659.431506790057</v>
      </c>
    </row>
    <row r="3487" spans="1:2" x14ac:dyDescent="0.4">
      <c r="A3487" s="19">
        <v>20151103</v>
      </c>
      <c r="B3487" s="17">
        <v>2646.1082820773208</v>
      </c>
    </row>
    <row r="3488" spans="1:2" x14ac:dyDescent="0.4">
      <c r="A3488" s="19">
        <v>20151104</v>
      </c>
      <c r="B3488" s="17">
        <v>2649.7494118124778</v>
      </c>
    </row>
    <row r="3489" spans="1:2" x14ac:dyDescent="0.4">
      <c r="A3489" s="19">
        <v>20151105</v>
      </c>
      <c r="B3489" s="17">
        <v>2646.9358115625841</v>
      </c>
    </row>
    <row r="3490" spans="1:2" x14ac:dyDescent="0.4">
      <c r="A3490" s="19">
        <v>20151106</v>
      </c>
      <c r="B3490" s="18">
        <v>2627.7647118206551</v>
      </c>
    </row>
    <row r="3491" spans="1:2" x14ac:dyDescent="0.4">
      <c r="A3491" s="19">
        <v>20151107</v>
      </c>
      <c r="B3491" s="17">
        <v>2627.6543745559529</v>
      </c>
    </row>
    <row r="3492" spans="1:2" x14ac:dyDescent="0.4">
      <c r="A3492" s="19">
        <v>20151108</v>
      </c>
      <c r="B3492" s="17">
        <v>2627.5440372912508</v>
      </c>
    </row>
    <row r="3493" spans="1:2" x14ac:dyDescent="0.4">
      <c r="A3493" s="19">
        <v>20151109</v>
      </c>
      <c r="B3493" s="17">
        <v>2619.1584051739192</v>
      </c>
    </row>
    <row r="3494" spans="1:2" x14ac:dyDescent="0.4">
      <c r="A3494" s="19">
        <v>20151110</v>
      </c>
      <c r="B3494" s="17">
        <v>2581.0368802194648</v>
      </c>
    </row>
    <row r="3495" spans="1:2" x14ac:dyDescent="0.4">
      <c r="A3495" s="19">
        <v>20151111</v>
      </c>
      <c r="B3495" s="18">
        <v>2587.850206314798</v>
      </c>
    </row>
    <row r="3496" spans="1:2" x14ac:dyDescent="0.4">
      <c r="A3496" s="19">
        <v>20151112</v>
      </c>
      <c r="B3496" s="17">
        <v>2588.7604887485868</v>
      </c>
    </row>
    <row r="3497" spans="1:2" x14ac:dyDescent="0.4">
      <c r="A3497" s="19">
        <v>20151113</v>
      </c>
      <c r="B3497" s="17">
        <v>2562.8588158598518</v>
      </c>
    </row>
    <row r="3498" spans="1:2" x14ac:dyDescent="0.4">
      <c r="A3498" s="19">
        <v>20151114</v>
      </c>
      <c r="B3498" s="17">
        <v>2562.7484785951501</v>
      </c>
    </row>
    <row r="3499" spans="1:2" x14ac:dyDescent="0.4">
      <c r="A3499" s="19">
        <v>20151115</v>
      </c>
      <c r="B3499" s="17">
        <v>2562.638141330448</v>
      </c>
    </row>
    <row r="3500" spans="1:2" x14ac:dyDescent="0.4">
      <c r="A3500" s="19">
        <v>20151116</v>
      </c>
      <c r="B3500" s="18">
        <v>2538.805292154871</v>
      </c>
    </row>
    <row r="3501" spans="1:2" x14ac:dyDescent="0.4">
      <c r="A3501" s="19">
        <v>20151117</v>
      </c>
      <c r="B3501" s="17">
        <v>2554.114587632238</v>
      </c>
    </row>
    <row r="3502" spans="1:2" x14ac:dyDescent="0.4">
      <c r="A3502" s="19">
        <v>20151118</v>
      </c>
      <c r="B3502" s="17">
        <v>2553.6732385734308</v>
      </c>
    </row>
    <row r="3503" spans="1:2" x14ac:dyDescent="0.4">
      <c r="A3503" s="19">
        <v>20151119</v>
      </c>
      <c r="B3503" s="17">
        <v>2565.727584742097</v>
      </c>
    </row>
    <row r="3504" spans="1:2" x14ac:dyDescent="0.4">
      <c r="A3504" s="19">
        <v>20151120</v>
      </c>
      <c r="B3504" s="17">
        <v>2558.2246507423779</v>
      </c>
    </row>
    <row r="3505" spans="1:2" x14ac:dyDescent="0.4">
      <c r="A3505" s="19">
        <v>20151121</v>
      </c>
      <c r="B3505" s="18">
        <v>2558.0867291615009</v>
      </c>
    </row>
    <row r="3506" spans="1:2" x14ac:dyDescent="0.4">
      <c r="A3506" s="19">
        <v>20151122</v>
      </c>
      <c r="B3506" s="17">
        <v>2557.9763918967992</v>
      </c>
    </row>
    <row r="3507" spans="1:2" x14ac:dyDescent="0.4">
      <c r="A3507" s="19">
        <v>20151123</v>
      </c>
      <c r="B3507" s="17">
        <v>2558.8039213820621</v>
      </c>
    </row>
    <row r="3508" spans="1:2" x14ac:dyDescent="0.4">
      <c r="A3508" s="19">
        <v>20151124</v>
      </c>
      <c r="B3508" s="17">
        <v>2575.6855228814302</v>
      </c>
    </row>
    <row r="3509" spans="1:2" x14ac:dyDescent="0.4">
      <c r="A3509" s="19">
        <v>20151125</v>
      </c>
      <c r="B3509" s="17">
        <v>2575.7406915137808</v>
      </c>
    </row>
    <row r="3510" spans="1:2" x14ac:dyDescent="0.4">
      <c r="A3510" s="19">
        <v>20151126</v>
      </c>
      <c r="B3510" s="18">
        <v>2598.9666857334992</v>
      </c>
    </row>
    <row r="3511" spans="1:2" x14ac:dyDescent="0.4">
      <c r="A3511" s="19">
        <v>20151127</v>
      </c>
      <c r="B3511" s="17">
        <v>2595.5186462115689</v>
      </c>
    </row>
    <row r="3512" spans="1:2" x14ac:dyDescent="0.4">
      <c r="A3512" s="19">
        <v>20151128</v>
      </c>
      <c r="B3512" s="17">
        <v>2595.3807246306919</v>
      </c>
    </row>
    <row r="3513" spans="1:2" x14ac:dyDescent="0.4">
      <c r="A3513" s="19">
        <v>20151129</v>
      </c>
      <c r="B3513" s="17">
        <v>2595.2703873659898</v>
      </c>
    </row>
    <row r="3514" spans="1:2" x14ac:dyDescent="0.4">
      <c r="A3514" s="19">
        <v>20151130</v>
      </c>
      <c r="B3514" s="17">
        <v>2558.7211684335361</v>
      </c>
    </row>
    <row r="3515" spans="1:2" x14ac:dyDescent="0.4">
      <c r="A3515" s="19">
        <v>20151201</v>
      </c>
      <c r="B3515" s="18">
        <v>2580.6231154768329</v>
      </c>
    </row>
    <row r="3516" spans="1:2" x14ac:dyDescent="0.4">
      <c r="A3516" s="19">
        <v>20151202</v>
      </c>
      <c r="B3516" s="17">
        <v>2561.8106118451851</v>
      </c>
    </row>
    <row r="3517" spans="1:2" x14ac:dyDescent="0.4">
      <c r="A3517" s="19">
        <v>20151203</v>
      </c>
      <c r="B3517" s="17">
        <v>2544.322155389958</v>
      </c>
    </row>
    <row r="3518" spans="1:2" x14ac:dyDescent="0.4">
      <c r="A3518" s="19">
        <v>20151204</v>
      </c>
      <c r="B3518" s="17">
        <v>2530.1162325596079</v>
      </c>
    </row>
    <row r="3519" spans="1:2" x14ac:dyDescent="0.4">
      <c r="A3519" s="19">
        <v>20151205</v>
      </c>
      <c r="B3519" s="17">
        <v>2529.9783109787309</v>
      </c>
    </row>
    <row r="3520" spans="1:2" x14ac:dyDescent="0.4">
      <c r="A3520" s="19">
        <v>20151206</v>
      </c>
      <c r="B3520" s="18">
        <v>2529.8679737140292</v>
      </c>
    </row>
    <row r="3521" spans="1:2" x14ac:dyDescent="0.4">
      <c r="A3521" s="19">
        <v>20151207</v>
      </c>
      <c r="B3521" s="17">
        <v>2516.7654235306959</v>
      </c>
    </row>
    <row r="3522" spans="1:2" x14ac:dyDescent="0.4">
      <c r="A3522" s="19">
        <v>20151208</v>
      </c>
      <c r="B3522" s="17">
        <v>2497.7322453696452</v>
      </c>
    </row>
    <row r="3523" spans="1:2" x14ac:dyDescent="0.4">
      <c r="A3523" s="19">
        <v>20151209</v>
      </c>
      <c r="B3523" s="17">
        <v>2492.9601586712938</v>
      </c>
    </row>
    <row r="3524" spans="1:2" x14ac:dyDescent="0.4">
      <c r="A3524" s="19">
        <v>20151210</v>
      </c>
      <c r="B3524" s="17">
        <v>2503.3870301856091</v>
      </c>
    </row>
    <row r="3525" spans="1:2" x14ac:dyDescent="0.4">
      <c r="A3525" s="19">
        <v>20151211</v>
      </c>
      <c r="B3525" s="18">
        <v>2494.2290372153639</v>
      </c>
    </row>
    <row r="3526" spans="1:2" x14ac:dyDescent="0.4">
      <c r="A3526" s="19">
        <v>20151212</v>
      </c>
      <c r="B3526" s="17">
        <v>2494.1186999506631</v>
      </c>
    </row>
    <row r="3527" spans="1:2" x14ac:dyDescent="0.4">
      <c r="A3527" s="19">
        <v>20151213</v>
      </c>
      <c r="B3527" s="17">
        <v>2494.0083626859609</v>
      </c>
    </row>
    <row r="3528" spans="1:2" x14ac:dyDescent="0.4">
      <c r="A3528" s="19">
        <v>20151214</v>
      </c>
      <c r="B3528" s="17">
        <v>2463.00359130477</v>
      </c>
    </row>
    <row r="3529" spans="1:2" x14ac:dyDescent="0.4">
      <c r="A3529" s="19">
        <v>20151215</v>
      </c>
      <c r="B3529" s="17">
        <v>2463.0863442532959</v>
      </c>
    </row>
    <row r="3530" spans="1:2" x14ac:dyDescent="0.4">
      <c r="A3530" s="19">
        <v>20151216</v>
      </c>
      <c r="B3530" s="18">
        <v>2497.2357276784869</v>
      </c>
    </row>
    <row r="3531" spans="1:2" x14ac:dyDescent="0.4">
      <c r="A3531" s="19">
        <v>20151217</v>
      </c>
      <c r="B3531" s="17">
        <v>2506.9729912884159</v>
      </c>
    </row>
    <row r="3532" spans="1:2" x14ac:dyDescent="0.4">
      <c r="A3532" s="19">
        <v>20151218</v>
      </c>
      <c r="B3532" s="17">
        <v>2515.7723881483812</v>
      </c>
    </row>
    <row r="3533" spans="1:2" x14ac:dyDescent="0.4">
      <c r="A3533" s="19">
        <v>20151219</v>
      </c>
      <c r="B3533" s="17">
        <v>2515.6620508836791</v>
      </c>
    </row>
    <row r="3534" spans="1:2" x14ac:dyDescent="0.4">
      <c r="A3534" s="19">
        <v>20151220</v>
      </c>
      <c r="B3534" s="17">
        <v>2515.5517136189769</v>
      </c>
    </row>
    <row r="3535" spans="1:2" x14ac:dyDescent="0.4">
      <c r="A3535" s="19">
        <v>20151221</v>
      </c>
      <c r="B3535" s="18">
        <v>2514.4759252881349</v>
      </c>
    </row>
    <row r="3536" spans="1:2" x14ac:dyDescent="0.4">
      <c r="A3536" s="19">
        <v>20151222</v>
      </c>
      <c r="B3536" s="17">
        <v>2529.3162873905198</v>
      </c>
    </row>
    <row r="3537" spans="1:2" x14ac:dyDescent="0.4">
      <c r="A3537" s="19">
        <v>20151223</v>
      </c>
      <c r="B3537" s="17">
        <v>2540.2396765959929</v>
      </c>
    </row>
    <row r="3538" spans="1:2" x14ac:dyDescent="0.4">
      <c r="A3538" s="19">
        <v>20151224</v>
      </c>
      <c r="B3538" s="17">
        <v>2537.4812449784499</v>
      </c>
    </row>
    <row r="3539" spans="1:2" x14ac:dyDescent="0.4">
      <c r="A3539" s="19">
        <v>20151225</v>
      </c>
      <c r="B3539" s="17">
        <v>2537.3709077137478</v>
      </c>
    </row>
    <row r="3540" spans="1:2" x14ac:dyDescent="0.4">
      <c r="A3540" s="19">
        <v>20151226</v>
      </c>
      <c r="B3540" s="18">
        <v>2537.2605704490461</v>
      </c>
    </row>
    <row r="3541" spans="1:2" x14ac:dyDescent="0.4">
      <c r="A3541" s="19">
        <v>20151227</v>
      </c>
      <c r="B3541" s="17">
        <v>2537.150233184344</v>
      </c>
    </row>
    <row r="3542" spans="1:2" x14ac:dyDescent="0.4">
      <c r="A3542" s="19">
        <v>20151228</v>
      </c>
      <c r="B3542" s="17">
        <v>2520.9582395893631</v>
      </c>
    </row>
    <row r="3543" spans="1:2" x14ac:dyDescent="0.4">
      <c r="A3543" s="19">
        <v>20151229</v>
      </c>
      <c r="B3543" s="17">
        <v>2544.597998551712</v>
      </c>
    </row>
    <row r="3544" spans="1:2" x14ac:dyDescent="0.4">
      <c r="A3544" s="19">
        <v>20151230</v>
      </c>
      <c r="B3544" s="17">
        <v>2564.1001100877461</v>
      </c>
    </row>
    <row r="3545" spans="1:2" x14ac:dyDescent="0.4">
      <c r="A3545" s="19">
        <v>20151231</v>
      </c>
      <c r="B3545" s="18">
        <v>2563.9897728230449</v>
      </c>
    </row>
    <row r="3546" spans="1:2" x14ac:dyDescent="0.4">
      <c r="A3546" s="19">
        <v>20160101</v>
      </c>
      <c r="B3546" s="17">
        <v>2563.8794355583432</v>
      </c>
    </row>
    <row r="3547" spans="1:2" x14ac:dyDescent="0.4">
      <c r="A3547" s="19">
        <v>20160102</v>
      </c>
      <c r="B3547" s="17">
        <v>2563.769098293641</v>
      </c>
    </row>
    <row r="3548" spans="1:2" x14ac:dyDescent="0.4">
      <c r="A3548" s="19">
        <v>20160103</v>
      </c>
      <c r="B3548" s="17">
        <v>2563.6587610289389</v>
      </c>
    </row>
    <row r="3549" spans="1:2" x14ac:dyDescent="0.4">
      <c r="A3549" s="19">
        <v>20160104</v>
      </c>
      <c r="B3549" s="17">
        <v>2511.6071564058898</v>
      </c>
    </row>
    <row r="3550" spans="1:2" x14ac:dyDescent="0.4">
      <c r="A3550" s="19">
        <v>20160105</v>
      </c>
      <c r="B3550" s="18">
        <v>2515.1655331925208</v>
      </c>
    </row>
    <row r="3551" spans="1:2" x14ac:dyDescent="0.4">
      <c r="A3551" s="19">
        <v>20160106</v>
      </c>
      <c r="B3551" s="17">
        <v>2492.98774298747</v>
      </c>
    </row>
    <row r="3552" spans="1:2" x14ac:dyDescent="0.4">
      <c r="A3552" s="19">
        <v>20160107</v>
      </c>
      <c r="B3552" s="17">
        <v>2479.581765326207</v>
      </c>
    </row>
    <row r="3553" spans="1:2" x14ac:dyDescent="0.4">
      <c r="A3553" s="19">
        <v>20160108</v>
      </c>
      <c r="B3553" s="17">
        <v>2479.8576084879619</v>
      </c>
    </row>
    <row r="3554" spans="1:2" x14ac:dyDescent="0.4">
      <c r="A3554" s="19">
        <v>20160109</v>
      </c>
      <c r="B3554" s="17">
        <v>2479.7472712232602</v>
      </c>
    </row>
    <row r="3555" spans="1:2" x14ac:dyDescent="0.4">
      <c r="A3555" s="19">
        <v>20160110</v>
      </c>
      <c r="B3555" s="18">
        <v>2479.6369339585581</v>
      </c>
    </row>
    <row r="3556" spans="1:2" x14ac:dyDescent="0.4">
      <c r="A3556" s="19">
        <v>20160111</v>
      </c>
      <c r="B3556" s="17">
        <v>2449.9286254376129</v>
      </c>
    </row>
    <row r="3557" spans="1:2" x14ac:dyDescent="0.4">
      <c r="A3557" s="19">
        <v>20160112</v>
      </c>
      <c r="B3557" s="17">
        <v>2440.4120363570869</v>
      </c>
    </row>
    <row r="3558" spans="1:2" x14ac:dyDescent="0.4">
      <c r="A3558" s="19">
        <v>20160113</v>
      </c>
      <c r="B3558" s="17">
        <v>2453.2663276948401</v>
      </c>
    </row>
    <row r="3559" spans="1:2" x14ac:dyDescent="0.4">
      <c r="A3559" s="19">
        <v>20160114</v>
      </c>
      <c r="B3559" s="17">
        <v>2434.9503417543501</v>
      </c>
    </row>
    <row r="3560" spans="1:2" x14ac:dyDescent="0.4">
      <c r="A3560" s="19">
        <v>20160115</v>
      </c>
      <c r="B3560" s="18">
        <v>2415.5861517991939</v>
      </c>
    </row>
    <row r="3561" spans="1:2" x14ac:dyDescent="0.4">
      <c r="A3561" s="19">
        <v>20160116</v>
      </c>
      <c r="B3561" s="17">
        <v>2415.4758145344922</v>
      </c>
    </row>
    <row r="3562" spans="1:2" x14ac:dyDescent="0.4">
      <c r="A3562" s="19">
        <v>20160117</v>
      </c>
      <c r="B3562" s="17">
        <v>2415.3930615859649</v>
      </c>
    </row>
    <row r="3563" spans="1:2" x14ac:dyDescent="0.4">
      <c r="A3563" s="19">
        <v>20160118</v>
      </c>
      <c r="B3563" s="17">
        <v>2409.5727708729478</v>
      </c>
    </row>
    <row r="3564" spans="1:2" x14ac:dyDescent="0.4">
      <c r="A3564" s="19">
        <v>20160119</v>
      </c>
      <c r="B3564" s="17">
        <v>2425.102740879719</v>
      </c>
    </row>
    <row r="3565" spans="1:2" x14ac:dyDescent="0.4">
      <c r="A3565" s="19">
        <v>20160120</v>
      </c>
      <c r="B3565" s="18">
        <v>2363.5069628599681</v>
      </c>
    </row>
    <row r="3566" spans="1:2" x14ac:dyDescent="0.4">
      <c r="A3566" s="19">
        <v>20160121</v>
      </c>
      <c r="B3566" s="17">
        <v>2363.1483667496882</v>
      </c>
    </row>
    <row r="3567" spans="1:2" x14ac:dyDescent="0.4">
      <c r="A3567" s="19">
        <v>20160122</v>
      </c>
      <c r="B3567" s="17">
        <v>2399.0355620939308</v>
      </c>
    </row>
    <row r="3568" spans="1:2" x14ac:dyDescent="0.4">
      <c r="A3568" s="19">
        <v>20160123</v>
      </c>
      <c r="B3568" s="17">
        <v>2398.92522482923</v>
      </c>
    </row>
    <row r="3569" spans="1:2" x14ac:dyDescent="0.4">
      <c r="A3569" s="19">
        <v>20160124</v>
      </c>
      <c r="B3569" s="17">
        <v>2398.8424718807032</v>
      </c>
    </row>
    <row r="3570" spans="1:2" x14ac:dyDescent="0.4">
      <c r="A3570" s="19">
        <v>20160125</v>
      </c>
      <c r="B3570" s="18">
        <v>2408.2763080127029</v>
      </c>
    </row>
    <row r="3571" spans="1:2" x14ac:dyDescent="0.4">
      <c r="A3571" s="19">
        <v>20160126</v>
      </c>
      <c r="B3571" s="17">
        <v>2396.6081422704929</v>
      </c>
    </row>
    <row r="3572" spans="1:2" x14ac:dyDescent="0.4">
      <c r="A3572" s="19">
        <v>20160127</v>
      </c>
      <c r="B3572" s="17">
        <v>2412.358786806667</v>
      </c>
    </row>
    <row r="3573" spans="1:2" x14ac:dyDescent="0.4">
      <c r="A3573" s="19">
        <v>20160128</v>
      </c>
      <c r="B3573" s="17">
        <v>2417.4343009829481</v>
      </c>
    </row>
    <row r="3574" spans="1:2" x14ac:dyDescent="0.4">
      <c r="A3574" s="19">
        <v>20160129</v>
      </c>
      <c r="B3574" s="17">
        <v>2430.8402786442098</v>
      </c>
    </row>
    <row r="3575" spans="1:2" x14ac:dyDescent="0.4">
      <c r="A3575" s="19">
        <v>20160130</v>
      </c>
      <c r="B3575" s="18">
        <v>2430.7299413795081</v>
      </c>
    </row>
    <row r="3576" spans="1:2" x14ac:dyDescent="0.4">
      <c r="A3576" s="19">
        <v>20160131</v>
      </c>
      <c r="B3576" s="17">
        <v>2430.6196041148069</v>
      </c>
    </row>
    <row r="3577" spans="1:2" x14ac:dyDescent="0.4">
      <c r="A3577" s="19">
        <v>20160201</v>
      </c>
      <c r="B3577" s="17">
        <v>2438.2328753792272</v>
      </c>
    </row>
    <row r="3578" spans="1:2" x14ac:dyDescent="0.4">
      <c r="A3578" s="19">
        <v>20160202</v>
      </c>
      <c r="B3578" s="17">
        <v>2425.5440899385262</v>
      </c>
    </row>
    <row r="3579" spans="1:2" x14ac:dyDescent="0.4">
      <c r="A3579" s="19">
        <v>20160203</v>
      </c>
      <c r="B3579" s="17">
        <v>2412.6070456522461</v>
      </c>
    </row>
    <row r="3580" spans="1:2" x14ac:dyDescent="0.4">
      <c r="A3580" s="19">
        <v>20160204</v>
      </c>
      <c r="B3580" s="18">
        <v>2439.391416658596</v>
      </c>
    </row>
    <row r="3581" spans="1:2" x14ac:dyDescent="0.4">
      <c r="A3581" s="19">
        <v>20160205</v>
      </c>
      <c r="B3581" s="17">
        <v>2453.0732374816121</v>
      </c>
    </row>
    <row r="3582" spans="1:2" x14ac:dyDescent="0.4">
      <c r="A3582" s="19">
        <v>20160206</v>
      </c>
      <c r="B3582" s="17">
        <v>2452.9629002169108</v>
      </c>
    </row>
    <row r="3583" spans="1:2" x14ac:dyDescent="0.4">
      <c r="A3583" s="19">
        <v>20160207</v>
      </c>
      <c r="B3583" s="17">
        <v>2452.8525629522092</v>
      </c>
    </row>
    <row r="3584" spans="1:2" x14ac:dyDescent="0.4">
      <c r="A3584" s="19">
        <v>20160208</v>
      </c>
      <c r="B3584" s="17">
        <v>2452.7698100036828</v>
      </c>
    </row>
    <row r="3585" spans="1:2" x14ac:dyDescent="0.4">
      <c r="A3585" s="19">
        <v>20160209</v>
      </c>
      <c r="B3585" s="18">
        <v>2452.6594727389811</v>
      </c>
    </row>
    <row r="3586" spans="1:2" x14ac:dyDescent="0.4">
      <c r="A3586" s="19">
        <v>20160210</v>
      </c>
      <c r="B3586" s="17">
        <v>2452.549135474279</v>
      </c>
    </row>
    <row r="3587" spans="1:2" x14ac:dyDescent="0.4">
      <c r="A3587" s="19">
        <v>20160211</v>
      </c>
      <c r="B3587" s="17">
        <v>2412.3036181743169</v>
      </c>
    </row>
    <row r="3588" spans="1:2" x14ac:dyDescent="0.4">
      <c r="A3588" s="19">
        <v>20160212</v>
      </c>
      <c r="B3588" s="17">
        <v>2378.9817642343892</v>
      </c>
    </row>
    <row r="3589" spans="1:2" x14ac:dyDescent="0.4">
      <c r="A3589" s="19">
        <v>20160213</v>
      </c>
      <c r="B3589" s="17">
        <v>2378.871426969687</v>
      </c>
    </row>
    <row r="3590" spans="1:2" x14ac:dyDescent="0.4">
      <c r="A3590" s="19">
        <v>20160214</v>
      </c>
      <c r="B3590" s="18">
        <v>2378.7886740211611</v>
      </c>
    </row>
    <row r="3591" spans="1:2" x14ac:dyDescent="0.4">
      <c r="A3591" s="19">
        <v>20160215</v>
      </c>
      <c r="B3591" s="17">
        <v>2404.1938292187378</v>
      </c>
    </row>
    <row r="3592" spans="1:2" x14ac:dyDescent="0.4">
      <c r="A3592" s="19">
        <v>20160216</v>
      </c>
      <c r="B3592" s="17">
        <v>2432.136741504456</v>
      </c>
    </row>
    <row r="3593" spans="1:2" x14ac:dyDescent="0.4">
      <c r="A3593" s="19">
        <v>20160217</v>
      </c>
      <c r="B3593" s="17">
        <v>2436.16405166607</v>
      </c>
    </row>
    <row r="3594" spans="1:2" x14ac:dyDescent="0.4">
      <c r="A3594" s="19">
        <v>20160218</v>
      </c>
      <c r="B3594" s="17">
        <v>2449.1562645846998</v>
      </c>
    </row>
    <row r="3595" spans="1:2" x14ac:dyDescent="0.4">
      <c r="A3595" s="19">
        <v>20160219</v>
      </c>
      <c r="B3595" s="18">
        <v>2459.5279674666649</v>
      </c>
    </row>
    <row r="3596" spans="1:2" x14ac:dyDescent="0.4">
      <c r="A3596" s="19">
        <v>20160220</v>
      </c>
      <c r="B3596" s="17">
        <v>2459.4176302019632</v>
      </c>
    </row>
    <row r="3597" spans="1:2" x14ac:dyDescent="0.4">
      <c r="A3597" s="19">
        <v>20160221</v>
      </c>
      <c r="B3597" s="17">
        <v>2459.3348772534368</v>
      </c>
    </row>
    <row r="3598" spans="1:2" x14ac:dyDescent="0.4">
      <c r="A3598" s="19">
        <v>20160222</v>
      </c>
      <c r="B3598" s="17">
        <v>2454.7282964521391</v>
      </c>
    </row>
    <row r="3599" spans="1:2" x14ac:dyDescent="0.4">
      <c r="A3599" s="19">
        <v>20160223</v>
      </c>
      <c r="B3599" s="17">
        <v>2460.189991054875</v>
      </c>
    </row>
    <row r="3600" spans="1:2" x14ac:dyDescent="0.4">
      <c r="A3600" s="19">
        <v>20160224</v>
      </c>
      <c r="B3600" s="18">
        <v>2465.7068542899628</v>
      </c>
    </row>
    <row r="3601" spans="1:2" x14ac:dyDescent="0.4">
      <c r="A3601" s="19">
        <v>20160225</v>
      </c>
      <c r="B3601" s="17">
        <v>2475.1958590543131</v>
      </c>
    </row>
    <row r="3602" spans="1:2" x14ac:dyDescent="0.4">
      <c r="A3602" s="19">
        <v>20160226</v>
      </c>
      <c r="B3602" s="17">
        <v>2482.5057028408041</v>
      </c>
    </row>
    <row r="3603" spans="1:2" x14ac:dyDescent="0.4">
      <c r="A3603" s="19">
        <v>20160227</v>
      </c>
      <c r="B3603" s="17">
        <v>2482.395365576102</v>
      </c>
    </row>
    <row r="3604" spans="1:2" x14ac:dyDescent="0.4">
      <c r="A3604" s="19">
        <v>20160228</v>
      </c>
      <c r="B3604" s="17">
        <v>2482.3126126275761</v>
      </c>
    </row>
    <row r="3605" spans="1:2" x14ac:dyDescent="0.4">
      <c r="A3605" s="19">
        <v>20160229</v>
      </c>
      <c r="B3605" s="18">
        <v>2494.3669587962422</v>
      </c>
    </row>
    <row r="3606" spans="1:2" x14ac:dyDescent="0.4">
      <c r="A3606" s="19">
        <v>20160301</v>
      </c>
      <c r="B3606" s="17">
        <v>2494.2566215315401</v>
      </c>
    </row>
    <row r="3607" spans="1:2" x14ac:dyDescent="0.4">
      <c r="A3607" s="19">
        <v>20160302</v>
      </c>
      <c r="B3607" s="17">
        <v>2500.5458456195388</v>
      </c>
    </row>
    <row r="3608" spans="1:2" x14ac:dyDescent="0.4">
      <c r="A3608" s="19">
        <v>20160303</v>
      </c>
      <c r="B3608" s="17">
        <v>2512.517438839679</v>
      </c>
    </row>
    <row r="3609" spans="1:2" x14ac:dyDescent="0.4">
      <c r="A3609" s="19">
        <v>20160304</v>
      </c>
      <c r="B3609" s="17">
        <v>2512.8484506337841</v>
      </c>
    </row>
    <row r="3610" spans="1:2" x14ac:dyDescent="0.4">
      <c r="A3610" s="19">
        <v>20160305</v>
      </c>
      <c r="B3610" s="18">
        <v>2512.7381133690828</v>
      </c>
    </row>
    <row r="3611" spans="1:2" x14ac:dyDescent="0.4">
      <c r="A3611" s="19">
        <v>20160306</v>
      </c>
      <c r="B3611" s="17">
        <v>2512.6277761043812</v>
      </c>
    </row>
    <row r="3612" spans="1:2" x14ac:dyDescent="0.4">
      <c r="A3612" s="19">
        <v>20160307</v>
      </c>
      <c r="B3612" s="17">
        <v>2507.0557442369432</v>
      </c>
    </row>
    <row r="3613" spans="1:2" x14ac:dyDescent="0.4">
      <c r="A3613" s="19">
        <v>20160308</v>
      </c>
      <c r="B3613" s="17">
        <v>2505.2627636855391</v>
      </c>
    </row>
    <row r="3614" spans="1:2" x14ac:dyDescent="0.4">
      <c r="A3614" s="19">
        <v>20160309</v>
      </c>
      <c r="B3614" s="17">
        <v>2516.4344117365908</v>
      </c>
    </row>
    <row r="3615" spans="1:2" x14ac:dyDescent="0.4">
      <c r="A3615" s="19">
        <v>20160310</v>
      </c>
      <c r="B3615" s="18">
        <v>2527.3578009420639</v>
      </c>
    </row>
    <row r="3616" spans="1:2" x14ac:dyDescent="0.4">
      <c r="A3616" s="19">
        <v>20160311</v>
      </c>
      <c r="B3616" s="17">
        <v>2526.199259662696</v>
      </c>
    </row>
    <row r="3617" spans="1:2" x14ac:dyDescent="0.4">
      <c r="A3617" s="19">
        <v>20160312</v>
      </c>
      <c r="B3617" s="17">
        <v>2526.0889223979939</v>
      </c>
    </row>
    <row r="3618" spans="1:2" x14ac:dyDescent="0.4">
      <c r="A3618" s="19">
        <v>20160313</v>
      </c>
      <c r="B3618" s="17">
        <v>2525.9785851332922</v>
      </c>
    </row>
    <row r="3619" spans="1:2" x14ac:dyDescent="0.4">
      <c r="A3619" s="19">
        <v>20160314</v>
      </c>
      <c r="B3619" s="17">
        <v>2507.8556894060298</v>
      </c>
    </row>
    <row r="3620" spans="1:2" x14ac:dyDescent="0.4">
      <c r="A3620" s="19">
        <v>20160315</v>
      </c>
      <c r="B3620" s="18">
        <v>2525.8958321847658</v>
      </c>
    </row>
    <row r="3621" spans="1:2" x14ac:dyDescent="0.4">
      <c r="A3621" s="19">
        <v>20160316</v>
      </c>
      <c r="B3621" s="17">
        <v>2524.792459537749</v>
      </c>
    </row>
    <row r="3622" spans="1:2" x14ac:dyDescent="0.4">
      <c r="A3622" s="19">
        <v>20160317</v>
      </c>
      <c r="B3622" s="17">
        <v>2531.1368522580992</v>
      </c>
    </row>
    <row r="3623" spans="1:2" x14ac:dyDescent="0.4">
      <c r="A3623" s="19">
        <v>20160318</v>
      </c>
      <c r="B3623" s="17">
        <v>2541.1499590297831</v>
      </c>
    </row>
    <row r="3624" spans="1:2" x14ac:dyDescent="0.4">
      <c r="A3624" s="19">
        <v>20160319</v>
      </c>
      <c r="B3624" s="17">
        <v>2541.0672060812558</v>
      </c>
    </row>
    <row r="3625" spans="1:2" x14ac:dyDescent="0.4">
      <c r="A3625" s="19">
        <v>20160320</v>
      </c>
      <c r="B3625" s="18">
        <v>2540.956868816555</v>
      </c>
    </row>
    <row r="3626" spans="1:2" x14ac:dyDescent="0.4">
      <c r="A3626" s="19">
        <v>20160321</v>
      </c>
      <c r="B3626" s="17">
        <v>2531.1920208904498</v>
      </c>
    </row>
    <row r="3627" spans="1:2" x14ac:dyDescent="0.4">
      <c r="A3627" s="19">
        <v>20160322</v>
      </c>
      <c r="B3627" s="17">
        <v>2536.929558654941</v>
      </c>
    </row>
    <row r="3628" spans="1:2" x14ac:dyDescent="0.4">
      <c r="A3628" s="19">
        <v>20160323</v>
      </c>
      <c r="B3628" s="17">
        <v>2541.8119826179932</v>
      </c>
    </row>
    <row r="3629" spans="1:2" x14ac:dyDescent="0.4">
      <c r="A3629" s="19">
        <v>20160324</v>
      </c>
      <c r="B3629" s="17">
        <v>2534.860734941783</v>
      </c>
    </row>
    <row r="3630" spans="1:2" x14ac:dyDescent="0.4">
      <c r="A3630" s="19">
        <v>20160325</v>
      </c>
      <c r="B3630" s="18">
        <v>2530.0610639272568</v>
      </c>
    </row>
    <row r="3631" spans="1:2" x14ac:dyDescent="0.4">
      <c r="A3631" s="19">
        <v>20160326</v>
      </c>
      <c r="B3631" s="17">
        <v>2529.9783109787309</v>
      </c>
    </row>
    <row r="3632" spans="1:2" x14ac:dyDescent="0.4">
      <c r="A3632" s="19">
        <v>20160327</v>
      </c>
      <c r="B3632" s="17">
        <v>2529.8679737140292</v>
      </c>
    </row>
    <row r="3633" spans="1:2" x14ac:dyDescent="0.4">
      <c r="A3633" s="19">
        <v>20160328</v>
      </c>
      <c r="B3633" s="17">
        <v>2533.2332602874321</v>
      </c>
    </row>
    <row r="3634" spans="1:2" x14ac:dyDescent="0.4">
      <c r="A3634" s="19">
        <v>20160329</v>
      </c>
      <c r="B3634" s="17">
        <v>2541.1775433459579</v>
      </c>
    </row>
    <row r="3635" spans="1:2" x14ac:dyDescent="0.4">
      <c r="A3635" s="19">
        <v>20160330</v>
      </c>
      <c r="B3635" s="18">
        <v>2546.390979103116</v>
      </c>
    </row>
    <row r="3636" spans="1:2" x14ac:dyDescent="0.4">
      <c r="A3636" s="19">
        <v>20160331</v>
      </c>
      <c r="B3636" s="17">
        <v>2544.9014260296422</v>
      </c>
    </row>
    <row r="3637" spans="1:2" x14ac:dyDescent="0.4">
      <c r="A3637" s="19">
        <v>20160401</v>
      </c>
      <c r="B3637" s="17">
        <v>2536.26753506673</v>
      </c>
    </row>
    <row r="3638" spans="1:2" x14ac:dyDescent="0.4">
      <c r="A3638" s="19">
        <v>20160402</v>
      </c>
      <c r="B3638" s="17">
        <v>2536.1571978020288</v>
      </c>
    </row>
    <row r="3639" spans="1:2" x14ac:dyDescent="0.4">
      <c r="A3639" s="19">
        <v>20160403</v>
      </c>
      <c r="B3639" s="17">
        <v>2536.074444853502</v>
      </c>
    </row>
    <row r="3640" spans="1:2" x14ac:dyDescent="0.4">
      <c r="A3640" s="19">
        <v>20160404</v>
      </c>
      <c r="B3640" s="18">
        <v>2541.0120374489061</v>
      </c>
    </row>
    <row r="3641" spans="1:2" x14ac:dyDescent="0.4">
      <c r="A3641" s="19">
        <v>20160405</v>
      </c>
      <c r="B3641" s="17">
        <v>2531.440279736029</v>
      </c>
    </row>
    <row r="3642" spans="1:2" x14ac:dyDescent="0.4">
      <c r="A3642" s="19">
        <v>20160406</v>
      </c>
      <c r="B3642" s="17">
        <v>2533.4815191330108</v>
      </c>
    </row>
    <row r="3643" spans="1:2" x14ac:dyDescent="0.4">
      <c r="A3643" s="19">
        <v>20160407</v>
      </c>
      <c r="B3643" s="17">
        <v>2538.0329313019579</v>
      </c>
    </row>
    <row r="3644" spans="1:2" x14ac:dyDescent="0.4">
      <c r="A3644" s="19">
        <v>20160408</v>
      </c>
      <c r="B3644" s="17">
        <v>2534.4193858829758</v>
      </c>
    </row>
    <row r="3645" spans="1:2" x14ac:dyDescent="0.4">
      <c r="A3645" s="19">
        <v>20160409</v>
      </c>
      <c r="B3645" s="18">
        <v>2534.3090486182741</v>
      </c>
    </row>
    <row r="3646" spans="1:2" x14ac:dyDescent="0.4">
      <c r="A3646" s="19">
        <v>20160410</v>
      </c>
      <c r="B3646" s="17">
        <v>2534.1987113535729</v>
      </c>
    </row>
    <row r="3647" spans="1:2" x14ac:dyDescent="0.4">
      <c r="A3647" s="19">
        <v>20160411</v>
      </c>
      <c r="B3647" s="17">
        <v>2531.164436574275</v>
      </c>
    </row>
    <row r="3648" spans="1:2" x14ac:dyDescent="0.4">
      <c r="A3648" s="19">
        <v>20160412</v>
      </c>
      <c r="B3648" s="17">
        <v>2537.867425404906</v>
      </c>
    </row>
    <row r="3649" spans="1:2" x14ac:dyDescent="0.4">
      <c r="A3649" s="19">
        <v>20160413</v>
      </c>
      <c r="B3649" s="17">
        <v>2537.7570881402039</v>
      </c>
    </row>
    <row r="3650" spans="1:2" x14ac:dyDescent="0.4">
      <c r="A3650" s="19">
        <v>20160414</v>
      </c>
      <c r="B3650" s="18">
        <v>2562.1692079554659</v>
      </c>
    </row>
    <row r="3651" spans="1:2" x14ac:dyDescent="0.4">
      <c r="A3651" s="19">
        <v>20160415</v>
      </c>
      <c r="B3651" s="17">
        <v>2568.1550045655358</v>
      </c>
    </row>
    <row r="3652" spans="1:2" x14ac:dyDescent="0.4">
      <c r="A3652" s="19">
        <v>20160416</v>
      </c>
      <c r="B3652" s="17">
        <v>2568.0446673008341</v>
      </c>
    </row>
    <row r="3653" spans="1:2" x14ac:dyDescent="0.4">
      <c r="A3653" s="19">
        <v>20160417</v>
      </c>
      <c r="B3653" s="17">
        <v>2567.934330036132</v>
      </c>
    </row>
    <row r="3654" spans="1:2" x14ac:dyDescent="0.4">
      <c r="A3654" s="19">
        <v>20160418</v>
      </c>
      <c r="B3654" s="17">
        <v>2547.3564301692559</v>
      </c>
    </row>
    <row r="3655" spans="1:2" x14ac:dyDescent="0.4">
      <c r="A3655" s="19">
        <v>20160419</v>
      </c>
      <c r="B3655" s="18">
        <v>2555.5489720733608</v>
      </c>
    </row>
    <row r="3656" spans="1:2" x14ac:dyDescent="0.4">
      <c r="A3656" s="19">
        <v>20160420</v>
      </c>
      <c r="B3656" s="17">
        <v>2558.472909587957</v>
      </c>
    </row>
    <row r="3657" spans="1:2" x14ac:dyDescent="0.4">
      <c r="A3657" s="19">
        <v>20160421</v>
      </c>
      <c r="B3657" s="17">
        <v>2566.3620240141322</v>
      </c>
    </row>
    <row r="3658" spans="1:2" x14ac:dyDescent="0.4">
      <c r="A3658" s="19">
        <v>20160422</v>
      </c>
      <c r="B3658" s="17">
        <v>2557.2867839924129</v>
      </c>
    </row>
    <row r="3659" spans="1:2" x14ac:dyDescent="0.4">
      <c r="A3659" s="19">
        <v>20160423</v>
      </c>
      <c r="B3659" s="17">
        <v>2557.1764467277121</v>
      </c>
    </row>
    <row r="3660" spans="1:2" x14ac:dyDescent="0.4">
      <c r="A3660" s="19">
        <v>20160424</v>
      </c>
      <c r="B3660" s="18">
        <v>2557.06610946301</v>
      </c>
    </row>
    <row r="3661" spans="1:2" x14ac:dyDescent="0.4">
      <c r="A3661" s="19">
        <v>20160425</v>
      </c>
      <c r="B3661" s="17">
        <v>2561.286509837852</v>
      </c>
    </row>
    <row r="3662" spans="1:2" x14ac:dyDescent="0.4">
      <c r="A3662" s="19">
        <v>20160426</v>
      </c>
      <c r="B3662" s="17">
        <v>2559.9348783452551</v>
      </c>
    </row>
    <row r="3663" spans="1:2" x14ac:dyDescent="0.4">
      <c r="A3663" s="19">
        <v>20160427</v>
      </c>
      <c r="B3663" s="17">
        <v>2549.2873323015369</v>
      </c>
    </row>
    <row r="3664" spans="1:2" x14ac:dyDescent="0.4">
      <c r="A3664" s="19">
        <v>20160428</v>
      </c>
      <c r="B3664" s="17">
        <v>2546.5013163678182</v>
      </c>
    </row>
    <row r="3665" spans="1:2" x14ac:dyDescent="0.4">
      <c r="A3665" s="19">
        <v>20160429</v>
      </c>
      <c r="B3665" s="18">
        <v>2531.8540444786599</v>
      </c>
    </row>
    <row r="3666" spans="1:2" x14ac:dyDescent="0.4">
      <c r="A3666" s="19">
        <v>20160430</v>
      </c>
      <c r="B3666" s="17">
        <v>2531.7437072139592</v>
      </c>
    </row>
    <row r="3667" spans="1:2" x14ac:dyDescent="0.4">
      <c r="A3667" s="19">
        <v>20160501</v>
      </c>
      <c r="B3667" s="17">
        <v>2531.633369949257</v>
      </c>
    </row>
    <row r="3668" spans="1:2" x14ac:dyDescent="0.4">
      <c r="A3668" s="19">
        <v>20160502</v>
      </c>
      <c r="B3668" s="17">
        <v>2514.393172339609</v>
      </c>
    </row>
    <row r="3669" spans="1:2" x14ac:dyDescent="0.4">
      <c r="A3669" s="19">
        <v>20160503</v>
      </c>
      <c r="B3669" s="17">
        <v>2521.5099259128719</v>
      </c>
    </row>
    <row r="3670" spans="1:2" x14ac:dyDescent="0.4">
      <c r="A3670" s="19">
        <v>20160504</v>
      </c>
      <c r="B3670" s="18">
        <v>2510.1176033324159</v>
      </c>
    </row>
    <row r="3671" spans="1:2" x14ac:dyDescent="0.4">
      <c r="A3671" s="19">
        <v>20160505</v>
      </c>
      <c r="B3671" s="17">
        <v>2510.03485038389</v>
      </c>
    </row>
    <row r="3672" spans="1:2" x14ac:dyDescent="0.4">
      <c r="A3672" s="19">
        <v>20160506</v>
      </c>
      <c r="B3672" s="17">
        <v>2509.9245131191878</v>
      </c>
    </row>
    <row r="3673" spans="1:2" x14ac:dyDescent="0.4">
      <c r="A3673" s="19">
        <v>20160507</v>
      </c>
      <c r="B3673" s="17">
        <v>2509.8141758544862</v>
      </c>
    </row>
    <row r="3674" spans="1:2" x14ac:dyDescent="0.4">
      <c r="A3674" s="19">
        <v>20160508</v>
      </c>
      <c r="B3674" s="17">
        <v>2509.7038385897849</v>
      </c>
    </row>
    <row r="3675" spans="1:2" x14ac:dyDescent="0.4">
      <c r="A3675" s="19">
        <v>20160509</v>
      </c>
      <c r="B3675" s="18">
        <v>2510.9451328176792</v>
      </c>
    </row>
    <row r="3676" spans="1:2" x14ac:dyDescent="0.4">
      <c r="A3676" s="19">
        <v>20160510</v>
      </c>
      <c r="B3676" s="17">
        <v>2514.0897448616788</v>
      </c>
    </row>
    <row r="3677" spans="1:2" x14ac:dyDescent="0.4">
      <c r="A3677" s="19">
        <v>20160511</v>
      </c>
      <c r="B3677" s="17">
        <v>2512.2691799940999</v>
      </c>
    </row>
    <row r="3678" spans="1:2" x14ac:dyDescent="0.4">
      <c r="A3678" s="19">
        <v>20160512</v>
      </c>
      <c r="B3678" s="17">
        <v>2512.5726074720301</v>
      </c>
    </row>
    <row r="3679" spans="1:2" x14ac:dyDescent="0.4">
      <c r="A3679" s="19">
        <v>20160513</v>
      </c>
      <c r="B3679" s="17">
        <v>2511.4968191411881</v>
      </c>
    </row>
    <row r="3680" spans="1:2" x14ac:dyDescent="0.4">
      <c r="A3680" s="19">
        <v>20160514</v>
      </c>
      <c r="B3680" s="18">
        <v>2511.386481876486</v>
      </c>
    </row>
    <row r="3681" spans="1:2" x14ac:dyDescent="0.4">
      <c r="A3681" s="19">
        <v>20160515</v>
      </c>
      <c r="B3681" s="17">
        <v>2511.2761446117838</v>
      </c>
    </row>
    <row r="3682" spans="1:2" x14ac:dyDescent="0.4">
      <c r="A3682" s="19">
        <v>20160516</v>
      </c>
      <c r="B3682" s="17">
        <v>2515.2482861410472</v>
      </c>
    </row>
    <row r="3683" spans="1:2" x14ac:dyDescent="0.4">
      <c r="A3683" s="19">
        <v>20160517</v>
      </c>
      <c r="B3683" s="17">
        <v>2510.7796269206269</v>
      </c>
    </row>
    <row r="3684" spans="1:2" x14ac:dyDescent="0.4">
      <c r="A3684" s="19">
        <v>20160518</v>
      </c>
      <c r="B3684" s="17">
        <v>2500.849273097469</v>
      </c>
    </row>
    <row r="3685" spans="1:2" x14ac:dyDescent="0.4">
      <c r="A3685" s="19">
        <v>20160519</v>
      </c>
      <c r="B3685" s="18">
        <v>2501.787139847434</v>
      </c>
    </row>
    <row r="3686" spans="1:2" x14ac:dyDescent="0.4">
      <c r="A3686" s="19">
        <v>20160520</v>
      </c>
      <c r="B3686" s="17">
        <v>2504.0490537738201</v>
      </c>
    </row>
    <row r="3687" spans="1:2" x14ac:dyDescent="0.4">
      <c r="A3687" s="19">
        <v>20160521</v>
      </c>
      <c r="B3687" s="17">
        <v>2503.938716509118</v>
      </c>
    </row>
    <row r="3688" spans="1:2" x14ac:dyDescent="0.4">
      <c r="A3688" s="19">
        <v>20160522</v>
      </c>
      <c r="B3688" s="17">
        <v>2503.8283792444158</v>
      </c>
    </row>
    <row r="3689" spans="1:2" x14ac:dyDescent="0.4">
      <c r="A3689" s="19">
        <v>20160523</v>
      </c>
      <c r="B3689" s="17">
        <v>2499.63556318575</v>
      </c>
    </row>
    <row r="3690" spans="1:2" x14ac:dyDescent="0.4">
      <c r="A3690" s="19">
        <v>20160524</v>
      </c>
      <c r="B3690" s="18">
        <v>2497.621908104943</v>
      </c>
    </row>
    <row r="3691" spans="1:2" x14ac:dyDescent="0.4">
      <c r="A3691" s="19">
        <v>20160525</v>
      </c>
      <c r="B3691" s="17">
        <v>2512.9312035823109</v>
      </c>
    </row>
    <row r="3692" spans="1:2" x14ac:dyDescent="0.4">
      <c r="A3692" s="19">
        <v>20160526</v>
      </c>
      <c r="B3692" s="17">
        <v>2506.2282147516798</v>
      </c>
    </row>
    <row r="3693" spans="1:2" x14ac:dyDescent="0.4">
      <c r="A3693" s="19">
        <v>20160527</v>
      </c>
      <c r="B3693" s="17">
        <v>2512.7381133690828</v>
      </c>
    </row>
    <row r="3694" spans="1:2" x14ac:dyDescent="0.4">
      <c r="A3694" s="19">
        <v>20160528</v>
      </c>
      <c r="B3694" s="17">
        <v>2512.6277761043812</v>
      </c>
    </row>
    <row r="3695" spans="1:2" x14ac:dyDescent="0.4">
      <c r="A3695" s="19">
        <v>20160529</v>
      </c>
      <c r="B3695" s="18">
        <v>2512.5450231558548</v>
      </c>
    </row>
    <row r="3696" spans="1:2" x14ac:dyDescent="0.4">
      <c r="A3696" s="19">
        <v>20160530</v>
      </c>
      <c r="B3696" s="17">
        <v>2500.0493279283819</v>
      </c>
    </row>
    <row r="3697" spans="1:2" x14ac:dyDescent="0.4">
      <c r="A3697" s="19">
        <v>20160531</v>
      </c>
      <c r="B3697" s="17">
        <v>2510.6141210235742</v>
      </c>
    </row>
    <row r="3698" spans="1:2" x14ac:dyDescent="0.4">
      <c r="A3698" s="19">
        <v>20160601</v>
      </c>
      <c r="B3698" s="17">
        <v>2511.8829995676442</v>
      </c>
    </row>
    <row r="3699" spans="1:2" x14ac:dyDescent="0.4">
      <c r="A3699" s="19">
        <v>20160602</v>
      </c>
      <c r="B3699" s="17">
        <v>2514.0069919131529</v>
      </c>
    </row>
    <row r="3700" spans="1:2" x14ac:dyDescent="0.4">
      <c r="A3700" s="19">
        <v>20160603</v>
      </c>
      <c r="B3700" s="18">
        <v>2514.2000821263809</v>
      </c>
    </row>
    <row r="3701" spans="1:2" x14ac:dyDescent="0.4">
      <c r="A3701" s="19">
        <v>20160604</v>
      </c>
      <c r="B3701" s="17">
        <v>2514.0897448616788</v>
      </c>
    </row>
    <row r="3702" spans="1:2" x14ac:dyDescent="0.4">
      <c r="A3702" s="19">
        <v>20160605</v>
      </c>
      <c r="B3702" s="17">
        <v>2513.9794075969771</v>
      </c>
    </row>
    <row r="3703" spans="1:2" x14ac:dyDescent="0.4">
      <c r="A3703" s="19">
        <v>20160606</v>
      </c>
      <c r="B3703" s="17">
        <v>2513.8690703322759</v>
      </c>
    </row>
    <row r="3704" spans="1:2" x14ac:dyDescent="0.4">
      <c r="A3704" s="19">
        <v>20160607</v>
      </c>
      <c r="B3704" s="17">
        <v>2530.22656982431</v>
      </c>
    </row>
    <row r="3705" spans="1:2" x14ac:dyDescent="0.4">
      <c r="A3705" s="19">
        <v>20160608</v>
      </c>
      <c r="B3705" s="18">
        <v>2538.3639430960638</v>
      </c>
    </row>
    <row r="3706" spans="1:2" x14ac:dyDescent="0.4">
      <c r="A3706" s="19">
        <v>20160609</v>
      </c>
      <c r="B3706" s="17">
        <v>2538.9156294195718</v>
      </c>
    </row>
    <row r="3707" spans="1:2" x14ac:dyDescent="0.4">
      <c r="A3707" s="19">
        <v>20160610</v>
      </c>
      <c r="B3707" s="17">
        <v>2525.5096517583102</v>
      </c>
    </row>
    <row r="3708" spans="1:2" x14ac:dyDescent="0.4">
      <c r="A3708" s="19">
        <v>20160611</v>
      </c>
      <c r="B3708" s="17">
        <v>2525.399314493608</v>
      </c>
    </row>
    <row r="3709" spans="1:2" x14ac:dyDescent="0.4">
      <c r="A3709" s="19">
        <v>20160612</v>
      </c>
      <c r="B3709" s="17">
        <v>2525.261392912731</v>
      </c>
    </row>
    <row r="3710" spans="1:2" x14ac:dyDescent="0.4">
      <c r="A3710" s="19">
        <v>20160613</v>
      </c>
      <c r="B3710" s="18">
        <v>2491.8292017081012</v>
      </c>
    </row>
    <row r="3711" spans="1:2" x14ac:dyDescent="0.4">
      <c r="A3711" s="19">
        <v>20160614</v>
      </c>
      <c r="B3711" s="17">
        <v>2488.8225112449791</v>
      </c>
    </row>
    <row r="3712" spans="1:2" x14ac:dyDescent="0.4">
      <c r="A3712" s="19">
        <v>20160615</v>
      </c>
      <c r="B3712" s="17">
        <v>2478.5335613115408</v>
      </c>
    </row>
    <row r="3713" spans="1:2" x14ac:dyDescent="0.4">
      <c r="A3713" s="19">
        <v>20160616</v>
      </c>
      <c r="B3713" s="17">
        <v>2457.7901555476119</v>
      </c>
    </row>
    <row r="3714" spans="1:2" x14ac:dyDescent="0.4">
      <c r="A3714" s="19">
        <v>20160617</v>
      </c>
      <c r="B3714" s="17">
        <v>2462.0381402386288</v>
      </c>
    </row>
    <row r="3715" spans="1:2" x14ac:dyDescent="0.4">
      <c r="A3715" s="19">
        <v>20160618</v>
      </c>
      <c r="B3715" s="18">
        <v>2461.927802973928</v>
      </c>
    </row>
    <row r="3716" spans="1:2" x14ac:dyDescent="0.4">
      <c r="A3716" s="19">
        <v>20160619</v>
      </c>
      <c r="B3716" s="17">
        <v>2461.8174657092259</v>
      </c>
    </row>
    <row r="3717" spans="1:2" x14ac:dyDescent="0.4">
      <c r="A3717" s="19">
        <v>20160620</v>
      </c>
      <c r="B3717" s="17">
        <v>2483.6918284363469</v>
      </c>
    </row>
    <row r="3718" spans="1:2" x14ac:dyDescent="0.4">
      <c r="A3718" s="19">
        <v>20160621</v>
      </c>
      <c r="B3718" s="17">
        <v>2480.1610359658921</v>
      </c>
    </row>
    <row r="3719" spans="1:2" x14ac:dyDescent="0.4">
      <c r="A3719" s="19">
        <v>20160622</v>
      </c>
      <c r="B3719" s="17">
        <v>2482.0367694658212</v>
      </c>
    </row>
    <row r="3720" spans="1:2" x14ac:dyDescent="0.4">
      <c r="A3720" s="19">
        <v>20160623</v>
      </c>
      <c r="B3720" s="18">
        <v>2482.671208737856</v>
      </c>
    </row>
    <row r="3721" spans="1:2" x14ac:dyDescent="0.4">
      <c r="A3721" s="19">
        <v>20160624</v>
      </c>
      <c r="B3721" s="17">
        <v>2429.5989844163159</v>
      </c>
    </row>
    <row r="3722" spans="1:2" x14ac:dyDescent="0.4">
      <c r="A3722" s="19">
        <v>20160625</v>
      </c>
      <c r="B3722" s="17">
        <v>2429.4886471516138</v>
      </c>
    </row>
    <row r="3723" spans="1:2" x14ac:dyDescent="0.4">
      <c r="A3723" s="19">
        <v>20160626</v>
      </c>
      <c r="B3723" s="17">
        <v>2429.3783098869121</v>
      </c>
    </row>
    <row r="3724" spans="1:2" x14ac:dyDescent="0.4">
      <c r="A3724" s="19">
        <v>20160627</v>
      </c>
      <c r="B3724" s="17">
        <v>2428.854207879579</v>
      </c>
    </row>
    <row r="3725" spans="1:2" x14ac:dyDescent="0.4">
      <c r="A3725" s="19">
        <v>20160628</v>
      </c>
      <c r="B3725" s="18">
        <v>2424.6613918209118</v>
      </c>
    </row>
    <row r="3726" spans="1:2" x14ac:dyDescent="0.4">
      <c r="A3726" s="19">
        <v>20160629</v>
      </c>
      <c r="B3726" s="17">
        <v>2433.7090475264558</v>
      </c>
    </row>
    <row r="3727" spans="1:2" x14ac:dyDescent="0.4">
      <c r="A3727" s="19">
        <v>20160630</v>
      </c>
      <c r="B3727" s="17">
        <v>2450.866492187577</v>
      </c>
    </row>
    <row r="3728" spans="1:2" x14ac:dyDescent="0.4">
      <c r="A3728" s="19">
        <v>20160701</v>
      </c>
      <c r="B3728" s="17">
        <v>2462.0105559224539</v>
      </c>
    </row>
    <row r="3729" spans="1:2" x14ac:dyDescent="0.4">
      <c r="A3729" s="19">
        <v>20160702</v>
      </c>
      <c r="B3729" s="17">
        <v>2461.9002186577518</v>
      </c>
    </row>
    <row r="3730" spans="1:2" x14ac:dyDescent="0.4">
      <c r="A3730" s="19">
        <v>20160703</v>
      </c>
      <c r="B3730" s="18">
        <v>2461.789881393051</v>
      </c>
    </row>
    <row r="3731" spans="1:2" x14ac:dyDescent="0.4">
      <c r="A3731" s="19">
        <v>20160704</v>
      </c>
      <c r="B3731" s="17">
        <v>2463.555277628278</v>
      </c>
    </row>
    <row r="3732" spans="1:2" x14ac:dyDescent="0.4">
      <c r="A3732" s="19">
        <v>20160705</v>
      </c>
      <c r="B3732" s="17">
        <v>2449.8182881729108</v>
      </c>
    </row>
    <row r="3733" spans="1:2" x14ac:dyDescent="0.4">
      <c r="A3733" s="19">
        <v>20160706</v>
      </c>
      <c r="B3733" s="17">
        <v>2412.4691240713692</v>
      </c>
    </row>
    <row r="3734" spans="1:2" x14ac:dyDescent="0.4">
      <c r="A3734" s="19">
        <v>20160707</v>
      </c>
      <c r="B3734" s="17">
        <v>2431.1712904383148</v>
      </c>
    </row>
    <row r="3735" spans="1:2" x14ac:dyDescent="0.4">
      <c r="A3735" s="19">
        <v>20160708</v>
      </c>
      <c r="B3735" s="18">
        <v>2421.5167797769118</v>
      </c>
    </row>
    <row r="3736" spans="1:2" x14ac:dyDescent="0.4">
      <c r="A3736" s="19">
        <v>20160709</v>
      </c>
      <c r="B3736" s="17">
        <v>2421.406442512211</v>
      </c>
    </row>
    <row r="3737" spans="1:2" x14ac:dyDescent="0.4">
      <c r="A3737" s="19">
        <v>20160710</v>
      </c>
      <c r="B3737" s="17">
        <v>2421.2961052475089</v>
      </c>
    </row>
    <row r="3738" spans="1:2" x14ac:dyDescent="0.4">
      <c r="A3738" s="19">
        <v>20160711</v>
      </c>
      <c r="B3738" s="17">
        <v>2439.1155734968411</v>
      </c>
    </row>
    <row r="3739" spans="1:2" x14ac:dyDescent="0.4">
      <c r="A3739" s="19">
        <v>20160712</v>
      </c>
      <c r="B3739" s="17">
        <v>2450.673401974349</v>
      </c>
    </row>
    <row r="3740" spans="1:2" x14ac:dyDescent="0.4">
      <c r="A3740" s="19">
        <v>20160713</v>
      </c>
      <c r="B3740" s="18">
        <v>2466.3137092458219</v>
      </c>
    </row>
    <row r="3741" spans="1:2" x14ac:dyDescent="0.4">
      <c r="A3741" s="19">
        <v>20160714</v>
      </c>
      <c r="B3741" s="17">
        <v>2462.7001638268398</v>
      </c>
    </row>
    <row r="3742" spans="1:2" x14ac:dyDescent="0.4">
      <c r="A3742" s="19">
        <v>20160715</v>
      </c>
      <c r="B3742" s="17">
        <v>2466.699889672278</v>
      </c>
    </row>
    <row r="3743" spans="1:2" x14ac:dyDescent="0.4">
      <c r="A3743" s="19">
        <v>20160716</v>
      </c>
      <c r="B3743" s="17">
        <v>2466.5895524075768</v>
      </c>
    </row>
    <row r="3744" spans="1:2" x14ac:dyDescent="0.4">
      <c r="A3744" s="19">
        <v>20160717</v>
      </c>
      <c r="B3744" s="17">
        <v>2466.4792151428751</v>
      </c>
    </row>
    <row r="3745" spans="1:2" x14ac:dyDescent="0.4">
      <c r="A3745" s="19">
        <v>20160718</v>
      </c>
      <c r="B3745" s="18">
        <v>2463.5828619444542</v>
      </c>
    </row>
    <row r="3746" spans="1:2" x14ac:dyDescent="0.4">
      <c r="A3746" s="19">
        <v>20160719</v>
      </c>
      <c r="B3746" s="17">
        <v>2447.2253624524201</v>
      </c>
    </row>
    <row r="3747" spans="1:2" x14ac:dyDescent="0.4">
      <c r="A3747" s="19">
        <v>20160720</v>
      </c>
      <c r="B3747" s="17">
        <v>2448.4942409964901</v>
      </c>
    </row>
    <row r="3748" spans="1:2" x14ac:dyDescent="0.4">
      <c r="A3748" s="19">
        <v>20160721</v>
      </c>
      <c r="B3748" s="17">
        <v>2452.3836295772262</v>
      </c>
    </row>
    <row r="3749" spans="1:2" x14ac:dyDescent="0.4">
      <c r="A3749" s="19">
        <v>20160722</v>
      </c>
      <c r="B3749" s="17">
        <v>2454.8662180330161</v>
      </c>
    </row>
    <row r="3750" spans="1:2" x14ac:dyDescent="0.4">
      <c r="A3750" s="19">
        <v>20160723</v>
      </c>
      <c r="B3750" s="18">
        <v>2454.755880768314</v>
      </c>
    </row>
    <row r="3751" spans="1:2" x14ac:dyDescent="0.4">
      <c r="A3751" s="19">
        <v>20160724</v>
      </c>
      <c r="B3751" s="17">
        <v>2454.617959187437</v>
      </c>
    </row>
    <row r="3752" spans="1:2" x14ac:dyDescent="0.4">
      <c r="A3752" s="19">
        <v>20160725</v>
      </c>
      <c r="B3752" s="17">
        <v>2466.1757876649449</v>
      </c>
    </row>
    <row r="3753" spans="1:2" x14ac:dyDescent="0.4">
      <c r="A3753" s="19">
        <v>20160726</v>
      </c>
      <c r="B3753" s="17">
        <v>2473.1822039735061</v>
      </c>
    </row>
    <row r="3754" spans="1:2" x14ac:dyDescent="0.4">
      <c r="A3754" s="19">
        <v>20160727</v>
      </c>
      <c r="B3754" s="17">
        <v>2477.7336161424528</v>
      </c>
    </row>
    <row r="3755" spans="1:2" x14ac:dyDescent="0.4">
      <c r="A3755" s="19">
        <v>20160728</v>
      </c>
      <c r="B3755" s="18">
        <v>2473.4028785029091</v>
      </c>
    </row>
    <row r="3756" spans="1:2" x14ac:dyDescent="0.4">
      <c r="A3756" s="19">
        <v>20160729</v>
      </c>
      <c r="B3756" s="17">
        <v>2469.9548389809802</v>
      </c>
    </row>
    <row r="3757" spans="1:2" x14ac:dyDescent="0.4">
      <c r="A3757" s="19">
        <v>20160730</v>
      </c>
      <c r="B3757" s="17">
        <v>2469.844501716278</v>
      </c>
    </row>
    <row r="3758" spans="1:2" x14ac:dyDescent="0.4">
      <c r="A3758" s="19">
        <v>20160731</v>
      </c>
      <c r="B3758" s="17">
        <v>2469.7341644515759</v>
      </c>
    </row>
    <row r="3759" spans="1:2" x14ac:dyDescent="0.4">
      <c r="A3759" s="19">
        <v>20160801</v>
      </c>
      <c r="B3759" s="17">
        <v>2481.2644086129089</v>
      </c>
    </row>
    <row r="3760" spans="1:2" x14ac:dyDescent="0.4">
      <c r="A3760" s="19">
        <v>20160802</v>
      </c>
      <c r="B3760" s="18">
        <v>2480.5472163923482</v>
      </c>
    </row>
    <row r="3761" spans="1:2" x14ac:dyDescent="0.4">
      <c r="A3761" s="19">
        <v>20160803</v>
      </c>
      <c r="B3761" s="17">
        <v>2468.1894427457519</v>
      </c>
    </row>
    <row r="3762" spans="1:2" x14ac:dyDescent="0.4">
      <c r="A3762" s="19">
        <v>20160804</v>
      </c>
      <c r="B3762" s="17">
        <v>2467.168823047261</v>
      </c>
    </row>
    <row r="3763" spans="1:2" x14ac:dyDescent="0.4">
      <c r="A3763" s="19">
        <v>20160805</v>
      </c>
      <c r="B3763" s="17">
        <v>2486.284754156839</v>
      </c>
    </row>
    <row r="3764" spans="1:2" x14ac:dyDescent="0.4">
      <c r="A3764" s="19">
        <v>20160806</v>
      </c>
      <c r="B3764" s="17">
        <v>2486.1744168921368</v>
      </c>
    </row>
    <row r="3765" spans="1:2" x14ac:dyDescent="0.4">
      <c r="A3765" s="19">
        <v>20160807</v>
      </c>
      <c r="B3765" s="18">
        <v>2486.0640796274351</v>
      </c>
    </row>
    <row r="3766" spans="1:2" x14ac:dyDescent="0.4">
      <c r="A3766" s="19">
        <v>20160808</v>
      </c>
      <c r="B3766" s="17">
        <v>2496.4081981932241</v>
      </c>
    </row>
    <row r="3767" spans="1:2" x14ac:dyDescent="0.4">
      <c r="A3767" s="19">
        <v>20160809</v>
      </c>
      <c r="B3767" s="17">
        <v>2503.4697831341359</v>
      </c>
    </row>
    <row r="3768" spans="1:2" x14ac:dyDescent="0.4">
      <c r="A3768" s="19">
        <v>20160810</v>
      </c>
      <c r="B3768" s="17">
        <v>2499.6079788695752</v>
      </c>
    </row>
    <row r="3769" spans="1:2" x14ac:dyDescent="0.4">
      <c r="A3769" s="19">
        <v>20160811</v>
      </c>
      <c r="B3769" s="17">
        <v>2498.0356728475749</v>
      </c>
    </row>
    <row r="3770" spans="1:2" x14ac:dyDescent="0.4">
      <c r="A3770" s="19">
        <v>20160812</v>
      </c>
      <c r="B3770" s="18">
        <v>2505.207595053188</v>
      </c>
    </row>
    <row r="3771" spans="1:2" x14ac:dyDescent="0.4">
      <c r="A3771" s="19">
        <v>20160813</v>
      </c>
      <c r="B3771" s="17">
        <v>2505.0972577884868</v>
      </c>
    </row>
    <row r="3772" spans="1:2" x14ac:dyDescent="0.4">
      <c r="A3772" s="19">
        <v>20160814</v>
      </c>
      <c r="B3772" s="17">
        <v>2504.9869205237851</v>
      </c>
    </row>
    <row r="3773" spans="1:2" x14ac:dyDescent="0.4">
      <c r="A3773" s="19">
        <v>20160815</v>
      </c>
      <c r="B3773" s="17">
        <v>2504.8489989429081</v>
      </c>
    </row>
    <row r="3774" spans="1:2" x14ac:dyDescent="0.4">
      <c r="A3774" s="19">
        <v>20160816</v>
      </c>
      <c r="B3774" s="17">
        <v>2490.3672329508031</v>
      </c>
    </row>
    <row r="3775" spans="1:2" x14ac:dyDescent="0.4">
      <c r="A3775" s="19">
        <v>20160817</v>
      </c>
      <c r="B3775" s="18">
        <v>2495.4979157594348</v>
      </c>
    </row>
    <row r="3776" spans="1:2" x14ac:dyDescent="0.4">
      <c r="A3776" s="19">
        <v>20160818</v>
      </c>
      <c r="B3776" s="17">
        <v>2488.6845896641021</v>
      </c>
    </row>
    <row r="3777" spans="1:2" x14ac:dyDescent="0.4">
      <c r="A3777" s="19">
        <v>20160819</v>
      </c>
      <c r="B3777" s="17">
        <v>2470.9478743632958</v>
      </c>
    </row>
    <row r="3778" spans="1:2" x14ac:dyDescent="0.4">
      <c r="A3778" s="19">
        <v>20160820</v>
      </c>
      <c r="B3778" s="17">
        <v>2470.8375370985941</v>
      </c>
    </row>
    <row r="3779" spans="1:2" x14ac:dyDescent="0.4">
      <c r="A3779" s="19">
        <v>20160821</v>
      </c>
      <c r="B3779" s="17">
        <v>2470.727199833892</v>
      </c>
    </row>
    <row r="3780" spans="1:2" x14ac:dyDescent="0.4">
      <c r="A3780" s="19">
        <v>20160822</v>
      </c>
      <c r="B3780" s="18">
        <v>2452.4387982095768</v>
      </c>
    </row>
    <row r="3781" spans="1:2" x14ac:dyDescent="0.4">
      <c r="A3781" s="19">
        <v>20160823</v>
      </c>
      <c r="B3781" s="17">
        <v>2444.2738406216481</v>
      </c>
    </row>
    <row r="3782" spans="1:2" x14ac:dyDescent="0.4">
      <c r="A3782" s="19">
        <v>20160824</v>
      </c>
      <c r="B3782" s="17">
        <v>2455.1420611947701</v>
      </c>
    </row>
    <row r="3783" spans="1:2" x14ac:dyDescent="0.4">
      <c r="A3783" s="19">
        <v>20160825</v>
      </c>
      <c r="B3783" s="17">
        <v>2454.5627905550859</v>
      </c>
    </row>
    <row r="3784" spans="1:2" x14ac:dyDescent="0.4">
      <c r="A3784" s="19">
        <v>20160826</v>
      </c>
      <c r="B3784" s="17">
        <v>2459.8038106284189</v>
      </c>
    </row>
    <row r="3785" spans="1:2" x14ac:dyDescent="0.4">
      <c r="A3785" s="19">
        <v>20160827</v>
      </c>
      <c r="B3785" s="18">
        <v>2459.6934733637172</v>
      </c>
    </row>
    <row r="3786" spans="1:2" x14ac:dyDescent="0.4">
      <c r="A3786" s="19">
        <v>20160828</v>
      </c>
      <c r="B3786" s="17">
        <v>2459.583136099016</v>
      </c>
    </row>
    <row r="3787" spans="1:2" x14ac:dyDescent="0.4">
      <c r="A3787" s="19">
        <v>20160829</v>
      </c>
      <c r="B3787" s="17">
        <v>2445.1841230554369</v>
      </c>
    </row>
    <row r="3788" spans="1:2" x14ac:dyDescent="0.4">
      <c r="A3788" s="19">
        <v>20160830</v>
      </c>
      <c r="B3788" s="17">
        <v>2442.7567032319989</v>
      </c>
    </row>
    <row r="3789" spans="1:2" x14ac:dyDescent="0.4">
      <c r="A3789" s="19">
        <v>20160831</v>
      </c>
      <c r="B3789" s="17">
        <v>2439.1155734968411</v>
      </c>
    </row>
    <row r="3790" spans="1:2" x14ac:dyDescent="0.4">
      <c r="A3790" s="19">
        <v>20160901</v>
      </c>
      <c r="B3790" s="18">
        <v>2443.0601307099291</v>
      </c>
    </row>
    <row r="3791" spans="1:2" x14ac:dyDescent="0.4">
      <c r="A3791" s="19">
        <v>20160902</v>
      </c>
      <c r="B3791" s="17">
        <v>2438.8948989674382</v>
      </c>
    </row>
    <row r="3792" spans="1:2" x14ac:dyDescent="0.4">
      <c r="A3792" s="19">
        <v>20160903</v>
      </c>
      <c r="B3792" s="17">
        <v>2438.784561702736</v>
      </c>
    </row>
    <row r="3793" spans="1:2" x14ac:dyDescent="0.4">
      <c r="A3793" s="19">
        <v>20160904</v>
      </c>
      <c r="B3793" s="17">
        <v>2438.6742244380339</v>
      </c>
    </row>
    <row r="3794" spans="1:2" x14ac:dyDescent="0.4">
      <c r="A3794" s="19">
        <v>20160905</v>
      </c>
      <c r="B3794" s="17">
        <v>2456.5212770035419</v>
      </c>
    </row>
    <row r="3795" spans="1:2" x14ac:dyDescent="0.4">
      <c r="A3795" s="19">
        <v>20160906</v>
      </c>
      <c r="B3795" s="18">
        <v>2461.6243754959978</v>
      </c>
    </row>
    <row r="3796" spans="1:2" x14ac:dyDescent="0.4">
      <c r="A3796" s="19">
        <v>20160907</v>
      </c>
      <c r="B3796" s="17">
        <v>2462.203646135682</v>
      </c>
    </row>
    <row r="3797" spans="1:2" x14ac:dyDescent="0.4">
      <c r="A3797" s="19">
        <v>20160908</v>
      </c>
      <c r="B3797" s="17">
        <v>2456.10751226091</v>
      </c>
    </row>
    <row r="3798" spans="1:2" x14ac:dyDescent="0.4">
      <c r="A3798" s="19">
        <v>20160909</v>
      </c>
      <c r="B3798" s="17">
        <v>2455.8868377315071</v>
      </c>
    </row>
    <row r="3799" spans="1:2" x14ac:dyDescent="0.4">
      <c r="A3799" s="19">
        <v>20160910</v>
      </c>
      <c r="B3799" s="17">
        <v>2455.7765004668049</v>
      </c>
    </row>
    <row r="3800" spans="1:2" x14ac:dyDescent="0.4">
      <c r="A3800" s="19">
        <v>20160911</v>
      </c>
      <c r="B3800" s="18">
        <v>2455.6661632021028</v>
      </c>
    </row>
    <row r="3801" spans="1:2" x14ac:dyDescent="0.4">
      <c r="A3801" s="19">
        <v>20160912</v>
      </c>
      <c r="B3801" s="17">
        <v>2436.9364125189818</v>
      </c>
    </row>
    <row r="3802" spans="1:2" x14ac:dyDescent="0.4">
      <c r="A3802" s="19">
        <v>20160913</v>
      </c>
      <c r="B3802" s="17">
        <v>2436.1088830337189</v>
      </c>
    </row>
    <row r="3803" spans="1:2" x14ac:dyDescent="0.4">
      <c r="A3803" s="19">
        <v>20160914</v>
      </c>
      <c r="B3803" s="17">
        <v>2436.0261300851921</v>
      </c>
    </row>
    <row r="3804" spans="1:2" x14ac:dyDescent="0.4">
      <c r="A3804" s="19">
        <v>20160915</v>
      </c>
      <c r="B3804" s="17">
        <v>2435.9157928204909</v>
      </c>
    </row>
    <row r="3805" spans="1:2" x14ac:dyDescent="0.4">
      <c r="A3805" s="19">
        <v>20160916</v>
      </c>
      <c r="B3805" s="18">
        <v>2435.8054555557892</v>
      </c>
    </row>
    <row r="3806" spans="1:2" x14ac:dyDescent="0.4">
      <c r="A3806" s="19">
        <v>20160917</v>
      </c>
      <c r="B3806" s="17">
        <v>2435.6951182910871</v>
      </c>
    </row>
    <row r="3807" spans="1:2" x14ac:dyDescent="0.4">
      <c r="A3807" s="19">
        <v>20160918</v>
      </c>
      <c r="B3807" s="17">
        <v>2435.5847810263849</v>
      </c>
    </row>
    <row r="3808" spans="1:2" x14ac:dyDescent="0.4">
      <c r="A3808" s="19">
        <v>20160919</v>
      </c>
      <c r="B3808" s="17">
        <v>2435.5847810263849</v>
      </c>
    </row>
    <row r="3809" spans="1:2" x14ac:dyDescent="0.4">
      <c r="A3809" s="19">
        <v>20160920</v>
      </c>
      <c r="B3809" s="17">
        <v>2440.329283408561</v>
      </c>
    </row>
    <row r="3810" spans="1:2" x14ac:dyDescent="0.4">
      <c r="A3810" s="19">
        <v>20160921</v>
      </c>
      <c r="B3810" s="18">
        <v>2442.011926695262</v>
      </c>
    </row>
    <row r="3811" spans="1:2" x14ac:dyDescent="0.4">
      <c r="A3811" s="19">
        <v>20160922</v>
      </c>
      <c r="B3811" s="17">
        <v>2451.9146962022442</v>
      </c>
    </row>
    <row r="3812" spans="1:2" x14ac:dyDescent="0.4">
      <c r="A3812" s="19">
        <v>20160923</v>
      </c>
      <c r="B3812" s="17">
        <v>2462.479489297436</v>
      </c>
    </row>
    <row r="3813" spans="1:2" x14ac:dyDescent="0.4">
      <c r="A3813" s="19">
        <v>20160924</v>
      </c>
      <c r="B3813" s="17">
        <v>2462.3691520327352</v>
      </c>
    </row>
    <row r="3814" spans="1:2" x14ac:dyDescent="0.4">
      <c r="A3814" s="19">
        <v>20160925</v>
      </c>
      <c r="B3814" s="17">
        <v>2462.2588147680331</v>
      </c>
    </row>
    <row r="3815" spans="1:2" x14ac:dyDescent="0.4">
      <c r="A3815" s="19">
        <v>20160926</v>
      </c>
      <c r="B3815" s="18">
        <v>2451.0871667169808</v>
      </c>
    </row>
    <row r="3816" spans="1:2" x14ac:dyDescent="0.4">
      <c r="A3816" s="19">
        <v>20160927</v>
      </c>
      <c r="B3816" s="17">
        <v>2466.093034716419</v>
      </c>
    </row>
    <row r="3817" spans="1:2" x14ac:dyDescent="0.4">
      <c r="A3817" s="19">
        <v>20160928</v>
      </c>
      <c r="B3817" s="17">
        <v>2457.4315594373311</v>
      </c>
    </row>
    <row r="3818" spans="1:2" x14ac:dyDescent="0.4">
      <c r="A3818" s="19">
        <v>20160929</v>
      </c>
      <c r="B3818" s="17">
        <v>2460.9623519077868</v>
      </c>
    </row>
    <row r="3819" spans="1:2" x14ac:dyDescent="0.4">
      <c r="A3819" s="19">
        <v>20160930</v>
      </c>
      <c r="B3819" s="17">
        <v>2446.3150800186299</v>
      </c>
    </row>
    <row r="3820" spans="1:2" x14ac:dyDescent="0.4">
      <c r="A3820" s="19">
        <v>20161001</v>
      </c>
      <c r="B3820" s="18">
        <v>2446.2047427539292</v>
      </c>
    </row>
    <row r="3821" spans="1:2" x14ac:dyDescent="0.4">
      <c r="A3821" s="19">
        <v>20161002</v>
      </c>
      <c r="B3821" s="17">
        <v>2446.094405489227</v>
      </c>
    </row>
    <row r="3822" spans="1:2" x14ac:dyDescent="0.4">
      <c r="A3822" s="19">
        <v>20161003</v>
      </c>
      <c r="B3822" s="17">
        <v>2445.9840682245249</v>
      </c>
    </row>
    <row r="3823" spans="1:2" x14ac:dyDescent="0.4">
      <c r="A3823" s="19">
        <v>20161004</v>
      </c>
      <c r="B3823" s="17">
        <v>2450.3423901802439</v>
      </c>
    </row>
    <row r="3824" spans="1:2" x14ac:dyDescent="0.4">
      <c r="A3824" s="19">
        <v>20161005</v>
      </c>
      <c r="B3824" s="17">
        <v>2441.2119815261749</v>
      </c>
    </row>
    <row r="3825" spans="1:2" x14ac:dyDescent="0.4">
      <c r="A3825" s="19">
        <v>20161006</v>
      </c>
      <c r="B3825" s="18">
        <v>2435.8606241881398</v>
      </c>
    </row>
    <row r="3826" spans="1:2" x14ac:dyDescent="0.4">
      <c r="A3826" s="19">
        <v>20161007</v>
      </c>
      <c r="B3826" s="17">
        <v>2426.647462585544</v>
      </c>
    </row>
    <row r="3827" spans="1:2" x14ac:dyDescent="0.4">
      <c r="A3827" s="19">
        <v>20161008</v>
      </c>
      <c r="B3827" s="17">
        <v>2426.5371253208418</v>
      </c>
    </row>
    <row r="3828" spans="1:2" x14ac:dyDescent="0.4">
      <c r="A3828" s="19">
        <v>20161009</v>
      </c>
      <c r="B3828" s="17">
        <v>2426.4267880561401</v>
      </c>
    </row>
    <row r="3829" spans="1:2" x14ac:dyDescent="0.4">
      <c r="A3829" s="19">
        <v>20161010</v>
      </c>
      <c r="B3829" s="17">
        <v>2425.433752673825</v>
      </c>
    </row>
    <row r="3830" spans="1:2" x14ac:dyDescent="0.4">
      <c r="A3830" s="19">
        <v>20161011</v>
      </c>
      <c r="B3830" s="18">
        <v>2428.2197686075442</v>
      </c>
    </row>
    <row r="3831" spans="1:2" x14ac:dyDescent="0.4">
      <c r="A3831" s="19">
        <v>20161012</v>
      </c>
      <c r="B3831" s="17">
        <v>2424.8820663503161</v>
      </c>
    </row>
    <row r="3832" spans="1:2" x14ac:dyDescent="0.4">
      <c r="A3832" s="19">
        <v>20161013</v>
      </c>
      <c r="B3832" s="17">
        <v>2415.1172184242109</v>
      </c>
    </row>
    <row r="3833" spans="1:2" x14ac:dyDescent="0.4">
      <c r="A3833" s="19">
        <v>20161014</v>
      </c>
      <c r="B3833" s="17">
        <v>2418.261830468211</v>
      </c>
    </row>
    <row r="3834" spans="1:2" x14ac:dyDescent="0.4">
      <c r="A3834" s="19">
        <v>20161015</v>
      </c>
      <c r="B3834" s="17">
        <v>2418.1514932035088</v>
      </c>
    </row>
    <row r="3835" spans="1:2" x14ac:dyDescent="0.4">
      <c r="A3835" s="19">
        <v>20161016</v>
      </c>
      <c r="B3835" s="18">
        <v>2418.0687402549829</v>
      </c>
    </row>
    <row r="3836" spans="1:2" x14ac:dyDescent="0.4">
      <c r="A3836" s="19">
        <v>20161017</v>
      </c>
      <c r="B3836" s="17">
        <v>2422.0684661004211</v>
      </c>
    </row>
    <row r="3837" spans="1:2" x14ac:dyDescent="0.4">
      <c r="A3837" s="19">
        <v>20161018</v>
      </c>
      <c r="B3837" s="17">
        <v>2427.3094861737541</v>
      </c>
    </row>
    <row r="3838" spans="1:2" x14ac:dyDescent="0.4">
      <c r="A3838" s="19">
        <v>20161019</v>
      </c>
      <c r="B3838" s="17">
        <v>2422.344309262176</v>
      </c>
    </row>
    <row r="3839" spans="1:2" x14ac:dyDescent="0.4">
      <c r="A3839" s="19">
        <v>20161020</v>
      </c>
      <c r="B3839" s="17">
        <v>2421.5995327254391</v>
      </c>
    </row>
    <row r="3840" spans="1:2" x14ac:dyDescent="0.4">
      <c r="A3840" s="19">
        <v>20161021</v>
      </c>
      <c r="B3840" s="18">
        <v>2419.3652031152278</v>
      </c>
    </row>
    <row r="3841" spans="1:2" x14ac:dyDescent="0.4">
      <c r="A3841" s="19">
        <v>20161022</v>
      </c>
      <c r="B3841" s="17">
        <v>2419.254865850527</v>
      </c>
    </row>
    <row r="3842" spans="1:2" x14ac:dyDescent="0.4">
      <c r="A3842" s="19">
        <v>20161023</v>
      </c>
      <c r="B3842" s="17">
        <v>2419.1445285858249</v>
      </c>
    </row>
    <row r="3843" spans="1:2" x14ac:dyDescent="0.4">
      <c r="A3843" s="19">
        <v>20161024</v>
      </c>
      <c r="B3843" s="17">
        <v>2408.7728257038611</v>
      </c>
    </row>
    <row r="3844" spans="1:2" x14ac:dyDescent="0.4">
      <c r="A3844" s="19">
        <v>20161025</v>
      </c>
      <c r="B3844" s="17">
        <v>2393.8772949691252</v>
      </c>
    </row>
    <row r="3845" spans="1:2" x14ac:dyDescent="0.4">
      <c r="A3845" s="19">
        <v>20161026</v>
      </c>
      <c r="B3845" s="18">
        <v>2384.305537256248</v>
      </c>
    </row>
    <row r="3846" spans="1:2" x14ac:dyDescent="0.4">
      <c r="A3846" s="19">
        <v>20161027</v>
      </c>
      <c r="B3846" s="17">
        <v>2401.9870839247028</v>
      </c>
    </row>
    <row r="3847" spans="1:2" x14ac:dyDescent="0.4">
      <c r="A3847" s="19">
        <v>20161028</v>
      </c>
      <c r="B3847" s="17">
        <v>2398.3735385057212</v>
      </c>
    </row>
    <row r="3848" spans="1:2" x14ac:dyDescent="0.4">
      <c r="A3848" s="19">
        <v>20161029</v>
      </c>
      <c r="B3848" s="17">
        <v>2398.263201241019</v>
      </c>
    </row>
    <row r="3849" spans="1:2" x14ac:dyDescent="0.4">
      <c r="A3849" s="19">
        <v>20161030</v>
      </c>
      <c r="B3849" s="17">
        <v>2398.1528639763169</v>
      </c>
    </row>
    <row r="3850" spans="1:2" x14ac:dyDescent="0.4">
      <c r="A3850" s="19">
        <v>20161031</v>
      </c>
      <c r="B3850" s="18">
        <v>2399.007977777756</v>
      </c>
    </row>
    <row r="3851" spans="1:2" x14ac:dyDescent="0.4">
      <c r="A3851" s="19">
        <v>20161101</v>
      </c>
      <c r="B3851" s="17">
        <v>2386.1536864400018</v>
      </c>
    </row>
    <row r="3852" spans="1:2" x14ac:dyDescent="0.4">
      <c r="A3852" s="19">
        <v>20161102</v>
      </c>
      <c r="B3852" s="17">
        <v>2361.8794882056181</v>
      </c>
    </row>
    <row r="3853" spans="1:2" x14ac:dyDescent="0.4">
      <c r="A3853" s="19">
        <v>20161103</v>
      </c>
      <c r="B3853" s="17">
        <v>2373.4924853154771</v>
      </c>
    </row>
    <row r="3854" spans="1:2" x14ac:dyDescent="0.4">
      <c r="A3854" s="19">
        <v>20161104</v>
      </c>
      <c r="B3854" s="17">
        <v>2375.6716462933359</v>
      </c>
    </row>
    <row r="3855" spans="1:2" x14ac:dyDescent="0.4">
      <c r="A3855" s="19">
        <v>20161105</v>
      </c>
      <c r="B3855" s="18">
        <v>2375.58889334481</v>
      </c>
    </row>
    <row r="3856" spans="1:2" x14ac:dyDescent="0.4">
      <c r="A3856" s="19">
        <v>20161106</v>
      </c>
      <c r="B3856" s="17">
        <v>2375.4785560801079</v>
      </c>
    </row>
    <row r="3857" spans="1:2" x14ac:dyDescent="0.4">
      <c r="A3857" s="19">
        <v>20161107</v>
      </c>
      <c r="B3857" s="17">
        <v>2367.810116183337</v>
      </c>
    </row>
    <row r="3858" spans="1:2" x14ac:dyDescent="0.4">
      <c r="A3858" s="19">
        <v>20161108</v>
      </c>
      <c r="B3858" s="17">
        <v>2375.1199599698271</v>
      </c>
    </row>
    <row r="3859" spans="1:2" x14ac:dyDescent="0.4">
      <c r="A3859" s="19">
        <v>20161109</v>
      </c>
      <c r="B3859" s="17">
        <v>2356.1419504411269</v>
      </c>
    </row>
    <row r="3860" spans="1:2" x14ac:dyDescent="0.4">
      <c r="A3860" s="19">
        <v>20161110</v>
      </c>
      <c r="B3860" s="18">
        <v>2374.4579363816169</v>
      </c>
    </row>
    <row r="3861" spans="1:2" x14ac:dyDescent="0.4">
      <c r="A3861" s="19">
        <v>20161111</v>
      </c>
      <c r="B3861" s="17">
        <v>2382.4022194401432</v>
      </c>
    </row>
    <row r="3862" spans="1:2" x14ac:dyDescent="0.4">
      <c r="A3862" s="19">
        <v>20161112</v>
      </c>
      <c r="B3862" s="17">
        <v>2382.2918821754411</v>
      </c>
    </row>
    <row r="3863" spans="1:2" x14ac:dyDescent="0.4">
      <c r="A3863" s="19">
        <v>20161113</v>
      </c>
      <c r="B3863" s="17">
        <v>2382.2091292269151</v>
      </c>
    </row>
    <row r="3864" spans="1:2" x14ac:dyDescent="0.4">
      <c r="A3864" s="19">
        <v>20161114</v>
      </c>
      <c r="B3864" s="17">
        <v>2381.0505879475459</v>
      </c>
    </row>
    <row r="3865" spans="1:2" x14ac:dyDescent="0.4">
      <c r="A3865" s="19">
        <v>20161115</v>
      </c>
      <c r="B3865" s="18">
        <v>2396.5805579543171</v>
      </c>
    </row>
    <row r="3866" spans="1:2" x14ac:dyDescent="0.4">
      <c r="A3866" s="19">
        <v>20161116</v>
      </c>
      <c r="B3866" s="17">
        <v>2404.1110762702119</v>
      </c>
    </row>
    <row r="3867" spans="1:2" x14ac:dyDescent="0.4">
      <c r="A3867" s="19">
        <v>20161117</v>
      </c>
      <c r="B3867" s="17">
        <v>2405.9592254539662</v>
      </c>
    </row>
    <row r="3868" spans="1:2" x14ac:dyDescent="0.4">
      <c r="A3868" s="19">
        <v>20161118</v>
      </c>
      <c r="B3868" s="17">
        <v>2408.0556334832991</v>
      </c>
    </row>
    <row r="3869" spans="1:2" x14ac:dyDescent="0.4">
      <c r="A3869" s="19">
        <v>20161119</v>
      </c>
      <c r="B3869" s="17">
        <v>2407.9452962185969</v>
      </c>
    </row>
    <row r="3870" spans="1:2" x14ac:dyDescent="0.4">
      <c r="A3870" s="19">
        <v>20161120</v>
      </c>
      <c r="B3870" s="18">
        <v>2407.8349589538961</v>
      </c>
    </row>
    <row r="3871" spans="1:2" x14ac:dyDescent="0.4">
      <c r="A3871" s="19">
        <v>20161121</v>
      </c>
      <c r="B3871" s="17">
        <v>2395.6978598367032</v>
      </c>
    </row>
    <row r="3872" spans="1:2" x14ac:dyDescent="0.4">
      <c r="A3872" s="19">
        <v>20161122</v>
      </c>
      <c r="B3872" s="17">
        <v>2396.5805579543171</v>
      </c>
    </row>
    <row r="3873" spans="1:2" x14ac:dyDescent="0.4">
      <c r="A3873" s="19">
        <v>20161123</v>
      </c>
      <c r="B3873" s="17">
        <v>2400.083766108598</v>
      </c>
    </row>
    <row r="3874" spans="1:2" x14ac:dyDescent="0.4">
      <c r="A3874" s="19">
        <v>20161124</v>
      </c>
      <c r="B3874" s="17">
        <v>2390.5120083957208</v>
      </c>
    </row>
    <row r="3875" spans="1:2" x14ac:dyDescent="0.4">
      <c r="A3875" s="19">
        <v>20161125</v>
      </c>
      <c r="B3875" s="18">
        <v>2386.181270756178</v>
      </c>
    </row>
    <row r="3876" spans="1:2" x14ac:dyDescent="0.4">
      <c r="A3876" s="19">
        <v>20161126</v>
      </c>
      <c r="B3876" s="17">
        <v>2386.0709334914759</v>
      </c>
    </row>
    <row r="3877" spans="1:2" x14ac:dyDescent="0.4">
      <c r="A3877" s="19">
        <v>20161127</v>
      </c>
      <c r="B3877" s="17">
        <v>2385.9605962267742</v>
      </c>
    </row>
    <row r="3878" spans="1:2" x14ac:dyDescent="0.4">
      <c r="A3878" s="19">
        <v>20161128</v>
      </c>
      <c r="B3878" s="17">
        <v>2374.2648461683889</v>
      </c>
    </row>
    <row r="3879" spans="1:2" x14ac:dyDescent="0.4">
      <c r="A3879" s="19">
        <v>20161129</v>
      </c>
      <c r="B3879" s="17">
        <v>2375.864736506564</v>
      </c>
    </row>
    <row r="3880" spans="1:2" x14ac:dyDescent="0.4">
      <c r="A3880" s="19">
        <v>20161130</v>
      </c>
      <c r="B3880" s="18">
        <v>2374.32001480074</v>
      </c>
    </row>
    <row r="3881" spans="1:2" x14ac:dyDescent="0.4">
      <c r="A3881" s="19">
        <v>20161201</v>
      </c>
      <c r="B3881" s="17">
        <v>2379.4506976093712</v>
      </c>
    </row>
    <row r="3882" spans="1:2" x14ac:dyDescent="0.4">
      <c r="A3882" s="19">
        <v>20161202</v>
      </c>
      <c r="B3882" s="17">
        <v>2369.8513555803188</v>
      </c>
    </row>
    <row r="3883" spans="1:2" x14ac:dyDescent="0.4">
      <c r="A3883" s="19">
        <v>20161203</v>
      </c>
      <c r="B3883" s="17">
        <v>2369.7410183156171</v>
      </c>
    </row>
    <row r="3884" spans="1:2" x14ac:dyDescent="0.4">
      <c r="A3884" s="19">
        <v>20161204</v>
      </c>
      <c r="B3884" s="17">
        <v>2369.630681050915</v>
      </c>
    </row>
    <row r="3885" spans="1:2" x14ac:dyDescent="0.4">
      <c r="A3885" s="19">
        <v>20161205</v>
      </c>
      <c r="B3885" s="18">
        <v>2346.9012045223549</v>
      </c>
    </row>
    <row r="3886" spans="1:2" x14ac:dyDescent="0.4">
      <c r="A3886" s="19">
        <v>20161206</v>
      </c>
      <c r="B3886" s="17">
        <v>2359.8106644924601</v>
      </c>
    </row>
    <row r="3887" spans="1:2" x14ac:dyDescent="0.4">
      <c r="A3887" s="19">
        <v>20161207</v>
      </c>
      <c r="B3887" s="17">
        <v>2368.1962966097931</v>
      </c>
    </row>
    <row r="3888" spans="1:2" x14ac:dyDescent="0.4">
      <c r="A3888" s="19">
        <v>20161208</v>
      </c>
      <c r="B3888" s="17">
        <v>2400.8561269615102</v>
      </c>
    </row>
    <row r="3889" spans="1:2" x14ac:dyDescent="0.4">
      <c r="A3889" s="19">
        <v>20161209</v>
      </c>
      <c r="B3889" s="17">
        <v>2389.0224553222479</v>
      </c>
    </row>
    <row r="3890" spans="1:2" x14ac:dyDescent="0.4">
      <c r="A3890" s="19">
        <v>20161210</v>
      </c>
      <c r="B3890" s="18">
        <v>2388.939702373721</v>
      </c>
    </row>
    <row r="3891" spans="1:2" x14ac:dyDescent="0.4">
      <c r="A3891" s="19">
        <v>20161211</v>
      </c>
      <c r="B3891" s="17">
        <v>2388.8293651090198</v>
      </c>
    </row>
    <row r="3892" spans="1:2" x14ac:dyDescent="0.4">
      <c r="A3892" s="19">
        <v>20161212</v>
      </c>
      <c r="B3892" s="17">
        <v>2395.1461735131952</v>
      </c>
    </row>
    <row r="3893" spans="1:2" x14ac:dyDescent="0.4">
      <c r="A3893" s="19">
        <v>20161213</v>
      </c>
      <c r="B3893" s="17">
        <v>2415.5033988506671</v>
      </c>
    </row>
    <row r="3894" spans="1:2" x14ac:dyDescent="0.4">
      <c r="A3894" s="19">
        <v>20161214</v>
      </c>
      <c r="B3894" s="17">
        <v>2418.6480108946671</v>
      </c>
    </row>
    <row r="3895" spans="1:2" x14ac:dyDescent="0.4">
      <c r="A3895" s="19">
        <v>20161215</v>
      </c>
      <c r="B3895" s="18">
        <v>2421.268520931334</v>
      </c>
    </row>
    <row r="3896" spans="1:2" x14ac:dyDescent="0.4">
      <c r="A3896" s="19">
        <v>20161216</v>
      </c>
      <c r="B3896" s="17">
        <v>2422.0408817842458</v>
      </c>
    </row>
    <row r="3897" spans="1:2" x14ac:dyDescent="0.4">
      <c r="A3897" s="19">
        <v>20161217</v>
      </c>
      <c r="B3897" s="17">
        <v>2421.9305445195441</v>
      </c>
    </row>
    <row r="3898" spans="1:2" x14ac:dyDescent="0.4">
      <c r="A3898" s="19">
        <v>20161218</v>
      </c>
      <c r="B3898" s="17">
        <v>2421.820207254842</v>
      </c>
    </row>
    <row r="3899" spans="1:2" x14ac:dyDescent="0.4">
      <c r="A3899" s="19">
        <v>20161219</v>
      </c>
      <c r="B3899" s="17">
        <v>2407.3384412627379</v>
      </c>
    </row>
    <row r="3900" spans="1:2" x14ac:dyDescent="0.4">
      <c r="A3900" s="19">
        <v>20161220</v>
      </c>
      <c r="B3900" s="18">
        <v>2397.8218521822118</v>
      </c>
    </row>
    <row r="3901" spans="1:2" x14ac:dyDescent="0.4">
      <c r="A3901" s="19">
        <v>20161221</v>
      </c>
      <c r="B3901" s="17">
        <v>2406.0419784024921</v>
      </c>
    </row>
    <row r="3902" spans="1:2" x14ac:dyDescent="0.4">
      <c r="A3902" s="19">
        <v>20161222</v>
      </c>
      <c r="B3902" s="17">
        <v>2402.5387702482121</v>
      </c>
    </row>
    <row r="3903" spans="1:2" x14ac:dyDescent="0.4">
      <c r="A3903" s="19">
        <v>20161223</v>
      </c>
      <c r="B3903" s="17">
        <v>2403.3111311011239</v>
      </c>
    </row>
    <row r="3904" spans="1:2" x14ac:dyDescent="0.4">
      <c r="A3904" s="19">
        <v>20161224</v>
      </c>
      <c r="B3904" s="17">
        <v>2403.2007938364218</v>
      </c>
    </row>
    <row r="3905" spans="1:2" x14ac:dyDescent="0.4">
      <c r="A3905" s="19">
        <v>20161225</v>
      </c>
      <c r="B3905" s="18">
        <v>2403.0628722555448</v>
      </c>
    </row>
    <row r="3906" spans="1:2" x14ac:dyDescent="0.4">
      <c r="A3906" s="19">
        <v>20161226</v>
      </c>
      <c r="B3906" s="17">
        <v>2409.2417590788432</v>
      </c>
    </row>
    <row r="3907" spans="1:2" x14ac:dyDescent="0.4">
      <c r="A3907" s="19">
        <v>20161227</v>
      </c>
      <c r="B3907" s="17">
        <v>2425.433752673825</v>
      </c>
    </row>
    <row r="3908" spans="1:2" x14ac:dyDescent="0.4">
      <c r="A3908" s="19">
        <v>20161228</v>
      </c>
      <c r="B3908" s="17">
        <v>2440.7706324673682</v>
      </c>
    </row>
    <row r="3909" spans="1:2" x14ac:dyDescent="0.4">
      <c r="A3909" s="19">
        <v>20161229</v>
      </c>
      <c r="B3909" s="17">
        <v>2441.0188913129459</v>
      </c>
    </row>
    <row r="3910" spans="1:2" x14ac:dyDescent="0.4">
      <c r="A3910" s="19">
        <v>20161230</v>
      </c>
      <c r="B3910" s="18">
        <v>2440.9085540482452</v>
      </c>
    </row>
    <row r="3911" spans="1:2" x14ac:dyDescent="0.4">
      <c r="A3911" s="19">
        <v>20161231</v>
      </c>
      <c r="B3911" s="17">
        <v>2440.798216783543</v>
      </c>
    </row>
    <row r="3912" spans="1:2" x14ac:dyDescent="0.4">
      <c r="A3912" s="19">
        <v>20170101</v>
      </c>
      <c r="B3912" s="17">
        <v>2440.6878795188409</v>
      </c>
    </row>
    <row r="3913" spans="1:2" x14ac:dyDescent="0.4">
      <c r="A3913" s="19">
        <v>20170102</v>
      </c>
      <c r="B3913" s="17">
        <v>2437.8742792689468</v>
      </c>
    </row>
    <row r="3914" spans="1:2" x14ac:dyDescent="0.4">
      <c r="A3914" s="19">
        <v>20170103</v>
      </c>
      <c r="B3914" s="17">
        <v>2441.2119815261749</v>
      </c>
    </row>
    <row r="3915" spans="1:2" x14ac:dyDescent="0.4">
      <c r="A3915" s="19">
        <v>20170104</v>
      </c>
      <c r="B3915" s="18">
        <v>2440.605126570315</v>
      </c>
    </row>
    <row r="3916" spans="1:2" x14ac:dyDescent="0.4">
      <c r="A3916" s="19">
        <v>20170105</v>
      </c>
      <c r="B3916" s="17">
        <v>2435.2537692322799</v>
      </c>
    </row>
    <row r="3917" spans="1:2" x14ac:dyDescent="0.4">
      <c r="A3917" s="19">
        <v>20170106</v>
      </c>
      <c r="B3917" s="17">
        <v>2427.7508352325608</v>
      </c>
    </row>
    <row r="3918" spans="1:2" x14ac:dyDescent="0.4">
      <c r="A3918" s="19">
        <v>20170107</v>
      </c>
      <c r="B3918" s="17">
        <v>2427.6404979678591</v>
      </c>
    </row>
    <row r="3919" spans="1:2" x14ac:dyDescent="0.4">
      <c r="A3919" s="19">
        <v>20170108</v>
      </c>
      <c r="B3919" s="17">
        <v>2427.5301607031579</v>
      </c>
    </row>
    <row r="3920" spans="1:2" x14ac:dyDescent="0.4">
      <c r="A3920" s="19">
        <v>20170109</v>
      </c>
      <c r="B3920" s="18">
        <v>2423.7786937032979</v>
      </c>
    </row>
    <row r="3921" spans="1:2" x14ac:dyDescent="0.4">
      <c r="A3921" s="19">
        <v>20170110</v>
      </c>
      <c r="B3921" s="17">
        <v>2410.8968180493689</v>
      </c>
    </row>
    <row r="3922" spans="1:2" x14ac:dyDescent="0.4">
      <c r="A3922" s="19">
        <v>20170111</v>
      </c>
      <c r="B3922" s="17">
        <v>2413.3794065051588</v>
      </c>
    </row>
    <row r="3923" spans="1:2" x14ac:dyDescent="0.4">
      <c r="A3923" s="19">
        <v>20170112</v>
      </c>
      <c r="B3923" s="17">
        <v>2432.5229219309122</v>
      </c>
    </row>
    <row r="3924" spans="1:2" x14ac:dyDescent="0.4">
      <c r="A3924" s="19">
        <v>20170113</v>
      </c>
      <c r="B3924" s="17">
        <v>2436.6881536734031</v>
      </c>
    </row>
    <row r="3925" spans="1:2" x14ac:dyDescent="0.4">
      <c r="A3925" s="19">
        <v>20170114</v>
      </c>
      <c r="B3925" s="18">
        <v>2436.577816408701</v>
      </c>
    </row>
    <row r="3926" spans="1:2" x14ac:dyDescent="0.4">
      <c r="A3926" s="19">
        <v>20170115</v>
      </c>
      <c r="B3926" s="17">
        <v>2436.4674791439988</v>
      </c>
    </row>
    <row r="3927" spans="1:2" x14ac:dyDescent="0.4">
      <c r="A3927" s="19">
        <v>20170116</v>
      </c>
      <c r="B3927" s="17">
        <v>2425.2682467767718</v>
      </c>
    </row>
    <row r="3928" spans="1:2" x14ac:dyDescent="0.4">
      <c r="A3928" s="19">
        <v>20170117</v>
      </c>
      <c r="B3928" s="17">
        <v>2424.026952548877</v>
      </c>
    </row>
    <row r="3929" spans="1:2" x14ac:dyDescent="0.4">
      <c r="A3929" s="19">
        <v>20170118</v>
      </c>
      <c r="B3929" s="17">
        <v>2431.14370612214</v>
      </c>
    </row>
    <row r="3930" spans="1:2" x14ac:dyDescent="0.4">
      <c r="A3930" s="19">
        <v>20170119</v>
      </c>
      <c r="B3930" s="18">
        <v>2413.5173280860358</v>
      </c>
    </row>
    <row r="3931" spans="1:2" x14ac:dyDescent="0.4">
      <c r="A3931" s="19">
        <v>20170120</v>
      </c>
      <c r="B3931" s="17">
        <v>2410.3175474096852</v>
      </c>
    </row>
    <row r="3932" spans="1:2" x14ac:dyDescent="0.4">
      <c r="A3932" s="19">
        <v>20170121</v>
      </c>
      <c r="B3932" s="17">
        <v>2410.207210144983</v>
      </c>
    </row>
    <row r="3933" spans="1:2" x14ac:dyDescent="0.4">
      <c r="A3933" s="19">
        <v>20170122</v>
      </c>
      <c r="B3933" s="17">
        <v>2410.0968728802818</v>
      </c>
    </row>
    <row r="3934" spans="1:2" x14ac:dyDescent="0.4">
      <c r="A3934" s="19">
        <v>20170123</v>
      </c>
      <c r="B3934" s="17">
        <v>2404.0834919540362</v>
      </c>
    </row>
    <row r="3935" spans="1:2" x14ac:dyDescent="0.4">
      <c r="A3935" s="19">
        <v>20170124</v>
      </c>
      <c r="B3935" s="18">
        <v>2414.5379477845272</v>
      </c>
    </row>
    <row r="3936" spans="1:2" x14ac:dyDescent="0.4">
      <c r="A3936" s="19">
        <v>20170125</v>
      </c>
      <c r="B3936" s="17">
        <v>2400.55269948358</v>
      </c>
    </row>
    <row r="3937" spans="1:2" x14ac:dyDescent="0.4">
      <c r="A3937" s="19">
        <v>20170126</v>
      </c>
      <c r="B3937" s="17">
        <v>2403.6145585790541</v>
      </c>
    </row>
    <row r="3938" spans="1:2" x14ac:dyDescent="0.4">
      <c r="A3938" s="19">
        <v>20170127</v>
      </c>
      <c r="B3938" s="17">
        <v>2403.504221314352</v>
      </c>
    </row>
    <row r="3939" spans="1:2" x14ac:dyDescent="0.4">
      <c r="A3939" s="19">
        <v>20170128</v>
      </c>
      <c r="B3939" s="17">
        <v>2403.3938840496498</v>
      </c>
    </row>
    <row r="3940" spans="1:2" x14ac:dyDescent="0.4">
      <c r="A3940" s="19">
        <v>20170129</v>
      </c>
      <c r="B3940" s="18">
        <v>2403.2835467849491</v>
      </c>
    </row>
    <row r="3941" spans="1:2" x14ac:dyDescent="0.4">
      <c r="A3941" s="19">
        <v>20170130</v>
      </c>
      <c r="B3941" s="17">
        <v>2403.1732095202469</v>
      </c>
    </row>
    <row r="3942" spans="1:2" x14ac:dyDescent="0.4">
      <c r="A3942" s="19">
        <v>20170131</v>
      </c>
      <c r="B3942" s="17">
        <v>2392.1946516824228</v>
      </c>
    </row>
    <row r="3943" spans="1:2" x14ac:dyDescent="0.4">
      <c r="A3943" s="19">
        <v>20170201</v>
      </c>
      <c r="B3943" s="17">
        <v>2401.8767466600011</v>
      </c>
    </row>
    <row r="3944" spans="1:2" x14ac:dyDescent="0.4">
      <c r="A3944" s="19">
        <v>20170202</v>
      </c>
      <c r="B3944" s="17">
        <v>2402.1250055055798</v>
      </c>
    </row>
    <row r="3945" spans="1:2" x14ac:dyDescent="0.4">
      <c r="A3945" s="19">
        <v>20170203</v>
      </c>
      <c r="B3945" s="18">
        <v>2404.9386057554748</v>
      </c>
    </row>
    <row r="3946" spans="1:2" x14ac:dyDescent="0.4">
      <c r="A3946" s="19">
        <v>20170204</v>
      </c>
      <c r="B3946" s="17">
        <v>2404.8282684907731</v>
      </c>
    </row>
    <row r="3947" spans="1:2" x14ac:dyDescent="0.4">
      <c r="A3947" s="19">
        <v>20170205</v>
      </c>
      <c r="B3947" s="17">
        <v>2404.717931226071</v>
      </c>
    </row>
    <row r="3948" spans="1:2" x14ac:dyDescent="0.4">
      <c r="A3948" s="19">
        <v>20170206</v>
      </c>
      <c r="B3948" s="17">
        <v>2400.1665190571239</v>
      </c>
    </row>
    <row r="3949" spans="1:2" x14ac:dyDescent="0.4">
      <c r="A3949" s="19">
        <v>20170207</v>
      </c>
      <c r="B3949" s="17">
        <v>2406.7315863068779</v>
      </c>
    </row>
    <row r="3950" spans="1:2" x14ac:dyDescent="0.4">
      <c r="A3950" s="19">
        <v>20170208</v>
      </c>
      <c r="B3950" s="18">
        <v>2406.9798451524571</v>
      </c>
    </row>
    <row r="3951" spans="1:2" x14ac:dyDescent="0.4">
      <c r="A3951" s="19">
        <v>20170209</v>
      </c>
      <c r="B3951" s="17">
        <v>2410.0417042479312</v>
      </c>
    </row>
    <row r="3952" spans="1:2" x14ac:dyDescent="0.4">
      <c r="A3952" s="19">
        <v>20170210</v>
      </c>
      <c r="B3952" s="17">
        <v>2425.0751565635442</v>
      </c>
    </row>
    <row r="3953" spans="1:2" x14ac:dyDescent="0.4">
      <c r="A3953" s="19">
        <v>20170211</v>
      </c>
      <c r="B3953" s="17">
        <v>2424.964819298842</v>
      </c>
    </row>
    <row r="3954" spans="1:2" x14ac:dyDescent="0.4">
      <c r="A3954" s="19">
        <v>20170212</v>
      </c>
      <c r="B3954" s="17">
        <v>2424.8544820341399</v>
      </c>
    </row>
    <row r="3955" spans="1:2" x14ac:dyDescent="0.4">
      <c r="A3955" s="19">
        <v>20170213</v>
      </c>
      <c r="B3955" s="18">
        <v>2435.1986005999288</v>
      </c>
    </row>
    <row r="3956" spans="1:2" x14ac:dyDescent="0.4">
      <c r="A3956" s="19">
        <v>20170214</v>
      </c>
      <c r="B3956" s="17">
        <v>2437.4053458939638</v>
      </c>
    </row>
    <row r="3957" spans="1:2" x14ac:dyDescent="0.4">
      <c r="A3957" s="19">
        <v>20170215</v>
      </c>
      <c r="B3957" s="17">
        <v>2436.715737989578</v>
      </c>
    </row>
    <row r="3958" spans="1:2" x14ac:dyDescent="0.4">
      <c r="A3958" s="19">
        <v>20170216</v>
      </c>
      <c r="B3958" s="17">
        <v>2440.5499579379639</v>
      </c>
    </row>
    <row r="3959" spans="1:2" x14ac:dyDescent="0.4">
      <c r="A3959" s="19">
        <v>20170217</v>
      </c>
      <c r="B3959" s="17">
        <v>2448.5494096288412</v>
      </c>
    </row>
    <row r="3960" spans="1:2" x14ac:dyDescent="0.4">
      <c r="A3960" s="19">
        <v>20170218</v>
      </c>
      <c r="B3960" s="18">
        <v>2448.4390723641391</v>
      </c>
    </row>
    <row r="3961" spans="1:2" x14ac:dyDescent="0.4">
      <c r="A3961" s="19">
        <v>20170219</v>
      </c>
      <c r="B3961" s="17">
        <v>2448.3287350994369</v>
      </c>
    </row>
    <row r="3962" spans="1:2" x14ac:dyDescent="0.4">
      <c r="A3962" s="19">
        <v>20170220</v>
      </c>
      <c r="B3962" s="17">
        <v>2454.342116025683</v>
      </c>
    </row>
    <row r="3963" spans="1:2" x14ac:dyDescent="0.4">
      <c r="A3963" s="19">
        <v>20170221</v>
      </c>
      <c r="B3963" s="17">
        <v>2467.9687682163481</v>
      </c>
    </row>
    <row r="3964" spans="1:2" x14ac:dyDescent="0.4">
      <c r="A3964" s="19">
        <v>20170222</v>
      </c>
      <c r="B3964" s="17">
        <v>2463.417356047401</v>
      </c>
    </row>
    <row r="3965" spans="1:2" x14ac:dyDescent="0.4">
      <c r="A3965" s="19">
        <v>20170223</v>
      </c>
      <c r="B3965" s="18">
        <v>2480.9058125026281</v>
      </c>
    </row>
    <row r="3966" spans="1:2" x14ac:dyDescent="0.4">
      <c r="A3966" s="19">
        <v>20170224</v>
      </c>
      <c r="B3966" s="17">
        <v>2487.5260483847328</v>
      </c>
    </row>
    <row r="3967" spans="1:2" x14ac:dyDescent="0.4">
      <c r="A3967" s="19">
        <v>20170225</v>
      </c>
      <c r="B3967" s="17">
        <v>2487.4157111200311</v>
      </c>
    </row>
    <row r="3968" spans="1:2" x14ac:dyDescent="0.4">
      <c r="A3968" s="19">
        <v>20170226</v>
      </c>
      <c r="B3968" s="17">
        <v>2487.2777895391541</v>
      </c>
    </row>
    <row r="3969" spans="1:2" x14ac:dyDescent="0.4">
      <c r="A3969" s="19">
        <v>20170227</v>
      </c>
      <c r="B3969" s="17">
        <v>2502.6422536488731</v>
      </c>
    </row>
    <row r="3970" spans="1:2" x14ac:dyDescent="0.4">
      <c r="A3970" s="19">
        <v>20170228</v>
      </c>
      <c r="B3970" s="18">
        <v>2495.5806687079612</v>
      </c>
    </row>
    <row r="3971" spans="1:2" x14ac:dyDescent="0.4">
      <c r="A3971" s="19">
        <v>20170301</v>
      </c>
      <c r="B3971" s="17">
        <v>2495.4703314432591</v>
      </c>
    </row>
    <row r="3972" spans="1:2" x14ac:dyDescent="0.4">
      <c r="A3972" s="19">
        <v>20170302</v>
      </c>
      <c r="B3972" s="17">
        <v>2482.0643537819969</v>
      </c>
    </row>
    <row r="3973" spans="1:2" x14ac:dyDescent="0.4">
      <c r="A3973" s="19">
        <v>20170303</v>
      </c>
      <c r="B3973" s="17">
        <v>2463.472524679752</v>
      </c>
    </row>
    <row r="3974" spans="1:2" x14ac:dyDescent="0.4">
      <c r="A3974" s="19">
        <v>20170304</v>
      </c>
      <c r="B3974" s="17">
        <v>2463.3621874150499</v>
      </c>
    </row>
    <row r="3975" spans="1:2" x14ac:dyDescent="0.4">
      <c r="A3975" s="19">
        <v>20170305</v>
      </c>
      <c r="B3975" s="18">
        <v>2463.2242658341729</v>
      </c>
    </row>
    <row r="3976" spans="1:2" x14ac:dyDescent="0.4">
      <c r="A3976" s="19">
        <v>20170306</v>
      </c>
      <c r="B3976" s="17">
        <v>2457.045379010875</v>
      </c>
    </row>
    <row r="3977" spans="1:2" x14ac:dyDescent="0.4">
      <c r="A3977" s="19">
        <v>20170307</v>
      </c>
      <c r="B3977" s="17">
        <v>2461.1002734886652</v>
      </c>
    </row>
    <row r="3978" spans="1:2" x14ac:dyDescent="0.4">
      <c r="A3978" s="19">
        <v>20170308</v>
      </c>
      <c r="B3978" s="17">
        <v>2457.3212221726299</v>
      </c>
    </row>
    <row r="3979" spans="1:2" x14ac:dyDescent="0.4">
      <c r="A3979" s="19">
        <v>20170309</v>
      </c>
      <c r="B3979" s="17">
        <v>2460.3830812681031</v>
      </c>
    </row>
    <row r="3980" spans="1:2" x14ac:dyDescent="0.4">
      <c r="A3980" s="19">
        <v>20170310</v>
      </c>
      <c r="B3980" s="18">
        <v>2467.4446662090149</v>
      </c>
    </row>
    <row r="3981" spans="1:2" x14ac:dyDescent="0.4">
      <c r="A3981" s="19">
        <v>20170311</v>
      </c>
      <c r="B3981" s="17">
        <v>2467.3343289443128</v>
      </c>
    </row>
    <row r="3982" spans="1:2" x14ac:dyDescent="0.4">
      <c r="A3982" s="19">
        <v>20170312</v>
      </c>
      <c r="B3982" s="17">
        <v>2467.1964073634358</v>
      </c>
    </row>
    <row r="3983" spans="1:2" x14ac:dyDescent="0.4">
      <c r="A3983" s="19">
        <v>20170313</v>
      </c>
      <c r="B3983" s="17">
        <v>2463.141512885647</v>
      </c>
    </row>
    <row r="3984" spans="1:2" x14ac:dyDescent="0.4">
      <c r="A3984" s="19">
        <v>20170314</v>
      </c>
      <c r="B3984" s="17">
        <v>2453.404249275718</v>
      </c>
    </row>
    <row r="3985" spans="1:2" x14ac:dyDescent="0.4">
      <c r="A3985" s="19">
        <v>20170315</v>
      </c>
      <c r="B3985" s="18">
        <v>2442.673950283473</v>
      </c>
    </row>
    <row r="3986" spans="1:2" x14ac:dyDescent="0.4">
      <c r="A3986" s="19">
        <v>20170316</v>
      </c>
      <c r="B3986" s="17">
        <v>2447.5287899303498</v>
      </c>
    </row>
    <row r="3987" spans="1:2" x14ac:dyDescent="0.4">
      <c r="A3987" s="19">
        <v>20170317</v>
      </c>
      <c r="B3987" s="17">
        <v>2456.2730181579632</v>
      </c>
    </row>
    <row r="3988" spans="1:2" x14ac:dyDescent="0.4">
      <c r="A3988" s="19">
        <v>20170318</v>
      </c>
      <c r="B3988" s="17">
        <v>2456.1350965770862</v>
      </c>
    </row>
    <row r="3989" spans="1:2" x14ac:dyDescent="0.4">
      <c r="A3989" s="19">
        <v>20170319</v>
      </c>
      <c r="B3989" s="17">
        <v>2456.024759312384</v>
      </c>
    </row>
    <row r="3990" spans="1:2" x14ac:dyDescent="0.4">
      <c r="A3990" s="19">
        <v>20170320</v>
      </c>
      <c r="B3990" s="18">
        <v>2451.7767746213672</v>
      </c>
    </row>
    <row r="3991" spans="1:2" x14ac:dyDescent="0.4">
      <c r="A3991" s="19">
        <v>20170321</v>
      </c>
      <c r="B3991" s="17">
        <v>2452.5767197904552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M1024"/>
  <sheetViews>
    <sheetView topLeftCell="A2" workbookViewId="0">
      <selection activeCell="A2" sqref="A2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95" x14ac:dyDescent="0.4">
      <c r="A993">
        <v>991</v>
      </c>
    </row>
    <row r="994" spans="1:195" x14ac:dyDescent="0.4">
      <c r="A994">
        <v>992</v>
      </c>
    </row>
    <row r="995" spans="1:195" x14ac:dyDescent="0.4">
      <c r="A995">
        <v>993</v>
      </c>
    </row>
    <row r="996" spans="1:195" x14ac:dyDescent="0.4">
      <c r="A996">
        <v>994</v>
      </c>
    </row>
    <row r="997" spans="1:195" x14ac:dyDescent="0.4">
      <c r="A997">
        <v>995</v>
      </c>
      <c r="BQ997" t="s">
        <v>663</v>
      </c>
    </row>
    <row r="998" spans="1:195" x14ac:dyDescent="0.4">
      <c r="A998">
        <v>996</v>
      </c>
      <c r="B998">
        <v>7.43801652892562E-2</v>
      </c>
      <c r="C998">
        <v>4.3103448275862002E-2</v>
      </c>
      <c r="D998">
        <v>0.24503311258278099</v>
      </c>
      <c r="E998">
        <v>0.19892473118279499</v>
      </c>
      <c r="F998">
        <v>1.1560693641618399E-2</v>
      </c>
      <c r="G998">
        <v>4.1176470588235203E-2</v>
      </c>
      <c r="H998">
        <v>4.2424242424242399E-2</v>
      </c>
      <c r="I998">
        <v>0.111801242236024</v>
      </c>
      <c r="J998">
        <v>8.9285714285714204E-2</v>
      </c>
      <c r="K998">
        <v>8.8397790055248601E-2</v>
      </c>
      <c r="L998">
        <v>5.85106382978723E-2</v>
      </c>
      <c r="M998">
        <v>5.1813471502590601E-2</v>
      </c>
      <c r="N998">
        <v>2.2471910112359501E-2</v>
      </c>
      <c r="O998">
        <v>8.9473684210526302E-2</v>
      </c>
      <c r="P998">
        <v>0.12</v>
      </c>
      <c r="Q998">
        <v>0.16500000000000001</v>
      </c>
      <c r="R998">
        <v>6.5000000000000002E-2</v>
      </c>
      <c r="S998">
        <v>0.11</v>
      </c>
      <c r="T998">
        <v>0.215</v>
      </c>
      <c r="U998">
        <v>0.13500000000000001</v>
      </c>
      <c r="V998">
        <v>0.11</v>
      </c>
      <c r="W998">
        <v>0.115</v>
      </c>
      <c r="X998">
        <v>0.125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</v>
      </c>
      <c r="AH998">
        <v>0.215</v>
      </c>
      <c r="AI998">
        <v>0.14000000000000001</v>
      </c>
      <c r="AJ998">
        <v>0.115</v>
      </c>
      <c r="AK998">
        <v>0.115</v>
      </c>
      <c r="AL998">
        <v>0.115</v>
      </c>
      <c r="AM998">
        <v>0.1</v>
      </c>
      <c r="AN998">
        <v>0.12</v>
      </c>
      <c r="AO998">
        <v>0.14000000000000001</v>
      </c>
      <c r="AP998">
        <v>0.14000000000000001</v>
      </c>
      <c r="AQ998">
        <v>0.125</v>
      </c>
      <c r="AR998">
        <v>0.14000000000000001</v>
      </c>
      <c r="AS998">
        <v>0.18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0.12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0.14027777777777783</v>
      </c>
    </row>
    <row r="999" spans="1:195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  <c r="BR999" s="25"/>
      <c r="BS999" s="25"/>
      <c r="BT999" s="25"/>
      <c r="BU999" s="25"/>
      <c r="BV999" s="25"/>
      <c r="BW999" s="25"/>
      <c r="BX999" s="25"/>
      <c r="BY999" s="25"/>
      <c r="BZ999" s="25"/>
      <c r="CA999" s="25"/>
      <c r="CB999" s="25"/>
      <c r="CC999" s="25"/>
      <c r="CD999" s="25"/>
      <c r="CE999" s="25"/>
      <c r="CF999" s="25"/>
      <c r="CG999" s="25"/>
      <c r="CH999" s="25"/>
      <c r="CI999" s="25"/>
      <c r="CJ999" s="25"/>
      <c r="CK999" s="25"/>
      <c r="CL999" s="25"/>
      <c r="CM999" s="25"/>
      <c r="CN999" s="25"/>
      <c r="CO999" s="25"/>
      <c r="CP999" s="25"/>
      <c r="CQ999" s="25"/>
      <c r="CR999" s="25"/>
      <c r="CS999" s="25"/>
      <c r="CT999" s="25"/>
      <c r="CU999" s="25"/>
      <c r="CV999" s="25"/>
      <c r="CW999" s="25"/>
      <c r="CX999" s="25"/>
      <c r="CY999" s="25"/>
      <c r="CZ999" s="25"/>
      <c r="DA999" s="25"/>
      <c r="DB999" s="25"/>
      <c r="DC999" s="25"/>
      <c r="DD999" s="25"/>
      <c r="DE999" s="25"/>
      <c r="DF999" s="25"/>
      <c r="DG999" s="25"/>
      <c r="DH999" s="25"/>
      <c r="DI999" s="25"/>
      <c r="DJ999" s="25"/>
      <c r="DK999" s="25"/>
      <c r="DL999" s="25"/>
      <c r="DM999" s="25"/>
      <c r="DN999" s="25"/>
      <c r="DO999" s="25"/>
      <c r="DP999" s="25"/>
      <c r="DQ999" s="25"/>
      <c r="DR999" s="25"/>
      <c r="DS999" s="25"/>
      <c r="DT999" s="25"/>
      <c r="DU999" s="25"/>
      <c r="DV999" s="25"/>
      <c r="DW999" s="25"/>
      <c r="DX999" s="25"/>
      <c r="DY999" s="25"/>
      <c r="DZ999" s="25"/>
      <c r="EA999" s="25"/>
      <c r="EB999" s="25"/>
      <c r="EC999" s="25"/>
      <c r="ED999" s="25"/>
      <c r="EE999" s="25"/>
      <c r="EF999" s="25"/>
      <c r="EG999" s="25"/>
      <c r="EH999" s="25"/>
      <c r="EI999" s="25"/>
      <c r="EJ999" s="25"/>
      <c r="EK999" s="25"/>
      <c r="EL999" s="25"/>
      <c r="EM999" s="25"/>
      <c r="EN999" s="25"/>
      <c r="EO999" s="25"/>
      <c r="EP999" s="25"/>
      <c r="EQ999" s="25"/>
      <c r="ER999" s="25"/>
      <c r="ES999" s="25"/>
      <c r="ET999" s="25"/>
      <c r="EU999" s="25"/>
      <c r="EV999" s="25"/>
      <c r="EW999" s="25"/>
      <c r="EX999" s="25"/>
      <c r="EY999" s="25"/>
      <c r="EZ999" s="25"/>
      <c r="FA999" s="25"/>
      <c r="FB999" s="25"/>
      <c r="FC999" s="25"/>
      <c r="FD999" s="25"/>
      <c r="FE999" s="25"/>
      <c r="FF999" s="25"/>
      <c r="FG999" s="25"/>
      <c r="FH999" s="25"/>
      <c r="FI999" s="25"/>
      <c r="FJ999" s="25"/>
      <c r="FK999" s="25"/>
      <c r="FL999" s="25"/>
      <c r="FM999" s="25"/>
      <c r="FN999" s="25"/>
      <c r="FO999" s="25"/>
      <c r="FP999" s="25"/>
      <c r="FQ999" s="25"/>
      <c r="FR999" s="25"/>
      <c r="FS999" s="25"/>
      <c r="FT999" s="25"/>
      <c r="FU999" s="25"/>
      <c r="FV999" s="25"/>
      <c r="FW999" s="25"/>
      <c r="FX999" s="25"/>
      <c r="FY999" s="25"/>
      <c r="FZ999" s="25"/>
      <c r="GA999" s="25"/>
      <c r="GB999" s="25"/>
      <c r="GC999" s="25"/>
      <c r="GD999" s="25"/>
      <c r="GE999" s="25"/>
      <c r="GF999" s="25"/>
      <c r="GG999" s="25"/>
      <c r="GH999" s="25"/>
      <c r="GI999" s="25"/>
      <c r="GJ999" s="25"/>
      <c r="GK999" s="25"/>
      <c r="GL999" s="25"/>
      <c r="GM999" s="25"/>
    </row>
    <row r="1000" spans="1:195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195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195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195" x14ac:dyDescent="0.4">
      <c r="A1003" t="s">
        <v>664</v>
      </c>
      <c r="B1003" s="15">
        <v>0.16666666666666599</v>
      </c>
      <c r="C1003" s="15">
        <v>0.15702479338842901</v>
      </c>
      <c r="D1003" s="15">
        <v>0.15517241379310301</v>
      </c>
      <c r="E1003" s="15">
        <v>0.119205298013245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0.118012422360248</v>
      </c>
      <c r="K1003" s="15">
        <v>0.125</v>
      </c>
      <c r="L1003" s="15">
        <v>0.13259668508287201</v>
      </c>
      <c r="M1003" s="15">
        <v>0.12765957446808501</v>
      </c>
      <c r="N1003" s="15">
        <v>0.124352331606217</v>
      </c>
      <c r="O1003" s="15">
        <v>0.117977528089887</v>
      </c>
      <c r="P1003" s="15">
        <v>0.11578947368421</v>
      </c>
      <c r="Q1003" s="15">
        <v>0.105</v>
      </c>
      <c r="R1003" s="15">
        <v>0.08</v>
      </c>
      <c r="S1003" s="15">
        <v>0.09</v>
      </c>
      <c r="T1003" s="15">
        <v>0.09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0.04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195" x14ac:dyDescent="0.4">
      <c r="A1004" t="s">
        <v>665</v>
      </c>
      <c r="B1004" s="15">
        <v>3.5087719298245598E-2</v>
      </c>
      <c r="C1004" s="15">
        <v>4.9586776859504099E-2</v>
      </c>
      <c r="D1004" s="15">
        <v>5.1724137931034399E-2</v>
      </c>
      <c r="E1004" s="15">
        <v>3.9735099337748297E-2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2.4844720496894401E-2</v>
      </c>
      <c r="K1004" s="15">
        <v>2.9761904761904701E-2</v>
      </c>
      <c r="L1004" s="15">
        <v>3.3149171270718203E-2</v>
      </c>
      <c r="M1004" s="15">
        <v>4.2553191489361701E-2</v>
      </c>
      <c r="N1004" s="15">
        <v>4.6632124352331598E-2</v>
      </c>
      <c r="O1004" s="15">
        <v>5.0561797752808897E-2</v>
      </c>
      <c r="P1004" s="15">
        <v>4.2105263157894701E-2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0.04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0.06</v>
      </c>
      <c r="AQ1004" s="15">
        <v>6.5000000000000002E-2</v>
      </c>
      <c r="AR1004" s="15">
        <v>5.5E-2</v>
      </c>
      <c r="AS1004" s="15">
        <v>6.5000000000000002E-2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195" x14ac:dyDescent="0.4">
      <c r="A1005" t="s">
        <v>666</v>
      </c>
      <c r="B1005" s="15">
        <v>0.122807017543859</v>
      </c>
      <c r="C1005" s="15">
        <v>0.14049586776859499</v>
      </c>
      <c r="D1005" s="15">
        <v>0.13793103448275801</v>
      </c>
      <c r="E1005" s="15">
        <v>0.119205298013245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0.14906832298136599</v>
      </c>
      <c r="K1005" s="15">
        <v>0.14285714285714199</v>
      </c>
      <c r="L1005" s="15">
        <v>0.138121546961325</v>
      </c>
      <c r="M1005" s="15">
        <v>0.14361702127659501</v>
      </c>
      <c r="N1005" s="15">
        <v>0.15025906735751199</v>
      </c>
      <c r="O1005" s="15">
        <v>0.15730337078651599</v>
      </c>
      <c r="P1005" s="15">
        <v>0.13157894736842099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0.155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0.19500000000000001</v>
      </c>
      <c r="AH1005" s="15">
        <v>0.17499999999999999</v>
      </c>
      <c r="AI1005" s="15">
        <v>0.14499999999999999</v>
      </c>
      <c r="AJ1005" s="15">
        <v>0.16</v>
      </c>
      <c r="AK1005" s="15">
        <v>0.14499999999999999</v>
      </c>
      <c r="AL1005" s="15">
        <v>0.17499999999999999</v>
      </c>
      <c r="AM1005" s="15">
        <v>0.15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0.16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195" x14ac:dyDescent="0.4">
      <c r="A1006" t="s">
        <v>667</v>
      </c>
      <c r="B1006" s="15">
        <v>3.5087719298245598E-2</v>
      </c>
      <c r="C1006" s="15">
        <v>3.3057851239669402E-2</v>
      </c>
      <c r="D1006" s="15">
        <v>4.3103448275862002E-2</v>
      </c>
      <c r="E1006" s="15">
        <v>0.185430463576158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0.21118012422360199</v>
      </c>
      <c r="K1006" s="15">
        <v>0.19047619047618999</v>
      </c>
      <c r="L1006" s="15">
        <v>0.187845303867403</v>
      </c>
      <c r="M1006" s="15">
        <v>0.175531914893617</v>
      </c>
      <c r="N1006" s="15">
        <v>0.170984455958549</v>
      </c>
      <c r="O1006" s="15">
        <v>0.14606741573033699</v>
      </c>
      <c r="P1006" s="15">
        <v>0.14736842105263101</v>
      </c>
      <c r="Q1006" s="15">
        <v>0.14000000000000001</v>
      </c>
      <c r="R1006" s="15">
        <v>0.16</v>
      </c>
      <c r="S1006" s="15">
        <v>0.16</v>
      </c>
      <c r="T1006" s="15">
        <v>0.13</v>
      </c>
      <c r="U1006" s="15">
        <v>0.115</v>
      </c>
      <c r="V1006" s="15">
        <v>0.14000000000000001</v>
      </c>
      <c r="W1006" s="15">
        <v>0.155</v>
      </c>
      <c r="X1006" s="15">
        <v>0.13500000000000001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</v>
      </c>
      <c r="AH1006" s="15">
        <v>0.14499999999999999</v>
      </c>
      <c r="AI1006" s="15">
        <v>0.14499999999999999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0.16</v>
      </c>
      <c r="AQ1006" s="15">
        <v>0.15</v>
      </c>
      <c r="AR1006" s="15">
        <v>0.14499999999999999</v>
      </c>
      <c r="AS1006" s="15">
        <v>0.155</v>
      </c>
      <c r="AT1006" s="15">
        <v>0.14499999999999999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0.17499999999999999</v>
      </c>
      <c r="BB1006" s="15">
        <v>0.185</v>
      </c>
      <c r="BC1006" s="15">
        <v>0.17499999999999999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195" x14ac:dyDescent="0.4">
      <c r="A1007" t="s">
        <v>668</v>
      </c>
      <c r="B1007" s="15">
        <v>0.24561403508771901</v>
      </c>
      <c r="C1007" s="15">
        <v>0.23966942148760301</v>
      </c>
      <c r="D1007" s="15">
        <v>0.232758620689655</v>
      </c>
      <c r="E1007" s="15">
        <v>0.205298013245033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0.18633540372670801</v>
      </c>
      <c r="K1007" s="15">
        <v>0.19642857142857101</v>
      </c>
      <c r="L1007" s="15">
        <v>0.193370165745856</v>
      </c>
      <c r="M1007" s="15">
        <v>0.20212765957446799</v>
      </c>
      <c r="N1007" s="15">
        <v>0.19689119170984401</v>
      </c>
      <c r="O1007" s="15">
        <v>0.21910112359550499</v>
      </c>
      <c r="P1007" s="15">
        <v>0.231578947368421</v>
      </c>
      <c r="Q1007" s="15">
        <v>0.23499999999999999</v>
      </c>
      <c r="R1007" s="15">
        <v>0.245</v>
      </c>
      <c r="S1007" s="15">
        <v>0.23</v>
      </c>
      <c r="T1007" s="15">
        <v>0.245</v>
      </c>
      <c r="U1007" s="15">
        <v>0.215</v>
      </c>
      <c r="V1007" s="15">
        <v>0.22500000000000001</v>
      </c>
      <c r="W1007" s="15">
        <v>0.22500000000000001</v>
      </c>
      <c r="X1007" s="15">
        <v>0.215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0.21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0.21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195" x14ac:dyDescent="0.4">
      <c r="A1008" t="s">
        <v>669</v>
      </c>
      <c r="B1008" s="15">
        <v>0.19298245614035001</v>
      </c>
      <c r="C1008" s="15">
        <v>0.19008264462809901</v>
      </c>
      <c r="D1008" s="15">
        <v>0.18103448275862</v>
      </c>
      <c r="E1008" s="15">
        <v>0.158940397350993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0.14285714285714199</v>
      </c>
      <c r="K1008" s="15">
        <v>0.148809523809523</v>
      </c>
      <c r="L1008" s="15">
        <v>0.16022099447513799</v>
      </c>
      <c r="M1008" s="15">
        <v>0.159574468085106</v>
      </c>
      <c r="N1008" s="15">
        <v>0.16062176165803099</v>
      </c>
      <c r="O1008" s="15">
        <v>0.14606741573033699</v>
      </c>
      <c r="P1008" s="15">
        <v>0.163157894736842</v>
      </c>
      <c r="Q1008" s="15">
        <v>0.17499999999999999</v>
      </c>
      <c r="R1008" s="15">
        <v>0.215</v>
      </c>
      <c r="S1008" s="15">
        <v>0.215</v>
      </c>
      <c r="T1008" s="15">
        <v>0.215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0.20499999999999999</v>
      </c>
      <c r="AJ1008" s="15">
        <v>0.21</v>
      </c>
      <c r="AK1008" s="15">
        <v>0.20499999999999999</v>
      </c>
      <c r="AL1008" s="15">
        <v>0.2</v>
      </c>
      <c r="AM1008" s="15">
        <v>0.21</v>
      </c>
      <c r="AN1008" s="15">
        <v>0.18</v>
      </c>
      <c r="AO1008" s="15">
        <v>0.17</v>
      </c>
      <c r="AP1008" s="15">
        <v>0.185</v>
      </c>
      <c r="AQ1008" s="15">
        <v>0.185</v>
      </c>
      <c r="AR1008" s="15">
        <v>0.19500000000000001</v>
      </c>
      <c r="AS1008" s="15">
        <v>0.19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0.23499999999999999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8" x14ac:dyDescent="0.4">
      <c r="A1009" t="s">
        <v>670</v>
      </c>
      <c r="B1009" s="15">
        <v>3.5087719298245598E-2</v>
      </c>
      <c r="C1009" s="15">
        <v>3.3057851239669402E-2</v>
      </c>
      <c r="D1009" s="15">
        <v>2.5862068965517199E-2</v>
      </c>
      <c r="E1009" s="15">
        <v>2.64900662251655E-2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1.2422360248447201E-2</v>
      </c>
      <c r="K1009" s="15">
        <v>1.7857142857142801E-2</v>
      </c>
      <c r="L1009" s="15">
        <v>1.1049723756906001E-2</v>
      </c>
      <c r="M1009" s="15">
        <v>1.0638297872340399E-2</v>
      </c>
      <c r="N1009" s="15">
        <v>1.03626943005181E-2</v>
      </c>
      <c r="O1009" s="15">
        <v>1.12359550561797E-2</v>
      </c>
      <c r="P1009" s="15">
        <v>1.5789473684210499E-2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8" x14ac:dyDescent="0.4">
      <c r="A1010" t="s">
        <v>671</v>
      </c>
      <c r="B1010" s="15">
        <v>5.2631578947368397E-2</v>
      </c>
      <c r="C1010" s="15">
        <v>4.9586776859504099E-2</v>
      </c>
      <c r="D1010" s="15">
        <v>5.1724137931034399E-2</v>
      </c>
      <c r="E1010" s="15">
        <v>5.2980132450331098E-2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4.3478260869565202E-2</v>
      </c>
      <c r="K1010" s="15">
        <v>4.1666666666666602E-2</v>
      </c>
      <c r="L1010" s="15">
        <v>3.86740331491712E-2</v>
      </c>
      <c r="M1010" s="15">
        <v>3.7234042553191397E-2</v>
      </c>
      <c r="N1010" s="15">
        <v>3.6269430051813399E-2</v>
      </c>
      <c r="O1010" s="15">
        <v>3.9325842696629199E-2</v>
      </c>
      <c r="P1010" s="15">
        <v>4.2105263157894701E-2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8" x14ac:dyDescent="0.4">
      <c r="A1011" t="s">
        <v>672</v>
      </c>
      <c r="B1011" s="15">
        <v>2.6315789473684199E-2</v>
      </c>
      <c r="C1011" s="15">
        <v>2.4793388429752001E-2</v>
      </c>
      <c r="D1011" s="15">
        <v>2.5862068965517199E-2</v>
      </c>
      <c r="E1011" s="15">
        <v>1.98675496688741E-2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1.8633540372670801E-2</v>
      </c>
      <c r="K1011" s="15">
        <v>1.7857142857142801E-2</v>
      </c>
      <c r="L1011" s="15">
        <v>1.6574585635359101E-2</v>
      </c>
      <c r="M1011" s="15">
        <v>1.5957446808510599E-2</v>
      </c>
      <c r="N1011" s="15">
        <v>1.55440414507772E-2</v>
      </c>
      <c r="O1011" s="15">
        <v>1.68539325842696E-2</v>
      </c>
      <c r="P1011" s="15">
        <v>2.1052631578947299E-2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673</v>
      </c>
      <c r="B1012" s="15">
        <v>8.7719298245614002E-2</v>
      </c>
      <c r="C1012" s="15">
        <v>8.2644628099173501E-2</v>
      </c>
      <c r="D1012" s="15">
        <v>9.4827586206896505E-2</v>
      </c>
      <c r="E1012" s="15">
        <v>7.2847682119205295E-2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9.3167701863354005E-2</v>
      </c>
      <c r="K1012" s="15">
        <v>8.9285714285714204E-2</v>
      </c>
      <c r="L1012" s="15">
        <v>8.8397790055248601E-2</v>
      </c>
      <c r="M1012" s="15">
        <v>8.5106382978723402E-2</v>
      </c>
      <c r="N1012" s="15">
        <v>8.8082901554404097E-2</v>
      </c>
      <c r="O1012" s="15">
        <v>9.5505617977528004E-2</v>
      </c>
      <c r="P1012" s="15">
        <v>8.9473684210526302E-2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0.09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8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8" x14ac:dyDescent="0.4">
      <c r="A1014" t="s">
        <v>678</v>
      </c>
      <c r="B1014" s="15">
        <v>0.58771929824561397</v>
      </c>
      <c r="C1014" s="15">
        <v>0.56198347107437996</v>
      </c>
      <c r="D1014" s="15">
        <v>0.58620689655172398</v>
      </c>
      <c r="E1014" s="15">
        <v>0.53642384105960195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0.60248447204968902</v>
      </c>
      <c r="K1014" s="15">
        <v>0.55952380952380898</v>
      </c>
      <c r="L1014" s="15">
        <v>0.54143646408839696</v>
      </c>
      <c r="M1014" s="15">
        <v>0.52659574468085102</v>
      </c>
      <c r="N1014" s="15">
        <v>0.51295336787564705</v>
      </c>
      <c r="O1014" s="15">
        <v>0.53932584269662898</v>
      </c>
      <c r="P1014" s="15">
        <v>0.51578947368421002</v>
      </c>
      <c r="Q1014" s="15">
        <v>0.44500000000000001</v>
      </c>
      <c r="R1014" s="15">
        <v>0.35</v>
      </c>
      <c r="S1014" s="15">
        <v>0.35</v>
      </c>
      <c r="T1014" s="15">
        <v>0.28999999999999998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0.15</v>
      </c>
      <c r="AQ1014" s="15">
        <v>0.15</v>
      </c>
      <c r="AR1014" s="15">
        <v>0.17499999999999999</v>
      </c>
      <c r="AS1014" s="15">
        <v>0.19</v>
      </c>
      <c r="AT1014" s="15">
        <v>0.155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0.155</v>
      </c>
      <c r="BB1014" s="15">
        <v>0.17</v>
      </c>
      <c r="BC1014" s="15">
        <v>0.17499999999999999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8" x14ac:dyDescent="0.4">
      <c r="A1015" t="s">
        <v>679</v>
      </c>
      <c r="B1015" s="15">
        <v>0.40350877192982398</v>
      </c>
      <c r="C1015" s="15">
        <v>0.43801652892561899</v>
      </c>
      <c r="D1015" s="15">
        <v>0.39655172413793099</v>
      </c>
      <c r="E1015" s="15">
        <v>0.45033112582781398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0.39130434782608697</v>
      </c>
      <c r="K1015" s="15">
        <v>0.43452380952380898</v>
      </c>
      <c r="L1015" s="15">
        <v>0.45303867403314901</v>
      </c>
      <c r="M1015" s="15">
        <v>0.45744680851063801</v>
      </c>
      <c r="N1015" s="15">
        <v>0.48704663212435201</v>
      </c>
      <c r="O1015" s="15">
        <v>0.449438202247191</v>
      </c>
      <c r="P1015" s="15">
        <v>0.47894736842105201</v>
      </c>
      <c r="Q1015" s="15">
        <v>0.53500000000000003</v>
      </c>
      <c r="R1015" s="15">
        <v>0.64500000000000002</v>
      </c>
      <c r="S1015" s="15">
        <v>0.64</v>
      </c>
      <c r="T1015" s="15">
        <v>0.7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0.62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0.47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</v>
      </c>
      <c r="BB1015" s="15">
        <v>0.42499999999999999</v>
      </c>
      <c r="BC1015" s="15">
        <v>0.38500000000000001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0.3</v>
      </c>
      <c r="BN1015" s="15">
        <v>0.32</v>
      </c>
    </row>
    <row r="1016" spans="1:68" x14ac:dyDescent="0.4">
      <c r="A1016" t="s">
        <v>680</v>
      </c>
      <c r="B1016" s="15">
        <v>8.7719298245613996E-3</v>
      </c>
      <c r="C1016" s="15">
        <v>0</v>
      </c>
      <c r="D1016" s="15">
        <v>1.72413793103448E-2</v>
      </c>
      <c r="E1016" s="15">
        <v>1.32450331125827E-2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6.2111801242236003E-3</v>
      </c>
      <c r="K1016" s="15">
        <v>5.9523809523809503E-3</v>
      </c>
      <c r="L1016" s="15">
        <v>5.5248618784530298E-3</v>
      </c>
      <c r="M1016" s="15">
        <v>1.5957446808510599E-2</v>
      </c>
      <c r="N1016" s="15">
        <v>0</v>
      </c>
      <c r="O1016" s="15">
        <v>1.12359550561797E-2</v>
      </c>
      <c r="P1016" s="15">
        <v>5.2631578947368403E-3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0.28499999999999998</v>
      </c>
      <c r="AQ1016" s="15">
        <v>0.37</v>
      </c>
      <c r="AR1016" s="15">
        <v>0.34</v>
      </c>
      <c r="AS1016" s="15">
        <v>0.29499999999999998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</v>
      </c>
      <c r="BN1016" s="15">
        <v>0.54</v>
      </c>
    </row>
    <row r="1022" spans="1:68" x14ac:dyDescent="0.4">
      <c r="A1022" t="s">
        <v>681</v>
      </c>
      <c r="B1022">
        <v>1.1255968798437399</v>
      </c>
      <c r="C1022">
        <v>0.90486657042182805</v>
      </c>
      <c r="D1022">
        <v>1.24848629006667</v>
      </c>
      <c r="E1022">
        <v>1.3080334265993401</v>
      </c>
      <c r="F1022">
        <v>0.90193523827219302</v>
      </c>
      <c r="G1022">
        <v>0.95949605020139905</v>
      </c>
      <c r="H1022">
        <v>0.95354984597903802</v>
      </c>
      <c r="I1022">
        <v>0.81501333195160197</v>
      </c>
      <c r="J1022">
        <v>1.1690557608630401</v>
      </c>
      <c r="K1022">
        <v>1.15907985672611</v>
      </c>
      <c r="L1022">
        <v>1.0329419623237099</v>
      </c>
      <c r="M1022">
        <v>1.0725485646083299</v>
      </c>
      <c r="N1022">
        <v>0.90119035227104605</v>
      </c>
      <c r="O1022">
        <v>1.0437304140675301</v>
      </c>
      <c r="P1022">
        <v>1.1711349069231101</v>
      </c>
      <c r="Q1022">
        <v>1.2537408284267999</v>
      </c>
      <c r="R1022">
        <v>0.93563053062367796</v>
      </c>
      <c r="S1022">
        <v>1.1738806691936301</v>
      </c>
      <c r="T1022">
        <v>1.32396266374459</v>
      </c>
      <c r="U1022">
        <v>0.95758667698980404</v>
      </c>
      <c r="V1022">
        <v>0.97014287736931504</v>
      </c>
      <c r="W1022">
        <v>0.98392827420364304</v>
      </c>
      <c r="X1022">
        <v>1.16842479202408</v>
      </c>
      <c r="Y1022">
        <v>0.95191121966096803</v>
      </c>
      <c r="Z1022">
        <v>1.41998180718932</v>
      </c>
      <c r="AA1022">
        <v>1.12808575382021</v>
      </c>
      <c r="AB1022">
        <v>0.90929511166316501</v>
      </c>
      <c r="AC1022">
        <v>0.96433835218682196</v>
      </c>
      <c r="AD1022">
        <v>1.0442776217098699</v>
      </c>
      <c r="AE1022">
        <v>0.83284446104172405</v>
      </c>
      <c r="AF1022">
        <v>0.64289471007590304</v>
      </c>
      <c r="AG1022">
        <v>1.0499394007288201</v>
      </c>
      <c r="AH1022">
        <v>1.42746396842158</v>
      </c>
      <c r="AI1022">
        <v>1.0875554795412301</v>
      </c>
      <c r="AJ1022">
        <v>0.93660604275194803</v>
      </c>
      <c r="AK1022">
        <v>1.0113230471558901</v>
      </c>
      <c r="AL1022">
        <v>1.0168132791579001</v>
      </c>
      <c r="AM1022">
        <v>1.0685177189544199</v>
      </c>
      <c r="AN1022">
        <v>1.10506969147503</v>
      </c>
      <c r="AO1022">
        <v>0.96712354385396704</v>
      </c>
      <c r="AP1022">
        <v>1.05077460588951</v>
      </c>
      <c r="AQ1022">
        <v>0.97634278000507202</v>
      </c>
      <c r="AR1022">
        <v>0.89927392800799799</v>
      </c>
      <c r="AS1022">
        <v>1.1586446600432501</v>
      </c>
      <c r="AT1022">
        <v>0.83977492924544594</v>
      </c>
      <c r="AU1022">
        <v>1.0637321981152701</v>
      </c>
      <c r="AV1022">
        <v>1.0486716274713701</v>
      </c>
      <c r="AW1022">
        <v>1.08909518529992</v>
      </c>
      <c r="AX1022">
        <v>1.08954099672451</v>
      </c>
      <c r="AY1022">
        <v>0.97067292884504197</v>
      </c>
      <c r="AZ1022">
        <v>1.0356410894538299</v>
      </c>
      <c r="BA1022">
        <v>1.04025364787439</v>
      </c>
      <c r="BB1022">
        <v>1.0766548525058399</v>
      </c>
      <c r="BC1022">
        <v>1.10777670349685</v>
      </c>
      <c r="BD1022">
        <v>0.94099675141781203</v>
      </c>
      <c r="BE1022">
        <v>1.0647338098685699</v>
      </c>
      <c r="BF1022">
        <v>1.1494855899479299</v>
      </c>
      <c r="BG1022">
        <v>0.920832377147485</v>
      </c>
      <c r="BH1022">
        <v>0.98800130180732504</v>
      </c>
      <c r="BI1022">
        <v>0.97288791732834601</v>
      </c>
      <c r="BJ1022">
        <v>1.0509106527855401</v>
      </c>
      <c r="BK1022">
        <v>1.0101734124519299</v>
      </c>
      <c r="BL1022">
        <v>0.97442334133400998</v>
      </c>
      <c r="BM1022">
        <v>1.0517222718947701</v>
      </c>
      <c r="BN1022">
        <v>1.07911371123446</v>
      </c>
    </row>
    <row r="1023" spans="1:68" x14ac:dyDescent="0.4">
      <c r="A1023" t="s">
        <v>682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1</v>
      </c>
      <c r="G1024">
        <f t="shared" si="1"/>
        <v>1</v>
      </c>
      <c r="H1024">
        <f t="shared" si="1"/>
        <v>1</v>
      </c>
      <c r="I1024">
        <f t="shared" si="1"/>
        <v>1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1</v>
      </c>
      <c r="N1024">
        <f t="shared" si="1"/>
        <v>1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1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1</v>
      </c>
      <c r="Z1024">
        <f t="shared" si="1"/>
        <v>1</v>
      </c>
      <c r="AA1024">
        <f t="shared" si="1"/>
        <v>1</v>
      </c>
      <c r="AB1024">
        <f t="shared" si="1"/>
        <v>1</v>
      </c>
      <c r="AC1024">
        <f t="shared" si="1"/>
        <v>1</v>
      </c>
      <c r="AD1024">
        <f t="shared" si="1"/>
        <v>1</v>
      </c>
      <c r="AE1024">
        <f t="shared" si="1"/>
        <v>1</v>
      </c>
      <c r="AF1024">
        <f t="shared" si="1"/>
        <v>1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1</v>
      </c>
      <c r="AK1024">
        <f t="shared" si="1"/>
        <v>1</v>
      </c>
      <c r="AL1024">
        <f t="shared" si="1"/>
        <v>1</v>
      </c>
      <c r="AM1024">
        <f t="shared" si="1"/>
        <v>0</v>
      </c>
      <c r="AN1024">
        <f t="shared" si="1"/>
        <v>1</v>
      </c>
      <c r="AO1024">
        <f t="shared" si="1"/>
        <v>1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1</v>
      </c>
      <c r="AV1024">
        <f t="shared" si="1"/>
        <v>1</v>
      </c>
      <c r="AW1024">
        <f t="shared" si="1"/>
        <v>1</v>
      </c>
      <c r="AX1024">
        <f t="shared" si="1"/>
        <v>1</v>
      </c>
      <c r="AY1024">
        <f t="shared" si="1"/>
        <v>1</v>
      </c>
      <c r="AZ1024">
        <f t="shared" si="1"/>
        <v>1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1</v>
      </c>
      <c r="BE1024">
        <f t="shared" si="1"/>
        <v>1</v>
      </c>
      <c r="BF1024">
        <f t="shared" si="1"/>
        <v>1</v>
      </c>
      <c r="BG1024">
        <f t="shared" si="1"/>
        <v>1</v>
      </c>
      <c r="BH1024">
        <f t="shared" si="1"/>
        <v>1</v>
      </c>
      <c r="BI1024">
        <f t="shared" si="1"/>
        <v>1</v>
      </c>
      <c r="BJ1024">
        <f t="shared" si="1"/>
        <v>1</v>
      </c>
      <c r="BK1024">
        <f t="shared" si="1"/>
        <v>1</v>
      </c>
      <c r="BL1024">
        <f t="shared" si="1"/>
        <v>1</v>
      </c>
      <c r="BM1024">
        <f t="shared" si="1"/>
        <v>0</v>
      </c>
      <c r="BN1024">
        <f t="shared" si="1"/>
        <v>1</v>
      </c>
      <c r="BO1024">
        <f>SUM(AD1024:BN1024)</f>
        <v>24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16"/>
  <sheetViews>
    <sheetView topLeftCell="A1000" workbookViewId="0">
      <selection activeCell="B1020" sqref="B1020:BN1023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663</v>
      </c>
    </row>
    <row r="998" spans="1:69" x14ac:dyDescent="0.4">
      <c r="A998">
        <v>996</v>
      </c>
      <c r="B998">
        <v>0.101449275362318</v>
      </c>
      <c r="C998">
        <v>3.7878787878787797E-2</v>
      </c>
      <c r="D998">
        <v>0.15032679738561999</v>
      </c>
      <c r="E998">
        <v>0.18817204301075199</v>
      </c>
      <c r="F998">
        <v>1.1560693641618399E-2</v>
      </c>
      <c r="G998">
        <v>4.1176470588235203E-2</v>
      </c>
      <c r="H998">
        <v>4.2424242424242399E-2</v>
      </c>
      <c r="I998">
        <v>0.122699386503067</v>
      </c>
      <c r="J998">
        <v>8.8235294117646995E-2</v>
      </c>
      <c r="K998">
        <v>8.7431693989070997E-2</v>
      </c>
      <c r="L998">
        <v>4.7872340425531901E-2</v>
      </c>
      <c r="M998">
        <v>5.1813471502590601E-2</v>
      </c>
      <c r="N998">
        <v>2.7932960893854698E-2</v>
      </c>
      <c r="O998">
        <v>8.9005235602094196E-2</v>
      </c>
      <c r="P998">
        <v>0.12</v>
      </c>
      <c r="Q998">
        <v>0.16500000000000001</v>
      </c>
      <c r="R998">
        <v>0.06</v>
      </c>
      <c r="S998">
        <v>0.11</v>
      </c>
      <c r="T998">
        <v>0.215</v>
      </c>
      <c r="U998">
        <v>0.14000000000000001</v>
      </c>
      <c r="V998">
        <v>0.11</v>
      </c>
      <c r="W998">
        <v>0.12</v>
      </c>
      <c r="X998">
        <v>0.12</v>
      </c>
      <c r="Y998">
        <v>0.105</v>
      </c>
      <c r="Z998">
        <v>0.24</v>
      </c>
      <c r="AA998">
        <v>0.16500000000000001</v>
      </c>
      <c r="AB998">
        <v>0.2</v>
      </c>
      <c r="AC998">
        <v>0.125</v>
      </c>
      <c r="AD998">
        <v>0.12</v>
      </c>
      <c r="AE998">
        <v>0.18</v>
      </c>
      <c r="AF998">
        <v>0.315</v>
      </c>
      <c r="AG998">
        <v>0.115</v>
      </c>
      <c r="AH998">
        <v>0.22500000000000001</v>
      </c>
      <c r="AI998">
        <v>0.125</v>
      </c>
      <c r="AJ998">
        <v>0.115</v>
      </c>
      <c r="AK998">
        <v>0.115</v>
      </c>
      <c r="AL998">
        <v>0.12</v>
      </c>
      <c r="AM998">
        <v>9.5000000000000001E-2</v>
      </c>
      <c r="AN998">
        <v>0.12</v>
      </c>
      <c r="AO998">
        <v>0.14000000000000001</v>
      </c>
      <c r="AP998">
        <v>0.14499999999999999</v>
      </c>
      <c r="AQ998">
        <v>0.125</v>
      </c>
      <c r="AR998">
        <v>0.14499999999999999</v>
      </c>
      <c r="AS998">
        <v>0.17</v>
      </c>
      <c r="AT998">
        <v>0.17499999999999999</v>
      </c>
      <c r="AU998">
        <v>0.115</v>
      </c>
      <c r="AV998">
        <v>0.16</v>
      </c>
      <c r="AW998">
        <v>0.14499999999999999</v>
      </c>
      <c r="AX998">
        <v>0.17499999999999999</v>
      </c>
      <c r="AY998">
        <v>0.14000000000000001</v>
      </c>
      <c r="AZ998">
        <v>0.1</v>
      </c>
      <c r="BA998">
        <v>0.115</v>
      </c>
      <c r="BB998">
        <v>0.13</v>
      </c>
      <c r="BC998">
        <v>0.14499999999999999</v>
      </c>
      <c r="BD998">
        <v>0.185</v>
      </c>
      <c r="BE998">
        <v>0.13</v>
      </c>
      <c r="BF998">
        <v>0.185</v>
      </c>
      <c r="BG998">
        <v>0.12</v>
      </c>
      <c r="BH998">
        <v>0.13</v>
      </c>
      <c r="BI998">
        <v>0.11</v>
      </c>
      <c r="BJ998">
        <v>0.105</v>
      </c>
      <c r="BK998">
        <v>0.11</v>
      </c>
      <c r="BL998">
        <v>0.105</v>
      </c>
      <c r="BM998">
        <v>9.5000000000000001E-2</v>
      </c>
      <c r="BQ998">
        <f>AVERAGE(AD998:BM998)</f>
        <v>0.14013888888888892</v>
      </c>
    </row>
    <row r="999" spans="1:69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1</v>
      </c>
      <c r="D1000" t="b">
        <v>1</v>
      </c>
      <c r="E1000" t="b">
        <v>1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1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1</v>
      </c>
      <c r="D1001">
        <f t="shared" si="0"/>
        <v>1</v>
      </c>
      <c r="E1001">
        <f t="shared" si="0"/>
        <v>1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1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20</v>
      </c>
      <c r="BP1001">
        <v>37</v>
      </c>
      <c r="BQ1001">
        <f>BO1001/BP1001</f>
        <v>0.54054054054054057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69" x14ac:dyDescent="0.4">
      <c r="A1003" t="s">
        <v>664</v>
      </c>
      <c r="B1003" s="15">
        <v>0.158730158730158</v>
      </c>
      <c r="C1003" s="15">
        <v>0.137681159420289</v>
      </c>
      <c r="D1003" s="15">
        <v>0.13636363636363599</v>
      </c>
      <c r="E1003" s="15">
        <v>0.11764705882352899</v>
      </c>
      <c r="F1003" s="15">
        <v>0.123655913978494</v>
      </c>
      <c r="G1003" s="15">
        <v>0.12138728323699401</v>
      </c>
      <c r="H1003" s="15">
        <v>0.129411764705882</v>
      </c>
      <c r="I1003" s="15">
        <v>0.12121212121212099</v>
      </c>
      <c r="J1003" s="15">
        <v>0.11656441717791401</v>
      </c>
      <c r="K1003" s="15">
        <v>0.123529411764705</v>
      </c>
      <c r="L1003" s="15">
        <v>0.13114754098360601</v>
      </c>
      <c r="M1003" s="15">
        <v>0.12765957446808501</v>
      </c>
      <c r="N1003" s="15">
        <v>0.124352331606217</v>
      </c>
      <c r="O1003" s="15">
        <v>0.117318435754189</v>
      </c>
      <c r="P1003" s="15">
        <v>0.115183246073298</v>
      </c>
      <c r="Q1003" s="15">
        <v>0.105</v>
      </c>
      <c r="R1003" s="15">
        <v>0.08</v>
      </c>
      <c r="S1003" s="15">
        <v>0.09</v>
      </c>
      <c r="T1003" s="15">
        <v>8.5000000000000006E-2</v>
      </c>
      <c r="U1003" s="15">
        <v>0.08</v>
      </c>
      <c r="V1003" s="15">
        <v>8.5000000000000006E-2</v>
      </c>
      <c r="W1003" s="15">
        <v>0.1</v>
      </c>
      <c r="X1003" s="15">
        <v>0.08</v>
      </c>
      <c r="Y1003" s="15">
        <v>8.5000000000000006E-2</v>
      </c>
      <c r="Z1003" s="15">
        <v>7.0000000000000007E-2</v>
      </c>
      <c r="AA1003" s="15">
        <v>6.5000000000000002E-2</v>
      </c>
      <c r="AB1003" s="15">
        <v>0.05</v>
      </c>
      <c r="AC1003" s="15">
        <v>5.5E-2</v>
      </c>
      <c r="AD1003" s="15">
        <v>0.06</v>
      </c>
      <c r="AE1003" s="15">
        <v>0.05</v>
      </c>
      <c r="AF1003" s="15">
        <v>7.0000000000000007E-2</v>
      </c>
      <c r="AG1003" s="15">
        <v>0.05</v>
      </c>
      <c r="AH1003" s="15">
        <v>5.5E-2</v>
      </c>
      <c r="AI1003" s="15">
        <v>5.5E-2</v>
      </c>
      <c r="AJ1003" s="15">
        <v>0.04</v>
      </c>
      <c r="AK1003" s="15">
        <v>4.4999999999999998E-2</v>
      </c>
      <c r="AL1003" s="15">
        <v>0.05</v>
      </c>
      <c r="AM1003" s="15">
        <v>0.04</v>
      </c>
      <c r="AN1003" s="15">
        <v>6.5000000000000002E-2</v>
      </c>
      <c r="AO1003" s="15">
        <v>5.5E-2</v>
      </c>
      <c r="AP1003" s="15">
        <v>4.4999999999999998E-2</v>
      </c>
      <c r="AQ1003" s="15">
        <v>0.05</v>
      </c>
      <c r="AR1003" s="15">
        <v>7.4999999999999997E-2</v>
      </c>
      <c r="AS1003" s="15">
        <v>6.5000000000000002E-2</v>
      </c>
      <c r="AT1003" s="15">
        <v>3.5000000000000003E-2</v>
      </c>
      <c r="AU1003" s="15">
        <v>5.5E-2</v>
      </c>
      <c r="AV1003" s="15">
        <v>0.05</v>
      </c>
      <c r="AW1003" s="15">
        <v>3.5000000000000003E-2</v>
      </c>
      <c r="AX1003" s="15">
        <v>3.5000000000000003E-2</v>
      </c>
      <c r="AY1003" s="15">
        <v>2.5000000000000001E-2</v>
      </c>
      <c r="AZ1003" s="15">
        <v>0.03</v>
      </c>
      <c r="BA1003" s="15">
        <v>0.04</v>
      </c>
      <c r="BB1003" s="15">
        <v>0.05</v>
      </c>
      <c r="BC1003" s="15">
        <v>0.06</v>
      </c>
      <c r="BD1003" s="15">
        <v>4.4999999999999998E-2</v>
      </c>
      <c r="BE1003" s="15">
        <v>0.04</v>
      </c>
      <c r="BF1003" s="15">
        <v>4.4999999999999998E-2</v>
      </c>
      <c r="BG1003" s="15">
        <v>5.5E-2</v>
      </c>
      <c r="BH1003" s="15">
        <v>6.5000000000000002E-2</v>
      </c>
      <c r="BI1003" s="15">
        <v>6.5000000000000002E-2</v>
      </c>
      <c r="BJ1003" s="15">
        <v>0.04</v>
      </c>
      <c r="BK1003" s="15">
        <v>0.05</v>
      </c>
      <c r="BL1003" s="15">
        <v>0.04</v>
      </c>
      <c r="BM1003" s="15">
        <v>4.4999999999999998E-2</v>
      </c>
      <c r="BN1003" s="15">
        <v>3.5000000000000003E-2</v>
      </c>
    </row>
    <row r="1004" spans="1:69" x14ac:dyDescent="0.4">
      <c r="A1004" t="s">
        <v>665</v>
      </c>
      <c r="B1004" s="15">
        <v>3.1746031746031703E-2</v>
      </c>
      <c r="C1004" s="15">
        <v>4.3478260869565202E-2</v>
      </c>
      <c r="D1004" s="15">
        <v>4.54545454545454E-2</v>
      </c>
      <c r="E1004" s="15">
        <v>3.9215686274509803E-2</v>
      </c>
      <c r="F1004" s="15">
        <v>3.7634408602150497E-2</v>
      </c>
      <c r="G1004" s="15">
        <v>4.0462427745664699E-2</v>
      </c>
      <c r="H1004" s="15">
        <v>3.5294117647058802E-2</v>
      </c>
      <c r="I1004" s="15">
        <v>3.03030303030303E-2</v>
      </c>
      <c r="J1004" s="15">
        <v>3.0674846625766802E-2</v>
      </c>
      <c r="K1004" s="15">
        <v>3.5294117647058802E-2</v>
      </c>
      <c r="L1004" s="15">
        <v>3.8251366120218497E-2</v>
      </c>
      <c r="M1004" s="15">
        <v>4.2553191489361701E-2</v>
      </c>
      <c r="N1004" s="15">
        <v>4.6632124352331598E-2</v>
      </c>
      <c r="O1004" s="15">
        <v>5.0279329608938501E-2</v>
      </c>
      <c r="P1004" s="15">
        <v>4.1884816753926697E-2</v>
      </c>
      <c r="Q1004" s="15">
        <v>0.04</v>
      </c>
      <c r="R1004" s="15">
        <v>3.5000000000000003E-2</v>
      </c>
      <c r="S1004" s="15">
        <v>0.04</v>
      </c>
      <c r="T1004" s="15">
        <v>2.5000000000000001E-2</v>
      </c>
      <c r="U1004" s="15">
        <v>0.05</v>
      </c>
      <c r="V1004" s="15">
        <v>4.4999999999999998E-2</v>
      </c>
      <c r="W1004" s="15">
        <v>0.04</v>
      </c>
      <c r="X1004" s="15">
        <v>3.5000000000000003E-2</v>
      </c>
      <c r="Y1004" s="15">
        <v>3.5000000000000003E-2</v>
      </c>
      <c r="Z1004" s="15">
        <v>4.4999999999999998E-2</v>
      </c>
      <c r="AA1004" s="15">
        <v>4.4999999999999998E-2</v>
      </c>
      <c r="AB1004" s="15">
        <v>3.5000000000000003E-2</v>
      </c>
      <c r="AC1004" s="15">
        <v>0.05</v>
      </c>
      <c r="AD1004" s="15">
        <v>3.5000000000000003E-2</v>
      </c>
      <c r="AE1004" s="15">
        <v>0.05</v>
      </c>
      <c r="AF1004" s="15">
        <v>3.5000000000000003E-2</v>
      </c>
      <c r="AG1004" s="15">
        <v>4.4999999999999998E-2</v>
      </c>
      <c r="AH1004" s="15">
        <v>0.04</v>
      </c>
      <c r="AI1004" s="15">
        <v>0.04</v>
      </c>
      <c r="AJ1004" s="15">
        <v>4.4999999999999998E-2</v>
      </c>
      <c r="AK1004" s="15">
        <v>4.4999999999999998E-2</v>
      </c>
      <c r="AL1004" s="15">
        <v>0.05</v>
      </c>
      <c r="AM1004" s="15">
        <v>0.05</v>
      </c>
      <c r="AN1004" s="15">
        <v>4.4999999999999998E-2</v>
      </c>
      <c r="AO1004" s="15">
        <v>0.05</v>
      </c>
      <c r="AP1004" s="15">
        <v>6.5000000000000002E-2</v>
      </c>
      <c r="AQ1004" s="15">
        <v>7.0000000000000007E-2</v>
      </c>
      <c r="AR1004" s="15">
        <v>5.5E-2</v>
      </c>
      <c r="AS1004" s="15">
        <v>7.0000000000000007E-2</v>
      </c>
      <c r="AT1004" s="15">
        <v>0.08</v>
      </c>
      <c r="AU1004" s="15">
        <v>7.0000000000000007E-2</v>
      </c>
      <c r="AV1004" s="15">
        <v>7.0000000000000007E-2</v>
      </c>
      <c r="AW1004" s="15">
        <v>0.03</v>
      </c>
      <c r="AX1004" s="15">
        <v>3.5000000000000003E-2</v>
      </c>
      <c r="AY1004" s="15">
        <v>0.03</v>
      </c>
      <c r="AZ1004" s="15">
        <v>2.5000000000000001E-2</v>
      </c>
      <c r="BA1004" s="15">
        <v>2.5000000000000001E-2</v>
      </c>
      <c r="BB1004" s="15">
        <v>1.4999999999999999E-2</v>
      </c>
      <c r="BC1004" s="15">
        <v>0.01</v>
      </c>
      <c r="BD1004" s="15">
        <v>1.4999999999999999E-2</v>
      </c>
      <c r="BE1004" s="15">
        <v>1.4999999999999999E-2</v>
      </c>
      <c r="BF1004" s="15">
        <v>0.01</v>
      </c>
      <c r="BG1004" s="15">
        <v>0</v>
      </c>
      <c r="BH1004" s="15">
        <v>0.01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666</v>
      </c>
      <c r="B1005" s="15">
        <v>0.11111111111111099</v>
      </c>
      <c r="C1005" s="15">
        <v>0.123188405797101</v>
      </c>
      <c r="D1005" s="15">
        <v>0.12121212121212099</v>
      </c>
      <c r="E1005" s="15">
        <v>0.11764705882352899</v>
      </c>
      <c r="F1005" s="15">
        <v>0.12903225806451599</v>
      </c>
      <c r="G1005" s="15">
        <v>0.13294797687861201</v>
      </c>
      <c r="H1005" s="15">
        <v>0.14117647058823499</v>
      </c>
      <c r="I1005" s="15">
        <v>0.145454545454545</v>
      </c>
      <c r="J1005" s="15">
        <v>0.14723926380368099</v>
      </c>
      <c r="K1005" s="15">
        <v>0.14117647058823499</v>
      </c>
      <c r="L1005" s="15">
        <v>0.14207650273224001</v>
      </c>
      <c r="M1005" s="15">
        <v>0.14361702127659501</v>
      </c>
      <c r="N1005" s="15">
        <v>0.15025906735751199</v>
      </c>
      <c r="O1005" s="15">
        <v>0.15642458100558601</v>
      </c>
      <c r="P1005" s="15">
        <v>0.13612565445026101</v>
      </c>
      <c r="Q1005" s="15">
        <v>0.14000000000000001</v>
      </c>
      <c r="R1005" s="15">
        <v>0.115</v>
      </c>
      <c r="S1005" s="15">
        <v>0.125</v>
      </c>
      <c r="T1005" s="15">
        <v>0.14499999999999999</v>
      </c>
      <c r="U1005" s="15">
        <v>0.15</v>
      </c>
      <c r="V1005" s="15">
        <v>0.155</v>
      </c>
      <c r="W1005" s="15">
        <v>0.13500000000000001</v>
      </c>
      <c r="X1005" s="15">
        <v>0.16</v>
      </c>
      <c r="Y1005" s="15">
        <v>0.15</v>
      </c>
      <c r="Z1005" s="15">
        <v>0.15</v>
      </c>
      <c r="AA1005" s="15">
        <v>0.20499999999999999</v>
      </c>
      <c r="AB1005" s="15">
        <v>0.19500000000000001</v>
      </c>
      <c r="AC1005" s="15">
        <v>0.20499999999999999</v>
      </c>
      <c r="AD1005" s="15">
        <v>0.2</v>
      </c>
      <c r="AE1005" s="15">
        <v>0.18</v>
      </c>
      <c r="AF1005" s="15">
        <v>0.17</v>
      </c>
      <c r="AG1005" s="15">
        <v>0.19</v>
      </c>
      <c r="AH1005" s="15">
        <v>0.17</v>
      </c>
      <c r="AI1005" s="15">
        <v>0.13500000000000001</v>
      </c>
      <c r="AJ1005" s="15">
        <v>0.16</v>
      </c>
      <c r="AK1005" s="15">
        <v>0.14499999999999999</v>
      </c>
      <c r="AL1005" s="15">
        <v>0.17499999999999999</v>
      </c>
      <c r="AM1005" s="15">
        <v>0.155</v>
      </c>
      <c r="AN1005" s="15">
        <v>0.15</v>
      </c>
      <c r="AO1005" s="15">
        <v>0.155</v>
      </c>
      <c r="AP1005" s="15">
        <v>0.13500000000000001</v>
      </c>
      <c r="AQ1005" s="15">
        <v>0.13</v>
      </c>
      <c r="AR1005" s="15">
        <v>0.12</v>
      </c>
      <c r="AS1005" s="15">
        <v>0.12</v>
      </c>
      <c r="AT1005" s="15">
        <v>0.13</v>
      </c>
      <c r="AU1005" s="15">
        <v>0.115</v>
      </c>
      <c r="AV1005" s="15">
        <v>0.12</v>
      </c>
      <c r="AW1005" s="15">
        <v>0.13</v>
      </c>
      <c r="AX1005" s="15">
        <v>0.115</v>
      </c>
      <c r="AY1005" s="15">
        <v>0.13500000000000001</v>
      </c>
      <c r="AZ1005" s="15">
        <v>0.125</v>
      </c>
      <c r="BA1005" s="15">
        <v>0.13</v>
      </c>
      <c r="BB1005" s="15">
        <v>0.16</v>
      </c>
      <c r="BC1005" s="15">
        <v>0.155</v>
      </c>
      <c r="BD1005" s="15">
        <v>0.14499999999999999</v>
      </c>
      <c r="BE1005" s="15">
        <v>0.17499999999999999</v>
      </c>
      <c r="BF1005" s="15">
        <v>0.16500000000000001</v>
      </c>
      <c r="BG1005" s="15">
        <v>0.185</v>
      </c>
      <c r="BH1005" s="15">
        <v>0.19</v>
      </c>
      <c r="BI1005" s="15">
        <v>0.19500000000000001</v>
      </c>
      <c r="BJ1005" s="15">
        <v>0.185</v>
      </c>
      <c r="BK1005" s="15">
        <v>0.19500000000000001</v>
      </c>
      <c r="BL1005" s="15">
        <v>0.185</v>
      </c>
      <c r="BM1005" s="15">
        <v>0.2</v>
      </c>
      <c r="BN1005" s="15">
        <v>0.215</v>
      </c>
    </row>
    <row r="1006" spans="1:69" x14ac:dyDescent="0.4">
      <c r="A1006" t="s">
        <v>667</v>
      </c>
      <c r="B1006" s="15">
        <v>0.119047619047619</v>
      </c>
      <c r="C1006" s="15">
        <v>0.15217391304347799</v>
      </c>
      <c r="D1006" s="15">
        <v>0.15909090909090901</v>
      </c>
      <c r="E1006" s="15">
        <v>0.19607843137254899</v>
      </c>
      <c r="F1006" s="15">
        <v>0.18279569892473099</v>
      </c>
      <c r="G1006" s="15">
        <v>0.190751445086705</v>
      </c>
      <c r="H1006" s="15">
        <v>0.19411764705882301</v>
      </c>
      <c r="I1006" s="15">
        <v>0.18787878787878701</v>
      </c>
      <c r="J1006" s="15">
        <v>0.214723926380368</v>
      </c>
      <c r="K1006" s="15">
        <v>0.19411764705882301</v>
      </c>
      <c r="L1006" s="15">
        <v>0.185792349726775</v>
      </c>
      <c r="M1006" s="15">
        <v>0.175531914893617</v>
      </c>
      <c r="N1006" s="15">
        <v>0.170984455958549</v>
      </c>
      <c r="O1006" s="15">
        <v>0.15083798882681501</v>
      </c>
      <c r="P1006" s="15">
        <v>0.146596858638743</v>
      </c>
      <c r="Q1006" s="15">
        <v>0.14000000000000001</v>
      </c>
      <c r="R1006" s="15">
        <v>0.16</v>
      </c>
      <c r="S1006" s="15">
        <v>0.155</v>
      </c>
      <c r="T1006" s="15">
        <v>0.13</v>
      </c>
      <c r="U1006" s="15">
        <v>0.115</v>
      </c>
      <c r="V1006" s="15">
        <v>0.14499999999999999</v>
      </c>
      <c r="W1006" s="15">
        <v>0.155</v>
      </c>
      <c r="X1006" s="15">
        <v>0.14000000000000001</v>
      </c>
      <c r="Y1006" s="15">
        <v>0.13500000000000001</v>
      </c>
      <c r="Z1006" s="15">
        <v>0.13500000000000001</v>
      </c>
      <c r="AA1006" s="15">
        <v>0.105</v>
      </c>
      <c r="AB1006" s="15">
        <v>9.5000000000000001E-2</v>
      </c>
      <c r="AC1006" s="15">
        <v>0.14000000000000001</v>
      </c>
      <c r="AD1006" s="15">
        <v>0.14000000000000001</v>
      </c>
      <c r="AE1006" s="15">
        <v>0.13500000000000001</v>
      </c>
      <c r="AF1006" s="15">
        <v>0.155</v>
      </c>
      <c r="AG1006" s="15">
        <v>0.16500000000000001</v>
      </c>
      <c r="AH1006" s="15">
        <v>0.15</v>
      </c>
      <c r="AI1006" s="15">
        <v>0.15</v>
      </c>
      <c r="AJ1006" s="15">
        <v>0.15</v>
      </c>
      <c r="AK1006" s="15">
        <v>0.13500000000000001</v>
      </c>
      <c r="AL1006" s="15">
        <v>0.155</v>
      </c>
      <c r="AM1006" s="15">
        <v>0.155</v>
      </c>
      <c r="AN1006" s="15">
        <v>0.16500000000000001</v>
      </c>
      <c r="AO1006" s="15">
        <v>0.16500000000000001</v>
      </c>
      <c r="AP1006" s="15">
        <v>0.155</v>
      </c>
      <c r="AQ1006" s="15">
        <v>0.15</v>
      </c>
      <c r="AR1006" s="15">
        <v>0.15</v>
      </c>
      <c r="AS1006" s="15">
        <v>0.16</v>
      </c>
      <c r="AT1006" s="15">
        <v>0.15</v>
      </c>
      <c r="AU1006" s="15">
        <v>0.17</v>
      </c>
      <c r="AV1006" s="15">
        <v>0.16</v>
      </c>
      <c r="AW1006" s="15">
        <v>0.17</v>
      </c>
      <c r="AX1006" s="15">
        <v>0.18</v>
      </c>
      <c r="AY1006" s="15">
        <v>0.16</v>
      </c>
      <c r="AZ1006" s="15">
        <v>0.17499999999999999</v>
      </c>
      <c r="BA1006" s="15">
        <v>0.18</v>
      </c>
      <c r="BB1006" s="15">
        <v>0.19</v>
      </c>
      <c r="BC1006" s="15">
        <v>0.18</v>
      </c>
      <c r="BD1006" s="15">
        <v>0.15</v>
      </c>
      <c r="BE1006" s="15">
        <v>0.14000000000000001</v>
      </c>
      <c r="BF1006" s="15">
        <v>0.16500000000000001</v>
      </c>
      <c r="BG1006" s="15">
        <v>0.16500000000000001</v>
      </c>
      <c r="BH1006" s="15">
        <v>0.17</v>
      </c>
      <c r="BI1006" s="15">
        <v>0.17499999999999999</v>
      </c>
      <c r="BJ1006" s="15">
        <v>0.17499999999999999</v>
      </c>
      <c r="BK1006" s="15">
        <v>0.185</v>
      </c>
      <c r="BL1006" s="15">
        <v>0.19</v>
      </c>
      <c r="BM1006" s="15">
        <v>0.17</v>
      </c>
      <c r="BN1006" s="15">
        <v>0.16500000000000001</v>
      </c>
    </row>
    <row r="1007" spans="1:69" x14ac:dyDescent="0.4">
      <c r="A1007" t="s">
        <v>668</v>
      </c>
      <c r="B1007" s="15">
        <v>0.22222222222222199</v>
      </c>
      <c r="C1007" s="15">
        <v>0.21014492753623101</v>
      </c>
      <c r="D1007" s="15">
        <v>0.204545454545454</v>
      </c>
      <c r="E1007" s="15">
        <v>0.20261437908496699</v>
      </c>
      <c r="F1007" s="15">
        <v>0.19354838709677399</v>
      </c>
      <c r="G1007" s="15">
        <v>0.17919075144508601</v>
      </c>
      <c r="H1007" s="15">
        <v>0.17647058823529399</v>
      </c>
      <c r="I1007" s="15">
        <v>0.175757575757575</v>
      </c>
      <c r="J1007" s="15">
        <v>0.184049079754601</v>
      </c>
      <c r="K1007" s="15">
        <v>0.19411764705882301</v>
      </c>
      <c r="L1007" s="15">
        <v>0.191256830601092</v>
      </c>
      <c r="M1007" s="15">
        <v>0.20212765957446799</v>
      </c>
      <c r="N1007" s="15">
        <v>0.19689119170984401</v>
      </c>
      <c r="O1007" s="15">
        <v>0.217877094972067</v>
      </c>
      <c r="P1007" s="15">
        <v>0.23036649214659599</v>
      </c>
      <c r="Q1007" s="15">
        <v>0.23499999999999999</v>
      </c>
      <c r="R1007" s="15">
        <v>0.24</v>
      </c>
      <c r="S1007" s="15">
        <v>0.23</v>
      </c>
      <c r="T1007" s="15">
        <v>0.245</v>
      </c>
      <c r="U1007" s="15">
        <v>0.215</v>
      </c>
      <c r="V1007" s="15">
        <v>0.22</v>
      </c>
      <c r="W1007" s="15">
        <v>0.22500000000000001</v>
      </c>
      <c r="X1007" s="15">
        <v>0.21</v>
      </c>
      <c r="Y1007" s="15">
        <v>0.215</v>
      </c>
      <c r="Z1007" s="15">
        <v>0.23</v>
      </c>
      <c r="AA1007" s="15">
        <v>0.22</v>
      </c>
      <c r="AB1007" s="15">
        <v>0.23499999999999999</v>
      </c>
      <c r="AC1007" s="15">
        <v>0.215</v>
      </c>
      <c r="AD1007" s="15">
        <v>0.215</v>
      </c>
      <c r="AE1007" s="15">
        <v>0.25</v>
      </c>
      <c r="AF1007" s="15">
        <v>0.23</v>
      </c>
      <c r="AG1007" s="15">
        <v>0.19</v>
      </c>
      <c r="AH1007" s="15">
        <v>0.23</v>
      </c>
      <c r="AI1007" s="15">
        <v>0.23</v>
      </c>
      <c r="AJ1007" s="15">
        <v>0.23499999999999999</v>
      </c>
      <c r="AK1007" s="15">
        <v>0.25</v>
      </c>
      <c r="AL1007" s="15">
        <v>0.21</v>
      </c>
      <c r="AM1007" s="15">
        <v>0.23</v>
      </c>
      <c r="AN1007" s="15">
        <v>0.22500000000000001</v>
      </c>
      <c r="AO1007" s="15">
        <v>0.215</v>
      </c>
      <c r="AP1007" s="15">
        <v>0.22</v>
      </c>
      <c r="AQ1007" s="15">
        <v>0.21</v>
      </c>
      <c r="AR1007" s="15">
        <v>0.215</v>
      </c>
      <c r="AS1007" s="15">
        <v>0.20499999999999999</v>
      </c>
      <c r="AT1007" s="15">
        <v>0.2</v>
      </c>
      <c r="AU1007" s="15">
        <v>0.19</v>
      </c>
      <c r="AV1007" s="15">
        <v>0.22</v>
      </c>
      <c r="AW1007" s="15">
        <v>0.24</v>
      </c>
      <c r="AX1007" s="15">
        <v>0.22500000000000001</v>
      </c>
      <c r="AY1007" s="15">
        <v>0.23</v>
      </c>
      <c r="AZ1007" s="15">
        <v>0.23499999999999999</v>
      </c>
      <c r="BA1007" s="15">
        <v>0.20499999999999999</v>
      </c>
      <c r="BB1007" s="15">
        <v>0.19500000000000001</v>
      </c>
      <c r="BC1007" s="15">
        <v>0.21</v>
      </c>
      <c r="BD1007" s="15">
        <v>0.245</v>
      </c>
      <c r="BE1007" s="15">
        <v>0.25</v>
      </c>
      <c r="BF1007" s="15">
        <v>0.23499999999999999</v>
      </c>
      <c r="BG1007" s="15">
        <v>0.22500000000000001</v>
      </c>
      <c r="BH1007" s="15">
        <v>0.2</v>
      </c>
      <c r="BI1007" s="15">
        <v>0.21</v>
      </c>
      <c r="BJ1007" s="15">
        <v>0.255</v>
      </c>
      <c r="BK1007" s="15">
        <v>0.22500000000000001</v>
      </c>
      <c r="BL1007" s="15">
        <v>0.22500000000000001</v>
      </c>
      <c r="BM1007" s="15">
        <v>0.23499999999999999</v>
      </c>
      <c r="BN1007" s="15">
        <v>0.23</v>
      </c>
    </row>
    <row r="1008" spans="1:69" x14ac:dyDescent="0.4">
      <c r="A1008" t="s">
        <v>669</v>
      </c>
      <c r="B1008" s="15">
        <v>0.17460317460317401</v>
      </c>
      <c r="C1008" s="15">
        <v>0.16666666666666599</v>
      </c>
      <c r="D1008" s="15">
        <v>0.15909090909090901</v>
      </c>
      <c r="E1008" s="15">
        <v>0.15686274509803899</v>
      </c>
      <c r="F1008" s="15">
        <v>0.17204301075268799</v>
      </c>
      <c r="G1008" s="15">
        <v>0.16184971098265799</v>
      </c>
      <c r="H1008" s="15">
        <v>0.158823529411764</v>
      </c>
      <c r="I1008" s="15">
        <v>0.15757575757575701</v>
      </c>
      <c r="J1008" s="15">
        <v>0.14110429447852699</v>
      </c>
      <c r="K1008" s="15">
        <v>0.14705882352941099</v>
      </c>
      <c r="L1008" s="15">
        <v>0.15846994535519099</v>
      </c>
      <c r="M1008" s="15">
        <v>0.159574468085106</v>
      </c>
      <c r="N1008" s="15">
        <v>0.16062176165803099</v>
      </c>
      <c r="O1008" s="15">
        <v>0.14525139664804401</v>
      </c>
      <c r="P1008" s="15">
        <v>0.162303664921465</v>
      </c>
      <c r="Q1008" s="15">
        <v>0.17499999999999999</v>
      </c>
      <c r="R1008" s="15">
        <v>0.215</v>
      </c>
      <c r="S1008" s="15">
        <v>0.215</v>
      </c>
      <c r="T1008" s="15">
        <v>0.22</v>
      </c>
      <c r="U1008" s="15">
        <v>0.23499999999999999</v>
      </c>
      <c r="V1008" s="15">
        <v>0.215</v>
      </c>
      <c r="W1008" s="15">
        <v>0.20499999999999999</v>
      </c>
      <c r="X1008" s="15">
        <v>0.21</v>
      </c>
      <c r="Y1008" s="15">
        <v>0.22</v>
      </c>
      <c r="Z1008" s="15">
        <v>0.215</v>
      </c>
      <c r="AA1008" s="15">
        <v>0.215</v>
      </c>
      <c r="AB1008" s="15">
        <v>0.22</v>
      </c>
      <c r="AC1008" s="15">
        <v>0.20499999999999999</v>
      </c>
      <c r="AD1008" s="15">
        <v>0.19</v>
      </c>
      <c r="AE1008" s="15">
        <v>0.19</v>
      </c>
      <c r="AF1008" s="15">
        <v>0.19500000000000001</v>
      </c>
      <c r="AG1008" s="15">
        <v>0.19500000000000001</v>
      </c>
      <c r="AH1008" s="15">
        <v>0.2</v>
      </c>
      <c r="AI1008" s="15">
        <v>0.215</v>
      </c>
      <c r="AJ1008" s="15">
        <v>0.21</v>
      </c>
      <c r="AK1008" s="15">
        <v>0.20499999999999999</v>
      </c>
      <c r="AL1008" s="15">
        <v>0.2</v>
      </c>
      <c r="AM1008" s="15">
        <v>0.20499999999999999</v>
      </c>
      <c r="AN1008" s="15">
        <v>0.18</v>
      </c>
      <c r="AO1008" s="15">
        <v>0.17</v>
      </c>
      <c r="AP1008" s="15">
        <v>0.185</v>
      </c>
      <c r="AQ1008" s="15">
        <v>0.18</v>
      </c>
      <c r="AR1008" s="15">
        <v>0.19</v>
      </c>
      <c r="AS1008" s="15">
        <v>0.185</v>
      </c>
      <c r="AT1008" s="15">
        <v>0.23</v>
      </c>
      <c r="AU1008" s="15">
        <v>0.215</v>
      </c>
      <c r="AV1008" s="15">
        <v>0.22500000000000001</v>
      </c>
      <c r="AW1008" s="15">
        <v>0.24</v>
      </c>
      <c r="AX1008" s="15">
        <v>0.25</v>
      </c>
      <c r="AY1008" s="15">
        <v>0.25</v>
      </c>
      <c r="AZ1008" s="15">
        <v>0.245</v>
      </c>
      <c r="BA1008" s="15">
        <v>0.25</v>
      </c>
      <c r="BB1008" s="15">
        <v>0.23</v>
      </c>
      <c r="BC1008" s="15">
        <v>0.24</v>
      </c>
      <c r="BD1008" s="15">
        <v>0.25</v>
      </c>
      <c r="BE1008" s="15">
        <v>0.23499999999999999</v>
      </c>
      <c r="BF1008" s="15">
        <v>0.24</v>
      </c>
      <c r="BG1008" s="15">
        <v>0.23</v>
      </c>
      <c r="BH1008" s="15">
        <v>0.24</v>
      </c>
      <c r="BI1008" s="15">
        <v>0.23</v>
      </c>
      <c r="BJ1008" s="15">
        <v>0.22500000000000001</v>
      </c>
      <c r="BK1008" s="15">
        <v>0.22</v>
      </c>
      <c r="BL1008" s="15">
        <v>0.22500000000000001</v>
      </c>
      <c r="BM1008" s="15">
        <v>0.22500000000000001</v>
      </c>
      <c r="BN1008" s="15">
        <v>0.21</v>
      </c>
    </row>
    <row r="1009" spans="1:66" x14ac:dyDescent="0.4">
      <c r="A1009" t="s">
        <v>670</v>
      </c>
      <c r="B1009" s="15">
        <v>3.1746031746031703E-2</v>
      </c>
      <c r="C1009" s="15">
        <v>2.8985507246376802E-2</v>
      </c>
      <c r="D1009" s="15">
        <v>2.27272727272727E-2</v>
      </c>
      <c r="E1009" s="15">
        <v>2.61437908496732E-2</v>
      </c>
      <c r="F1009" s="15">
        <v>2.1505376344085999E-2</v>
      </c>
      <c r="G1009" s="15">
        <v>2.3121387283236899E-2</v>
      </c>
      <c r="H1009" s="15">
        <v>1.1764705882352899E-2</v>
      </c>
      <c r="I1009" s="15">
        <v>1.8181818181818101E-2</v>
      </c>
      <c r="J1009" s="15">
        <v>1.22699386503067E-2</v>
      </c>
      <c r="K1009" s="15">
        <v>1.7647058823529401E-2</v>
      </c>
      <c r="L1009" s="15">
        <v>1.09289617486338E-2</v>
      </c>
      <c r="M1009" s="15">
        <v>1.0638297872340399E-2</v>
      </c>
      <c r="N1009" s="15">
        <v>1.03626943005181E-2</v>
      </c>
      <c r="O1009" s="15">
        <v>1.11731843575419E-2</v>
      </c>
      <c r="P1009" s="15">
        <v>1.5706806282722498E-2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1.4999999999999999E-2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1.4999999999999999E-2</v>
      </c>
      <c r="AJ1009" s="15">
        <v>1.4999999999999999E-2</v>
      </c>
      <c r="AK1009" s="15">
        <v>0.02</v>
      </c>
      <c r="AL1009" s="15">
        <v>1.4999999999999999E-2</v>
      </c>
      <c r="AM1009" s="15">
        <v>0.02</v>
      </c>
      <c r="AN1009" s="15">
        <v>1.4999999999999999E-2</v>
      </c>
      <c r="AO1009" s="15">
        <v>1.4999999999999999E-2</v>
      </c>
      <c r="AP1009" s="15">
        <v>1.4999999999999999E-2</v>
      </c>
      <c r="AQ1009" s="15">
        <v>0.02</v>
      </c>
      <c r="AR1009" s="15">
        <v>1.4999999999999999E-2</v>
      </c>
      <c r="AS1009" s="15">
        <v>2.5000000000000001E-2</v>
      </c>
      <c r="AT1009" s="15">
        <v>1.4999999999999999E-2</v>
      </c>
      <c r="AU1009" s="15">
        <v>2.5000000000000001E-2</v>
      </c>
      <c r="AV1009" s="15">
        <v>5.0000000000000001E-3</v>
      </c>
      <c r="AW1009" s="15">
        <v>5.0000000000000001E-3</v>
      </c>
      <c r="AX1009" s="15">
        <v>0.01</v>
      </c>
      <c r="AY1009" s="15">
        <v>0.02</v>
      </c>
      <c r="AZ1009" s="15">
        <v>2.5000000000000001E-2</v>
      </c>
      <c r="BA1009" s="15">
        <v>0.03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0.02</v>
      </c>
      <c r="BG1009" s="15">
        <v>0.02</v>
      </c>
      <c r="BH1009" s="15">
        <v>1.4999999999999999E-2</v>
      </c>
      <c r="BI1009" s="15">
        <v>1.4999999999999999E-2</v>
      </c>
      <c r="BJ1009" s="15">
        <v>0.01</v>
      </c>
      <c r="BK1009" s="15">
        <v>0.01</v>
      </c>
      <c r="BL1009" s="15">
        <v>0.01</v>
      </c>
      <c r="BM1009" s="15">
        <v>5.0000000000000001E-3</v>
      </c>
      <c r="BN1009" s="15">
        <v>1.4999999999999999E-2</v>
      </c>
    </row>
    <row r="1010" spans="1:66" x14ac:dyDescent="0.4">
      <c r="A1010" t="s">
        <v>671</v>
      </c>
      <c r="B1010" s="15">
        <v>4.7619047619047603E-2</v>
      </c>
      <c r="C1010" s="15">
        <v>4.3478260869565202E-2</v>
      </c>
      <c r="D1010" s="15">
        <v>4.54545454545454E-2</v>
      </c>
      <c r="E1010" s="15">
        <v>5.22875816993464E-2</v>
      </c>
      <c r="F1010" s="15">
        <v>4.3010752688171998E-2</v>
      </c>
      <c r="G1010" s="15">
        <v>4.6242774566473903E-2</v>
      </c>
      <c r="H1010" s="15">
        <v>4.7058823529411702E-2</v>
      </c>
      <c r="I1010" s="15">
        <v>4.8484848484848402E-2</v>
      </c>
      <c r="J1010" s="15">
        <v>4.2944785276073601E-2</v>
      </c>
      <c r="K1010" s="15">
        <v>4.1176470588235203E-2</v>
      </c>
      <c r="L1010" s="15">
        <v>3.8251366120218497E-2</v>
      </c>
      <c r="M1010" s="15">
        <v>3.7234042553191397E-2</v>
      </c>
      <c r="N1010" s="15">
        <v>3.6269430051813399E-2</v>
      </c>
      <c r="O1010" s="15">
        <v>3.91061452513966E-2</v>
      </c>
      <c r="P1010" s="15">
        <v>4.1884816753926697E-2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0.06</v>
      </c>
      <c r="AC1010" s="15">
        <v>0.05</v>
      </c>
      <c r="AD1010" s="15">
        <v>5.5E-2</v>
      </c>
      <c r="AE1010" s="15">
        <v>5.5E-2</v>
      </c>
      <c r="AF1010" s="15">
        <v>0.05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0.06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0.06</v>
      </c>
      <c r="AW1010" s="15">
        <v>6.5000000000000002E-2</v>
      </c>
      <c r="AX1010" s="15">
        <v>6.5000000000000002E-2</v>
      </c>
      <c r="AY1010" s="15">
        <v>7.0000000000000007E-2</v>
      </c>
      <c r="AZ1010" s="15">
        <v>7.0000000000000007E-2</v>
      </c>
      <c r="BA1010" s="15">
        <v>6.5000000000000002E-2</v>
      </c>
      <c r="BB1010" s="15">
        <v>6.5000000000000002E-2</v>
      </c>
      <c r="BC1010" s="15">
        <v>5.5E-2</v>
      </c>
      <c r="BD1010" s="15">
        <v>6.5000000000000002E-2</v>
      </c>
      <c r="BE1010" s="15">
        <v>0.06</v>
      </c>
      <c r="BF1010" s="15">
        <v>0.06</v>
      </c>
      <c r="BG1010" s="15">
        <v>0.06</v>
      </c>
      <c r="BH1010" s="15">
        <v>0.06</v>
      </c>
      <c r="BI1010" s="15">
        <v>0.06</v>
      </c>
      <c r="BJ1010" s="15">
        <v>6.5000000000000002E-2</v>
      </c>
      <c r="BK1010" s="15">
        <v>6.5000000000000002E-2</v>
      </c>
      <c r="BL1010" s="15">
        <v>0.06</v>
      </c>
      <c r="BM1010" s="15">
        <v>0.06</v>
      </c>
      <c r="BN1010" s="15">
        <v>0.06</v>
      </c>
    </row>
    <row r="1011" spans="1:66" x14ac:dyDescent="0.4">
      <c r="A1011" t="s">
        <v>672</v>
      </c>
      <c r="B1011" s="15">
        <v>2.3809523809523801E-2</v>
      </c>
      <c r="C1011" s="15">
        <v>2.1739130434782601E-2</v>
      </c>
      <c r="D1011" s="15">
        <v>2.27272727272727E-2</v>
      </c>
      <c r="E1011" s="15">
        <v>1.9607843137254902E-2</v>
      </c>
      <c r="F1011" s="15">
        <v>1.6129032258064498E-2</v>
      </c>
      <c r="G1011" s="15">
        <v>1.7341040462427699E-2</v>
      </c>
      <c r="H1011" s="15">
        <v>1.7647058823529401E-2</v>
      </c>
      <c r="I1011" s="15">
        <v>1.8181818181818101E-2</v>
      </c>
      <c r="J1011" s="15">
        <v>1.84049079754601E-2</v>
      </c>
      <c r="K1011" s="15">
        <v>1.7647058823529401E-2</v>
      </c>
      <c r="L1011" s="15">
        <v>1.63934426229508E-2</v>
      </c>
      <c r="M1011" s="15">
        <v>1.5957446808510599E-2</v>
      </c>
      <c r="N1011" s="15">
        <v>1.55440414507772E-2</v>
      </c>
      <c r="O1011" s="15">
        <v>1.67597765363128E-2</v>
      </c>
      <c r="P1011" s="15">
        <v>2.09424083769633E-2</v>
      </c>
      <c r="Q1011" s="15">
        <v>1.4999999999999999E-2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1.4999999999999999E-2</v>
      </c>
      <c r="W1011" s="15">
        <v>1.4999999999999999E-2</v>
      </c>
      <c r="X1011" s="15">
        <v>1.4999999999999999E-2</v>
      </c>
      <c r="Y1011" s="15">
        <v>0.01</v>
      </c>
      <c r="Z1011" s="15">
        <v>1.4999999999999999E-2</v>
      </c>
      <c r="AA1011" s="15">
        <v>1.4999999999999999E-2</v>
      </c>
      <c r="AB1011" s="15">
        <v>1.4999999999999999E-2</v>
      </c>
      <c r="AC1011" s="15">
        <v>5.0000000000000001E-3</v>
      </c>
      <c r="AD1011" s="15">
        <v>0.01</v>
      </c>
      <c r="AE1011" s="15">
        <v>0.01</v>
      </c>
      <c r="AF1011" s="15">
        <v>5.0000000000000001E-3</v>
      </c>
      <c r="AG1011" s="15">
        <v>1.4999999999999999E-2</v>
      </c>
      <c r="AH1011" s="15">
        <v>5.0000000000000001E-3</v>
      </c>
      <c r="AI1011" s="15">
        <v>0.02</v>
      </c>
      <c r="AJ1011" s="15">
        <v>0.02</v>
      </c>
      <c r="AK1011" s="15">
        <v>0.01</v>
      </c>
      <c r="AL1011" s="15">
        <v>0</v>
      </c>
      <c r="AM1011" s="15">
        <v>5.0000000000000001E-3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5.0000000000000001E-3</v>
      </c>
      <c r="AW1011" s="15">
        <v>0.01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673</v>
      </c>
      <c r="B1012" s="15">
        <v>7.9365079365079305E-2</v>
      </c>
      <c r="C1012" s="15">
        <v>7.2463768115942004E-2</v>
      </c>
      <c r="D1012" s="15">
        <v>8.3333333333333301E-2</v>
      </c>
      <c r="E1012" s="15">
        <v>7.1895424836601302E-2</v>
      </c>
      <c r="F1012" s="15">
        <v>8.0645161290322495E-2</v>
      </c>
      <c r="G1012" s="15">
        <v>8.6705202312138699E-2</v>
      </c>
      <c r="H1012" s="15">
        <v>8.8235294117646995E-2</v>
      </c>
      <c r="I1012" s="15">
        <v>9.69696969696969E-2</v>
      </c>
      <c r="J1012" s="15">
        <v>9.2024539877300596E-2</v>
      </c>
      <c r="K1012" s="15">
        <v>8.8235294117646995E-2</v>
      </c>
      <c r="L1012" s="15">
        <v>8.7431693989070997E-2</v>
      </c>
      <c r="M1012" s="15">
        <v>8.5106382978723402E-2</v>
      </c>
      <c r="N1012" s="15">
        <v>8.8082901554404097E-2</v>
      </c>
      <c r="O1012" s="15">
        <v>9.4972067039106101E-2</v>
      </c>
      <c r="P1012" s="15">
        <v>8.9005235602094196E-2</v>
      </c>
      <c r="Q1012" s="15">
        <v>0.1</v>
      </c>
      <c r="R1012" s="15">
        <v>0.08</v>
      </c>
      <c r="S1012" s="15">
        <v>7.0000000000000007E-2</v>
      </c>
      <c r="T1012" s="15">
        <v>7.4999999999999997E-2</v>
      </c>
      <c r="U1012" s="15">
        <v>7.4999999999999997E-2</v>
      </c>
      <c r="V1012" s="15">
        <v>0.06</v>
      </c>
      <c r="W1012" s="15">
        <v>6.5000000000000002E-2</v>
      </c>
      <c r="X1012" s="15">
        <v>8.5000000000000006E-2</v>
      </c>
      <c r="Y1012" s="15">
        <v>8.5000000000000006E-2</v>
      </c>
      <c r="Z1012" s="15">
        <v>7.4999999999999997E-2</v>
      </c>
      <c r="AA1012" s="15">
        <v>0.08</v>
      </c>
      <c r="AB1012" s="15">
        <v>0.09</v>
      </c>
      <c r="AC1012" s="15">
        <v>7.4999999999999997E-2</v>
      </c>
      <c r="AD1012" s="15">
        <v>0.09</v>
      </c>
      <c r="AE1012" s="15">
        <v>7.4999999999999997E-2</v>
      </c>
      <c r="AF1012" s="15">
        <v>7.0000000000000007E-2</v>
      </c>
      <c r="AG1012" s="15">
        <v>0.08</v>
      </c>
      <c r="AH1012" s="15">
        <v>0.08</v>
      </c>
      <c r="AI1012" s="15">
        <v>8.5000000000000006E-2</v>
      </c>
      <c r="AJ1012" s="15">
        <v>7.0000000000000007E-2</v>
      </c>
      <c r="AK1012" s="15">
        <v>0.09</v>
      </c>
      <c r="AL1012" s="15">
        <v>8.5000000000000006E-2</v>
      </c>
      <c r="AM1012" s="15">
        <v>8.5000000000000006E-2</v>
      </c>
      <c r="AN1012" s="15">
        <v>9.5000000000000001E-2</v>
      </c>
      <c r="AO1012" s="15">
        <v>0.115</v>
      </c>
      <c r="AP1012" s="15">
        <v>0.115</v>
      </c>
      <c r="AQ1012" s="15">
        <v>0.12</v>
      </c>
      <c r="AR1012" s="15">
        <v>0.105</v>
      </c>
      <c r="AS1012" s="15">
        <v>0.1</v>
      </c>
      <c r="AT1012" s="15">
        <v>8.5000000000000006E-2</v>
      </c>
      <c r="AU1012" s="15">
        <v>8.5000000000000006E-2</v>
      </c>
      <c r="AV1012" s="15">
        <v>8.5000000000000006E-2</v>
      </c>
      <c r="AW1012" s="15">
        <v>7.4999999999999997E-2</v>
      </c>
      <c r="AX1012" s="15">
        <v>0.08</v>
      </c>
      <c r="AY1012" s="15">
        <v>7.4999999999999997E-2</v>
      </c>
      <c r="AZ1012" s="15">
        <v>6.5000000000000002E-2</v>
      </c>
      <c r="BA1012" s="15">
        <v>7.0000000000000007E-2</v>
      </c>
      <c r="BB1012" s="15">
        <v>6.5000000000000002E-2</v>
      </c>
      <c r="BC1012" s="15">
        <v>0.06</v>
      </c>
      <c r="BD1012" s="15">
        <v>5.5E-2</v>
      </c>
      <c r="BE1012" s="15">
        <v>0.06</v>
      </c>
      <c r="BF1012" s="15">
        <v>5.5E-2</v>
      </c>
      <c r="BG1012" s="15">
        <v>5.5E-2</v>
      </c>
      <c r="BH1012" s="15">
        <v>4.4999999999999998E-2</v>
      </c>
      <c r="BI1012" s="15">
        <v>4.4999999999999998E-2</v>
      </c>
      <c r="BJ1012" s="15">
        <v>0.04</v>
      </c>
      <c r="BK1012" s="15">
        <v>4.4999999999999998E-2</v>
      </c>
      <c r="BL1012" s="15">
        <v>0.06</v>
      </c>
      <c r="BM1012" s="15">
        <v>5.5E-2</v>
      </c>
      <c r="BN1012" s="15">
        <v>6.5000000000000002E-2</v>
      </c>
    </row>
    <row r="1013" spans="1:66" x14ac:dyDescent="0.4">
      <c r="B1013" s="15">
        <v>1</v>
      </c>
      <c r="C1013" s="15">
        <v>3</v>
      </c>
      <c r="D1013" s="15">
        <v>5</v>
      </c>
      <c r="E1013" s="15">
        <v>7</v>
      </c>
      <c r="F1013" s="15">
        <v>9</v>
      </c>
      <c r="G1013" s="15">
        <v>11</v>
      </c>
      <c r="H1013" s="15">
        <v>13</v>
      </c>
      <c r="I1013" s="15">
        <v>15</v>
      </c>
      <c r="J1013" s="15">
        <v>17</v>
      </c>
      <c r="K1013" s="15">
        <v>19</v>
      </c>
      <c r="L1013" s="15">
        <v>21</v>
      </c>
      <c r="M1013" s="15">
        <v>23</v>
      </c>
      <c r="N1013" s="15">
        <v>25</v>
      </c>
      <c r="O1013" s="15">
        <v>27</v>
      </c>
      <c r="P1013" s="15">
        <v>29</v>
      </c>
      <c r="Q1013" s="15">
        <v>31</v>
      </c>
      <c r="R1013" s="15">
        <v>33</v>
      </c>
      <c r="S1013" s="15">
        <v>35</v>
      </c>
      <c r="T1013" s="15">
        <v>37</v>
      </c>
      <c r="U1013" s="15">
        <v>39</v>
      </c>
      <c r="V1013" s="15">
        <v>41</v>
      </c>
      <c r="W1013" s="15">
        <v>43</v>
      </c>
      <c r="X1013" s="15">
        <v>45</v>
      </c>
      <c r="Y1013" s="15">
        <v>47</v>
      </c>
      <c r="Z1013" s="15">
        <v>49</v>
      </c>
      <c r="AA1013" s="15">
        <v>51</v>
      </c>
      <c r="AB1013" s="15">
        <v>53</v>
      </c>
      <c r="AC1013" s="15">
        <v>55</v>
      </c>
      <c r="AD1013" s="15">
        <v>57</v>
      </c>
      <c r="AE1013" s="15">
        <v>59</v>
      </c>
      <c r="AF1013" s="15">
        <v>61</v>
      </c>
      <c r="AG1013" s="15">
        <v>63</v>
      </c>
      <c r="AH1013" s="15">
        <v>65</v>
      </c>
      <c r="AI1013" s="15">
        <v>67</v>
      </c>
      <c r="AJ1013" s="15">
        <v>69</v>
      </c>
      <c r="AK1013" s="15">
        <v>71</v>
      </c>
      <c r="AL1013" s="15">
        <v>73</v>
      </c>
      <c r="AM1013" s="15">
        <v>75</v>
      </c>
      <c r="AN1013" s="15">
        <v>77</v>
      </c>
      <c r="AO1013" s="15">
        <v>79</v>
      </c>
      <c r="AP1013" s="15">
        <v>81</v>
      </c>
      <c r="AQ1013" s="15">
        <v>83</v>
      </c>
      <c r="AR1013" s="15">
        <v>85</v>
      </c>
      <c r="AS1013" s="15">
        <v>87</v>
      </c>
      <c r="AT1013" s="15">
        <v>89</v>
      </c>
      <c r="AU1013" s="15">
        <v>91</v>
      </c>
      <c r="AV1013" s="15">
        <v>93</v>
      </c>
      <c r="AW1013" s="15">
        <v>95</v>
      </c>
      <c r="AX1013" s="15">
        <v>97</v>
      </c>
      <c r="AY1013" s="15">
        <v>99</v>
      </c>
      <c r="AZ1013" s="15">
        <v>101</v>
      </c>
      <c r="BA1013" s="15">
        <v>103</v>
      </c>
      <c r="BB1013" s="15">
        <v>105</v>
      </c>
      <c r="BC1013" s="15">
        <v>107</v>
      </c>
      <c r="BD1013" s="15">
        <v>109</v>
      </c>
      <c r="BE1013" s="15">
        <v>111</v>
      </c>
      <c r="BF1013" s="15">
        <v>113</v>
      </c>
      <c r="BG1013" s="15">
        <v>115</v>
      </c>
      <c r="BH1013" s="15">
        <v>117</v>
      </c>
      <c r="BI1013" s="15">
        <v>119</v>
      </c>
      <c r="BJ1013" s="15">
        <v>121</v>
      </c>
      <c r="BK1013" s="15">
        <v>123</v>
      </c>
      <c r="BL1013" s="15">
        <v>125</v>
      </c>
      <c r="BM1013" s="15">
        <v>127</v>
      </c>
      <c r="BN1013" s="15">
        <v>129</v>
      </c>
    </row>
    <row r="1014" spans="1:66" x14ac:dyDescent="0.4">
      <c r="A1014" t="s">
        <v>678</v>
      </c>
      <c r="B1014" s="15">
        <v>0.60317460317460303</v>
      </c>
      <c r="C1014" s="15">
        <v>0.57971014492753603</v>
      </c>
      <c r="D1014" s="15">
        <v>0.60606060606060597</v>
      </c>
      <c r="E1014" s="15">
        <v>0.53594771241829997</v>
      </c>
      <c r="F1014" s="15">
        <v>0.44623655913978399</v>
      </c>
      <c r="G1014" s="15">
        <v>0.479768786127167</v>
      </c>
      <c r="H1014" s="15">
        <v>0.494117647058823</v>
      </c>
      <c r="I1014" s="15">
        <v>0.50909090909090904</v>
      </c>
      <c r="J1014" s="15">
        <v>0.60122699386502998</v>
      </c>
      <c r="K1014" s="15">
        <v>0.55882352941176405</v>
      </c>
      <c r="L1014" s="15">
        <v>0.54098360655737698</v>
      </c>
      <c r="M1014" s="15">
        <v>0.52659574468085102</v>
      </c>
      <c r="N1014" s="15">
        <v>0.51295336787564705</v>
      </c>
      <c r="O1014" s="15">
        <v>0.53631284916201105</v>
      </c>
      <c r="P1014" s="15">
        <v>0.51832460732984298</v>
      </c>
      <c r="Q1014" s="15">
        <v>0.45</v>
      </c>
      <c r="R1014" s="15">
        <v>0.35499999999999998</v>
      </c>
      <c r="S1014" s="15">
        <v>0.35</v>
      </c>
      <c r="T1014" s="15">
        <v>0.28499999999999998</v>
      </c>
      <c r="U1014" s="15">
        <v>0.19500000000000001</v>
      </c>
      <c r="V1014" s="15">
        <v>0.215</v>
      </c>
      <c r="W1014" s="15">
        <v>0.24</v>
      </c>
      <c r="X1014" s="15">
        <v>0.22</v>
      </c>
      <c r="Y1014" s="15">
        <v>0.18</v>
      </c>
      <c r="Z1014" s="15">
        <v>0.18</v>
      </c>
      <c r="AA1014" s="15">
        <v>0.13</v>
      </c>
      <c r="AB1014" s="15">
        <v>0.125</v>
      </c>
      <c r="AC1014" s="15">
        <v>0.14499999999999999</v>
      </c>
      <c r="AD1014" s="15">
        <v>0.17</v>
      </c>
      <c r="AE1014" s="15">
        <v>0.125</v>
      </c>
      <c r="AF1014" s="15">
        <v>0.17</v>
      </c>
      <c r="AG1014" s="15">
        <v>0.315</v>
      </c>
      <c r="AH1014" s="15">
        <v>0.29499999999999998</v>
      </c>
      <c r="AI1014" s="15">
        <v>0.19</v>
      </c>
      <c r="AJ1014" s="15">
        <v>0.16</v>
      </c>
      <c r="AK1014" s="15">
        <v>0.155</v>
      </c>
      <c r="AL1014" s="15">
        <v>0.14499999999999999</v>
      </c>
      <c r="AM1014" s="15">
        <v>0.16</v>
      </c>
      <c r="AN1014" s="15">
        <v>0.14499999999999999</v>
      </c>
      <c r="AO1014" s="15">
        <v>0.13500000000000001</v>
      </c>
      <c r="AP1014" s="15">
        <v>0.14499999999999999</v>
      </c>
      <c r="AQ1014" s="15">
        <v>0.15</v>
      </c>
      <c r="AR1014" s="15">
        <v>0.18</v>
      </c>
      <c r="AS1014" s="15">
        <v>0.19500000000000001</v>
      </c>
      <c r="AT1014" s="15">
        <v>0.16</v>
      </c>
      <c r="AU1014" s="15">
        <v>0.17499999999999999</v>
      </c>
      <c r="AV1014" s="15">
        <v>0.14499999999999999</v>
      </c>
      <c r="AW1014" s="15">
        <v>0.16500000000000001</v>
      </c>
      <c r="AX1014" s="15">
        <v>0.14499999999999999</v>
      </c>
      <c r="AY1014" s="15">
        <v>0.16500000000000001</v>
      </c>
      <c r="AZ1014" s="15">
        <v>0.16</v>
      </c>
      <c r="BA1014" s="15">
        <v>0.15</v>
      </c>
      <c r="BB1014" s="15">
        <v>0.17</v>
      </c>
      <c r="BC1014" s="15">
        <v>0.17</v>
      </c>
      <c r="BD1014" s="15">
        <v>0.14000000000000001</v>
      </c>
      <c r="BE1014" s="15">
        <v>0.17499999999999999</v>
      </c>
      <c r="BF1014" s="15">
        <v>0.19</v>
      </c>
      <c r="BG1014" s="15">
        <v>0.19500000000000001</v>
      </c>
      <c r="BH1014" s="15">
        <v>0.19500000000000001</v>
      </c>
      <c r="BI1014" s="15">
        <v>0.19500000000000001</v>
      </c>
      <c r="BJ1014" s="15">
        <v>0.19500000000000001</v>
      </c>
      <c r="BK1014" s="15">
        <v>0.17</v>
      </c>
      <c r="BL1014" s="15">
        <v>0.17</v>
      </c>
      <c r="BM1014" s="15">
        <v>0.17</v>
      </c>
      <c r="BN1014" s="15">
        <v>0.14000000000000001</v>
      </c>
    </row>
    <row r="1015" spans="1:66" x14ac:dyDescent="0.4">
      <c r="A1015" t="s">
        <v>679</v>
      </c>
      <c r="B1015" s="15">
        <v>0.38888888888888801</v>
      </c>
      <c r="C1015" s="15">
        <v>0.42028985507246303</v>
      </c>
      <c r="D1015" s="15">
        <v>0.37878787878787801</v>
      </c>
      <c r="E1015" s="15">
        <v>0.45098039215686198</v>
      </c>
      <c r="F1015" s="15">
        <v>0.54838709677419295</v>
      </c>
      <c r="G1015" s="15">
        <v>0.520231213872832</v>
      </c>
      <c r="H1015" s="15">
        <v>0.50588235294117601</v>
      </c>
      <c r="I1015" s="15">
        <v>0.48484848484848397</v>
      </c>
      <c r="J1015" s="15">
        <v>0.39263803680981502</v>
      </c>
      <c r="K1015" s="15">
        <v>0.435294117647058</v>
      </c>
      <c r="L1015" s="15">
        <v>0.45355191256830601</v>
      </c>
      <c r="M1015" s="15">
        <v>0.45744680851063801</v>
      </c>
      <c r="N1015" s="15">
        <v>0.48704663212435201</v>
      </c>
      <c r="O1015" s="15">
        <v>0.45251396648044601</v>
      </c>
      <c r="P1015" s="15">
        <v>0.47643979057591601</v>
      </c>
      <c r="Q1015" s="15">
        <v>0.53</v>
      </c>
      <c r="R1015" s="15">
        <v>0.64</v>
      </c>
      <c r="S1015" s="15">
        <v>0.64</v>
      </c>
      <c r="T1015" s="15">
        <v>0.70499999999999996</v>
      </c>
      <c r="U1015" s="15">
        <v>0.66</v>
      </c>
      <c r="V1015" s="15">
        <v>0.70499999999999996</v>
      </c>
      <c r="W1015" s="15">
        <v>0.68</v>
      </c>
      <c r="X1015" s="15">
        <v>0.67500000000000004</v>
      </c>
      <c r="Y1015" s="15">
        <v>0.63500000000000001</v>
      </c>
      <c r="Z1015" s="15">
        <v>0.71</v>
      </c>
      <c r="AA1015" s="15">
        <v>0.56000000000000005</v>
      </c>
      <c r="AB1015" s="15">
        <v>0.495</v>
      </c>
      <c r="AC1015" s="15">
        <v>0.57499999999999996</v>
      </c>
      <c r="AD1015" s="15">
        <v>0.59499999999999997</v>
      </c>
      <c r="AE1015" s="15">
        <v>0.58499999999999996</v>
      </c>
      <c r="AF1015" s="15">
        <v>0.63500000000000001</v>
      </c>
      <c r="AG1015" s="15">
        <v>0.61499999999999999</v>
      </c>
      <c r="AH1015" s="15">
        <v>0.63</v>
      </c>
      <c r="AI1015" s="15">
        <v>0.62</v>
      </c>
      <c r="AJ1015" s="15">
        <v>0.6</v>
      </c>
      <c r="AK1015" s="15">
        <v>0.63500000000000001</v>
      </c>
      <c r="AL1015" s="15">
        <v>0.63</v>
      </c>
      <c r="AM1015" s="15">
        <v>0.58499999999999996</v>
      </c>
      <c r="AN1015" s="15">
        <v>0.59</v>
      </c>
      <c r="AO1015" s="15">
        <v>0.55500000000000005</v>
      </c>
      <c r="AP1015" s="15">
        <v>0.56499999999999995</v>
      </c>
      <c r="AQ1015" s="15">
        <v>0.48</v>
      </c>
      <c r="AR1015" s="15">
        <v>0.48499999999999999</v>
      </c>
      <c r="AS1015" s="15">
        <v>0.51500000000000001</v>
      </c>
      <c r="AT1015" s="15">
        <v>0.46500000000000002</v>
      </c>
      <c r="AU1015" s="15">
        <v>0.46500000000000002</v>
      </c>
      <c r="AV1015" s="15">
        <v>0.45500000000000002</v>
      </c>
      <c r="AW1015" s="15">
        <v>0.46500000000000002</v>
      </c>
      <c r="AX1015" s="15">
        <v>0.45</v>
      </c>
      <c r="AY1015" s="15">
        <v>0.42</v>
      </c>
      <c r="AZ1015" s="15">
        <v>0.42499999999999999</v>
      </c>
      <c r="BA1015" s="15">
        <v>0.42499999999999999</v>
      </c>
      <c r="BB1015" s="15">
        <v>0.42499999999999999</v>
      </c>
      <c r="BC1015" s="15">
        <v>0.39</v>
      </c>
      <c r="BD1015" s="15">
        <v>0.375</v>
      </c>
      <c r="BE1015" s="15">
        <v>0.38500000000000001</v>
      </c>
      <c r="BF1015" s="15">
        <v>0.37</v>
      </c>
      <c r="BG1015" s="15">
        <v>0.32500000000000001</v>
      </c>
      <c r="BH1015" s="15">
        <v>0.36499999999999999</v>
      </c>
      <c r="BI1015" s="15">
        <v>0.375</v>
      </c>
      <c r="BJ1015" s="15">
        <v>0.38</v>
      </c>
      <c r="BK1015" s="15">
        <v>0.32</v>
      </c>
      <c r="BL1015" s="15">
        <v>0.32</v>
      </c>
      <c r="BM1015" s="15">
        <v>0.29499999999999998</v>
      </c>
      <c r="BN1015" s="15">
        <v>0.32</v>
      </c>
    </row>
    <row r="1016" spans="1:66" x14ac:dyDescent="0.4">
      <c r="A1016" t="s">
        <v>680</v>
      </c>
      <c r="B1016" s="15">
        <v>7.9365079365079309E-3</v>
      </c>
      <c r="C1016" s="15">
        <v>0</v>
      </c>
      <c r="D1016" s="15">
        <v>1.51515151515151E-2</v>
      </c>
      <c r="E1016" s="15">
        <v>1.30718954248366E-2</v>
      </c>
      <c r="F1016" s="15">
        <v>5.3763440860214997E-3</v>
      </c>
      <c r="G1016" s="15">
        <v>0</v>
      </c>
      <c r="H1016" s="15">
        <v>0</v>
      </c>
      <c r="I1016" s="15">
        <v>6.0606060606060597E-3</v>
      </c>
      <c r="J1016" s="15">
        <v>6.13496932515337E-3</v>
      </c>
      <c r="K1016" s="15">
        <v>5.8823529411764696E-3</v>
      </c>
      <c r="L1016" s="15">
        <v>5.4644808743169399E-3</v>
      </c>
      <c r="M1016" s="15">
        <v>1.5957446808510599E-2</v>
      </c>
      <c r="N1016" s="15">
        <v>0</v>
      </c>
      <c r="O1016" s="15">
        <v>1.11731843575419E-2</v>
      </c>
      <c r="P1016" s="15">
        <v>5.2356020942408302E-3</v>
      </c>
      <c r="Q1016" s="15">
        <v>0.02</v>
      </c>
      <c r="R1016" s="15">
        <v>5.0000000000000001E-3</v>
      </c>
      <c r="S1016" s="15">
        <v>0.01</v>
      </c>
      <c r="T1016" s="15">
        <v>0.01</v>
      </c>
      <c r="U1016" s="15">
        <v>0.14499999999999999</v>
      </c>
      <c r="V1016" s="15">
        <v>0.08</v>
      </c>
      <c r="W1016" s="15">
        <v>0.08</v>
      </c>
      <c r="X1016" s="15">
        <v>0.105</v>
      </c>
      <c r="Y1016" s="15">
        <v>0.185</v>
      </c>
      <c r="Z1016" s="15">
        <v>0.11</v>
      </c>
      <c r="AA1016" s="15">
        <v>0.31</v>
      </c>
      <c r="AB1016" s="15">
        <v>0.38</v>
      </c>
      <c r="AC1016" s="15">
        <v>0.28000000000000003</v>
      </c>
      <c r="AD1016" s="15">
        <v>0.23499999999999999</v>
      </c>
      <c r="AE1016" s="15">
        <v>0.28999999999999998</v>
      </c>
      <c r="AF1016" s="15">
        <v>0.19500000000000001</v>
      </c>
      <c r="AG1016" s="15">
        <v>7.0000000000000007E-2</v>
      </c>
      <c r="AH1016" s="15">
        <v>7.4999999999999997E-2</v>
      </c>
      <c r="AI1016" s="15">
        <v>0.19</v>
      </c>
      <c r="AJ1016" s="15">
        <v>0.24</v>
      </c>
      <c r="AK1016" s="15">
        <v>0.21</v>
      </c>
      <c r="AL1016" s="15">
        <v>0.22500000000000001</v>
      </c>
      <c r="AM1016" s="15">
        <v>0.255</v>
      </c>
      <c r="AN1016" s="15">
        <v>0.26500000000000001</v>
      </c>
      <c r="AO1016" s="15">
        <v>0.31</v>
      </c>
      <c r="AP1016" s="15">
        <v>0.28999999999999998</v>
      </c>
      <c r="AQ1016" s="15">
        <v>0.37</v>
      </c>
      <c r="AR1016" s="15">
        <v>0.33500000000000002</v>
      </c>
      <c r="AS1016" s="15">
        <v>0.28999999999999998</v>
      </c>
      <c r="AT1016" s="15">
        <v>0.375</v>
      </c>
      <c r="AU1016" s="15">
        <v>0.36</v>
      </c>
      <c r="AV1016" s="15">
        <v>0.4</v>
      </c>
      <c r="AW1016" s="15">
        <v>0.37</v>
      </c>
      <c r="AX1016" s="15">
        <v>0.40500000000000003</v>
      </c>
      <c r="AY1016" s="15">
        <v>0.41499999999999998</v>
      </c>
      <c r="AZ1016" s="15">
        <v>0.41499999999999998</v>
      </c>
      <c r="BA1016" s="15">
        <v>0.42499999999999999</v>
      </c>
      <c r="BB1016" s="15">
        <v>0.40500000000000003</v>
      </c>
      <c r="BC1016" s="15">
        <v>0.44</v>
      </c>
      <c r="BD1016" s="15">
        <v>0.48499999999999999</v>
      </c>
      <c r="BE1016" s="15">
        <v>0.44</v>
      </c>
      <c r="BF1016" s="15">
        <v>0.44</v>
      </c>
      <c r="BG1016" s="15">
        <v>0.48</v>
      </c>
      <c r="BH1016" s="15">
        <v>0.44</v>
      </c>
      <c r="BI1016" s="15">
        <v>0.43</v>
      </c>
      <c r="BJ1016" s="15">
        <v>0.42499999999999999</v>
      </c>
      <c r="BK1016" s="15">
        <v>0.51</v>
      </c>
      <c r="BL1016" s="15">
        <v>0.51</v>
      </c>
      <c r="BM1016" s="15">
        <v>0.53500000000000003</v>
      </c>
      <c r="BN1016" s="15">
        <v>0.54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24"/>
  <sheetViews>
    <sheetView topLeftCell="CP1" workbookViewId="0">
      <selection activeCell="DF7" sqref="DF7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663</v>
      </c>
    </row>
    <row r="998" spans="1:69" x14ac:dyDescent="0.4">
      <c r="A998">
        <v>996</v>
      </c>
      <c r="B998">
        <v>0.11949685534591099</v>
      </c>
      <c r="C998">
        <v>0.11184210526315699</v>
      </c>
      <c r="D998">
        <v>0.22222222222222199</v>
      </c>
      <c r="E998">
        <v>0.215</v>
      </c>
      <c r="F998">
        <v>0.12</v>
      </c>
      <c r="G998">
        <v>0.105</v>
      </c>
      <c r="H998">
        <v>7.2916666666666602E-2</v>
      </c>
      <c r="I998">
        <v>0.123655913978494</v>
      </c>
      <c r="J998">
        <v>0.13</v>
      </c>
      <c r="K998">
        <v>0.1</v>
      </c>
      <c r="L998">
        <v>8.5000000000000006E-2</v>
      </c>
      <c r="M998">
        <v>6.5000000000000002E-2</v>
      </c>
      <c r="N998">
        <v>0.12</v>
      </c>
      <c r="O998">
        <v>9.5000000000000001E-2</v>
      </c>
      <c r="P998">
        <v>0.14000000000000001</v>
      </c>
      <c r="Q998">
        <v>0.185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0.19500000000000001</v>
      </c>
      <c r="AF998">
        <v>0.34</v>
      </c>
      <c r="AG998">
        <v>0.14499999999999999</v>
      </c>
      <c r="AH998">
        <v>0.24</v>
      </c>
      <c r="AI998">
        <v>0.16</v>
      </c>
      <c r="AJ998">
        <v>0.14000000000000001</v>
      </c>
      <c r="AK998">
        <v>0.13500000000000001</v>
      </c>
      <c r="AL998">
        <v>0.13500000000000001</v>
      </c>
      <c r="AM998">
        <v>0.105</v>
      </c>
      <c r="AN998">
        <v>0.14000000000000001</v>
      </c>
      <c r="AO998">
        <v>0.15</v>
      </c>
      <c r="AP998">
        <v>0.17</v>
      </c>
      <c r="AQ998">
        <v>0.17</v>
      </c>
      <c r="AR998">
        <v>0.16500000000000001</v>
      </c>
      <c r="AS998">
        <v>0.17</v>
      </c>
      <c r="AT998">
        <v>0.19500000000000001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0.13500000000000001</v>
      </c>
      <c r="BB998">
        <v>0.16</v>
      </c>
      <c r="BC998">
        <v>0.17499999999999999</v>
      </c>
      <c r="BD998">
        <v>0.17499999999999999</v>
      </c>
      <c r="BE998">
        <v>0.19</v>
      </c>
      <c r="BF998">
        <v>0.2</v>
      </c>
      <c r="BG998">
        <v>0.19</v>
      </c>
      <c r="BH998">
        <v>0.12</v>
      </c>
      <c r="BI998">
        <v>0.14000000000000001</v>
      </c>
      <c r="BJ998">
        <v>0.13500000000000001</v>
      </c>
      <c r="BK998">
        <v>0.13500000000000001</v>
      </c>
      <c r="BL998">
        <v>0.13</v>
      </c>
      <c r="BM998">
        <v>0.11</v>
      </c>
      <c r="BQ998">
        <f>AVERAGE(AD998:BM998)</f>
        <v>0.16194444444444445</v>
      </c>
    </row>
    <row r="999" spans="1:69" x14ac:dyDescent="0.4">
      <c r="A999">
        <v>997</v>
      </c>
      <c r="B999" s="25">
        <v>20010531</v>
      </c>
      <c r="C999" s="25">
        <v>20010831</v>
      </c>
      <c r="D999" s="25">
        <v>20011130</v>
      </c>
      <c r="E999" s="25">
        <v>20020228</v>
      </c>
      <c r="F999" s="25">
        <v>20020531</v>
      </c>
      <c r="G999" s="25">
        <v>20020830</v>
      </c>
      <c r="H999" s="25">
        <v>20021129</v>
      </c>
      <c r="I999" s="25">
        <v>20030228</v>
      </c>
      <c r="J999" s="25">
        <v>20030530</v>
      </c>
      <c r="K999" s="25">
        <v>20030829</v>
      </c>
      <c r="L999" s="25">
        <v>20031128</v>
      </c>
      <c r="M999" s="25">
        <v>20040227</v>
      </c>
      <c r="N999" s="25">
        <v>20040531</v>
      </c>
      <c r="O999" s="25">
        <v>20040831</v>
      </c>
      <c r="P999" s="25">
        <v>20041130</v>
      </c>
      <c r="Q999" s="25">
        <v>20050228</v>
      </c>
      <c r="R999" s="25">
        <v>20050531</v>
      </c>
      <c r="S999" s="25">
        <v>20050831</v>
      </c>
      <c r="T999" s="25">
        <v>20051130</v>
      </c>
      <c r="U999" s="25">
        <v>20060228</v>
      </c>
      <c r="V999" s="25">
        <v>20060530</v>
      </c>
      <c r="W999" s="25">
        <v>20060831</v>
      </c>
      <c r="X999" s="25">
        <v>20061130</v>
      </c>
      <c r="Y999" s="25">
        <v>20070228</v>
      </c>
      <c r="Z999" s="25">
        <v>20070531</v>
      </c>
      <c r="AA999" s="25">
        <v>20070831</v>
      </c>
      <c r="AB999" s="25">
        <v>20071130</v>
      </c>
      <c r="AC999" s="25">
        <v>20080229</v>
      </c>
      <c r="AD999" s="25">
        <v>20080530</v>
      </c>
      <c r="AE999" s="25">
        <v>20080829</v>
      </c>
      <c r="AF999" s="25">
        <v>20081128</v>
      </c>
      <c r="AG999" s="25">
        <v>20090227</v>
      </c>
      <c r="AH999" s="25">
        <v>20090529</v>
      </c>
      <c r="AI999" s="25">
        <v>20090831</v>
      </c>
      <c r="AJ999" s="25">
        <v>20091130</v>
      </c>
      <c r="AK999" s="25">
        <v>20100226</v>
      </c>
      <c r="AL999" s="25">
        <v>20100531</v>
      </c>
      <c r="AM999" s="25">
        <v>20100831</v>
      </c>
      <c r="AN999" s="25">
        <v>20101130</v>
      </c>
      <c r="AO999" s="25">
        <v>20110228</v>
      </c>
      <c r="AP999" s="25">
        <v>20110531</v>
      </c>
      <c r="AQ999" s="25">
        <v>20110831</v>
      </c>
      <c r="AR999" s="25">
        <v>20111130</v>
      </c>
      <c r="AS999" s="25">
        <v>20120229</v>
      </c>
      <c r="AT999" s="25">
        <v>20120531</v>
      </c>
      <c r="AU999" s="25">
        <v>20120831</v>
      </c>
      <c r="AV999" s="25">
        <v>20121130</v>
      </c>
      <c r="AW999" s="25">
        <v>20130228</v>
      </c>
      <c r="AX999" s="25">
        <v>20130531</v>
      </c>
      <c r="AY999" s="25">
        <v>20130830</v>
      </c>
      <c r="AZ999" s="25">
        <v>20131129</v>
      </c>
      <c r="BA999" s="25">
        <v>20140228</v>
      </c>
      <c r="BB999" s="25">
        <v>20140530</v>
      </c>
      <c r="BC999" s="25">
        <v>20140829</v>
      </c>
      <c r="BD999" s="25">
        <v>20141128</v>
      </c>
      <c r="BE999" s="25">
        <v>20150227</v>
      </c>
      <c r="BF999" s="25">
        <v>20150529</v>
      </c>
      <c r="BG999" s="25">
        <v>20150831</v>
      </c>
      <c r="BH999" s="25">
        <v>20151130</v>
      </c>
      <c r="BI999" s="25">
        <v>20160229</v>
      </c>
      <c r="BJ999" s="25">
        <v>20160531</v>
      </c>
      <c r="BK999" s="25">
        <v>20160831</v>
      </c>
      <c r="BL999" s="25">
        <v>20161130</v>
      </c>
      <c r="BM999" s="25">
        <v>20170228</v>
      </c>
      <c r="BN999" s="25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0</v>
      </c>
      <c r="D1000" t="b">
        <v>0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674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0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</row>
    <row r="1003" spans="1:69" x14ac:dyDescent="0.4">
      <c r="A1003" t="s">
        <v>664</v>
      </c>
      <c r="B1003" s="15">
        <v>0.27891156462584998</v>
      </c>
      <c r="C1003" s="15">
        <v>0.27044025157232698</v>
      </c>
      <c r="D1003" s="15">
        <v>0.27631578947368401</v>
      </c>
      <c r="E1003" s="15">
        <v>0.227513227513227</v>
      </c>
      <c r="F1003" s="15">
        <v>0.19500000000000001</v>
      </c>
      <c r="G1003" s="15">
        <v>0.19</v>
      </c>
      <c r="H1003" s="15">
        <v>0.215</v>
      </c>
      <c r="I1003" s="15">
        <v>0.1875</v>
      </c>
      <c r="J1003" s="15">
        <v>0.18817204301075199</v>
      </c>
      <c r="K1003" s="15">
        <v>0.215</v>
      </c>
      <c r="L1003" s="15">
        <v>0.17499999999999999</v>
      </c>
      <c r="M1003" s="15">
        <v>0.17</v>
      </c>
      <c r="N1003" s="15">
        <v>0.16500000000000001</v>
      </c>
      <c r="O1003" s="15">
        <v>0.18</v>
      </c>
      <c r="P1003" s="15">
        <v>0.18</v>
      </c>
      <c r="Q1003" s="15">
        <v>0.16</v>
      </c>
      <c r="R1003" s="15">
        <v>0.115</v>
      </c>
      <c r="S1003" s="15">
        <v>0.12</v>
      </c>
      <c r="T1003" s="15">
        <v>0.115</v>
      </c>
      <c r="U1003" s="15">
        <v>0.105</v>
      </c>
      <c r="V1003" s="15">
        <v>0.12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0.09</v>
      </c>
      <c r="AF1003" s="15">
        <v>0.105</v>
      </c>
      <c r="AG1003" s="15">
        <v>0.09</v>
      </c>
      <c r="AH1003" s="15">
        <v>7.0000000000000007E-2</v>
      </c>
      <c r="AI1003" s="15">
        <v>7.4999999999999997E-2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7.0000000000000007E-2</v>
      </c>
      <c r="AO1003" s="15">
        <v>0.08</v>
      </c>
      <c r="AP1003" s="15">
        <v>7.0000000000000007E-2</v>
      </c>
      <c r="AQ1003" s="15">
        <v>0.1</v>
      </c>
      <c r="AR1003" s="15">
        <v>0.09</v>
      </c>
      <c r="AS1003" s="15">
        <v>0.09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0.11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8.5000000000000006E-2</v>
      </c>
      <c r="BN1003" s="15">
        <v>6.5000000000000002E-2</v>
      </c>
    </row>
    <row r="1004" spans="1:69" x14ac:dyDescent="0.4">
      <c r="A1004" t="s">
        <v>665</v>
      </c>
      <c r="B1004" s="15">
        <v>2.7210884353741398E-2</v>
      </c>
      <c r="C1004" s="15">
        <v>3.7735849056603703E-2</v>
      </c>
      <c r="D1004" s="15">
        <v>3.94736842105263E-2</v>
      </c>
      <c r="E1004" s="15">
        <v>3.1746031746031703E-2</v>
      </c>
      <c r="F1004" s="15">
        <v>0.03</v>
      </c>
      <c r="G1004" s="15">
        <v>3.5000000000000003E-2</v>
      </c>
      <c r="H1004" s="15">
        <v>0.03</v>
      </c>
      <c r="I1004" s="15">
        <v>2.6041666666666598E-2</v>
      </c>
      <c r="J1004" s="15">
        <v>2.1505376344085999E-2</v>
      </c>
      <c r="K1004" s="15">
        <v>2.5000000000000001E-2</v>
      </c>
      <c r="L1004" s="15">
        <v>2.5000000000000001E-2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4.4999999999999998E-2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0.05</v>
      </c>
      <c r="AQ1004" s="15">
        <v>6.5000000000000002E-2</v>
      </c>
      <c r="AR1004" s="15">
        <v>4.4999999999999998E-2</v>
      </c>
      <c r="AS1004" s="15">
        <v>5.5E-2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666</v>
      </c>
      <c r="B1005" s="15">
        <v>0.115646258503401</v>
      </c>
      <c r="C1005" s="15">
        <v>0.13207547169811301</v>
      </c>
      <c r="D1005" s="15">
        <v>0.13815789473684201</v>
      </c>
      <c r="E1005" s="15">
        <v>0.12698412698412601</v>
      </c>
      <c r="F1005" s="15">
        <v>0.115</v>
      </c>
      <c r="G1005" s="15">
        <v>0.14499999999999999</v>
      </c>
      <c r="H1005" s="15">
        <v>0.13500000000000001</v>
      </c>
      <c r="I1005" s="15">
        <v>0.15104166666666599</v>
      </c>
      <c r="J1005" s="15">
        <v>0.15053763440860199</v>
      </c>
      <c r="K1005" s="15">
        <v>0.14000000000000001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0.115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0.18</v>
      </c>
      <c r="AH1005" s="15">
        <v>0.16500000000000001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0.12</v>
      </c>
      <c r="AS1005" s="15">
        <v>0.105</v>
      </c>
      <c r="AT1005" s="15">
        <v>9.5000000000000001E-2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667</v>
      </c>
      <c r="B1006" s="15">
        <v>2.7210884353741398E-2</v>
      </c>
      <c r="C1006" s="15">
        <v>2.51572327044025E-2</v>
      </c>
      <c r="D1006" s="15">
        <v>3.2894736842105199E-2</v>
      </c>
      <c r="E1006" s="15">
        <v>0.148148148148148</v>
      </c>
      <c r="F1006" s="15">
        <v>0.16500000000000001</v>
      </c>
      <c r="G1006" s="15">
        <v>0.17499999999999999</v>
      </c>
      <c r="H1006" s="15">
        <v>0.17499999999999999</v>
      </c>
      <c r="I1006" s="15">
        <v>0.16666666666666599</v>
      </c>
      <c r="J1006" s="15">
        <v>0.18817204301075199</v>
      </c>
      <c r="K1006" s="15">
        <v>0.17</v>
      </c>
      <c r="L1006" s="15">
        <v>0.18</v>
      </c>
      <c r="M1006" s="15">
        <v>0.17499999999999999</v>
      </c>
      <c r="N1006" s="15">
        <v>0.16500000000000001</v>
      </c>
      <c r="O1006" s="15">
        <v>0.13500000000000001</v>
      </c>
      <c r="P1006" s="15">
        <v>0.14499999999999999</v>
      </c>
      <c r="Q1006" s="15">
        <v>0.13500000000000001</v>
      </c>
      <c r="R1006" s="15">
        <v>0.16500000000000001</v>
      </c>
      <c r="S1006" s="15">
        <v>0.155</v>
      </c>
      <c r="T1006" s="15">
        <v>0.13</v>
      </c>
      <c r="U1006" s="15">
        <v>0.105</v>
      </c>
      <c r="V1006" s="15">
        <v>0.125</v>
      </c>
      <c r="W1006" s="15">
        <v>0.14499999999999999</v>
      </c>
      <c r="X1006" s="15">
        <v>0.12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</v>
      </c>
      <c r="AH1006" s="15">
        <v>0.15</v>
      </c>
      <c r="AI1006" s="15">
        <v>0.14499999999999999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0.14499999999999999</v>
      </c>
      <c r="AO1006" s="15">
        <v>0.14499999999999999</v>
      </c>
      <c r="AP1006" s="15">
        <v>0.14000000000000001</v>
      </c>
      <c r="AQ1006" s="15">
        <v>0.14000000000000001</v>
      </c>
      <c r="AR1006" s="15">
        <v>0.13500000000000001</v>
      </c>
      <c r="AS1006" s="15">
        <v>0.14499999999999999</v>
      </c>
      <c r="AT1006" s="15">
        <v>0.13500000000000001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0.155</v>
      </c>
      <c r="BB1006" s="15">
        <v>0.16</v>
      </c>
      <c r="BC1006" s="15">
        <v>0.16500000000000001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668</v>
      </c>
      <c r="B1007" s="15">
        <v>0.20408163265306101</v>
      </c>
      <c r="C1007" s="15">
        <v>0.19496855345911901</v>
      </c>
      <c r="D1007" s="15">
        <v>0.18421052631578899</v>
      </c>
      <c r="E1007" s="15">
        <v>0.169312169312169</v>
      </c>
      <c r="F1007" s="15">
        <v>0.17</v>
      </c>
      <c r="G1007" s="15">
        <v>0.155</v>
      </c>
      <c r="H1007" s="15">
        <v>0.15</v>
      </c>
      <c r="I1007" s="15">
        <v>0.15625</v>
      </c>
      <c r="J1007" s="15">
        <v>0.16666666666666599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0.23499999999999999</v>
      </c>
      <c r="U1007" s="15">
        <v>0.22500000000000001</v>
      </c>
      <c r="V1007" s="15">
        <v>0.215</v>
      </c>
      <c r="W1007" s="15">
        <v>0.215</v>
      </c>
      <c r="X1007" s="15">
        <v>0.22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0.23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0.23499999999999999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0.23499999999999999</v>
      </c>
      <c r="BN1007" s="15">
        <v>0.22</v>
      </c>
    </row>
    <row r="1008" spans="1:69" x14ac:dyDescent="0.4">
      <c r="A1008" t="s">
        <v>669</v>
      </c>
      <c r="B1008" s="15">
        <v>0.156462585034013</v>
      </c>
      <c r="C1008" s="15">
        <v>0.15723270440251499</v>
      </c>
      <c r="D1008" s="15">
        <v>0.13815789473684201</v>
      </c>
      <c r="E1008" s="15">
        <v>0.12698412698412601</v>
      </c>
      <c r="F1008" s="15">
        <v>0.16</v>
      </c>
      <c r="G1008" s="15">
        <v>0.14000000000000001</v>
      </c>
      <c r="H1008" s="15">
        <v>0.13500000000000001</v>
      </c>
      <c r="I1008" s="15">
        <v>0.13541666666666599</v>
      </c>
      <c r="J1008" s="15">
        <v>0.123655913978494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0.19500000000000001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8" x14ac:dyDescent="0.4">
      <c r="A1009" t="s">
        <v>670</v>
      </c>
      <c r="B1009" s="15">
        <v>3.4013605442176797E-2</v>
      </c>
      <c r="C1009" s="15">
        <v>3.1446540880503103E-2</v>
      </c>
      <c r="D1009" s="15">
        <v>2.6315789473684199E-2</v>
      </c>
      <c r="E1009" s="15">
        <v>2.6455026455026402E-2</v>
      </c>
      <c r="F1009" s="15">
        <v>0.02</v>
      </c>
      <c r="G1009" s="15">
        <v>0.02</v>
      </c>
      <c r="H1009" s="15">
        <v>1.4999999999999999E-2</v>
      </c>
      <c r="I1009" s="15">
        <v>2.0833333333333301E-2</v>
      </c>
      <c r="J1009" s="15">
        <v>1.0752688172042999E-2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0.01</v>
      </c>
      <c r="S1009" s="15">
        <v>0.01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8" x14ac:dyDescent="0.4">
      <c r="A1010" t="s">
        <v>671</v>
      </c>
      <c r="B1010" s="15">
        <v>4.08163265306122E-2</v>
      </c>
      <c r="C1010" s="15">
        <v>3.7735849056603703E-2</v>
      </c>
      <c r="D1010" s="15">
        <v>3.94736842105263E-2</v>
      </c>
      <c r="E1010" s="15">
        <v>4.2328042328042298E-2</v>
      </c>
      <c r="F1010" s="15">
        <v>0.04</v>
      </c>
      <c r="G1010" s="15">
        <v>0.04</v>
      </c>
      <c r="H1010" s="15">
        <v>0.04</v>
      </c>
      <c r="I1010" s="15">
        <v>4.1666666666666602E-2</v>
      </c>
      <c r="J1010" s="15">
        <v>3.7634408602150497E-2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8" x14ac:dyDescent="0.4">
      <c r="A1011" t="s">
        <v>672</v>
      </c>
      <c r="B1011" s="15">
        <v>4.7619047619047603E-2</v>
      </c>
      <c r="C1011" s="15">
        <v>4.40251572327044E-2</v>
      </c>
      <c r="D1011" s="15">
        <v>4.6052631578947303E-2</v>
      </c>
      <c r="E1011" s="15">
        <v>3.7037037037037E-2</v>
      </c>
      <c r="F1011" s="15">
        <v>0.02</v>
      </c>
      <c r="G1011" s="15">
        <v>0.02</v>
      </c>
      <c r="H1011" s="15">
        <v>2.5000000000000001E-2</v>
      </c>
      <c r="I1011" s="15">
        <v>2.6041666666666598E-2</v>
      </c>
      <c r="J1011" s="15">
        <v>2.68817204301075E-2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8" x14ac:dyDescent="0.4">
      <c r="A1012" t="s">
        <v>673</v>
      </c>
      <c r="B1012" s="15">
        <v>6.8027210884353706E-2</v>
      </c>
      <c r="C1012" s="15">
        <v>6.9182389937106903E-2</v>
      </c>
      <c r="D1012" s="15">
        <v>7.8947368421052599E-2</v>
      </c>
      <c r="E1012" s="15">
        <v>6.3492063492063405E-2</v>
      </c>
      <c r="F1012" s="15">
        <v>8.5000000000000006E-2</v>
      </c>
      <c r="G1012" s="15">
        <v>0.08</v>
      </c>
      <c r="H1012" s="15">
        <v>0.08</v>
      </c>
      <c r="I1012" s="15">
        <v>8.8541666666666602E-2</v>
      </c>
      <c r="J1012" s="15">
        <v>8.6021505376343996E-2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8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8" x14ac:dyDescent="0.4">
      <c r="A1014" t="s">
        <v>678</v>
      </c>
      <c r="B1014" s="15">
        <v>0.45578231292517002</v>
      </c>
      <c r="C1014" s="15">
        <v>0.42767295597484201</v>
      </c>
      <c r="D1014" s="15">
        <v>0.44736842105263103</v>
      </c>
      <c r="E1014" s="15">
        <v>0.42857142857142799</v>
      </c>
      <c r="F1014" s="15">
        <v>0.38</v>
      </c>
      <c r="G1014" s="15">
        <v>0.41</v>
      </c>
      <c r="H1014" s="15">
        <v>0.41499999999999998</v>
      </c>
      <c r="I1014" s="15">
        <v>0.4375</v>
      </c>
      <c r="J1014" s="15">
        <v>0.521505376344086</v>
      </c>
      <c r="K1014" s="15">
        <v>0.47</v>
      </c>
      <c r="L1014" s="15">
        <v>0.47499999999999998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0.375</v>
      </c>
      <c r="R1014" s="15">
        <v>0.30499999999999999</v>
      </c>
      <c r="S1014" s="15">
        <v>0.30499999999999999</v>
      </c>
      <c r="T1014" s="15">
        <v>0.26500000000000001</v>
      </c>
      <c r="U1014" s="15">
        <v>0.18</v>
      </c>
      <c r="V1014" s="15">
        <v>0.16</v>
      </c>
      <c r="W1014" s="15">
        <v>0.2</v>
      </c>
      <c r="X1014" s="15">
        <v>0.16500000000000001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</v>
      </c>
      <c r="AI1014" s="15">
        <v>0.16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0.1</v>
      </c>
      <c r="AO1014" s="15">
        <v>0.105</v>
      </c>
      <c r="AP1014" s="15">
        <v>0.13</v>
      </c>
      <c r="AQ1014" s="15">
        <v>0.11</v>
      </c>
      <c r="AR1014" s="15">
        <v>0.15</v>
      </c>
      <c r="AS1014" s="15">
        <v>0.155</v>
      </c>
      <c r="AT1014" s="15">
        <v>0.125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8" x14ac:dyDescent="0.4">
      <c r="A1015" t="s">
        <v>679</v>
      </c>
      <c r="B1015" s="15">
        <v>0.312925170068027</v>
      </c>
      <c r="C1015" s="15">
        <v>0.33333333333333298</v>
      </c>
      <c r="D1015" s="15">
        <v>0.30263157894736797</v>
      </c>
      <c r="E1015" s="15">
        <v>0.35978835978835899</v>
      </c>
      <c r="F1015" s="15">
        <v>0.48</v>
      </c>
      <c r="G1015" s="15">
        <v>0.45</v>
      </c>
      <c r="H1015" s="15">
        <v>0.42499999999999999</v>
      </c>
      <c r="I1015" s="15">
        <v>0.41666666666666602</v>
      </c>
      <c r="J1015" s="15">
        <v>0.33870967741935398</v>
      </c>
      <c r="K1015" s="15">
        <v>0.36499999999999999</v>
      </c>
      <c r="L1015" s="15">
        <v>0.4</v>
      </c>
      <c r="M1015" s="15">
        <v>0.41</v>
      </c>
      <c r="N1015" s="15">
        <v>0.45</v>
      </c>
      <c r="O1015" s="15">
        <v>0.39</v>
      </c>
      <c r="P1015" s="15">
        <v>0.43</v>
      </c>
      <c r="Q1015" s="15">
        <v>0.51500000000000001</v>
      </c>
      <c r="R1015" s="15">
        <v>0.61499999999999999</v>
      </c>
      <c r="S1015" s="15">
        <v>0.61499999999999999</v>
      </c>
      <c r="T1015" s="15">
        <v>0.65500000000000003</v>
      </c>
      <c r="U1015" s="15">
        <v>0.625</v>
      </c>
      <c r="V1015" s="15">
        <v>0.67</v>
      </c>
      <c r="W1015" s="15">
        <v>0.62</v>
      </c>
      <c r="X1015" s="15">
        <v>0.64500000000000002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0.53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0.55000000000000004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0.41499999999999998</v>
      </c>
      <c r="AR1015" s="15">
        <v>0.41499999999999998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0.36499999999999999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0.32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8" x14ac:dyDescent="0.4">
      <c r="A1016" t="s">
        <v>680</v>
      </c>
      <c r="B1016" s="15">
        <v>6.8027210884353704E-3</v>
      </c>
      <c r="C1016" s="15">
        <v>0</v>
      </c>
      <c r="D1016" s="15">
        <v>1.3157894736842099E-2</v>
      </c>
      <c r="E1016" s="15">
        <v>1.05820105820105E-2</v>
      </c>
      <c r="F1016" s="15">
        <v>0</v>
      </c>
      <c r="G1016" s="15">
        <v>0</v>
      </c>
      <c r="H1016" s="15">
        <v>0</v>
      </c>
      <c r="I1016" s="15">
        <v>5.2083333333333296E-3</v>
      </c>
      <c r="J1016" s="15">
        <v>5.3763440860214997E-3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0.18</v>
      </c>
      <c r="AJ1016" s="15">
        <v>0.23</v>
      </c>
      <c r="AK1016" s="15">
        <v>0.18</v>
      </c>
      <c r="AL1016" s="15">
        <v>0.2</v>
      </c>
      <c r="AM1016" s="15">
        <v>0.23499999999999999</v>
      </c>
      <c r="AN1016" s="15">
        <v>0.245</v>
      </c>
      <c r="AO1016" s="15">
        <v>0.28999999999999998</v>
      </c>
      <c r="AP1016" s="15">
        <v>0.24</v>
      </c>
      <c r="AQ1016" s="15">
        <v>0.33500000000000002</v>
      </c>
      <c r="AR1016" s="15">
        <v>0.31</v>
      </c>
      <c r="AS1016" s="15">
        <v>0.27</v>
      </c>
      <c r="AT1016" s="15">
        <v>0.33500000000000002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</v>
      </c>
      <c r="BN1016" s="15">
        <v>0.47499999999999998</v>
      </c>
    </row>
    <row r="1017" spans="1:68" x14ac:dyDescent="0.4">
      <c r="A1017" t="s">
        <v>547</v>
      </c>
      <c r="B1017" s="15">
        <v>0.22448979591836701</v>
      </c>
      <c r="C1017" s="15">
        <v>0.23899371069182301</v>
      </c>
      <c r="D1017" s="15">
        <v>0.23684210526315699</v>
      </c>
      <c r="E1017" s="15">
        <v>0.20105820105820099</v>
      </c>
      <c r="F1017" s="15">
        <v>0.14000000000000001</v>
      </c>
      <c r="G1017" s="15">
        <v>0.14000000000000001</v>
      </c>
      <c r="H1017" s="15">
        <v>0.16</v>
      </c>
      <c r="I1017" s="15">
        <v>0.140625</v>
      </c>
      <c r="J1017" s="15">
        <v>0.13440860215053699</v>
      </c>
      <c r="K1017" s="15">
        <v>0.16</v>
      </c>
      <c r="L1017" s="15">
        <v>0.12</v>
      </c>
      <c r="M1017" s="15">
        <v>0.12</v>
      </c>
      <c r="N1017" s="15">
        <v>0.12</v>
      </c>
      <c r="O1017" s="15">
        <v>0.14000000000000001</v>
      </c>
      <c r="P1017" s="15">
        <v>0.12</v>
      </c>
      <c r="Q1017" s="15">
        <v>9.5000000000000001E-2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</v>
      </c>
      <c r="AF1017" s="15">
        <v>0.11</v>
      </c>
      <c r="AG1017" s="15">
        <v>0.105</v>
      </c>
      <c r="AH1017" s="15">
        <v>0.1</v>
      </c>
      <c r="AI1017" s="15">
        <v>0.11</v>
      </c>
      <c r="AJ1017" s="15">
        <v>0.1</v>
      </c>
      <c r="AK1017" s="15">
        <v>0.13</v>
      </c>
      <c r="AL1017" s="15">
        <v>0.11</v>
      </c>
      <c r="AM1017" s="15">
        <v>0.105</v>
      </c>
      <c r="AN1017" s="15">
        <v>0.11</v>
      </c>
      <c r="AO1017" s="15">
        <v>0.12</v>
      </c>
      <c r="AP1017" s="15">
        <v>0.115</v>
      </c>
      <c r="AQ1017" s="15">
        <v>0.14000000000000001</v>
      </c>
      <c r="AR1017" s="15">
        <v>0.125</v>
      </c>
      <c r="AS1017" s="15">
        <v>0.14000000000000001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0.125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0.13500000000000001</v>
      </c>
      <c r="BJ1017" s="15">
        <v>0.14000000000000001</v>
      </c>
      <c r="BK1017" s="15">
        <v>0.13</v>
      </c>
      <c r="BL1017" s="15">
        <v>0.12</v>
      </c>
      <c r="BM1017" s="15">
        <v>0.15</v>
      </c>
      <c r="BN1017" s="15">
        <v>0.155</v>
      </c>
    </row>
    <row r="1022" spans="1:68" x14ac:dyDescent="0.4">
      <c r="A1022" t="s">
        <v>683</v>
      </c>
      <c r="B1022">
        <v>1.1031039177126101</v>
      </c>
      <c r="C1022">
        <v>0.84919565219133397</v>
      </c>
      <c r="D1022">
        <v>1.20467828818031</v>
      </c>
      <c r="E1022">
        <v>1.2650804657402099</v>
      </c>
      <c r="F1022">
        <v>0.90284665448977497</v>
      </c>
      <c r="G1022">
        <v>0.93593959724492803</v>
      </c>
      <c r="H1022">
        <v>0.94928193531671201</v>
      </c>
      <c r="I1022">
        <v>0.81419063978343198</v>
      </c>
      <c r="J1022">
        <v>1.2008316215543</v>
      </c>
      <c r="K1022">
        <v>1.1538606079635101</v>
      </c>
      <c r="L1022">
        <v>1.0198265138260001</v>
      </c>
      <c r="M1022">
        <v>1.0600551068885</v>
      </c>
      <c r="N1022">
        <v>0.89882747445488698</v>
      </c>
      <c r="O1022">
        <v>1.0341810437446499</v>
      </c>
      <c r="P1022">
        <v>1.1713319878513699</v>
      </c>
      <c r="Q1022">
        <v>1.26109335403162</v>
      </c>
      <c r="R1022">
        <v>0.94168340066955303</v>
      </c>
      <c r="S1022">
        <v>1.17200030584246</v>
      </c>
      <c r="T1022">
        <v>1.3261466049389099</v>
      </c>
      <c r="U1022">
        <v>0.95568828145846696</v>
      </c>
      <c r="V1022">
        <v>0.97160972245772703</v>
      </c>
      <c r="W1022">
        <v>0.97893635404687096</v>
      </c>
      <c r="X1022">
        <v>1.1655490372631201</v>
      </c>
      <c r="Y1022">
        <v>0.94971837863735198</v>
      </c>
      <c r="Z1022">
        <v>1.4201698543432</v>
      </c>
      <c r="AA1022">
        <v>1.1316930813211501</v>
      </c>
      <c r="AB1022">
        <v>0.903285684340563</v>
      </c>
      <c r="AC1022">
        <v>0.96939954288619001</v>
      </c>
      <c r="AD1022">
        <v>1.0522678347227401</v>
      </c>
      <c r="AE1022">
        <v>0.82306760360226106</v>
      </c>
      <c r="AF1022">
        <v>0.646209478923502</v>
      </c>
      <c r="AG1022">
        <v>1.0578310674190301</v>
      </c>
      <c r="AH1022">
        <v>1.4460201639488299</v>
      </c>
      <c r="AI1022">
        <v>1.0820423071652201</v>
      </c>
      <c r="AJ1022">
        <v>0.92934535871470503</v>
      </c>
      <c r="AK1022">
        <v>1.0042740568233901</v>
      </c>
      <c r="AL1022">
        <v>1.0078253475730501</v>
      </c>
      <c r="AM1022">
        <v>1.0559315699315499</v>
      </c>
      <c r="AN1022">
        <v>1.1243358834775099</v>
      </c>
      <c r="AO1022">
        <v>0.96541141132962605</v>
      </c>
      <c r="AP1022">
        <v>1.02859580525349</v>
      </c>
      <c r="AQ1022">
        <v>0.99343138597620695</v>
      </c>
      <c r="AR1022">
        <v>0.90744728578955802</v>
      </c>
      <c r="AS1022">
        <v>1.1839388907455299</v>
      </c>
      <c r="AT1022">
        <v>0.83638798387827096</v>
      </c>
      <c r="AU1022">
        <v>1.0591994882146101</v>
      </c>
      <c r="AV1022">
        <v>1.05465237317605</v>
      </c>
      <c r="AW1022">
        <v>1.1009385223744399</v>
      </c>
      <c r="AX1022">
        <v>1.08348309304847</v>
      </c>
      <c r="AY1022">
        <v>0.97237372669023903</v>
      </c>
      <c r="AZ1022">
        <v>1.02846230553516</v>
      </c>
      <c r="BA1022">
        <v>1.04426602400657</v>
      </c>
      <c r="BB1022">
        <v>1.07583046937426</v>
      </c>
      <c r="BC1022">
        <v>1.1051601005803</v>
      </c>
      <c r="BD1022">
        <v>0.93795714119749796</v>
      </c>
      <c r="BE1022">
        <v>1.1004582942611401</v>
      </c>
      <c r="BF1022">
        <v>1.14445704312198</v>
      </c>
      <c r="BG1022">
        <v>0.91645575105116195</v>
      </c>
      <c r="BH1022">
        <v>0.990186881617105</v>
      </c>
      <c r="BI1022">
        <v>0.97235678774629497</v>
      </c>
      <c r="BJ1022">
        <v>1.0643857622859101</v>
      </c>
      <c r="BK1022">
        <v>1.0153421917739001</v>
      </c>
      <c r="BL1022">
        <v>0.97383026891982305</v>
      </c>
      <c r="BM1022">
        <v>1.0519441162476899</v>
      </c>
      <c r="BN1022">
        <v>1.0714211765152599</v>
      </c>
    </row>
    <row r="1023" spans="1:68" x14ac:dyDescent="0.4">
      <c r="A1023" t="s">
        <v>684</v>
      </c>
      <c r="B1023">
        <v>1.12368503189808</v>
      </c>
      <c r="C1023">
        <v>0.912846820242315</v>
      </c>
      <c r="D1023">
        <v>1.2184842926820001</v>
      </c>
      <c r="E1023">
        <v>1.3078710460624401</v>
      </c>
      <c r="F1023">
        <v>0.90193523827219302</v>
      </c>
      <c r="G1023">
        <v>0.95949605020139905</v>
      </c>
      <c r="H1023">
        <v>0.95354984597903802</v>
      </c>
      <c r="I1023">
        <v>0.81501333195160197</v>
      </c>
      <c r="J1023">
        <v>1.16093038686893</v>
      </c>
      <c r="K1023">
        <v>1.1588939255735899</v>
      </c>
      <c r="L1023">
        <v>1.03351540258414</v>
      </c>
      <c r="M1023">
        <v>1.0725485646083299</v>
      </c>
      <c r="N1023">
        <v>0.90119035227104605</v>
      </c>
      <c r="O1023">
        <v>1.04378336404923</v>
      </c>
      <c r="P1023">
        <v>1.1708061920459101</v>
      </c>
      <c r="Q1023">
        <v>1.2558118398331599</v>
      </c>
      <c r="R1023">
        <v>0.93599054273795901</v>
      </c>
      <c r="S1023">
        <v>1.17470556226717</v>
      </c>
      <c r="T1023">
        <v>1.32459844373469</v>
      </c>
      <c r="U1023">
        <v>0.95758667698980404</v>
      </c>
      <c r="V1023">
        <v>0.971235478420165</v>
      </c>
      <c r="W1023">
        <v>0.98401221776878101</v>
      </c>
      <c r="X1023">
        <v>1.1677608075349599</v>
      </c>
      <c r="Y1023">
        <v>0.95191121966096803</v>
      </c>
      <c r="Z1023">
        <v>1.41998180718932</v>
      </c>
      <c r="AA1023">
        <v>1.12808575382021</v>
      </c>
      <c r="AB1023">
        <v>0.90929511166316501</v>
      </c>
      <c r="AC1023">
        <v>0.96433835218682196</v>
      </c>
      <c r="AD1023">
        <v>1.0442776217098699</v>
      </c>
      <c r="AE1023">
        <v>0.83284446104172405</v>
      </c>
      <c r="AF1023">
        <v>0.64289471007590304</v>
      </c>
      <c r="AG1023">
        <v>1.04893493847497</v>
      </c>
      <c r="AH1023">
        <v>1.4285299452674101</v>
      </c>
      <c r="AI1023">
        <v>1.0906103058699099</v>
      </c>
      <c r="AJ1023">
        <v>0.93660604275194803</v>
      </c>
      <c r="AK1023">
        <v>1.0113230471558901</v>
      </c>
      <c r="AL1023">
        <v>1.0168132791579001</v>
      </c>
      <c r="AM1023">
        <v>1.0692595932772799</v>
      </c>
      <c r="AN1023">
        <v>1.10506969147503</v>
      </c>
      <c r="AO1023">
        <v>0.96712354385396704</v>
      </c>
      <c r="AP1023">
        <v>1.0503394904034999</v>
      </c>
      <c r="AQ1023">
        <v>0.97605517070827297</v>
      </c>
      <c r="AR1023">
        <v>0.89802880039866795</v>
      </c>
      <c r="AS1023">
        <v>1.1587033626021399</v>
      </c>
      <c r="AT1023">
        <v>0.83865949895908498</v>
      </c>
      <c r="AU1023">
        <v>1.0637321981152701</v>
      </c>
      <c r="AV1023">
        <v>1.0486716274713701</v>
      </c>
      <c r="AW1023">
        <v>1.08909518529992</v>
      </c>
      <c r="AX1023">
        <v>1.08954099672451</v>
      </c>
      <c r="AY1023">
        <v>0.97067292884504197</v>
      </c>
      <c r="AZ1023">
        <v>1.0356410894538299</v>
      </c>
      <c r="BA1023">
        <v>1.0413110751024801</v>
      </c>
      <c r="BB1023">
        <v>1.0764879922744499</v>
      </c>
      <c r="BC1023">
        <v>1.1072833309252501</v>
      </c>
      <c r="BD1023">
        <v>0.94099675141781203</v>
      </c>
      <c r="BE1023">
        <v>1.0647338098685699</v>
      </c>
      <c r="BF1023">
        <v>1.1494855899479299</v>
      </c>
      <c r="BG1023">
        <v>0.920832377147485</v>
      </c>
      <c r="BH1023">
        <v>0.98800130180732504</v>
      </c>
      <c r="BI1023">
        <v>0.97288791732834601</v>
      </c>
      <c r="BJ1023">
        <v>1.0509106527855401</v>
      </c>
      <c r="BK1023">
        <v>1.0101734124519299</v>
      </c>
      <c r="BL1023">
        <v>0.97442334133400998</v>
      </c>
      <c r="BM1023">
        <v>1.0510142944830201</v>
      </c>
      <c r="BN1023">
        <v>1.07911371123446</v>
      </c>
    </row>
    <row r="1024" spans="1:68" x14ac:dyDescent="0.4">
      <c r="B1024">
        <f>IF(B1022-B1023=0,1,0)</f>
        <v>0</v>
      </c>
      <c r="C1024">
        <f t="shared" ref="C1024:BN1024" si="1">IF(C1022-C1023=0,1,0)</f>
        <v>0</v>
      </c>
      <c r="D1024">
        <f t="shared" si="1"/>
        <v>0</v>
      </c>
      <c r="E1024">
        <f t="shared" si="1"/>
        <v>0</v>
      </c>
      <c r="F1024">
        <f t="shared" si="1"/>
        <v>0</v>
      </c>
      <c r="G1024">
        <f t="shared" si="1"/>
        <v>0</v>
      </c>
      <c r="H1024">
        <f t="shared" si="1"/>
        <v>0</v>
      </c>
      <c r="I1024">
        <f t="shared" si="1"/>
        <v>0</v>
      </c>
      <c r="J1024">
        <f t="shared" si="1"/>
        <v>0</v>
      </c>
      <c r="K1024">
        <f t="shared" si="1"/>
        <v>0</v>
      </c>
      <c r="L1024">
        <f t="shared" si="1"/>
        <v>0</v>
      </c>
      <c r="M1024">
        <f t="shared" si="1"/>
        <v>0</v>
      </c>
      <c r="N1024">
        <f t="shared" si="1"/>
        <v>0</v>
      </c>
      <c r="O1024">
        <f t="shared" si="1"/>
        <v>0</v>
      </c>
      <c r="P1024">
        <f t="shared" si="1"/>
        <v>0</v>
      </c>
      <c r="Q1024">
        <f t="shared" si="1"/>
        <v>0</v>
      </c>
      <c r="R1024">
        <f t="shared" si="1"/>
        <v>0</v>
      </c>
      <c r="S1024">
        <f t="shared" si="1"/>
        <v>0</v>
      </c>
      <c r="T1024">
        <f t="shared" si="1"/>
        <v>0</v>
      </c>
      <c r="U1024">
        <f t="shared" si="1"/>
        <v>0</v>
      </c>
      <c r="V1024">
        <f t="shared" si="1"/>
        <v>0</v>
      </c>
      <c r="W1024">
        <f t="shared" si="1"/>
        <v>0</v>
      </c>
      <c r="X1024">
        <f t="shared" si="1"/>
        <v>0</v>
      </c>
      <c r="Y1024">
        <f t="shared" si="1"/>
        <v>0</v>
      </c>
      <c r="Z1024">
        <f t="shared" si="1"/>
        <v>0</v>
      </c>
      <c r="AA1024">
        <f t="shared" si="1"/>
        <v>0</v>
      </c>
      <c r="AB1024">
        <f t="shared" si="1"/>
        <v>0</v>
      </c>
      <c r="AC1024">
        <f t="shared" si="1"/>
        <v>0</v>
      </c>
      <c r="AD1024">
        <f t="shared" si="1"/>
        <v>0</v>
      </c>
      <c r="AE1024">
        <f t="shared" si="1"/>
        <v>0</v>
      </c>
      <c r="AF1024">
        <f t="shared" si="1"/>
        <v>0</v>
      </c>
      <c r="AG1024">
        <f t="shared" si="1"/>
        <v>0</v>
      </c>
      <c r="AH1024">
        <f t="shared" si="1"/>
        <v>0</v>
      </c>
      <c r="AI1024">
        <f t="shared" si="1"/>
        <v>0</v>
      </c>
      <c r="AJ1024">
        <f t="shared" si="1"/>
        <v>0</v>
      </c>
      <c r="AK1024">
        <f t="shared" si="1"/>
        <v>0</v>
      </c>
      <c r="AL1024">
        <f t="shared" si="1"/>
        <v>0</v>
      </c>
      <c r="AM1024">
        <f t="shared" si="1"/>
        <v>0</v>
      </c>
      <c r="AN1024">
        <f t="shared" si="1"/>
        <v>0</v>
      </c>
      <c r="AO1024">
        <f t="shared" si="1"/>
        <v>0</v>
      </c>
      <c r="AP1024">
        <f t="shared" si="1"/>
        <v>0</v>
      </c>
      <c r="AQ1024">
        <f t="shared" si="1"/>
        <v>0</v>
      </c>
      <c r="AR1024">
        <f t="shared" si="1"/>
        <v>0</v>
      </c>
      <c r="AS1024">
        <f t="shared" si="1"/>
        <v>0</v>
      </c>
      <c r="AT1024">
        <f t="shared" si="1"/>
        <v>0</v>
      </c>
      <c r="AU1024">
        <f t="shared" si="1"/>
        <v>0</v>
      </c>
      <c r="AV1024">
        <f t="shared" si="1"/>
        <v>0</v>
      </c>
      <c r="AW1024">
        <f t="shared" si="1"/>
        <v>0</v>
      </c>
      <c r="AX1024">
        <f t="shared" si="1"/>
        <v>0</v>
      </c>
      <c r="AY1024">
        <f t="shared" si="1"/>
        <v>0</v>
      </c>
      <c r="AZ1024">
        <f t="shared" si="1"/>
        <v>0</v>
      </c>
      <c r="BA1024">
        <f t="shared" si="1"/>
        <v>0</v>
      </c>
      <c r="BB1024">
        <f t="shared" si="1"/>
        <v>0</v>
      </c>
      <c r="BC1024">
        <f t="shared" si="1"/>
        <v>0</v>
      </c>
      <c r="BD1024">
        <f t="shared" si="1"/>
        <v>0</v>
      </c>
      <c r="BE1024">
        <f t="shared" si="1"/>
        <v>0</v>
      </c>
      <c r="BF1024">
        <f t="shared" si="1"/>
        <v>0</v>
      </c>
      <c r="BG1024">
        <f t="shared" si="1"/>
        <v>0</v>
      </c>
      <c r="BH1024">
        <f t="shared" si="1"/>
        <v>0</v>
      </c>
      <c r="BI1024">
        <f t="shared" si="1"/>
        <v>0</v>
      </c>
      <c r="BJ1024">
        <f t="shared" si="1"/>
        <v>0</v>
      </c>
      <c r="BK1024">
        <f t="shared" si="1"/>
        <v>0</v>
      </c>
      <c r="BL1024">
        <f t="shared" si="1"/>
        <v>0</v>
      </c>
      <c r="BM1024">
        <f t="shared" si="1"/>
        <v>0</v>
      </c>
      <c r="BN1024">
        <f t="shared" si="1"/>
        <v>0</v>
      </c>
      <c r="BO1024">
        <f>SUM(AD1024:BN1024)</f>
        <v>0</v>
      </c>
      <c r="BP1024">
        <v>37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Z1023"/>
  <sheetViews>
    <sheetView topLeftCell="A1001" workbookViewId="0">
      <selection activeCell="A1021" sqref="A1021"/>
    </sheetView>
  </sheetViews>
  <sheetFormatPr defaultRowHeight="17.399999999999999" x14ac:dyDescent="0.4"/>
  <cols>
    <col min="2" max="20" width="12.59765625" bestFit="1" customWidth="1"/>
    <col min="21" max="24" width="11.5" bestFit="1" customWidth="1"/>
    <col min="25" max="25" width="12.59765625" bestFit="1" customWidth="1"/>
    <col min="26" max="26" width="11.5" bestFit="1" customWidth="1"/>
    <col min="27" max="27" width="12.59765625" bestFit="1" customWidth="1"/>
    <col min="28" max="28" width="11.5" bestFit="1" customWidth="1"/>
    <col min="29" max="32" width="12.59765625" bestFit="1" customWidth="1"/>
    <col min="33" max="33" width="11.5" bestFit="1" customWidth="1"/>
    <col min="34" max="36" width="12.59765625" bestFit="1" customWidth="1"/>
    <col min="37" max="37" width="11.5" bestFit="1" customWidth="1"/>
    <col min="38" max="43" width="12.59765625" bestFit="1" customWidth="1"/>
    <col min="44" max="44" width="11.5" bestFit="1" customWidth="1"/>
    <col min="45" max="45" width="12.59765625" bestFit="1" customWidth="1"/>
    <col min="46" max="46" width="11.5" bestFit="1" customWidth="1"/>
    <col min="47" max="47" width="12.59765625" bestFit="1" customWidth="1"/>
    <col min="48" max="62" width="11.5" bestFit="1" customWidth="1"/>
    <col min="63" max="63" width="12.59765625" bestFit="1" customWidth="1"/>
    <col min="64" max="64" width="11.5" bestFit="1" customWidth="1"/>
    <col min="65" max="66" width="12.59765625" bestFit="1" customWidth="1"/>
    <col min="110" max="110" width="11.5" customWidth="1"/>
  </cols>
  <sheetData>
    <row r="1" spans="1:181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81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81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81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81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81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81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81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81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81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81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  <c r="DM11">
        <v>0</v>
      </c>
      <c r="DN11">
        <v>1</v>
      </c>
      <c r="DO11">
        <v>2</v>
      </c>
      <c r="DP11">
        <v>3</v>
      </c>
      <c r="DQ11">
        <v>4</v>
      </c>
      <c r="DR11">
        <v>5</v>
      </c>
      <c r="DS11">
        <v>6</v>
      </c>
      <c r="DT11">
        <v>7</v>
      </c>
      <c r="DU11">
        <v>8</v>
      </c>
      <c r="DV11">
        <v>9</v>
      </c>
      <c r="DW11">
        <v>10</v>
      </c>
      <c r="DX11">
        <v>11</v>
      </c>
      <c r="DY11">
        <v>12</v>
      </c>
      <c r="DZ11">
        <v>13</v>
      </c>
      <c r="EA11">
        <v>14</v>
      </c>
      <c r="EB11">
        <v>15</v>
      </c>
      <c r="EC11">
        <v>16</v>
      </c>
      <c r="ED11">
        <v>17</v>
      </c>
      <c r="EE11">
        <v>18</v>
      </c>
      <c r="EF11">
        <v>19</v>
      </c>
      <c r="EG11">
        <v>20</v>
      </c>
      <c r="EH11">
        <v>21</v>
      </c>
      <c r="EI11">
        <v>22</v>
      </c>
      <c r="EJ11">
        <v>23</v>
      </c>
      <c r="EK11">
        <v>24</v>
      </c>
      <c r="EL11">
        <v>25</v>
      </c>
      <c r="EM11">
        <v>26</v>
      </c>
      <c r="EN11">
        <v>27</v>
      </c>
      <c r="EO11">
        <v>28</v>
      </c>
      <c r="EP11">
        <v>29</v>
      </c>
      <c r="EQ11">
        <v>30</v>
      </c>
      <c r="ER11">
        <v>31</v>
      </c>
      <c r="ES11">
        <v>32</v>
      </c>
      <c r="ET11">
        <v>33</v>
      </c>
      <c r="EU11">
        <v>34</v>
      </c>
      <c r="EV11">
        <v>35</v>
      </c>
      <c r="EW11">
        <v>36</v>
      </c>
      <c r="EX11">
        <v>37</v>
      </c>
      <c r="EY11">
        <v>38</v>
      </c>
      <c r="EZ11">
        <v>39</v>
      </c>
      <c r="FA11">
        <v>40</v>
      </c>
      <c r="FB11">
        <v>41</v>
      </c>
      <c r="FC11">
        <v>42</v>
      </c>
      <c r="FD11">
        <v>43</v>
      </c>
      <c r="FE11">
        <v>44</v>
      </c>
      <c r="FF11">
        <v>45</v>
      </c>
      <c r="FG11">
        <v>46</v>
      </c>
      <c r="FH11">
        <v>47</v>
      </c>
      <c r="FI11">
        <v>48</v>
      </c>
      <c r="FJ11">
        <v>49</v>
      </c>
      <c r="FK11">
        <v>50</v>
      </c>
      <c r="FL11">
        <v>51</v>
      </c>
      <c r="FM11">
        <v>52</v>
      </c>
      <c r="FN11">
        <v>53</v>
      </c>
      <c r="FO11">
        <v>54</v>
      </c>
      <c r="FP11">
        <v>55</v>
      </c>
      <c r="FQ11">
        <v>56</v>
      </c>
      <c r="FR11">
        <v>57</v>
      </c>
      <c r="FS11">
        <v>58</v>
      </c>
      <c r="FT11">
        <v>59</v>
      </c>
      <c r="FU11">
        <v>60</v>
      </c>
      <c r="FV11">
        <v>61</v>
      </c>
      <c r="FW11">
        <v>62</v>
      </c>
      <c r="FX11">
        <v>63</v>
      </c>
      <c r="FY11">
        <v>64</v>
      </c>
    </row>
    <row r="12" spans="1:181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  <c r="DL12">
        <v>0</v>
      </c>
      <c r="DM12">
        <v>1.1031039177126101</v>
      </c>
      <c r="DN12">
        <v>0.84919565219133397</v>
      </c>
      <c r="DO12">
        <v>1.20467828818031</v>
      </c>
      <c r="DP12">
        <v>1.2650804657402099</v>
      </c>
      <c r="DQ12">
        <v>0.91083760955440196</v>
      </c>
      <c r="DR12">
        <v>0.93504650857243898</v>
      </c>
      <c r="DS12">
        <v>0.95361813867543099</v>
      </c>
      <c r="DT12">
        <v>0.81419063978343198</v>
      </c>
      <c r="DU12">
        <v>1.2008316215543</v>
      </c>
      <c r="DV12">
        <v>1.1434058740836399</v>
      </c>
      <c r="DW12">
        <v>1.0207473923541699</v>
      </c>
      <c r="DX12">
        <v>1.06301525956475</v>
      </c>
      <c r="DY12">
        <v>0.90578744655018495</v>
      </c>
      <c r="DZ12">
        <v>1.0315077849413401</v>
      </c>
      <c r="EA12">
        <v>1.18190288898533</v>
      </c>
      <c r="EB12">
        <v>1.2573499415891201</v>
      </c>
      <c r="EC12">
        <v>0.95172788475760395</v>
      </c>
      <c r="ED12">
        <v>1.17614921149365</v>
      </c>
      <c r="EE12">
        <v>1.31802914734794</v>
      </c>
      <c r="EF12">
        <v>0.94790980604817698</v>
      </c>
      <c r="EG12">
        <v>0.96904379540712504</v>
      </c>
      <c r="EH12">
        <v>0.97943603745903796</v>
      </c>
      <c r="EI12">
        <v>1.1710398910628499</v>
      </c>
      <c r="EJ12">
        <v>0.94921157302674297</v>
      </c>
      <c r="EK12">
        <v>1.3760248266359101</v>
      </c>
      <c r="EL12">
        <v>1.1188194707447201</v>
      </c>
      <c r="EM12">
        <v>0.911424949147007</v>
      </c>
      <c r="EN12">
        <v>0.95548589169474196</v>
      </c>
      <c r="EO12">
        <v>1.07201054402041</v>
      </c>
      <c r="EP12">
        <v>0.81827772945598598</v>
      </c>
      <c r="EQ12">
        <v>0.66391416894161803</v>
      </c>
      <c r="ER12">
        <v>1.0673565667674401</v>
      </c>
      <c r="ES12">
        <v>1.4071000580470301</v>
      </c>
      <c r="ET12">
        <v>1.0752701648620899</v>
      </c>
      <c r="EU12">
        <v>0.94517819156204297</v>
      </c>
      <c r="EV12">
        <v>1.01523566416135</v>
      </c>
      <c r="EW12">
        <v>1.01295594150252</v>
      </c>
      <c r="EX12">
        <v>1.06270092470065</v>
      </c>
      <c r="EY12">
        <v>1.11697638196897</v>
      </c>
      <c r="EZ12">
        <v>0.97444215007191803</v>
      </c>
      <c r="FA12">
        <v>1.06572400023623</v>
      </c>
      <c r="FB12">
        <v>0.986842456229027</v>
      </c>
      <c r="FC12">
        <v>0.91411367547872802</v>
      </c>
      <c r="FD12">
        <v>1.1671460625893699</v>
      </c>
      <c r="FE12">
        <v>0.84467402096830702</v>
      </c>
      <c r="FF12">
        <v>1.05984043169263</v>
      </c>
      <c r="FG12">
        <v>1.0666220602979899</v>
      </c>
      <c r="FH12">
        <v>1.0840333345272899</v>
      </c>
      <c r="FI12">
        <v>1.1110532437417</v>
      </c>
      <c r="FJ12">
        <v>0.96841781384944503</v>
      </c>
      <c r="FK12">
        <v>1.04284276889636</v>
      </c>
      <c r="FL12">
        <v>1.0408615932335901</v>
      </c>
      <c r="FM12">
        <v>1.0668142936370399</v>
      </c>
      <c r="FN12">
        <v>1.0882493987037301</v>
      </c>
      <c r="FO12">
        <v>0.94651602203745899</v>
      </c>
      <c r="FP12">
        <v>1.06318334600581</v>
      </c>
      <c r="FQ12">
        <v>1.1482628323166399</v>
      </c>
      <c r="FR12">
        <v>0.92614461587571095</v>
      </c>
      <c r="FS12">
        <v>0.99900554595520896</v>
      </c>
      <c r="FT12">
        <v>0.97187218357943495</v>
      </c>
      <c r="FU12">
        <v>1.0652811726614699</v>
      </c>
      <c r="FV12">
        <v>1.0169738092173299</v>
      </c>
      <c r="FW12">
        <v>0.988085600260033</v>
      </c>
      <c r="FX12">
        <v>1.0325597613561399</v>
      </c>
      <c r="FY12">
        <v>1.0800979002986899</v>
      </c>
    </row>
    <row r="13" spans="1:181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  <c r="DL13">
        <v>1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</row>
    <row r="14" spans="1:181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  <c r="DL14">
        <v>2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</row>
    <row r="15" spans="1:181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  <c r="DL15">
        <v>3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</row>
    <row r="16" spans="1:181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  <c r="DL16">
        <v>4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</row>
    <row r="17" spans="1:18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8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  <c r="DM18">
        <v>0</v>
      </c>
      <c r="DN18">
        <v>1</v>
      </c>
      <c r="DO18">
        <v>2</v>
      </c>
      <c r="DP18">
        <v>3</v>
      </c>
      <c r="DQ18">
        <v>4</v>
      </c>
      <c r="DR18">
        <v>5</v>
      </c>
      <c r="DS18">
        <v>6</v>
      </c>
      <c r="DT18">
        <v>7</v>
      </c>
      <c r="DU18">
        <v>8</v>
      </c>
      <c r="DV18">
        <v>9</v>
      </c>
      <c r="DW18">
        <v>10</v>
      </c>
      <c r="DX18">
        <v>11</v>
      </c>
      <c r="DY18">
        <v>12</v>
      </c>
      <c r="DZ18">
        <v>13</v>
      </c>
      <c r="EA18">
        <v>14</v>
      </c>
      <c r="EB18">
        <v>15</v>
      </c>
      <c r="EC18">
        <v>16</v>
      </c>
      <c r="ED18">
        <v>17</v>
      </c>
      <c r="EE18">
        <v>18</v>
      </c>
      <c r="EF18">
        <v>19</v>
      </c>
      <c r="EG18">
        <v>20</v>
      </c>
      <c r="EH18">
        <v>21</v>
      </c>
      <c r="EI18">
        <v>22</v>
      </c>
      <c r="EJ18">
        <v>23</v>
      </c>
      <c r="EK18">
        <v>24</v>
      </c>
      <c r="EL18">
        <v>25</v>
      </c>
      <c r="EM18">
        <v>26</v>
      </c>
      <c r="EN18">
        <v>27</v>
      </c>
      <c r="EO18">
        <v>28</v>
      </c>
      <c r="EP18">
        <v>29</v>
      </c>
      <c r="EQ18">
        <v>30</v>
      </c>
      <c r="ER18">
        <v>31</v>
      </c>
      <c r="ES18">
        <v>32</v>
      </c>
      <c r="ET18">
        <v>33</v>
      </c>
      <c r="EU18">
        <v>34</v>
      </c>
      <c r="EV18">
        <v>35</v>
      </c>
      <c r="EW18">
        <v>36</v>
      </c>
      <c r="EX18">
        <v>37</v>
      </c>
      <c r="EY18">
        <v>38</v>
      </c>
      <c r="EZ18">
        <v>39</v>
      </c>
      <c r="FA18">
        <v>40</v>
      </c>
      <c r="FB18">
        <v>41</v>
      </c>
      <c r="FC18">
        <v>42</v>
      </c>
      <c r="FD18">
        <v>43</v>
      </c>
      <c r="FE18">
        <v>44</v>
      </c>
      <c r="FF18">
        <v>45</v>
      </c>
      <c r="FG18">
        <v>46</v>
      </c>
      <c r="FH18">
        <v>47</v>
      </c>
      <c r="FI18">
        <v>48</v>
      </c>
      <c r="FJ18">
        <v>49</v>
      </c>
      <c r="FK18">
        <v>50</v>
      </c>
      <c r="FL18">
        <v>51</v>
      </c>
      <c r="FM18">
        <v>52</v>
      </c>
      <c r="FN18">
        <v>53</v>
      </c>
      <c r="FO18">
        <v>54</v>
      </c>
      <c r="FP18">
        <v>55</v>
      </c>
      <c r="FQ18">
        <v>56</v>
      </c>
      <c r="FR18">
        <v>57</v>
      </c>
      <c r="FS18">
        <v>58</v>
      </c>
      <c r="FT18">
        <v>59</v>
      </c>
      <c r="FU18">
        <v>60</v>
      </c>
      <c r="FV18">
        <v>61</v>
      </c>
      <c r="FW18">
        <v>62</v>
      </c>
      <c r="FX18">
        <v>63</v>
      </c>
      <c r="FY18">
        <v>64</v>
      </c>
      <c r="FZ18">
        <v>65</v>
      </c>
    </row>
    <row r="19" spans="1:18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  <c r="DL19">
        <v>0</v>
      </c>
      <c r="DM19">
        <v>1.1031039177126101</v>
      </c>
      <c r="DN19">
        <v>0.84919565219133397</v>
      </c>
      <c r="DO19">
        <v>1.20467828818031</v>
      </c>
      <c r="DP19">
        <v>1.2650804657402099</v>
      </c>
      <c r="DQ19">
        <v>0.91083760955440196</v>
      </c>
      <c r="DR19">
        <v>0.93504650857243898</v>
      </c>
      <c r="DS19">
        <v>0.95361813867543099</v>
      </c>
      <c r="DT19">
        <v>0.81419063978343198</v>
      </c>
      <c r="DU19">
        <v>1.2008316215543</v>
      </c>
      <c r="DV19">
        <v>1.1434058740836399</v>
      </c>
      <c r="DW19">
        <v>1.0207473923541699</v>
      </c>
      <c r="DX19">
        <v>1.06301525956475</v>
      </c>
      <c r="DY19">
        <v>0.90578744655018495</v>
      </c>
      <c r="DZ19">
        <v>1.0315077849413401</v>
      </c>
      <c r="EA19">
        <v>1.18190288898533</v>
      </c>
      <c r="EB19">
        <v>1.2573499415891201</v>
      </c>
      <c r="EC19">
        <v>0.95172788475760395</v>
      </c>
      <c r="ED19">
        <v>1.17614921149365</v>
      </c>
      <c r="EE19">
        <v>1.31802914734794</v>
      </c>
      <c r="EF19">
        <v>0.94790980604817698</v>
      </c>
      <c r="EG19">
        <v>0.96904379540712504</v>
      </c>
      <c r="EH19">
        <v>0.97943603745903796</v>
      </c>
      <c r="EI19">
        <v>1.1710398910628499</v>
      </c>
      <c r="EJ19">
        <v>0.94921157302674297</v>
      </c>
      <c r="EK19">
        <v>1.3760248266359101</v>
      </c>
      <c r="EL19">
        <v>1.1188194707447201</v>
      </c>
      <c r="EM19">
        <v>0.911424949147007</v>
      </c>
      <c r="EN19">
        <v>0.95548589169474196</v>
      </c>
      <c r="EO19">
        <v>1.07201054402041</v>
      </c>
      <c r="EP19">
        <v>0.81827772945598598</v>
      </c>
      <c r="EQ19">
        <v>0.66391416894161803</v>
      </c>
      <c r="ER19">
        <v>1.0673565667674401</v>
      </c>
      <c r="ES19">
        <v>1.4071000580470301</v>
      </c>
      <c r="ET19">
        <v>1.0752701648620899</v>
      </c>
      <c r="EU19">
        <v>0.94517819156204297</v>
      </c>
      <c r="EV19">
        <v>1.01523566416135</v>
      </c>
      <c r="EW19">
        <v>1.01295594150252</v>
      </c>
      <c r="EX19">
        <v>1.06270092470065</v>
      </c>
      <c r="EY19">
        <v>1.11697638196897</v>
      </c>
      <c r="EZ19">
        <v>0.97444215007191803</v>
      </c>
      <c r="FA19">
        <v>1.06572400023623</v>
      </c>
      <c r="FB19">
        <v>0.986842456229027</v>
      </c>
      <c r="FC19">
        <v>0.91411367547872802</v>
      </c>
      <c r="FD19">
        <v>1.1671460625893699</v>
      </c>
      <c r="FE19">
        <v>0.84467402096830702</v>
      </c>
      <c r="FF19">
        <v>1.05984043169263</v>
      </c>
      <c r="FG19">
        <v>1.0666220602979899</v>
      </c>
      <c r="FH19">
        <v>1.0840333345272899</v>
      </c>
      <c r="FI19">
        <v>1.1110532437417</v>
      </c>
      <c r="FJ19">
        <v>0.96841781384944503</v>
      </c>
      <c r="FK19">
        <v>1.04284276889636</v>
      </c>
      <c r="FL19">
        <v>1.0408615932335901</v>
      </c>
      <c r="FM19">
        <v>1.0668142936370399</v>
      </c>
      <c r="FN19">
        <v>1.0882493987037301</v>
      </c>
      <c r="FO19">
        <v>0.94651602203745899</v>
      </c>
      <c r="FP19">
        <v>1.06318334600581</v>
      </c>
      <c r="FQ19">
        <v>1.1482628323166399</v>
      </c>
      <c r="FR19">
        <v>0.92614461587571095</v>
      </c>
      <c r="FS19">
        <v>0.99900554595520896</v>
      </c>
      <c r="FT19">
        <v>0.97187218357943495</v>
      </c>
      <c r="FU19">
        <v>1.0652811726614699</v>
      </c>
      <c r="FV19">
        <v>1.0169738092173299</v>
      </c>
      <c r="FW19">
        <v>0.988085600260033</v>
      </c>
      <c r="FX19">
        <v>1.0325597613561399</v>
      </c>
      <c r="FY19">
        <v>1.0800979002986899</v>
      </c>
      <c r="FZ19">
        <v>1.01960210459742</v>
      </c>
    </row>
    <row r="20" spans="1:18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  <c r="DL20">
        <v>1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</row>
    <row r="21" spans="1:18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  <c r="DL21">
        <v>2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</row>
    <row r="22" spans="1:18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  <c r="DL22">
        <v>3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</row>
    <row r="23" spans="1:18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  <c r="DL23">
        <v>4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</row>
    <row r="24" spans="1:18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8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8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8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8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8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8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8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8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9" x14ac:dyDescent="0.4">
      <c r="A993">
        <v>991</v>
      </c>
    </row>
    <row r="994" spans="1:69" x14ac:dyDescent="0.4">
      <c r="A994">
        <v>992</v>
      </c>
    </row>
    <row r="995" spans="1:69" x14ac:dyDescent="0.4">
      <c r="A995">
        <v>993</v>
      </c>
    </row>
    <row r="996" spans="1:69" x14ac:dyDescent="0.4">
      <c r="A996">
        <v>994</v>
      </c>
    </row>
    <row r="997" spans="1:69" x14ac:dyDescent="0.4">
      <c r="A997">
        <v>995</v>
      </c>
      <c r="BQ997" t="s">
        <v>663</v>
      </c>
    </row>
    <row r="998" spans="1:69" x14ac:dyDescent="0.4">
      <c r="A998">
        <v>996</v>
      </c>
      <c r="B998">
        <v>0.15979381443298901</v>
      </c>
      <c r="C998">
        <v>5.29411764705882E-2</v>
      </c>
      <c r="D998">
        <v>0.17085427135678299</v>
      </c>
      <c r="E998">
        <v>0.20499999999999999</v>
      </c>
      <c r="F998">
        <v>0.13</v>
      </c>
      <c r="G998">
        <v>0.11</v>
      </c>
      <c r="H998">
        <v>0.10101010101010099</v>
      </c>
      <c r="I998">
        <v>0.115183246073298</v>
      </c>
      <c r="J998">
        <v>0.12</v>
      </c>
      <c r="K998">
        <v>0.1</v>
      </c>
      <c r="L998">
        <v>0.08</v>
      </c>
      <c r="M998">
        <v>6.5000000000000002E-2</v>
      </c>
      <c r="N998">
        <v>0.12</v>
      </c>
      <c r="O998">
        <v>0.1</v>
      </c>
      <c r="P998">
        <v>0.14000000000000001</v>
      </c>
      <c r="Q998">
        <v>0.19</v>
      </c>
      <c r="R998">
        <v>9.5000000000000001E-2</v>
      </c>
      <c r="S998">
        <v>0.115</v>
      </c>
      <c r="T998">
        <v>0.23</v>
      </c>
      <c r="U998">
        <v>0.19500000000000001</v>
      </c>
      <c r="V998">
        <v>0.18</v>
      </c>
      <c r="W998">
        <v>0.15</v>
      </c>
      <c r="X998">
        <v>0.14499999999999999</v>
      </c>
      <c r="Y998">
        <v>0.115</v>
      </c>
      <c r="Z998">
        <v>0.28499999999999998</v>
      </c>
      <c r="AA998">
        <v>0.215</v>
      </c>
      <c r="AB998">
        <v>0.23</v>
      </c>
      <c r="AC998">
        <v>0.16</v>
      </c>
      <c r="AD998">
        <v>0.16500000000000001</v>
      </c>
      <c r="AE998">
        <v>0.2</v>
      </c>
      <c r="AF998">
        <v>0.34</v>
      </c>
      <c r="AG998">
        <v>0.14499999999999999</v>
      </c>
      <c r="AH998">
        <v>0.23499999999999999</v>
      </c>
      <c r="AI998">
        <v>0.15</v>
      </c>
      <c r="AJ998">
        <v>0.14000000000000001</v>
      </c>
      <c r="AK998">
        <v>0.13500000000000001</v>
      </c>
      <c r="AL998">
        <v>0.14000000000000001</v>
      </c>
      <c r="AM998">
        <v>0.11</v>
      </c>
      <c r="AN998">
        <v>0.14000000000000001</v>
      </c>
      <c r="AO998">
        <v>0.155</v>
      </c>
      <c r="AP998">
        <v>0.16500000000000001</v>
      </c>
      <c r="AQ998">
        <v>0.16500000000000001</v>
      </c>
      <c r="AR998">
        <v>0.17</v>
      </c>
      <c r="AS998">
        <v>0.17</v>
      </c>
      <c r="AT998">
        <v>0.2</v>
      </c>
      <c r="AU998">
        <v>0.14499999999999999</v>
      </c>
      <c r="AV998">
        <v>0.16500000000000001</v>
      </c>
      <c r="AW998">
        <v>0.15</v>
      </c>
      <c r="AX998">
        <v>0.19</v>
      </c>
      <c r="AY998">
        <v>0.15</v>
      </c>
      <c r="AZ998">
        <v>0.115</v>
      </c>
      <c r="BA998">
        <v>0.13</v>
      </c>
      <c r="BB998">
        <v>0.16</v>
      </c>
      <c r="BC998">
        <v>0.17</v>
      </c>
      <c r="BD998">
        <v>0.17499999999999999</v>
      </c>
      <c r="BE998">
        <v>0.19</v>
      </c>
      <c r="BF998">
        <v>0.2</v>
      </c>
      <c r="BG998">
        <v>0.19</v>
      </c>
      <c r="BH998">
        <v>0.125</v>
      </c>
      <c r="BI998">
        <v>0.14499999999999999</v>
      </c>
      <c r="BJ998">
        <v>0.13500000000000001</v>
      </c>
      <c r="BK998">
        <v>0.13500000000000001</v>
      </c>
      <c r="BL998">
        <v>0.13500000000000001</v>
      </c>
      <c r="BM998">
        <v>0.115</v>
      </c>
      <c r="BQ998">
        <f>AVERAGE(AD998:BM998)</f>
        <v>0.16236111111111109</v>
      </c>
    </row>
    <row r="999" spans="1:69" x14ac:dyDescent="0.4">
      <c r="A999">
        <v>997</v>
      </c>
      <c r="B999" s="26">
        <v>20010531</v>
      </c>
      <c r="C999" s="26">
        <v>20010831</v>
      </c>
      <c r="D999" s="26">
        <v>20011130</v>
      </c>
      <c r="E999" s="26">
        <v>20020228</v>
      </c>
      <c r="F999" s="26">
        <v>20020531</v>
      </c>
      <c r="G999" s="26">
        <v>20020830</v>
      </c>
      <c r="H999" s="26">
        <v>20021129</v>
      </c>
      <c r="I999" s="26">
        <v>20030228</v>
      </c>
      <c r="J999" s="26">
        <v>20030530</v>
      </c>
      <c r="K999" s="26">
        <v>20030829</v>
      </c>
      <c r="L999" s="26">
        <v>20031128</v>
      </c>
      <c r="M999" s="26">
        <v>20040227</v>
      </c>
      <c r="N999" s="26">
        <v>20040531</v>
      </c>
      <c r="O999" s="26">
        <v>20040831</v>
      </c>
      <c r="P999" s="26">
        <v>20041130</v>
      </c>
      <c r="Q999" s="26">
        <v>20050228</v>
      </c>
      <c r="R999" s="26">
        <v>20050531</v>
      </c>
      <c r="S999" s="26">
        <v>20050831</v>
      </c>
      <c r="T999" s="26">
        <v>20051130</v>
      </c>
      <c r="U999" s="26">
        <v>20060228</v>
      </c>
      <c r="V999" s="26">
        <v>20060530</v>
      </c>
      <c r="W999" s="26">
        <v>20060831</v>
      </c>
      <c r="X999" s="26">
        <v>20061130</v>
      </c>
      <c r="Y999" s="26">
        <v>20070228</v>
      </c>
      <c r="Z999" s="26">
        <v>20070531</v>
      </c>
      <c r="AA999" s="26">
        <v>20070831</v>
      </c>
      <c r="AB999" s="26">
        <v>20071130</v>
      </c>
      <c r="AC999" s="26">
        <v>20080229</v>
      </c>
      <c r="AD999" s="26">
        <v>20080530</v>
      </c>
      <c r="AE999" s="26">
        <v>20080829</v>
      </c>
      <c r="AF999" s="26">
        <v>20081128</v>
      </c>
      <c r="AG999" s="26">
        <v>20090227</v>
      </c>
      <c r="AH999" s="26">
        <v>20090529</v>
      </c>
      <c r="AI999" s="26">
        <v>20090831</v>
      </c>
      <c r="AJ999" s="26">
        <v>20091130</v>
      </c>
      <c r="AK999" s="26">
        <v>20100226</v>
      </c>
      <c r="AL999" s="26">
        <v>20100531</v>
      </c>
      <c r="AM999" s="26">
        <v>20100831</v>
      </c>
      <c r="AN999" s="26">
        <v>20101130</v>
      </c>
      <c r="AO999" s="26">
        <v>20110228</v>
      </c>
      <c r="AP999" s="26">
        <v>20110531</v>
      </c>
      <c r="AQ999" s="26">
        <v>20110831</v>
      </c>
      <c r="AR999" s="26">
        <v>20111130</v>
      </c>
      <c r="AS999" s="26">
        <v>20120229</v>
      </c>
      <c r="AT999" s="26">
        <v>20120531</v>
      </c>
      <c r="AU999" s="26">
        <v>20120831</v>
      </c>
      <c r="AV999" s="26">
        <v>20121130</v>
      </c>
      <c r="AW999" s="26">
        <v>20130228</v>
      </c>
      <c r="AX999" s="26">
        <v>20130531</v>
      </c>
      <c r="AY999" s="26">
        <v>20130830</v>
      </c>
      <c r="AZ999" s="26">
        <v>20131129</v>
      </c>
      <c r="BA999" s="26">
        <v>20140228</v>
      </c>
      <c r="BB999" s="26">
        <v>20140530</v>
      </c>
      <c r="BC999" s="26">
        <v>20140829</v>
      </c>
      <c r="BD999" s="26">
        <v>20141128</v>
      </c>
      <c r="BE999" s="26">
        <v>20150227</v>
      </c>
      <c r="BF999" s="26">
        <v>20150529</v>
      </c>
      <c r="BG999" s="26">
        <v>20150831</v>
      </c>
      <c r="BH999" s="26">
        <v>20151130</v>
      </c>
      <c r="BI999" s="26">
        <v>20160229</v>
      </c>
      <c r="BJ999" s="26">
        <v>20160531</v>
      </c>
      <c r="BK999" s="26">
        <v>20160831</v>
      </c>
      <c r="BL999" s="26">
        <v>20161130</v>
      </c>
      <c r="BM999" s="26">
        <v>20170228</v>
      </c>
      <c r="BN999" s="26">
        <v>20170531</v>
      </c>
      <c r="BP999" s="25"/>
      <c r="BQ999" s="25"/>
    </row>
    <row r="1000" spans="1:69" x14ac:dyDescent="0.4">
      <c r="A1000">
        <v>998</v>
      </c>
      <c r="B1000" t="b">
        <v>1</v>
      </c>
      <c r="C1000" t="b">
        <v>0</v>
      </c>
      <c r="D1000" t="b">
        <v>1</v>
      </c>
      <c r="E1000" t="b">
        <v>0</v>
      </c>
      <c r="F1000" t="b">
        <v>0</v>
      </c>
      <c r="G1000" t="b">
        <v>1</v>
      </c>
      <c r="H1000" t="b">
        <v>0</v>
      </c>
      <c r="I1000" t="b">
        <v>1</v>
      </c>
      <c r="J1000" t="b">
        <v>1</v>
      </c>
      <c r="K1000" t="b">
        <v>0</v>
      </c>
      <c r="L1000" t="b">
        <v>0</v>
      </c>
      <c r="M1000" t="b">
        <v>0</v>
      </c>
      <c r="N1000" t="b">
        <v>0</v>
      </c>
      <c r="O1000" t="b">
        <v>1</v>
      </c>
      <c r="P1000" t="b">
        <v>1</v>
      </c>
      <c r="Q1000" t="b">
        <v>1</v>
      </c>
      <c r="R1000" t="b">
        <v>0</v>
      </c>
      <c r="S1000" t="b">
        <v>1</v>
      </c>
      <c r="T1000" t="b">
        <v>1</v>
      </c>
      <c r="U1000" t="b">
        <v>0</v>
      </c>
      <c r="V1000" t="b">
        <v>1</v>
      </c>
      <c r="W1000" t="b">
        <v>0</v>
      </c>
      <c r="X1000" t="b">
        <v>1</v>
      </c>
      <c r="Y1000" t="b">
        <v>0</v>
      </c>
      <c r="Z1000" t="b">
        <v>1</v>
      </c>
      <c r="AA1000" t="b">
        <v>1</v>
      </c>
      <c r="AB1000" t="b">
        <v>0</v>
      </c>
      <c r="AC1000" t="b">
        <v>1</v>
      </c>
      <c r="AD1000" t="b">
        <v>0</v>
      </c>
      <c r="AE1000" t="b">
        <v>1</v>
      </c>
      <c r="AF1000" t="b">
        <v>0</v>
      </c>
      <c r="AG1000" t="b">
        <v>1</v>
      </c>
      <c r="AH1000" t="b">
        <v>1</v>
      </c>
      <c r="AI1000" t="b">
        <v>0</v>
      </c>
      <c r="AJ1000" t="b">
        <v>0</v>
      </c>
      <c r="AK1000" t="b">
        <v>0</v>
      </c>
      <c r="AL1000" t="b">
        <v>0</v>
      </c>
      <c r="AM1000" t="b">
        <v>0</v>
      </c>
      <c r="AN1000" t="b">
        <v>1</v>
      </c>
      <c r="AO1000" t="b">
        <v>0</v>
      </c>
      <c r="AP1000" t="b">
        <v>0</v>
      </c>
      <c r="AQ1000" t="b">
        <v>1</v>
      </c>
      <c r="AR1000" t="b">
        <v>0</v>
      </c>
      <c r="AS1000" t="b">
        <v>1</v>
      </c>
      <c r="AT1000" t="b">
        <v>0</v>
      </c>
      <c r="AU1000" t="b">
        <v>1</v>
      </c>
      <c r="AV1000" t="b">
        <v>1</v>
      </c>
      <c r="AW1000" t="b">
        <v>1</v>
      </c>
      <c r="AX1000" t="b">
        <v>1</v>
      </c>
      <c r="AY1000" t="b">
        <v>1</v>
      </c>
      <c r="AZ1000" t="b">
        <v>0</v>
      </c>
      <c r="BA1000" t="b">
        <v>1</v>
      </c>
      <c r="BB1000" t="b">
        <v>1</v>
      </c>
      <c r="BC1000" t="b">
        <v>1</v>
      </c>
      <c r="BD1000" t="b">
        <v>0</v>
      </c>
      <c r="BE1000" t="b">
        <v>1</v>
      </c>
      <c r="BF1000" t="b">
        <v>1</v>
      </c>
      <c r="BG1000" t="b">
        <v>1</v>
      </c>
      <c r="BH1000" t="b">
        <v>0</v>
      </c>
      <c r="BI1000" t="b">
        <v>1</v>
      </c>
      <c r="BJ1000" t="b">
        <v>1</v>
      </c>
      <c r="BK1000" t="b">
        <v>0</v>
      </c>
      <c r="BL1000" t="b">
        <v>0</v>
      </c>
      <c r="BM1000" t="b">
        <v>0</v>
      </c>
      <c r="BN1000" t="b">
        <v>0</v>
      </c>
      <c r="BQ1000" t="s">
        <v>662</v>
      </c>
    </row>
    <row r="1001" spans="1:69" x14ac:dyDescent="0.4">
      <c r="A1001">
        <v>999</v>
      </c>
      <c r="B1001">
        <f>IF(B1000=TRUE,1,0)</f>
        <v>1</v>
      </c>
      <c r="C1001">
        <f t="shared" ref="C1001:BN1001" si="0">IF(C1000=TRUE,1,0)</f>
        <v>0</v>
      </c>
      <c r="D1001">
        <f t="shared" si="0"/>
        <v>1</v>
      </c>
      <c r="E1001">
        <f t="shared" si="0"/>
        <v>0</v>
      </c>
      <c r="F1001">
        <f t="shared" si="0"/>
        <v>0</v>
      </c>
      <c r="G1001">
        <f t="shared" si="0"/>
        <v>1</v>
      </c>
      <c r="H1001">
        <f t="shared" si="0"/>
        <v>0</v>
      </c>
      <c r="I1001">
        <f t="shared" si="0"/>
        <v>1</v>
      </c>
      <c r="J1001">
        <f t="shared" si="0"/>
        <v>1</v>
      </c>
      <c r="K1001">
        <f t="shared" si="0"/>
        <v>0</v>
      </c>
      <c r="L1001">
        <f t="shared" si="0"/>
        <v>0</v>
      </c>
      <c r="M1001">
        <f t="shared" si="0"/>
        <v>0</v>
      </c>
      <c r="N1001">
        <f t="shared" si="0"/>
        <v>0</v>
      </c>
      <c r="O1001">
        <f t="shared" si="0"/>
        <v>1</v>
      </c>
      <c r="P1001">
        <f t="shared" si="0"/>
        <v>1</v>
      </c>
      <c r="Q1001">
        <f t="shared" si="0"/>
        <v>1</v>
      </c>
      <c r="R1001">
        <f t="shared" si="0"/>
        <v>0</v>
      </c>
      <c r="S1001">
        <f t="shared" si="0"/>
        <v>1</v>
      </c>
      <c r="T1001">
        <f t="shared" si="0"/>
        <v>1</v>
      </c>
      <c r="U1001">
        <f t="shared" si="0"/>
        <v>0</v>
      </c>
      <c r="V1001">
        <f t="shared" si="0"/>
        <v>1</v>
      </c>
      <c r="W1001">
        <f t="shared" si="0"/>
        <v>0</v>
      </c>
      <c r="X1001">
        <f t="shared" si="0"/>
        <v>1</v>
      </c>
      <c r="Y1001">
        <f t="shared" si="0"/>
        <v>0</v>
      </c>
      <c r="Z1001">
        <f t="shared" si="0"/>
        <v>1</v>
      </c>
      <c r="AA1001">
        <f t="shared" si="0"/>
        <v>1</v>
      </c>
      <c r="AB1001">
        <f t="shared" si="0"/>
        <v>0</v>
      </c>
      <c r="AC1001">
        <f t="shared" si="0"/>
        <v>1</v>
      </c>
      <c r="AD1001">
        <f t="shared" si="0"/>
        <v>0</v>
      </c>
      <c r="AE1001">
        <f t="shared" si="0"/>
        <v>1</v>
      </c>
      <c r="AF1001">
        <f t="shared" si="0"/>
        <v>0</v>
      </c>
      <c r="AG1001">
        <f t="shared" si="0"/>
        <v>1</v>
      </c>
      <c r="AH1001">
        <f t="shared" si="0"/>
        <v>1</v>
      </c>
      <c r="AI1001">
        <f t="shared" si="0"/>
        <v>0</v>
      </c>
      <c r="AJ1001">
        <f t="shared" si="0"/>
        <v>0</v>
      </c>
      <c r="AK1001">
        <f t="shared" si="0"/>
        <v>0</v>
      </c>
      <c r="AL1001">
        <f t="shared" si="0"/>
        <v>0</v>
      </c>
      <c r="AM1001">
        <f t="shared" si="0"/>
        <v>0</v>
      </c>
      <c r="AN1001">
        <f t="shared" si="0"/>
        <v>1</v>
      </c>
      <c r="AO1001">
        <f t="shared" si="0"/>
        <v>0</v>
      </c>
      <c r="AP1001">
        <f t="shared" si="0"/>
        <v>0</v>
      </c>
      <c r="AQ1001">
        <f t="shared" si="0"/>
        <v>1</v>
      </c>
      <c r="AR1001">
        <f t="shared" si="0"/>
        <v>0</v>
      </c>
      <c r="AS1001">
        <f t="shared" si="0"/>
        <v>1</v>
      </c>
      <c r="AT1001">
        <f t="shared" si="0"/>
        <v>0</v>
      </c>
      <c r="AU1001">
        <f t="shared" si="0"/>
        <v>1</v>
      </c>
      <c r="AV1001">
        <f t="shared" si="0"/>
        <v>1</v>
      </c>
      <c r="AW1001">
        <f t="shared" si="0"/>
        <v>1</v>
      </c>
      <c r="AX1001">
        <f t="shared" si="0"/>
        <v>1</v>
      </c>
      <c r="AY1001">
        <f t="shared" si="0"/>
        <v>1</v>
      </c>
      <c r="AZ1001">
        <f t="shared" si="0"/>
        <v>0</v>
      </c>
      <c r="BA1001">
        <f t="shared" si="0"/>
        <v>1</v>
      </c>
      <c r="BB1001">
        <f t="shared" si="0"/>
        <v>1</v>
      </c>
      <c r="BC1001">
        <f t="shared" si="0"/>
        <v>1</v>
      </c>
      <c r="BD1001">
        <f t="shared" si="0"/>
        <v>0</v>
      </c>
      <c r="BE1001">
        <f t="shared" si="0"/>
        <v>1</v>
      </c>
      <c r="BF1001">
        <f t="shared" si="0"/>
        <v>1</v>
      </c>
      <c r="BG1001">
        <f t="shared" si="0"/>
        <v>1</v>
      </c>
      <c r="BH1001">
        <f t="shared" si="0"/>
        <v>0</v>
      </c>
      <c r="BI1001">
        <f t="shared" si="0"/>
        <v>1</v>
      </c>
      <c r="BJ1001">
        <f t="shared" si="0"/>
        <v>1</v>
      </c>
      <c r="BK1001">
        <f t="shared" si="0"/>
        <v>0</v>
      </c>
      <c r="BL1001">
        <f t="shared" si="0"/>
        <v>0</v>
      </c>
      <c r="BM1001">
        <f t="shared" si="0"/>
        <v>0</v>
      </c>
      <c r="BN1001">
        <f t="shared" si="0"/>
        <v>0</v>
      </c>
      <c r="BO1001">
        <f>SUM(AD1001:BN1001)</f>
        <v>19</v>
      </c>
      <c r="BP1001">
        <v>37</v>
      </c>
      <c r="BQ1001">
        <f>BO1001/BP1001</f>
        <v>0.51351351351351349</v>
      </c>
    </row>
    <row r="1002" spans="1:69" x14ac:dyDescent="0.4">
      <c r="B1002" s="26">
        <v>20010228</v>
      </c>
      <c r="C1002" s="26">
        <v>20010531</v>
      </c>
      <c r="D1002" s="26">
        <v>20010831</v>
      </c>
      <c r="E1002" s="26">
        <v>20011130</v>
      </c>
      <c r="F1002" s="26">
        <v>20020228</v>
      </c>
      <c r="G1002" s="26">
        <v>20020531</v>
      </c>
      <c r="H1002" s="26">
        <v>20020830</v>
      </c>
      <c r="I1002" s="26">
        <v>20021129</v>
      </c>
      <c r="J1002" s="26">
        <v>20030228</v>
      </c>
      <c r="K1002" s="26">
        <v>20030530</v>
      </c>
      <c r="L1002" s="26">
        <v>20030829</v>
      </c>
      <c r="M1002" s="26">
        <v>20031128</v>
      </c>
      <c r="N1002" s="26">
        <v>20040227</v>
      </c>
      <c r="O1002" s="26">
        <v>20040531</v>
      </c>
      <c r="P1002" s="26">
        <v>20040831</v>
      </c>
      <c r="Q1002" s="26">
        <v>20041130</v>
      </c>
      <c r="R1002" s="26">
        <v>20050228</v>
      </c>
      <c r="S1002" s="26">
        <v>20050531</v>
      </c>
      <c r="T1002" s="26">
        <v>20050831</v>
      </c>
      <c r="U1002" s="26">
        <v>20051130</v>
      </c>
      <c r="V1002" s="26">
        <v>20060228</v>
      </c>
      <c r="W1002" s="26">
        <v>20060530</v>
      </c>
      <c r="X1002" s="26">
        <v>20060831</v>
      </c>
      <c r="Y1002" s="26">
        <v>20061130</v>
      </c>
      <c r="Z1002" s="26">
        <v>20070228</v>
      </c>
      <c r="AA1002" s="26">
        <v>20070531</v>
      </c>
      <c r="AB1002" s="26">
        <v>20070831</v>
      </c>
      <c r="AC1002" s="26">
        <v>20071130</v>
      </c>
      <c r="AD1002" s="26">
        <v>20080229</v>
      </c>
      <c r="AE1002" s="26">
        <v>20080530</v>
      </c>
      <c r="AF1002" s="26">
        <v>20080829</v>
      </c>
      <c r="AG1002" s="26">
        <v>20081128</v>
      </c>
      <c r="AH1002" s="26">
        <v>20090227</v>
      </c>
      <c r="AI1002" s="26">
        <v>20090529</v>
      </c>
      <c r="AJ1002" s="26">
        <v>20090831</v>
      </c>
      <c r="AK1002" s="26">
        <v>20091130</v>
      </c>
      <c r="AL1002" s="26">
        <v>20100226</v>
      </c>
      <c r="AM1002" s="26">
        <v>20100531</v>
      </c>
      <c r="AN1002" s="26">
        <v>20100831</v>
      </c>
      <c r="AO1002" s="26">
        <v>20101130</v>
      </c>
      <c r="AP1002" s="26">
        <v>20110228</v>
      </c>
      <c r="AQ1002" s="26">
        <v>20110531</v>
      </c>
      <c r="AR1002" s="26">
        <v>20110831</v>
      </c>
      <c r="AS1002" s="26">
        <v>20111130</v>
      </c>
      <c r="AT1002" s="26">
        <v>20120229</v>
      </c>
      <c r="AU1002" s="26">
        <v>20120531</v>
      </c>
      <c r="AV1002" s="26">
        <v>20120831</v>
      </c>
      <c r="AW1002" s="26">
        <v>20121130</v>
      </c>
      <c r="AX1002" s="26">
        <v>20130228</v>
      </c>
      <c r="AY1002" s="26">
        <v>20130531</v>
      </c>
      <c r="AZ1002" s="26">
        <v>20130830</v>
      </c>
      <c r="BA1002" s="26">
        <v>20131129</v>
      </c>
      <c r="BB1002" s="26">
        <v>20140228</v>
      </c>
      <c r="BC1002" s="26">
        <v>20140530</v>
      </c>
      <c r="BD1002" s="26">
        <v>20140829</v>
      </c>
      <c r="BE1002" s="26">
        <v>20141128</v>
      </c>
      <c r="BF1002" s="26">
        <v>20150227</v>
      </c>
      <c r="BG1002" s="26">
        <v>20150529</v>
      </c>
      <c r="BH1002" s="26">
        <v>20150831</v>
      </c>
      <c r="BI1002" s="26">
        <v>20151130</v>
      </c>
      <c r="BJ1002" s="26">
        <v>20160229</v>
      </c>
      <c r="BK1002" s="26">
        <v>20160531</v>
      </c>
      <c r="BL1002" s="26">
        <v>20160831</v>
      </c>
      <c r="BM1002" s="26">
        <v>20161130</v>
      </c>
      <c r="BN1002" s="26">
        <v>20170228</v>
      </c>
      <c r="BO1002" s="27"/>
    </row>
    <row r="1003" spans="1:69" x14ac:dyDescent="0.4">
      <c r="A1003" t="s">
        <v>664</v>
      </c>
      <c r="B1003" s="15">
        <v>0.286549707602339</v>
      </c>
      <c r="C1003" s="15">
        <v>0.27835051546391698</v>
      </c>
      <c r="D1003" s="15">
        <v>0.252941176470588</v>
      </c>
      <c r="E1003" s="15">
        <v>0.24623115577889401</v>
      </c>
      <c r="F1003" s="15">
        <v>0.19500000000000001</v>
      </c>
      <c r="G1003" s="15">
        <v>0.20499999999999999</v>
      </c>
      <c r="H1003" s="15">
        <v>0.215</v>
      </c>
      <c r="I1003" s="15">
        <v>0.20202020202020199</v>
      </c>
      <c r="J1003" s="15">
        <v>0.193717277486911</v>
      </c>
      <c r="K1003" s="15">
        <v>0.2</v>
      </c>
      <c r="L1003" s="15">
        <v>0.17</v>
      </c>
      <c r="M1003" s="15">
        <v>0.17</v>
      </c>
      <c r="N1003" s="15">
        <v>0.16500000000000001</v>
      </c>
      <c r="O1003" s="15">
        <v>0.17499999999999999</v>
      </c>
      <c r="P1003" s="15">
        <v>0.17499999999999999</v>
      </c>
      <c r="Q1003" s="15">
        <v>0.16</v>
      </c>
      <c r="R1003" s="15">
        <v>0.115</v>
      </c>
      <c r="S1003" s="15">
        <v>0.115</v>
      </c>
      <c r="T1003" s="15">
        <v>0.115</v>
      </c>
      <c r="U1003" s="15">
        <v>0.105</v>
      </c>
      <c r="V1003" s="15">
        <v>0.115</v>
      </c>
      <c r="W1003" s="15">
        <v>0.125</v>
      </c>
      <c r="X1003" s="15">
        <v>0.115</v>
      </c>
      <c r="Y1003" s="15">
        <v>0.1</v>
      </c>
      <c r="Z1003" s="15">
        <v>0.105</v>
      </c>
      <c r="AA1003" s="15">
        <v>0.1</v>
      </c>
      <c r="AB1003" s="15">
        <v>0.125</v>
      </c>
      <c r="AC1003" s="15">
        <v>0.115</v>
      </c>
      <c r="AD1003" s="15">
        <v>0.11</v>
      </c>
      <c r="AE1003" s="15">
        <v>9.5000000000000001E-2</v>
      </c>
      <c r="AF1003" s="15">
        <v>0.105</v>
      </c>
      <c r="AG1003" s="15">
        <v>0.09</v>
      </c>
      <c r="AH1003" s="15">
        <v>7.0000000000000007E-2</v>
      </c>
      <c r="AI1003" s="15">
        <v>6.5000000000000002E-2</v>
      </c>
      <c r="AJ1003" s="15">
        <v>7.4999999999999997E-2</v>
      </c>
      <c r="AK1003" s="15">
        <v>0.08</v>
      </c>
      <c r="AL1003" s="15">
        <v>7.0000000000000007E-2</v>
      </c>
      <c r="AM1003" s="15">
        <v>6.5000000000000002E-2</v>
      </c>
      <c r="AN1003" s="15">
        <v>7.4999999999999997E-2</v>
      </c>
      <c r="AO1003" s="15">
        <v>0.08</v>
      </c>
      <c r="AP1003" s="15">
        <v>7.0000000000000007E-2</v>
      </c>
      <c r="AQ1003" s="15">
        <v>9.5000000000000001E-2</v>
      </c>
      <c r="AR1003" s="15">
        <v>0.09</v>
      </c>
      <c r="AS1003" s="15">
        <v>8.5000000000000006E-2</v>
      </c>
      <c r="AT1003" s="15">
        <v>0.08</v>
      </c>
      <c r="AU1003" s="15">
        <v>7.4999999999999997E-2</v>
      </c>
      <c r="AV1003" s="15">
        <v>6.5000000000000002E-2</v>
      </c>
      <c r="AW1003" s="15">
        <v>6.5000000000000002E-2</v>
      </c>
      <c r="AX1003" s="15">
        <v>0.06</v>
      </c>
      <c r="AY1003" s="15">
        <v>5.5E-2</v>
      </c>
      <c r="AZ1003" s="15">
        <v>5.5E-2</v>
      </c>
      <c r="BA1003" s="15">
        <v>7.0000000000000007E-2</v>
      </c>
      <c r="BB1003" s="15">
        <v>7.0000000000000007E-2</v>
      </c>
      <c r="BC1003" s="15">
        <v>0.105</v>
      </c>
      <c r="BD1003" s="15">
        <v>0.1</v>
      </c>
      <c r="BE1003" s="15">
        <v>0.08</v>
      </c>
      <c r="BF1003" s="15">
        <v>4.4999999999999998E-2</v>
      </c>
      <c r="BG1003" s="15">
        <v>9.5000000000000001E-2</v>
      </c>
      <c r="BH1003" s="15">
        <v>0.1</v>
      </c>
      <c r="BI1003" s="15">
        <v>0.09</v>
      </c>
      <c r="BJ1003" s="15">
        <v>7.0000000000000007E-2</v>
      </c>
      <c r="BK1003" s="15">
        <v>0.08</v>
      </c>
      <c r="BL1003" s="15">
        <v>7.0000000000000007E-2</v>
      </c>
      <c r="BM1003" s="15">
        <v>0.08</v>
      </c>
      <c r="BN1003" s="15">
        <v>6.5000000000000002E-2</v>
      </c>
    </row>
    <row r="1004" spans="1:69" x14ac:dyDescent="0.4">
      <c r="A1004" t="s">
        <v>665</v>
      </c>
      <c r="B1004" s="15">
        <v>2.9239766081871298E-2</v>
      </c>
      <c r="C1004" s="15">
        <v>4.1237113402061799E-2</v>
      </c>
      <c r="D1004" s="15">
        <v>3.5294117647058802E-2</v>
      </c>
      <c r="E1004" s="15">
        <v>3.0150753768844199E-2</v>
      </c>
      <c r="F1004" s="15">
        <v>0.03</v>
      </c>
      <c r="G1004" s="15">
        <v>3.5000000000000003E-2</v>
      </c>
      <c r="H1004" s="15">
        <v>0.03</v>
      </c>
      <c r="I1004" s="15">
        <v>2.52525252525252E-2</v>
      </c>
      <c r="J1004" s="15">
        <v>2.6178010471204102E-2</v>
      </c>
      <c r="K1004" s="15">
        <v>0.03</v>
      </c>
      <c r="L1004" s="15">
        <v>0.03</v>
      </c>
      <c r="M1004" s="15">
        <v>0.03</v>
      </c>
      <c r="N1004" s="15">
        <v>3.5000000000000003E-2</v>
      </c>
      <c r="O1004" s="15">
        <v>0.04</v>
      </c>
      <c r="P1004" s="15">
        <v>0.03</v>
      </c>
      <c r="Q1004" s="15">
        <v>0.04</v>
      </c>
      <c r="R1004" s="15">
        <v>0.03</v>
      </c>
      <c r="S1004" s="15">
        <v>2.5000000000000001E-2</v>
      </c>
      <c r="T1004" s="15">
        <v>1.4999999999999999E-2</v>
      </c>
      <c r="U1004" s="15">
        <v>4.4999999999999998E-2</v>
      </c>
      <c r="V1004" s="15">
        <v>4.4999999999999998E-2</v>
      </c>
      <c r="W1004" s="15">
        <v>0.03</v>
      </c>
      <c r="X1004" s="15">
        <v>0.03</v>
      </c>
      <c r="Y1004" s="15">
        <v>3.5000000000000003E-2</v>
      </c>
      <c r="Z1004" s="15">
        <v>0.04</v>
      </c>
      <c r="AA1004" s="15">
        <v>3.5000000000000003E-2</v>
      </c>
      <c r="AB1004" s="15">
        <v>3.5000000000000003E-2</v>
      </c>
      <c r="AC1004" s="15">
        <v>0.04</v>
      </c>
      <c r="AD1004" s="15">
        <v>3.5000000000000003E-2</v>
      </c>
      <c r="AE1004" s="15">
        <v>0.04</v>
      </c>
      <c r="AF1004" s="15">
        <v>3.5000000000000003E-2</v>
      </c>
      <c r="AG1004" s="15">
        <v>0.05</v>
      </c>
      <c r="AH1004" s="15">
        <v>3.5000000000000003E-2</v>
      </c>
      <c r="AI1004" s="15">
        <v>3.5000000000000003E-2</v>
      </c>
      <c r="AJ1004" s="15">
        <v>0.04</v>
      </c>
      <c r="AK1004" s="15">
        <v>4.4999999999999998E-2</v>
      </c>
      <c r="AL1004" s="15">
        <v>0.06</v>
      </c>
      <c r="AM1004" s="15">
        <v>0.05</v>
      </c>
      <c r="AN1004" s="15">
        <v>4.4999999999999998E-2</v>
      </c>
      <c r="AO1004" s="15">
        <v>4.4999999999999998E-2</v>
      </c>
      <c r="AP1004" s="15">
        <v>5.5E-2</v>
      </c>
      <c r="AQ1004" s="15">
        <v>7.0000000000000007E-2</v>
      </c>
      <c r="AR1004" s="15">
        <v>0.05</v>
      </c>
      <c r="AS1004" s="15">
        <v>0.06</v>
      </c>
      <c r="AT1004" s="15">
        <v>6.5000000000000002E-2</v>
      </c>
      <c r="AU1004" s="15">
        <v>6.5000000000000002E-2</v>
      </c>
      <c r="AV1004" s="15">
        <v>0.05</v>
      </c>
      <c r="AW1004" s="15">
        <v>0.02</v>
      </c>
      <c r="AX1004" s="15">
        <v>0.03</v>
      </c>
      <c r="AY1004" s="15">
        <v>0.02</v>
      </c>
      <c r="AZ1004" s="15">
        <v>0.02</v>
      </c>
      <c r="BA1004" s="15">
        <v>0.02</v>
      </c>
      <c r="BB1004" s="15">
        <v>1.4999999999999999E-2</v>
      </c>
      <c r="BC1004" s="15">
        <v>0.01</v>
      </c>
      <c r="BD1004" s="15">
        <v>1.4999999999999999E-2</v>
      </c>
      <c r="BE1004" s="15">
        <v>0.02</v>
      </c>
      <c r="BF1004" s="15">
        <v>5.0000000000000001E-3</v>
      </c>
      <c r="BG1004" s="15">
        <v>5.0000000000000001E-3</v>
      </c>
      <c r="BH1004" s="15">
        <v>0</v>
      </c>
      <c r="BI1004" s="15">
        <v>0</v>
      </c>
      <c r="BJ1004" s="15">
        <v>0</v>
      </c>
      <c r="BK1004" s="15">
        <v>0</v>
      </c>
      <c r="BL1004" s="15">
        <v>0</v>
      </c>
      <c r="BM1004" s="15">
        <v>0</v>
      </c>
      <c r="BN1004" s="15">
        <v>0</v>
      </c>
    </row>
    <row r="1005" spans="1:69" x14ac:dyDescent="0.4">
      <c r="A1005" t="s">
        <v>666</v>
      </c>
      <c r="B1005" s="15">
        <v>0.105263157894736</v>
      </c>
      <c r="C1005" s="15">
        <v>0.118556701030927</v>
      </c>
      <c r="D1005" s="15">
        <v>0.123529411764705</v>
      </c>
      <c r="E1005" s="15">
        <v>0.120603015075376</v>
      </c>
      <c r="F1005" s="15">
        <v>0.12</v>
      </c>
      <c r="G1005" s="15">
        <v>0.13500000000000001</v>
      </c>
      <c r="H1005" s="15">
        <v>0.14000000000000001</v>
      </c>
      <c r="I1005" s="15">
        <v>0.15656565656565599</v>
      </c>
      <c r="J1005" s="15">
        <v>0.15183246073298401</v>
      </c>
      <c r="K1005" s="15">
        <v>0.14499999999999999</v>
      </c>
      <c r="L1005" s="15">
        <v>0.14000000000000001</v>
      </c>
      <c r="M1005" s="15">
        <v>0.13500000000000001</v>
      </c>
      <c r="N1005" s="15">
        <v>0.14000000000000001</v>
      </c>
      <c r="O1005" s="15">
        <v>0.16500000000000001</v>
      </c>
      <c r="P1005" s="15">
        <v>0.12</v>
      </c>
      <c r="Q1005" s="15">
        <v>0.12</v>
      </c>
      <c r="R1005" s="15">
        <v>0.105</v>
      </c>
      <c r="S1005" s="15">
        <v>0.12</v>
      </c>
      <c r="T1005" s="15">
        <v>0.14000000000000001</v>
      </c>
      <c r="U1005" s="15">
        <v>0.14000000000000001</v>
      </c>
      <c r="V1005" s="15">
        <v>0.16500000000000001</v>
      </c>
      <c r="W1005" s="15">
        <v>0.14499999999999999</v>
      </c>
      <c r="X1005" s="15">
        <v>0.155</v>
      </c>
      <c r="Y1005" s="15">
        <v>0.15</v>
      </c>
      <c r="Z1005" s="15">
        <v>0.15</v>
      </c>
      <c r="AA1005" s="15">
        <v>0.18</v>
      </c>
      <c r="AB1005" s="15">
        <v>0.20499999999999999</v>
      </c>
      <c r="AC1005" s="15">
        <v>0.185</v>
      </c>
      <c r="AD1005" s="15">
        <v>0.19500000000000001</v>
      </c>
      <c r="AE1005" s="15">
        <v>0.17</v>
      </c>
      <c r="AF1005" s="15">
        <v>0.155</v>
      </c>
      <c r="AG1005" s="15">
        <v>0.17499999999999999</v>
      </c>
      <c r="AH1005" s="15">
        <v>0.16</v>
      </c>
      <c r="AI1005" s="15">
        <v>0.14000000000000001</v>
      </c>
      <c r="AJ1005" s="15">
        <v>0.17</v>
      </c>
      <c r="AK1005" s="15">
        <v>0.14499999999999999</v>
      </c>
      <c r="AL1005" s="15">
        <v>0.17</v>
      </c>
      <c r="AM1005" s="15">
        <v>0.14499999999999999</v>
      </c>
      <c r="AN1005" s="15">
        <v>0.155</v>
      </c>
      <c r="AO1005" s="15">
        <v>0.14499999999999999</v>
      </c>
      <c r="AP1005" s="15">
        <v>0.13</v>
      </c>
      <c r="AQ1005" s="15">
        <v>0.115</v>
      </c>
      <c r="AR1005" s="15">
        <v>0.115</v>
      </c>
      <c r="AS1005" s="15">
        <v>0.1</v>
      </c>
      <c r="AT1005" s="15">
        <v>0.09</v>
      </c>
      <c r="AU1005" s="15">
        <v>0.12</v>
      </c>
      <c r="AV1005" s="15">
        <v>0.12</v>
      </c>
      <c r="AW1005" s="15">
        <v>0.11</v>
      </c>
      <c r="AX1005" s="15">
        <v>0.09</v>
      </c>
      <c r="AY1005" s="15">
        <v>0.12</v>
      </c>
      <c r="AZ1005" s="15">
        <v>0.105</v>
      </c>
      <c r="BA1005" s="15">
        <v>0.12</v>
      </c>
      <c r="BB1005" s="15">
        <v>0.125</v>
      </c>
      <c r="BC1005" s="15">
        <v>0.12</v>
      </c>
      <c r="BD1005" s="15">
        <v>0.13500000000000001</v>
      </c>
      <c r="BE1005" s="15">
        <v>0.14000000000000001</v>
      </c>
      <c r="BF1005" s="15">
        <v>0.19500000000000001</v>
      </c>
      <c r="BG1005" s="15">
        <v>0.16500000000000001</v>
      </c>
      <c r="BH1005" s="15">
        <v>0.17499999999999999</v>
      </c>
      <c r="BI1005" s="15">
        <v>0.19</v>
      </c>
      <c r="BJ1005" s="15">
        <v>0.2</v>
      </c>
      <c r="BK1005" s="15">
        <v>0.20499999999999999</v>
      </c>
      <c r="BL1005" s="15">
        <v>0.19500000000000001</v>
      </c>
      <c r="BM1005" s="15">
        <v>0.19</v>
      </c>
      <c r="BN1005" s="15">
        <v>0.23</v>
      </c>
    </row>
    <row r="1006" spans="1:69" x14ac:dyDescent="0.4">
      <c r="A1006" t="s">
        <v>667</v>
      </c>
      <c r="B1006" s="15">
        <v>0.105263157894736</v>
      </c>
      <c r="C1006" s="15">
        <v>0.118556701030927</v>
      </c>
      <c r="D1006" s="15">
        <v>0.129411764705882</v>
      </c>
      <c r="E1006" s="15">
        <v>0.16080402010050199</v>
      </c>
      <c r="F1006" s="15">
        <v>0.16500000000000001</v>
      </c>
      <c r="G1006" s="15">
        <v>0.17499999999999999</v>
      </c>
      <c r="H1006" s="15">
        <v>0.17499999999999999</v>
      </c>
      <c r="I1006" s="15">
        <v>0.16161616161616099</v>
      </c>
      <c r="J1006" s="15">
        <v>0.18848167539267</v>
      </c>
      <c r="K1006" s="15">
        <v>0.17499999999999999</v>
      </c>
      <c r="L1006" s="15">
        <v>0.18</v>
      </c>
      <c r="M1006" s="15">
        <v>0.17499999999999999</v>
      </c>
      <c r="N1006" s="15">
        <v>0.16500000000000001</v>
      </c>
      <c r="O1006" s="15">
        <v>0.14000000000000001</v>
      </c>
      <c r="P1006" s="15">
        <v>0.14499999999999999</v>
      </c>
      <c r="Q1006" s="15">
        <v>0.13500000000000001</v>
      </c>
      <c r="R1006" s="15">
        <v>0.16</v>
      </c>
      <c r="S1006" s="15">
        <v>0.155</v>
      </c>
      <c r="T1006" s="15">
        <v>0.13</v>
      </c>
      <c r="U1006" s="15">
        <v>0.105</v>
      </c>
      <c r="V1006" s="15">
        <v>0.13</v>
      </c>
      <c r="W1006" s="15">
        <v>0.14499999999999999</v>
      </c>
      <c r="X1006" s="15">
        <v>0.125</v>
      </c>
      <c r="Y1006" s="15">
        <v>0.105</v>
      </c>
      <c r="Z1006" s="15">
        <v>0.11</v>
      </c>
      <c r="AA1006" s="15">
        <v>0.11</v>
      </c>
      <c r="AB1006" s="15">
        <v>7.4999999999999997E-2</v>
      </c>
      <c r="AC1006" s="15">
        <v>0.11</v>
      </c>
      <c r="AD1006" s="15">
        <v>0.12</v>
      </c>
      <c r="AE1006" s="15">
        <v>0.125</v>
      </c>
      <c r="AF1006" s="15">
        <v>0.14000000000000001</v>
      </c>
      <c r="AG1006" s="15">
        <v>0.155</v>
      </c>
      <c r="AH1006" s="15">
        <v>0.155</v>
      </c>
      <c r="AI1006" s="15">
        <v>0.15</v>
      </c>
      <c r="AJ1006" s="15">
        <v>0.11</v>
      </c>
      <c r="AK1006" s="15">
        <v>0.12</v>
      </c>
      <c r="AL1006" s="15">
        <v>0.13500000000000001</v>
      </c>
      <c r="AM1006" s="15">
        <v>0.14000000000000001</v>
      </c>
      <c r="AN1006" s="15">
        <v>0.14000000000000001</v>
      </c>
      <c r="AO1006" s="15">
        <v>0.14499999999999999</v>
      </c>
      <c r="AP1006" s="15">
        <v>0.13500000000000001</v>
      </c>
      <c r="AQ1006" s="15">
        <v>0.14000000000000001</v>
      </c>
      <c r="AR1006" s="15">
        <v>0.13500000000000001</v>
      </c>
      <c r="AS1006" s="15">
        <v>0.155</v>
      </c>
      <c r="AT1006" s="15">
        <v>0.14000000000000001</v>
      </c>
      <c r="AU1006" s="15">
        <v>0.15</v>
      </c>
      <c r="AV1006" s="15">
        <v>0.14499999999999999</v>
      </c>
      <c r="AW1006" s="15">
        <v>0.16</v>
      </c>
      <c r="AX1006" s="15">
        <v>0.15</v>
      </c>
      <c r="AY1006" s="15">
        <v>0.14499999999999999</v>
      </c>
      <c r="AZ1006" s="15">
        <v>0.17</v>
      </c>
      <c r="BA1006" s="15">
        <v>0.16</v>
      </c>
      <c r="BB1006" s="15">
        <v>0.16</v>
      </c>
      <c r="BC1006" s="15">
        <v>0.17</v>
      </c>
      <c r="BD1006" s="15">
        <v>0.12</v>
      </c>
      <c r="BE1006" s="15">
        <v>0.12</v>
      </c>
      <c r="BF1006" s="15">
        <v>0.14499999999999999</v>
      </c>
      <c r="BG1006" s="15">
        <v>0.155</v>
      </c>
      <c r="BH1006" s="15">
        <v>0.14499999999999999</v>
      </c>
      <c r="BI1006" s="15">
        <v>0.155</v>
      </c>
      <c r="BJ1006" s="15">
        <v>0.155</v>
      </c>
      <c r="BK1006" s="15">
        <v>0.16</v>
      </c>
      <c r="BL1006" s="15">
        <v>0.17</v>
      </c>
      <c r="BM1006" s="15">
        <v>0.17</v>
      </c>
      <c r="BN1006" s="15">
        <v>0.155</v>
      </c>
    </row>
    <row r="1007" spans="1:69" x14ac:dyDescent="0.4">
      <c r="A1007" t="s">
        <v>668</v>
      </c>
      <c r="B1007" s="15">
        <v>0.175438596491228</v>
      </c>
      <c r="C1007" s="15">
        <v>0.15979381443298901</v>
      </c>
      <c r="D1007" s="15">
        <v>0.16470588235294101</v>
      </c>
      <c r="E1007" s="15">
        <v>0.16080402010050199</v>
      </c>
      <c r="F1007" s="15">
        <v>0.16500000000000001</v>
      </c>
      <c r="G1007" s="15">
        <v>0.15</v>
      </c>
      <c r="H1007" s="15">
        <v>0.15</v>
      </c>
      <c r="I1007" s="15">
        <v>0.15151515151515099</v>
      </c>
      <c r="J1007" s="15">
        <v>0.162303664921465</v>
      </c>
      <c r="K1007" s="15">
        <v>0.17</v>
      </c>
      <c r="L1007" s="15">
        <v>0.185</v>
      </c>
      <c r="M1007" s="15">
        <v>0.19500000000000001</v>
      </c>
      <c r="N1007" s="15">
        <v>0.19500000000000001</v>
      </c>
      <c r="O1007" s="15">
        <v>0.20499999999999999</v>
      </c>
      <c r="P1007" s="15">
        <v>0.215</v>
      </c>
      <c r="Q1007" s="15">
        <v>0.22500000000000001</v>
      </c>
      <c r="R1007" s="15">
        <v>0.23499999999999999</v>
      </c>
      <c r="S1007" s="15">
        <v>0.23</v>
      </c>
      <c r="T1007" s="15">
        <v>0.23</v>
      </c>
      <c r="U1007" s="15">
        <v>0.22500000000000001</v>
      </c>
      <c r="V1007" s="15">
        <v>0.215</v>
      </c>
      <c r="W1007" s="15">
        <v>0.215</v>
      </c>
      <c r="X1007" s="15">
        <v>0.215</v>
      </c>
      <c r="Y1007" s="15">
        <v>0.23499999999999999</v>
      </c>
      <c r="Z1007" s="15">
        <v>0.23499999999999999</v>
      </c>
      <c r="AA1007" s="15">
        <v>0.23</v>
      </c>
      <c r="AB1007" s="15">
        <v>0.22500000000000001</v>
      </c>
      <c r="AC1007" s="15">
        <v>0.23</v>
      </c>
      <c r="AD1007" s="15">
        <v>0.22500000000000001</v>
      </c>
      <c r="AE1007" s="15">
        <v>0.26</v>
      </c>
      <c r="AF1007" s="15">
        <v>0.24</v>
      </c>
      <c r="AG1007" s="15">
        <v>0.2</v>
      </c>
      <c r="AH1007" s="15">
        <v>0.23</v>
      </c>
      <c r="AI1007" s="15">
        <v>0.22500000000000001</v>
      </c>
      <c r="AJ1007" s="15">
        <v>0.255</v>
      </c>
      <c r="AK1007" s="15">
        <v>0.255</v>
      </c>
      <c r="AL1007" s="15">
        <v>0.215</v>
      </c>
      <c r="AM1007" s="15">
        <v>0.23499999999999999</v>
      </c>
      <c r="AN1007" s="15">
        <v>0.255</v>
      </c>
      <c r="AO1007" s="15">
        <v>0.24</v>
      </c>
      <c r="AP1007" s="15">
        <v>0.23499999999999999</v>
      </c>
      <c r="AQ1007" s="15">
        <v>0.22</v>
      </c>
      <c r="AR1007" s="15">
        <v>0.24</v>
      </c>
      <c r="AS1007" s="15">
        <v>0.25</v>
      </c>
      <c r="AT1007" s="15">
        <v>0.23</v>
      </c>
      <c r="AU1007" s="15">
        <v>0.23</v>
      </c>
      <c r="AV1007" s="15">
        <v>0.255</v>
      </c>
      <c r="AW1007" s="15">
        <v>0.255</v>
      </c>
      <c r="AX1007" s="15">
        <v>0.26500000000000001</v>
      </c>
      <c r="AY1007" s="15">
        <v>0.26500000000000001</v>
      </c>
      <c r="AZ1007" s="15">
        <v>0.25</v>
      </c>
      <c r="BA1007" s="15">
        <v>0.23</v>
      </c>
      <c r="BB1007" s="15">
        <v>0.23499999999999999</v>
      </c>
      <c r="BC1007" s="15">
        <v>0.23499999999999999</v>
      </c>
      <c r="BD1007" s="15">
        <v>0.25</v>
      </c>
      <c r="BE1007" s="15">
        <v>0.255</v>
      </c>
      <c r="BF1007" s="15">
        <v>0.23</v>
      </c>
      <c r="BG1007" s="15">
        <v>0.22</v>
      </c>
      <c r="BH1007" s="15">
        <v>0.23499999999999999</v>
      </c>
      <c r="BI1007" s="15">
        <v>0.215</v>
      </c>
      <c r="BJ1007" s="15">
        <v>0.26</v>
      </c>
      <c r="BK1007" s="15">
        <v>0.23</v>
      </c>
      <c r="BL1007" s="15">
        <v>0.23499999999999999</v>
      </c>
      <c r="BM1007" s="15">
        <v>0.24</v>
      </c>
      <c r="BN1007" s="15">
        <v>0.22</v>
      </c>
    </row>
    <row r="1008" spans="1:69" x14ac:dyDescent="0.4">
      <c r="A1008" t="s">
        <v>669</v>
      </c>
      <c r="B1008" s="15">
        <v>0.13450292397660801</v>
      </c>
      <c r="C1008" s="15">
        <v>0.12886597938144301</v>
      </c>
      <c r="D1008" s="15">
        <v>0.123529411764705</v>
      </c>
      <c r="E1008" s="15">
        <v>0.120603015075376</v>
      </c>
      <c r="F1008" s="15">
        <v>0.16</v>
      </c>
      <c r="G1008" s="15">
        <v>0.14000000000000001</v>
      </c>
      <c r="H1008" s="15">
        <v>0.13500000000000001</v>
      </c>
      <c r="I1008" s="15">
        <v>0.13131313131313099</v>
      </c>
      <c r="J1008" s="15">
        <v>0.12041884816753901</v>
      </c>
      <c r="K1008" s="15">
        <v>0.125</v>
      </c>
      <c r="L1008" s="15">
        <v>0.14499999999999999</v>
      </c>
      <c r="M1008" s="15">
        <v>0.15</v>
      </c>
      <c r="N1008" s="15">
        <v>0.155</v>
      </c>
      <c r="O1008" s="15">
        <v>0.13</v>
      </c>
      <c r="P1008" s="15">
        <v>0.155</v>
      </c>
      <c r="Q1008" s="15">
        <v>0.17</v>
      </c>
      <c r="R1008" s="15">
        <v>0.21</v>
      </c>
      <c r="S1008" s="15">
        <v>0.21</v>
      </c>
      <c r="T1008" s="15">
        <v>0.215</v>
      </c>
      <c r="U1008" s="15">
        <v>0.23499999999999999</v>
      </c>
      <c r="V1008" s="15">
        <v>0.21</v>
      </c>
      <c r="W1008" s="15">
        <v>0.19500000000000001</v>
      </c>
      <c r="X1008" s="15">
        <v>0.20499999999999999</v>
      </c>
      <c r="Y1008" s="15">
        <v>0.215</v>
      </c>
      <c r="Z1008" s="15">
        <v>0.20499999999999999</v>
      </c>
      <c r="AA1008" s="15">
        <v>0.21</v>
      </c>
      <c r="AB1008" s="15">
        <v>0.19</v>
      </c>
      <c r="AC1008" s="15">
        <v>0.19</v>
      </c>
      <c r="AD1008" s="15">
        <v>0.17499999999999999</v>
      </c>
      <c r="AE1008" s="15">
        <v>0.18</v>
      </c>
      <c r="AF1008" s="15">
        <v>0.19</v>
      </c>
      <c r="AG1008" s="15">
        <v>0.16500000000000001</v>
      </c>
      <c r="AH1008" s="15">
        <v>0.19</v>
      </c>
      <c r="AI1008" s="15">
        <v>0.20499999999999999</v>
      </c>
      <c r="AJ1008" s="15">
        <v>0.185</v>
      </c>
      <c r="AK1008" s="15">
        <v>0.185</v>
      </c>
      <c r="AL1008" s="15">
        <v>0.2</v>
      </c>
      <c r="AM1008" s="15">
        <v>0.2</v>
      </c>
      <c r="AN1008" s="15">
        <v>0.17499999999999999</v>
      </c>
      <c r="AO1008" s="15">
        <v>0.16500000000000001</v>
      </c>
      <c r="AP1008" s="15">
        <v>0.17499999999999999</v>
      </c>
      <c r="AQ1008" s="15">
        <v>0.16</v>
      </c>
      <c r="AR1008" s="15">
        <v>0.18</v>
      </c>
      <c r="AS1008" s="15">
        <v>0.17</v>
      </c>
      <c r="AT1008" s="15">
        <v>0.21</v>
      </c>
      <c r="AU1008" s="15">
        <v>0.19500000000000001</v>
      </c>
      <c r="AV1008" s="15">
        <v>0.21</v>
      </c>
      <c r="AW1008" s="15">
        <v>0.23499999999999999</v>
      </c>
      <c r="AX1008" s="15">
        <v>0.245</v>
      </c>
      <c r="AY1008" s="15">
        <v>0.23499999999999999</v>
      </c>
      <c r="AZ1008" s="15">
        <v>0.23</v>
      </c>
      <c r="BA1008" s="15">
        <v>0.245</v>
      </c>
      <c r="BB1008" s="15">
        <v>0.23499999999999999</v>
      </c>
      <c r="BC1008" s="15">
        <v>0.23</v>
      </c>
      <c r="BD1008" s="15">
        <v>0.23499999999999999</v>
      </c>
      <c r="BE1008" s="15">
        <v>0.24</v>
      </c>
      <c r="BF1008" s="15">
        <v>0.25</v>
      </c>
      <c r="BG1008" s="15">
        <v>0.23</v>
      </c>
      <c r="BH1008" s="15">
        <v>0.22500000000000001</v>
      </c>
      <c r="BI1008" s="15">
        <v>0.22</v>
      </c>
      <c r="BJ1008" s="15">
        <v>0.20499999999999999</v>
      </c>
      <c r="BK1008" s="15">
        <v>0.20499999999999999</v>
      </c>
      <c r="BL1008" s="15">
        <v>0.19500000000000001</v>
      </c>
      <c r="BM1008" s="15">
        <v>0.2</v>
      </c>
      <c r="BN1008" s="15">
        <v>0.2</v>
      </c>
    </row>
    <row r="1009" spans="1:66" x14ac:dyDescent="0.4">
      <c r="A1009" t="s">
        <v>670</v>
      </c>
      <c r="B1009" s="15">
        <v>2.9239766081871298E-2</v>
      </c>
      <c r="C1009" s="15">
        <v>2.5773195876288599E-2</v>
      </c>
      <c r="D1009" s="15">
        <v>2.3529411764705799E-2</v>
      </c>
      <c r="E1009" s="15">
        <v>2.5125628140703501E-2</v>
      </c>
      <c r="F1009" s="15">
        <v>0.02</v>
      </c>
      <c r="G1009" s="15">
        <v>0.02</v>
      </c>
      <c r="H1009" s="15">
        <v>1.4999999999999999E-2</v>
      </c>
      <c r="I1009" s="15">
        <v>2.02020202020202E-2</v>
      </c>
      <c r="J1009" s="15">
        <v>1.04712041884816E-2</v>
      </c>
      <c r="K1009" s="15">
        <v>1.4999999999999999E-2</v>
      </c>
      <c r="L1009" s="15">
        <v>0.01</v>
      </c>
      <c r="M1009" s="15">
        <v>0.01</v>
      </c>
      <c r="N1009" s="15">
        <v>5.0000000000000001E-3</v>
      </c>
      <c r="O1009" s="15">
        <v>5.0000000000000001E-3</v>
      </c>
      <c r="P1009" s="15">
        <v>0.01</v>
      </c>
      <c r="Q1009" s="15">
        <v>0.01</v>
      </c>
      <c r="R1009" s="15">
        <v>1.4999999999999999E-2</v>
      </c>
      <c r="S1009" s="15">
        <v>1.4999999999999999E-2</v>
      </c>
      <c r="T1009" s="15">
        <v>1.4999999999999999E-2</v>
      </c>
      <c r="U1009" s="15">
        <v>1.4999999999999999E-2</v>
      </c>
      <c r="V1009" s="15">
        <v>1.4999999999999999E-2</v>
      </c>
      <c r="W1009" s="15">
        <v>1.4999999999999999E-2</v>
      </c>
      <c r="X1009" s="15">
        <v>1.4999999999999999E-2</v>
      </c>
      <c r="Y1009" s="15">
        <v>1.4999999999999999E-2</v>
      </c>
      <c r="Z1009" s="15">
        <v>0.01</v>
      </c>
      <c r="AA1009" s="15">
        <v>0</v>
      </c>
      <c r="AB1009" s="15">
        <v>5.0000000000000001E-3</v>
      </c>
      <c r="AC1009" s="15">
        <v>0</v>
      </c>
      <c r="AD1009" s="15">
        <v>5.0000000000000001E-3</v>
      </c>
      <c r="AE1009" s="15">
        <v>5.0000000000000001E-3</v>
      </c>
      <c r="AF1009" s="15">
        <v>0.02</v>
      </c>
      <c r="AG1009" s="15">
        <v>0.02</v>
      </c>
      <c r="AH1009" s="15">
        <v>0.02</v>
      </c>
      <c r="AI1009" s="15">
        <v>0.02</v>
      </c>
      <c r="AJ1009" s="15">
        <v>0.02</v>
      </c>
      <c r="AK1009" s="15">
        <v>1.4999999999999999E-2</v>
      </c>
      <c r="AL1009" s="15">
        <v>0.02</v>
      </c>
      <c r="AM1009" s="15">
        <v>0.02</v>
      </c>
      <c r="AN1009" s="15">
        <v>0.01</v>
      </c>
      <c r="AO1009" s="15">
        <v>0.02</v>
      </c>
      <c r="AP1009" s="15">
        <v>1.4999999999999999E-2</v>
      </c>
      <c r="AQ1009" s="15">
        <v>1.4999999999999999E-2</v>
      </c>
      <c r="AR1009" s="15">
        <v>0.02</v>
      </c>
      <c r="AS1009" s="15">
        <v>2.5000000000000001E-2</v>
      </c>
      <c r="AT1009" s="15">
        <v>0.02</v>
      </c>
      <c r="AU1009" s="15">
        <v>1.4999999999999999E-2</v>
      </c>
      <c r="AV1009" s="15">
        <v>0.01</v>
      </c>
      <c r="AW1009" s="15">
        <v>0.01</v>
      </c>
      <c r="AX1009" s="15">
        <v>0.01</v>
      </c>
      <c r="AY1009" s="15">
        <v>0.01</v>
      </c>
      <c r="AZ1009" s="15">
        <v>2.5000000000000001E-2</v>
      </c>
      <c r="BA1009" s="15">
        <v>2.5000000000000001E-2</v>
      </c>
      <c r="BB1009" s="15">
        <v>2.5000000000000001E-2</v>
      </c>
      <c r="BC1009" s="15">
        <v>2.5000000000000001E-2</v>
      </c>
      <c r="BD1009" s="15">
        <v>2.5000000000000001E-2</v>
      </c>
      <c r="BE1009" s="15">
        <v>0.02</v>
      </c>
      <c r="BF1009" s="15">
        <v>1.4999999999999999E-2</v>
      </c>
      <c r="BG1009" s="15">
        <v>0.02</v>
      </c>
      <c r="BH1009" s="15">
        <v>1.4999999999999999E-2</v>
      </c>
      <c r="BI1009" s="15">
        <v>1.4999999999999999E-2</v>
      </c>
      <c r="BJ1009" s="15">
        <v>5.0000000000000001E-3</v>
      </c>
      <c r="BK1009" s="15">
        <v>5.0000000000000001E-3</v>
      </c>
      <c r="BL1009" s="15">
        <v>0.01</v>
      </c>
      <c r="BM1009" s="15">
        <v>5.0000000000000001E-3</v>
      </c>
      <c r="BN1009" s="15">
        <v>5.0000000000000001E-3</v>
      </c>
    </row>
    <row r="1010" spans="1:66" x14ac:dyDescent="0.4">
      <c r="A1010" t="s">
        <v>671</v>
      </c>
      <c r="B1010" s="15">
        <v>3.5087719298245598E-2</v>
      </c>
      <c r="C1010" s="15">
        <v>3.0927835051546299E-2</v>
      </c>
      <c r="D1010" s="15">
        <v>3.5294117647058802E-2</v>
      </c>
      <c r="E1010" s="15">
        <v>4.0201005025125601E-2</v>
      </c>
      <c r="F1010" s="15">
        <v>0.04</v>
      </c>
      <c r="G1010" s="15">
        <v>0.04</v>
      </c>
      <c r="H1010" s="15">
        <v>0.04</v>
      </c>
      <c r="I1010" s="15">
        <v>4.0404040404040401E-2</v>
      </c>
      <c r="J1010" s="15">
        <v>3.6649214659685798E-2</v>
      </c>
      <c r="K1010" s="15">
        <v>3.5000000000000003E-2</v>
      </c>
      <c r="L1010" s="15">
        <v>3.5000000000000003E-2</v>
      </c>
      <c r="M1010" s="15">
        <v>3.5000000000000003E-2</v>
      </c>
      <c r="N1010" s="15">
        <v>3.5000000000000003E-2</v>
      </c>
      <c r="O1010" s="15">
        <v>3.5000000000000003E-2</v>
      </c>
      <c r="P1010" s="15">
        <v>0.04</v>
      </c>
      <c r="Q1010" s="15">
        <v>0.04</v>
      </c>
      <c r="R1010" s="15">
        <v>4.4999999999999998E-2</v>
      </c>
      <c r="S1010" s="15">
        <v>4.4999999999999998E-2</v>
      </c>
      <c r="T1010" s="15">
        <v>4.4999999999999998E-2</v>
      </c>
      <c r="U1010" s="15">
        <v>0.05</v>
      </c>
      <c r="V1010" s="15">
        <v>4.4999999999999998E-2</v>
      </c>
      <c r="W1010" s="15">
        <v>4.4999999999999998E-2</v>
      </c>
      <c r="X1010" s="15">
        <v>0.05</v>
      </c>
      <c r="Y1010" s="15">
        <v>0.05</v>
      </c>
      <c r="Z1010" s="15">
        <v>0.05</v>
      </c>
      <c r="AA1010" s="15">
        <v>0.05</v>
      </c>
      <c r="AB1010" s="15">
        <v>4.4999999999999998E-2</v>
      </c>
      <c r="AC1010" s="15">
        <v>0.05</v>
      </c>
      <c r="AD1010" s="15">
        <v>4.4999999999999998E-2</v>
      </c>
      <c r="AE1010" s="15">
        <v>4.4999999999999998E-2</v>
      </c>
      <c r="AF1010" s="15">
        <v>0.04</v>
      </c>
      <c r="AG1010" s="15">
        <v>0.05</v>
      </c>
      <c r="AH1010" s="15">
        <v>0.05</v>
      </c>
      <c r="AI1010" s="15">
        <v>5.5E-2</v>
      </c>
      <c r="AJ1010" s="15">
        <v>5.5E-2</v>
      </c>
      <c r="AK1010" s="15">
        <v>5.5E-2</v>
      </c>
      <c r="AL1010" s="15">
        <v>5.5E-2</v>
      </c>
      <c r="AM1010" s="15">
        <v>5.5E-2</v>
      </c>
      <c r="AN1010" s="15">
        <v>5.5E-2</v>
      </c>
      <c r="AO1010" s="15">
        <v>5.5E-2</v>
      </c>
      <c r="AP1010" s="15">
        <v>5.5E-2</v>
      </c>
      <c r="AQ1010" s="15">
        <v>0.06</v>
      </c>
      <c r="AR1010" s="15">
        <v>6.5000000000000002E-2</v>
      </c>
      <c r="AS1010" s="15">
        <v>0.06</v>
      </c>
      <c r="AT1010" s="15">
        <v>6.5000000000000002E-2</v>
      </c>
      <c r="AU1010" s="15">
        <v>0.06</v>
      </c>
      <c r="AV1010" s="15">
        <v>5.5E-2</v>
      </c>
      <c r="AW1010" s="15">
        <v>0.06</v>
      </c>
      <c r="AX1010" s="15">
        <v>6.5000000000000002E-2</v>
      </c>
      <c r="AY1010" s="15">
        <v>7.0000000000000007E-2</v>
      </c>
      <c r="AZ1010" s="15">
        <v>6.5000000000000002E-2</v>
      </c>
      <c r="BA1010" s="15">
        <v>0.06</v>
      </c>
      <c r="BB1010" s="15">
        <v>6.5000000000000002E-2</v>
      </c>
      <c r="BC1010" s="15">
        <v>5.5E-2</v>
      </c>
      <c r="BD1010" s="15">
        <v>5.5E-2</v>
      </c>
      <c r="BE1010" s="15">
        <v>0.06</v>
      </c>
      <c r="BF1010" s="15">
        <v>0.05</v>
      </c>
      <c r="BG1010" s="15">
        <v>0.05</v>
      </c>
      <c r="BH1010" s="15">
        <v>0.06</v>
      </c>
      <c r="BI1010" s="15">
        <v>0.06</v>
      </c>
      <c r="BJ1010" s="15">
        <v>0.06</v>
      </c>
      <c r="BK1010" s="15">
        <v>0.06</v>
      </c>
      <c r="BL1010" s="15">
        <v>0.06</v>
      </c>
      <c r="BM1010" s="15">
        <v>0.05</v>
      </c>
      <c r="BN1010" s="15">
        <v>0.06</v>
      </c>
    </row>
    <row r="1011" spans="1:66" x14ac:dyDescent="0.4">
      <c r="A1011" t="s">
        <v>672</v>
      </c>
      <c r="B1011" s="15">
        <v>4.0935672514619798E-2</v>
      </c>
      <c r="C1011" s="15">
        <v>3.60824742268041E-2</v>
      </c>
      <c r="D1011" s="15">
        <v>4.1176470588235203E-2</v>
      </c>
      <c r="E1011" s="15">
        <v>3.5175879396984903E-2</v>
      </c>
      <c r="F1011" s="15">
        <v>0.02</v>
      </c>
      <c r="G1011" s="15">
        <v>0.02</v>
      </c>
      <c r="H1011" s="15">
        <v>2.5000000000000001E-2</v>
      </c>
      <c r="I1011" s="15">
        <v>2.52525252525252E-2</v>
      </c>
      <c r="J1011" s="15">
        <v>2.6178010471204102E-2</v>
      </c>
      <c r="K1011" s="15">
        <v>2.5000000000000001E-2</v>
      </c>
      <c r="L1011" s="15">
        <v>0.02</v>
      </c>
      <c r="M1011" s="15">
        <v>0.02</v>
      </c>
      <c r="N1011" s="15">
        <v>0.02</v>
      </c>
      <c r="O1011" s="15">
        <v>0.02</v>
      </c>
      <c r="P1011" s="15">
        <v>0.02</v>
      </c>
      <c r="Q1011" s="15">
        <v>0.02</v>
      </c>
      <c r="R1011" s="15">
        <v>1.4999999999999999E-2</v>
      </c>
      <c r="S1011" s="15">
        <v>1.4999999999999999E-2</v>
      </c>
      <c r="T1011" s="15">
        <v>1.4999999999999999E-2</v>
      </c>
      <c r="U1011" s="15">
        <v>1.4999999999999999E-2</v>
      </c>
      <c r="V1011" s="15">
        <v>0.02</v>
      </c>
      <c r="W1011" s="15">
        <v>1.4999999999999999E-2</v>
      </c>
      <c r="X1011" s="15">
        <v>0.01</v>
      </c>
      <c r="Y1011" s="15">
        <v>5.0000000000000001E-3</v>
      </c>
      <c r="Z1011" s="15">
        <v>1.4999999999999999E-2</v>
      </c>
      <c r="AA1011" s="15">
        <v>5.0000000000000001E-3</v>
      </c>
      <c r="AB1011" s="15">
        <v>0.01</v>
      </c>
      <c r="AC1011" s="15">
        <v>0</v>
      </c>
      <c r="AD1011" s="15">
        <v>0.01</v>
      </c>
      <c r="AE1011" s="15">
        <v>0</v>
      </c>
      <c r="AF1011" s="15">
        <v>0</v>
      </c>
      <c r="AG1011" s="15">
        <v>0.01</v>
      </c>
      <c r="AH1011" s="15">
        <v>5.0000000000000001E-3</v>
      </c>
      <c r="AI1011" s="15">
        <v>1.4999999999999999E-2</v>
      </c>
      <c r="AJ1011" s="15">
        <v>1.4999999999999999E-2</v>
      </c>
      <c r="AK1011" s="15">
        <v>0.01</v>
      </c>
      <c r="AL1011" s="15">
        <v>0</v>
      </c>
      <c r="AM1011" s="15">
        <v>0</v>
      </c>
      <c r="AN1011" s="15">
        <v>5.0000000000000001E-3</v>
      </c>
      <c r="AO1011" s="15">
        <v>5.0000000000000001E-3</v>
      </c>
      <c r="AP1011" s="15">
        <v>0.01</v>
      </c>
      <c r="AQ1011" s="15">
        <v>0.01</v>
      </c>
      <c r="AR1011" s="15">
        <v>0.01</v>
      </c>
      <c r="AS1011" s="15">
        <v>0.01</v>
      </c>
      <c r="AT1011" s="15">
        <v>0.01</v>
      </c>
      <c r="AU1011" s="15">
        <v>1.4999999999999999E-2</v>
      </c>
      <c r="AV1011" s="15">
        <v>0.01</v>
      </c>
      <c r="AW1011" s="15">
        <v>5.0000000000000001E-3</v>
      </c>
      <c r="AX1011" s="15">
        <v>5.0000000000000001E-3</v>
      </c>
      <c r="AY1011" s="15">
        <v>5.0000000000000001E-3</v>
      </c>
      <c r="AZ1011" s="15">
        <v>5.0000000000000001E-3</v>
      </c>
      <c r="BA1011" s="15">
        <v>5.0000000000000001E-3</v>
      </c>
      <c r="BB1011" s="15">
        <v>5.0000000000000001E-3</v>
      </c>
      <c r="BC1011" s="15">
        <v>5.0000000000000001E-3</v>
      </c>
      <c r="BD1011" s="15">
        <v>5.0000000000000001E-3</v>
      </c>
      <c r="BE1011" s="15">
        <v>5.0000000000000001E-3</v>
      </c>
      <c r="BF1011" s="15">
        <v>5.0000000000000001E-3</v>
      </c>
      <c r="BG1011" s="15">
        <v>5.0000000000000001E-3</v>
      </c>
      <c r="BH1011" s="15">
        <v>5.0000000000000001E-3</v>
      </c>
      <c r="BI1011" s="15">
        <v>5.0000000000000001E-3</v>
      </c>
      <c r="BJ1011" s="15">
        <v>5.0000000000000001E-3</v>
      </c>
      <c r="BK1011" s="15">
        <v>5.0000000000000001E-3</v>
      </c>
      <c r="BL1011" s="15">
        <v>5.0000000000000001E-3</v>
      </c>
      <c r="BM1011" s="15">
        <v>5.0000000000000001E-3</v>
      </c>
      <c r="BN1011" s="15">
        <v>5.0000000000000001E-3</v>
      </c>
    </row>
    <row r="1012" spans="1:66" x14ac:dyDescent="0.4">
      <c r="A1012" t="s">
        <v>673</v>
      </c>
      <c r="B1012" s="15">
        <v>5.8479532163742597E-2</v>
      </c>
      <c r="C1012" s="15">
        <v>6.1855670103092703E-2</v>
      </c>
      <c r="D1012" s="15">
        <v>7.0588235294117604E-2</v>
      </c>
      <c r="E1012" s="15">
        <v>6.0301507537688398E-2</v>
      </c>
      <c r="F1012" s="15">
        <v>8.5000000000000006E-2</v>
      </c>
      <c r="G1012" s="15">
        <v>0.08</v>
      </c>
      <c r="H1012" s="15">
        <v>7.4999999999999997E-2</v>
      </c>
      <c r="I1012" s="15">
        <v>8.5858585858585801E-2</v>
      </c>
      <c r="J1012" s="15">
        <v>8.3769633507853394E-2</v>
      </c>
      <c r="K1012" s="15">
        <v>0.08</v>
      </c>
      <c r="L1012" s="15">
        <v>8.5000000000000006E-2</v>
      </c>
      <c r="M1012" s="15">
        <v>0.08</v>
      </c>
      <c r="N1012" s="15">
        <v>8.5000000000000006E-2</v>
      </c>
      <c r="O1012" s="15">
        <v>8.5000000000000006E-2</v>
      </c>
      <c r="P1012" s="15">
        <v>0.09</v>
      </c>
      <c r="Q1012" s="15">
        <v>0.08</v>
      </c>
      <c r="R1012" s="15">
        <v>7.0000000000000007E-2</v>
      </c>
      <c r="S1012" s="15">
        <v>7.0000000000000007E-2</v>
      </c>
      <c r="T1012" s="15">
        <v>0.08</v>
      </c>
      <c r="U1012" s="15">
        <v>6.5000000000000002E-2</v>
      </c>
      <c r="V1012" s="15">
        <v>0.04</v>
      </c>
      <c r="W1012" s="15">
        <v>7.0000000000000007E-2</v>
      </c>
      <c r="X1012" s="15">
        <v>0.08</v>
      </c>
      <c r="Y1012" s="15">
        <v>0.09</v>
      </c>
      <c r="Z1012" s="15">
        <v>0.08</v>
      </c>
      <c r="AA1012" s="15">
        <v>0.08</v>
      </c>
      <c r="AB1012" s="15">
        <v>8.5000000000000006E-2</v>
      </c>
      <c r="AC1012" s="15">
        <v>0.08</v>
      </c>
      <c r="AD1012" s="15">
        <v>0.08</v>
      </c>
      <c r="AE1012" s="15">
        <v>0.08</v>
      </c>
      <c r="AF1012" s="15">
        <v>7.4999999999999997E-2</v>
      </c>
      <c r="AG1012" s="15">
        <v>8.5000000000000006E-2</v>
      </c>
      <c r="AH1012" s="15">
        <v>8.5000000000000006E-2</v>
      </c>
      <c r="AI1012" s="15">
        <v>0.09</v>
      </c>
      <c r="AJ1012" s="15">
        <v>7.4999999999999997E-2</v>
      </c>
      <c r="AK1012" s="15">
        <v>0.09</v>
      </c>
      <c r="AL1012" s="15">
        <v>7.4999999999999997E-2</v>
      </c>
      <c r="AM1012" s="15">
        <v>0.09</v>
      </c>
      <c r="AN1012" s="15">
        <v>8.5000000000000006E-2</v>
      </c>
      <c r="AO1012" s="15">
        <v>0.1</v>
      </c>
      <c r="AP1012" s="15">
        <v>0.12</v>
      </c>
      <c r="AQ1012" s="15">
        <v>0.115</v>
      </c>
      <c r="AR1012" s="15">
        <v>9.5000000000000001E-2</v>
      </c>
      <c r="AS1012" s="15">
        <v>8.5000000000000006E-2</v>
      </c>
      <c r="AT1012" s="15">
        <v>0.09</v>
      </c>
      <c r="AU1012" s="15">
        <v>7.4999999999999997E-2</v>
      </c>
      <c r="AV1012" s="15">
        <v>0.08</v>
      </c>
      <c r="AW1012" s="15">
        <v>0.08</v>
      </c>
      <c r="AX1012" s="15">
        <v>0.08</v>
      </c>
      <c r="AY1012" s="15">
        <v>7.4999999999999997E-2</v>
      </c>
      <c r="AZ1012" s="15">
        <v>7.4999999999999997E-2</v>
      </c>
      <c r="BA1012" s="15">
        <v>6.5000000000000002E-2</v>
      </c>
      <c r="BB1012" s="15">
        <v>6.5000000000000002E-2</v>
      </c>
      <c r="BC1012" s="15">
        <v>4.4999999999999998E-2</v>
      </c>
      <c r="BD1012" s="15">
        <v>0.06</v>
      </c>
      <c r="BE1012" s="15">
        <v>0.06</v>
      </c>
      <c r="BF1012" s="15">
        <v>0.06</v>
      </c>
      <c r="BG1012" s="15">
        <v>5.5E-2</v>
      </c>
      <c r="BH1012" s="15">
        <v>0.04</v>
      </c>
      <c r="BI1012" s="15">
        <v>0.05</v>
      </c>
      <c r="BJ1012" s="15">
        <v>0.04</v>
      </c>
      <c r="BK1012" s="15">
        <v>0.05</v>
      </c>
      <c r="BL1012" s="15">
        <v>0.06</v>
      </c>
      <c r="BM1012" s="15">
        <v>0.06</v>
      </c>
      <c r="BN1012" s="15">
        <v>0.06</v>
      </c>
    </row>
    <row r="1013" spans="1:66" x14ac:dyDescent="0.4"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15"/>
      <c r="AZ1013" s="15"/>
      <c r="BA1013" s="15"/>
      <c r="BB1013" s="15"/>
      <c r="BC1013" s="15"/>
      <c r="BD1013" s="15"/>
      <c r="BE1013" s="15"/>
      <c r="BF1013" s="15"/>
      <c r="BG1013" s="15"/>
      <c r="BH1013" s="15"/>
      <c r="BI1013" s="15"/>
      <c r="BJ1013" s="15"/>
      <c r="BK1013" s="15"/>
      <c r="BL1013" s="15"/>
      <c r="BM1013" s="15"/>
      <c r="BN1013" s="15"/>
    </row>
    <row r="1014" spans="1:66" x14ac:dyDescent="0.4">
      <c r="A1014" t="s">
        <v>678</v>
      </c>
      <c r="B1014" s="15">
        <v>0.44444444444444398</v>
      </c>
      <c r="C1014" s="15">
        <v>0.41237113402061798</v>
      </c>
      <c r="D1014" s="15">
        <v>0.47058823529411697</v>
      </c>
      <c r="E1014" s="15">
        <v>0.41206030150753697</v>
      </c>
      <c r="F1014" s="15">
        <v>0.375</v>
      </c>
      <c r="G1014" s="15">
        <v>0.4</v>
      </c>
      <c r="H1014" s="15">
        <v>0.41499999999999998</v>
      </c>
      <c r="I1014" s="15">
        <v>0.42424242424242398</v>
      </c>
      <c r="J1014" s="15">
        <v>0.51308900523560197</v>
      </c>
      <c r="K1014" s="15">
        <v>0.47499999999999998</v>
      </c>
      <c r="L1014" s="15">
        <v>0.47</v>
      </c>
      <c r="M1014" s="15">
        <v>0.46</v>
      </c>
      <c r="N1014" s="15">
        <v>0.43</v>
      </c>
      <c r="O1014" s="15">
        <v>0.46500000000000002</v>
      </c>
      <c r="P1014" s="15">
        <v>0.44500000000000001</v>
      </c>
      <c r="Q1014" s="15">
        <v>0.38</v>
      </c>
      <c r="R1014" s="15">
        <v>0.30499999999999999</v>
      </c>
      <c r="S1014" s="15">
        <v>0.31</v>
      </c>
      <c r="T1014" s="15">
        <v>0.26500000000000001</v>
      </c>
      <c r="U1014" s="15">
        <v>0.18</v>
      </c>
      <c r="V1014" s="15">
        <v>0.16500000000000001</v>
      </c>
      <c r="W1014" s="15">
        <v>0.2</v>
      </c>
      <c r="X1014" s="15">
        <v>0.17</v>
      </c>
      <c r="Y1014" s="15">
        <v>0.14499999999999999</v>
      </c>
      <c r="Z1014" s="15">
        <v>0.125</v>
      </c>
      <c r="AA1014" s="15">
        <v>0.09</v>
      </c>
      <c r="AB1014" s="15">
        <v>9.5000000000000001E-2</v>
      </c>
      <c r="AC1014" s="15">
        <v>0.105</v>
      </c>
      <c r="AD1014" s="15">
        <v>0.14499999999999999</v>
      </c>
      <c r="AE1014" s="15">
        <v>0.09</v>
      </c>
      <c r="AF1014" s="15">
        <v>0.13</v>
      </c>
      <c r="AG1014" s="15">
        <v>0.255</v>
      </c>
      <c r="AH1014" s="15">
        <v>0.26500000000000001</v>
      </c>
      <c r="AI1014" s="15">
        <v>0.16500000000000001</v>
      </c>
      <c r="AJ1014" s="15">
        <v>0.13</v>
      </c>
      <c r="AK1014" s="15">
        <v>0.12</v>
      </c>
      <c r="AL1014" s="15">
        <v>0.12</v>
      </c>
      <c r="AM1014" s="15">
        <v>0.115</v>
      </c>
      <c r="AN1014" s="15">
        <v>9.5000000000000001E-2</v>
      </c>
      <c r="AO1014" s="15">
        <v>0.105</v>
      </c>
      <c r="AP1014" s="15">
        <v>0.125</v>
      </c>
      <c r="AQ1014" s="15">
        <v>0.11</v>
      </c>
      <c r="AR1014" s="15">
        <v>0.14499999999999999</v>
      </c>
      <c r="AS1014" s="15">
        <v>0.16500000000000001</v>
      </c>
      <c r="AT1014" s="15">
        <v>0.13</v>
      </c>
      <c r="AU1014" s="15">
        <v>0.14000000000000001</v>
      </c>
      <c r="AV1014" s="15">
        <v>0.12</v>
      </c>
      <c r="AW1014" s="15">
        <v>0.13</v>
      </c>
      <c r="AX1014" s="15">
        <v>0.12</v>
      </c>
      <c r="AY1014" s="15">
        <v>0.12</v>
      </c>
      <c r="AZ1014" s="15">
        <v>0.13500000000000001</v>
      </c>
      <c r="BA1014" s="15">
        <v>0.12</v>
      </c>
      <c r="BB1014" s="15">
        <v>0.14000000000000001</v>
      </c>
      <c r="BC1014" s="15">
        <v>0.13500000000000001</v>
      </c>
      <c r="BD1014" s="15">
        <v>0.1</v>
      </c>
      <c r="BE1014" s="15">
        <v>0.13</v>
      </c>
      <c r="BF1014" s="15">
        <v>0.155</v>
      </c>
      <c r="BG1014" s="15">
        <v>0.16</v>
      </c>
      <c r="BH1014" s="15">
        <v>0.17499999999999999</v>
      </c>
      <c r="BI1014" s="15">
        <v>0.16</v>
      </c>
      <c r="BJ1014" s="15">
        <v>0.16500000000000001</v>
      </c>
      <c r="BK1014" s="15">
        <v>0.13500000000000001</v>
      </c>
      <c r="BL1014" s="15">
        <v>0.14499999999999999</v>
      </c>
      <c r="BM1014" s="15">
        <v>0.14499999999999999</v>
      </c>
      <c r="BN1014" s="15">
        <v>0.115</v>
      </c>
    </row>
    <row r="1015" spans="1:66" x14ac:dyDescent="0.4">
      <c r="A1015" t="s">
        <v>679</v>
      </c>
      <c r="B1015" s="15">
        <v>0.286549707602339</v>
      </c>
      <c r="C1015" s="15">
        <v>0.298969072164948</v>
      </c>
      <c r="D1015" s="15">
        <v>0.29411764705882298</v>
      </c>
      <c r="E1015" s="15">
        <v>0.34673366834170799</v>
      </c>
      <c r="F1015" s="15">
        <v>0.48</v>
      </c>
      <c r="G1015" s="15">
        <v>0.44500000000000001</v>
      </c>
      <c r="H1015" s="15">
        <v>0.42499999999999999</v>
      </c>
      <c r="I1015" s="15">
        <v>0.40404040404040398</v>
      </c>
      <c r="J1015" s="15">
        <v>0.33507853403141302</v>
      </c>
      <c r="K1015" s="15">
        <v>0.37</v>
      </c>
      <c r="L1015" s="15">
        <v>0.40500000000000003</v>
      </c>
      <c r="M1015" s="15">
        <v>0.41</v>
      </c>
      <c r="N1015" s="15">
        <v>0.45</v>
      </c>
      <c r="O1015" s="15">
        <v>0.39500000000000002</v>
      </c>
      <c r="P1015" s="15">
        <v>0.43</v>
      </c>
      <c r="Q1015" s="15">
        <v>0.51500000000000001</v>
      </c>
      <c r="R1015" s="15">
        <v>0.61499999999999999</v>
      </c>
      <c r="S1015" s="15">
        <v>0.61</v>
      </c>
      <c r="T1015" s="15">
        <v>0.65500000000000003</v>
      </c>
      <c r="U1015" s="15">
        <v>0.625</v>
      </c>
      <c r="V1015" s="15">
        <v>0.66500000000000004</v>
      </c>
      <c r="W1015" s="15">
        <v>0.62</v>
      </c>
      <c r="X1015" s="15">
        <v>0.64</v>
      </c>
      <c r="Y1015" s="15">
        <v>0.57499999999999996</v>
      </c>
      <c r="Z1015" s="15">
        <v>0.67500000000000004</v>
      </c>
      <c r="AA1015" s="15">
        <v>0.495</v>
      </c>
      <c r="AB1015" s="15">
        <v>0.42499999999999999</v>
      </c>
      <c r="AC1015" s="15">
        <v>0.5</v>
      </c>
      <c r="AD1015" s="15">
        <v>0.5</v>
      </c>
      <c r="AE1015" s="15">
        <v>0.52500000000000002</v>
      </c>
      <c r="AF1015" s="15">
        <v>0.58499999999999996</v>
      </c>
      <c r="AG1015" s="15">
        <v>0.58499999999999996</v>
      </c>
      <c r="AH1015" s="15">
        <v>0.57499999999999996</v>
      </c>
      <c r="AI1015" s="15">
        <v>0.56000000000000005</v>
      </c>
      <c r="AJ1015" s="15">
        <v>0.54</v>
      </c>
      <c r="AK1015" s="15">
        <v>0.56999999999999995</v>
      </c>
      <c r="AL1015" s="15">
        <v>0.56999999999999995</v>
      </c>
      <c r="AM1015" s="15">
        <v>0.54500000000000004</v>
      </c>
      <c r="AN1015" s="15">
        <v>0.54500000000000004</v>
      </c>
      <c r="AO1015" s="15">
        <v>0.48499999999999999</v>
      </c>
      <c r="AP1015" s="15">
        <v>0.51500000000000001</v>
      </c>
      <c r="AQ1015" s="15">
        <v>0.42</v>
      </c>
      <c r="AR1015" s="15">
        <v>0.42</v>
      </c>
      <c r="AS1015" s="15">
        <v>0.435</v>
      </c>
      <c r="AT1015" s="15">
        <v>0.41499999999999998</v>
      </c>
      <c r="AU1015" s="15">
        <v>0.42499999999999999</v>
      </c>
      <c r="AV1015" s="15">
        <v>0.39</v>
      </c>
      <c r="AW1015" s="15">
        <v>0.43</v>
      </c>
      <c r="AX1015" s="15">
        <v>0.4</v>
      </c>
      <c r="AY1015" s="15">
        <v>0.37</v>
      </c>
      <c r="AZ1015" s="15">
        <v>0.36499999999999999</v>
      </c>
      <c r="BA1015" s="15">
        <v>0.37</v>
      </c>
      <c r="BB1015" s="15">
        <v>0.37</v>
      </c>
      <c r="BC1015" s="15">
        <v>0.32500000000000001</v>
      </c>
      <c r="BD1015" s="15">
        <v>0.315</v>
      </c>
      <c r="BE1015" s="15">
        <v>0.34499999999999997</v>
      </c>
      <c r="BF1015" s="15">
        <v>0.33</v>
      </c>
      <c r="BG1015" s="15">
        <v>0.26500000000000001</v>
      </c>
      <c r="BH1015" s="15">
        <v>0.3</v>
      </c>
      <c r="BI1015" s="15">
        <v>0.315</v>
      </c>
      <c r="BJ1015" s="15">
        <v>0.33500000000000002</v>
      </c>
      <c r="BK1015" s="15">
        <v>0.27</v>
      </c>
      <c r="BL1015" s="15">
        <v>0.27500000000000002</v>
      </c>
      <c r="BM1015" s="15">
        <v>0.23499999999999999</v>
      </c>
      <c r="BN1015" s="15">
        <v>0.255</v>
      </c>
    </row>
    <row r="1016" spans="1:66" x14ac:dyDescent="0.4">
      <c r="A1016" t="s">
        <v>680</v>
      </c>
      <c r="B1016" s="15">
        <v>5.84795321637426E-3</v>
      </c>
      <c r="C1016" s="15">
        <v>0</v>
      </c>
      <c r="D1016" s="15">
        <v>1.1764705882352899E-2</v>
      </c>
      <c r="E1016" s="15">
        <v>1.00502512562814E-2</v>
      </c>
      <c r="F1016" s="15">
        <v>0</v>
      </c>
      <c r="G1016" s="15">
        <v>0</v>
      </c>
      <c r="H1016" s="15">
        <v>0</v>
      </c>
      <c r="I1016" s="15">
        <v>5.0505050505050501E-3</v>
      </c>
      <c r="J1016" s="15">
        <v>5.2356020942408302E-3</v>
      </c>
      <c r="K1016" s="15">
        <v>5.0000000000000001E-3</v>
      </c>
      <c r="L1016" s="15">
        <v>5.0000000000000001E-3</v>
      </c>
      <c r="M1016" s="15">
        <v>0.01</v>
      </c>
      <c r="N1016" s="15">
        <v>0</v>
      </c>
      <c r="O1016" s="15">
        <v>5.0000000000000001E-3</v>
      </c>
      <c r="P1016" s="15">
        <v>5.0000000000000001E-3</v>
      </c>
      <c r="Q1016" s="15">
        <v>1.4999999999999999E-2</v>
      </c>
      <c r="R1016" s="15">
        <v>5.0000000000000001E-3</v>
      </c>
      <c r="S1016" s="15">
        <v>0.01</v>
      </c>
      <c r="T1016" s="15">
        <v>0.01</v>
      </c>
      <c r="U1016" s="15">
        <v>0.13500000000000001</v>
      </c>
      <c r="V1016" s="15">
        <v>0.08</v>
      </c>
      <c r="W1016" s="15">
        <v>7.0000000000000007E-2</v>
      </c>
      <c r="X1016" s="15">
        <v>9.5000000000000001E-2</v>
      </c>
      <c r="Y1016" s="15">
        <v>0.185</v>
      </c>
      <c r="Z1016" s="15">
        <v>0.1</v>
      </c>
      <c r="AA1016" s="15">
        <v>0.28999999999999998</v>
      </c>
      <c r="AB1016" s="15">
        <v>0.33500000000000002</v>
      </c>
      <c r="AC1016" s="15">
        <v>0.255</v>
      </c>
      <c r="AD1016" s="15">
        <v>0.22500000000000001</v>
      </c>
      <c r="AE1016" s="15">
        <v>0.26</v>
      </c>
      <c r="AF1016" s="15">
        <v>0.17499999999999999</v>
      </c>
      <c r="AG1016" s="15">
        <v>5.5E-2</v>
      </c>
      <c r="AH1016" s="15">
        <v>6.5000000000000002E-2</v>
      </c>
      <c r="AI1016" s="15">
        <v>0.17499999999999999</v>
      </c>
      <c r="AJ1016" s="15">
        <v>0.23</v>
      </c>
      <c r="AK1016" s="15">
        <v>0.18</v>
      </c>
      <c r="AL1016" s="15">
        <v>0.2</v>
      </c>
      <c r="AM1016" s="15">
        <v>0.23</v>
      </c>
      <c r="AN1016" s="15">
        <v>0.245</v>
      </c>
      <c r="AO1016" s="15">
        <v>0.28999999999999998</v>
      </c>
      <c r="AP1016" s="15">
        <v>0.245</v>
      </c>
      <c r="AQ1016" s="15">
        <v>0.33500000000000002</v>
      </c>
      <c r="AR1016" s="15">
        <v>0.31</v>
      </c>
      <c r="AS1016" s="15">
        <v>0.26500000000000001</v>
      </c>
      <c r="AT1016" s="15">
        <v>0.33</v>
      </c>
      <c r="AU1016" s="15">
        <v>0.31</v>
      </c>
      <c r="AV1016" s="15">
        <v>0.36</v>
      </c>
      <c r="AW1016" s="15">
        <v>0.33500000000000002</v>
      </c>
      <c r="AX1016" s="15">
        <v>0.36499999999999999</v>
      </c>
      <c r="AY1016" s="15">
        <v>0.38</v>
      </c>
      <c r="AZ1016" s="15">
        <v>0.375</v>
      </c>
      <c r="BA1016" s="15">
        <v>0.39500000000000002</v>
      </c>
      <c r="BB1016" s="15">
        <v>0.37</v>
      </c>
      <c r="BC1016" s="15">
        <v>0.4</v>
      </c>
      <c r="BD1016" s="15">
        <v>0.43</v>
      </c>
      <c r="BE1016" s="15">
        <v>0.39500000000000002</v>
      </c>
      <c r="BF1016" s="15">
        <v>0.39</v>
      </c>
      <c r="BG1016" s="15">
        <v>0.44500000000000001</v>
      </c>
      <c r="BH1016" s="15">
        <v>0.38500000000000001</v>
      </c>
      <c r="BI1016" s="15">
        <v>0.38500000000000001</v>
      </c>
      <c r="BJ1016" s="15">
        <v>0.36</v>
      </c>
      <c r="BK1016" s="15">
        <v>0.46500000000000002</v>
      </c>
      <c r="BL1016" s="15">
        <v>0.46</v>
      </c>
      <c r="BM1016" s="15">
        <v>0.47499999999999998</v>
      </c>
      <c r="BN1016" s="15">
        <v>0.47499999999999998</v>
      </c>
    </row>
    <row r="1017" spans="1:66" x14ac:dyDescent="0.4">
      <c r="A1017" t="s">
        <v>547</v>
      </c>
      <c r="B1017" s="15">
        <v>0.26315789473684198</v>
      </c>
      <c r="C1017" s="15">
        <v>0.28865979381443202</v>
      </c>
      <c r="D1017" s="15">
        <v>0.223529411764705</v>
      </c>
      <c r="E1017" s="15">
        <v>0.231155778894472</v>
      </c>
      <c r="F1017" s="15">
        <v>0.14499999999999999</v>
      </c>
      <c r="G1017" s="15">
        <v>0.155</v>
      </c>
      <c r="H1017" s="15">
        <v>0.16</v>
      </c>
      <c r="I1017" s="15">
        <v>0.16666666666666599</v>
      </c>
      <c r="J1017" s="15">
        <v>0.146596858638743</v>
      </c>
      <c r="K1017" s="15">
        <v>0.15</v>
      </c>
      <c r="L1017" s="15">
        <v>0.12</v>
      </c>
      <c r="M1017" s="15">
        <v>0.12</v>
      </c>
      <c r="N1017" s="15">
        <v>0.12</v>
      </c>
      <c r="O1017" s="15">
        <v>0.13500000000000001</v>
      </c>
      <c r="P1017" s="15">
        <v>0.12</v>
      </c>
      <c r="Q1017" s="15">
        <v>0.09</v>
      </c>
      <c r="R1017" s="15">
        <v>7.4999999999999997E-2</v>
      </c>
      <c r="S1017" s="15">
        <v>7.0000000000000007E-2</v>
      </c>
      <c r="T1017" s="15">
        <v>7.0000000000000007E-2</v>
      </c>
      <c r="U1017" s="15">
        <v>0.06</v>
      </c>
      <c r="V1017" s="15">
        <v>0.09</v>
      </c>
      <c r="W1017" s="15">
        <v>0.11</v>
      </c>
      <c r="X1017" s="15">
        <v>9.5000000000000001E-2</v>
      </c>
      <c r="Y1017" s="15">
        <v>9.5000000000000001E-2</v>
      </c>
      <c r="Z1017" s="15">
        <v>0.1</v>
      </c>
      <c r="AA1017" s="15">
        <v>0.125</v>
      </c>
      <c r="AB1017" s="15">
        <v>0.14499999999999999</v>
      </c>
      <c r="AC1017" s="15">
        <v>0.14000000000000001</v>
      </c>
      <c r="AD1017" s="15">
        <v>0.13</v>
      </c>
      <c r="AE1017" s="15">
        <v>0.125</v>
      </c>
      <c r="AF1017" s="15">
        <v>0.11</v>
      </c>
      <c r="AG1017" s="15">
        <v>0.105</v>
      </c>
      <c r="AH1017" s="15">
        <v>9.5000000000000001E-2</v>
      </c>
      <c r="AI1017" s="15">
        <v>0.1</v>
      </c>
      <c r="AJ1017" s="15">
        <v>0.1</v>
      </c>
      <c r="AK1017" s="15">
        <v>0.13</v>
      </c>
      <c r="AL1017" s="15">
        <v>0.11</v>
      </c>
      <c r="AM1017" s="15">
        <v>0.11</v>
      </c>
      <c r="AN1017" s="15">
        <v>0.115</v>
      </c>
      <c r="AO1017" s="15">
        <v>0.12</v>
      </c>
      <c r="AP1017" s="15">
        <v>0.115</v>
      </c>
      <c r="AQ1017" s="15">
        <v>0.13500000000000001</v>
      </c>
      <c r="AR1017" s="15">
        <v>0.125</v>
      </c>
      <c r="AS1017" s="15">
        <v>0.13500000000000001</v>
      </c>
      <c r="AT1017" s="15">
        <v>0.125</v>
      </c>
      <c r="AU1017" s="15">
        <v>0.125</v>
      </c>
      <c r="AV1017" s="15">
        <v>0.13</v>
      </c>
      <c r="AW1017" s="15">
        <v>0.105</v>
      </c>
      <c r="AX1017" s="15">
        <v>0.115</v>
      </c>
      <c r="AY1017" s="15">
        <v>0.13</v>
      </c>
      <c r="AZ1017" s="15">
        <v>0.125</v>
      </c>
      <c r="BA1017" s="15">
        <v>0.115</v>
      </c>
      <c r="BB1017" s="15">
        <v>0.12</v>
      </c>
      <c r="BC1017" s="15">
        <v>0.14000000000000001</v>
      </c>
      <c r="BD1017" s="15">
        <v>0.155</v>
      </c>
      <c r="BE1017" s="15">
        <v>0.13</v>
      </c>
      <c r="BF1017" s="15">
        <v>0.125</v>
      </c>
      <c r="BG1017" s="15">
        <v>0.13</v>
      </c>
      <c r="BH1017" s="15">
        <v>0.14000000000000001</v>
      </c>
      <c r="BI1017" s="15">
        <v>0.14000000000000001</v>
      </c>
      <c r="BJ1017" s="15">
        <v>0.14000000000000001</v>
      </c>
      <c r="BK1017" s="15">
        <v>0.13</v>
      </c>
      <c r="BL1017" s="15">
        <v>0.12</v>
      </c>
      <c r="BM1017" s="15">
        <v>0.14499999999999999</v>
      </c>
      <c r="BN1017" s="15">
        <v>0.155</v>
      </c>
    </row>
    <row r="1019" spans="1:66" x14ac:dyDescent="0.4">
      <c r="B1019" s="26">
        <v>20010228</v>
      </c>
      <c r="C1019" s="26">
        <v>20010531</v>
      </c>
      <c r="D1019" s="26">
        <v>20010831</v>
      </c>
      <c r="E1019" s="26">
        <v>20011130</v>
      </c>
      <c r="F1019" s="26">
        <v>20020228</v>
      </c>
      <c r="G1019" s="26">
        <v>20020531</v>
      </c>
      <c r="H1019" s="26">
        <v>20020830</v>
      </c>
      <c r="I1019" s="26">
        <v>20021129</v>
      </c>
      <c r="J1019" s="26">
        <v>20030228</v>
      </c>
      <c r="K1019" s="26">
        <v>20030530</v>
      </c>
      <c r="L1019" s="26">
        <v>20030829</v>
      </c>
      <c r="M1019" s="26">
        <v>20031128</v>
      </c>
      <c r="N1019" s="26">
        <v>20040227</v>
      </c>
      <c r="O1019" s="26">
        <v>20040531</v>
      </c>
      <c r="P1019" s="26">
        <v>20040831</v>
      </c>
      <c r="Q1019" s="26">
        <v>20041130</v>
      </c>
      <c r="R1019" s="26">
        <v>20050228</v>
      </c>
      <c r="S1019" s="26">
        <v>20050531</v>
      </c>
      <c r="T1019" s="26">
        <v>20050831</v>
      </c>
      <c r="U1019" s="26">
        <v>20051130</v>
      </c>
      <c r="V1019" s="26">
        <v>20060228</v>
      </c>
      <c r="W1019" s="26">
        <v>20060530</v>
      </c>
      <c r="X1019" s="26">
        <v>20060831</v>
      </c>
      <c r="Y1019" s="26">
        <v>20061130</v>
      </c>
      <c r="Z1019" s="26">
        <v>20070228</v>
      </c>
      <c r="AA1019" s="26">
        <v>20070531</v>
      </c>
      <c r="AB1019" s="26">
        <v>20070831</v>
      </c>
      <c r="AC1019" s="26">
        <v>20071130</v>
      </c>
      <c r="AD1019" s="26">
        <v>20080229</v>
      </c>
      <c r="AE1019" s="26">
        <v>20080530</v>
      </c>
      <c r="AF1019" s="26">
        <v>20080829</v>
      </c>
      <c r="AG1019" s="26">
        <v>20081128</v>
      </c>
      <c r="AH1019" s="26">
        <v>20090227</v>
      </c>
      <c r="AI1019" s="26">
        <v>20090529</v>
      </c>
      <c r="AJ1019" s="26">
        <v>20090831</v>
      </c>
      <c r="AK1019" s="26">
        <v>20091130</v>
      </c>
      <c r="AL1019" s="26">
        <v>20100226</v>
      </c>
      <c r="AM1019" s="26">
        <v>20100531</v>
      </c>
      <c r="AN1019" s="26">
        <v>20100831</v>
      </c>
      <c r="AO1019" s="26">
        <v>20101130</v>
      </c>
      <c r="AP1019" s="26">
        <v>20110228</v>
      </c>
      <c r="AQ1019" s="26">
        <v>20110531</v>
      </c>
      <c r="AR1019" s="26">
        <v>20110831</v>
      </c>
      <c r="AS1019" s="26">
        <v>20111130</v>
      </c>
      <c r="AT1019" s="26">
        <v>20120229</v>
      </c>
      <c r="AU1019" s="26">
        <v>20120531</v>
      </c>
      <c r="AV1019" s="26">
        <v>20120831</v>
      </c>
      <c r="AW1019" s="26">
        <v>20121130</v>
      </c>
      <c r="AX1019" s="26">
        <v>20130228</v>
      </c>
      <c r="AY1019" s="26">
        <v>20130531</v>
      </c>
      <c r="AZ1019" s="26">
        <v>20130830</v>
      </c>
      <c r="BA1019" s="26">
        <v>20131129</v>
      </c>
      <c r="BB1019" s="26">
        <v>20140228</v>
      </c>
      <c r="BC1019" s="26">
        <v>20140530</v>
      </c>
      <c r="BD1019" s="26">
        <v>20140829</v>
      </c>
      <c r="BE1019" s="26">
        <v>20141128</v>
      </c>
      <c r="BF1019" s="26">
        <v>20150227</v>
      </c>
      <c r="BG1019" s="26">
        <v>20150529</v>
      </c>
      <c r="BH1019" s="26">
        <v>20150831</v>
      </c>
      <c r="BI1019" s="26">
        <v>20151130</v>
      </c>
      <c r="BJ1019" s="26">
        <v>20160229</v>
      </c>
      <c r="BK1019" s="26">
        <v>20160531</v>
      </c>
      <c r="BL1019" s="26">
        <v>20160831</v>
      </c>
      <c r="BM1019" s="26">
        <v>20161130</v>
      </c>
      <c r="BN1019" s="26">
        <v>20170228</v>
      </c>
    </row>
    <row r="1020" spans="1:66" x14ac:dyDescent="0.4">
      <c r="A1020">
        <v>1</v>
      </c>
      <c r="B1020" s="15">
        <v>0.44444444444444398</v>
      </c>
      <c r="C1020" s="15">
        <v>0.41237113402061798</v>
      </c>
      <c r="D1020" s="15">
        <v>0.47058823529411697</v>
      </c>
      <c r="E1020" s="15">
        <v>0.41206030150753697</v>
      </c>
      <c r="F1020" s="15">
        <v>0.37</v>
      </c>
      <c r="G1020" s="15">
        <v>0.41</v>
      </c>
      <c r="H1020" s="15">
        <v>0.41</v>
      </c>
      <c r="I1020" s="15">
        <v>0.42424242424242398</v>
      </c>
      <c r="J1020" s="15">
        <v>0.51308900523560197</v>
      </c>
      <c r="K1020" s="15">
        <v>0.46</v>
      </c>
      <c r="L1020" s="15">
        <v>0.47</v>
      </c>
      <c r="M1020" s="15">
        <v>0.46500000000000002</v>
      </c>
      <c r="N1020" s="15">
        <v>0.42</v>
      </c>
      <c r="O1020" s="15">
        <v>0.45</v>
      </c>
      <c r="P1020" s="15">
        <v>0.44500000000000001</v>
      </c>
      <c r="Q1020" s="15">
        <v>0.39500000000000002</v>
      </c>
      <c r="R1020" s="15">
        <v>0.31</v>
      </c>
      <c r="S1020" s="15">
        <v>0.34</v>
      </c>
      <c r="T1020" s="15">
        <v>0.28499999999999998</v>
      </c>
      <c r="U1020" s="15">
        <v>0.22</v>
      </c>
      <c r="V1020" s="15">
        <v>0.19500000000000001</v>
      </c>
      <c r="W1020" s="15">
        <v>0.22500000000000001</v>
      </c>
      <c r="X1020" s="15">
        <v>0.2</v>
      </c>
      <c r="Y1020" s="15">
        <v>0.18</v>
      </c>
      <c r="Z1020" s="15">
        <v>0.19</v>
      </c>
      <c r="AA1020" s="15">
        <v>0.155</v>
      </c>
      <c r="AB1020" s="15">
        <v>0.13500000000000001</v>
      </c>
      <c r="AC1020" s="15">
        <v>0.125</v>
      </c>
      <c r="AD1020" s="15">
        <v>0.14000000000000001</v>
      </c>
      <c r="AE1020" s="15">
        <v>0.11</v>
      </c>
      <c r="AF1020" s="15">
        <v>0.16500000000000001</v>
      </c>
      <c r="AG1020" s="15">
        <v>0.28999999999999998</v>
      </c>
      <c r="AH1020" s="15">
        <v>0.30499999999999999</v>
      </c>
      <c r="AI1020" s="15">
        <v>0.17</v>
      </c>
      <c r="AJ1020" s="15">
        <v>0.13</v>
      </c>
      <c r="AK1020" s="15">
        <v>0.12</v>
      </c>
      <c r="AL1020" s="15">
        <v>0.125</v>
      </c>
      <c r="AM1020" s="15">
        <v>0.16</v>
      </c>
      <c r="AN1020" s="15">
        <v>0.125</v>
      </c>
      <c r="AO1020" s="15">
        <v>0.11</v>
      </c>
      <c r="AP1020" s="15">
        <v>0.12</v>
      </c>
      <c r="AQ1020" s="15">
        <v>0.12</v>
      </c>
      <c r="AR1020" s="15">
        <v>0.13500000000000001</v>
      </c>
      <c r="AS1020" s="15">
        <v>0.155</v>
      </c>
      <c r="AT1020" s="15">
        <v>0.16</v>
      </c>
      <c r="AU1020" s="15">
        <v>0.16</v>
      </c>
      <c r="AV1020" s="15">
        <v>0.16</v>
      </c>
      <c r="AW1020" s="15">
        <v>0.18</v>
      </c>
      <c r="AX1020" s="15">
        <v>0.155</v>
      </c>
      <c r="AY1020" s="15">
        <v>0.14499999999999999</v>
      </c>
      <c r="AZ1020" s="15">
        <v>0.125</v>
      </c>
      <c r="BA1020" s="15">
        <v>0.14499999999999999</v>
      </c>
      <c r="BB1020" s="15">
        <v>0.14499999999999999</v>
      </c>
      <c r="BC1020" s="15">
        <v>0.125</v>
      </c>
      <c r="BD1020" s="15">
        <v>0.115</v>
      </c>
      <c r="BE1020" s="15">
        <v>0.13500000000000001</v>
      </c>
      <c r="BF1020" s="15">
        <v>0.15</v>
      </c>
      <c r="BG1020" s="15">
        <v>0.15</v>
      </c>
      <c r="BH1020" s="15">
        <v>0.16500000000000001</v>
      </c>
      <c r="BI1020" s="15">
        <v>0.14499999999999999</v>
      </c>
      <c r="BJ1020" s="15">
        <v>0.155</v>
      </c>
      <c r="BK1020" s="15">
        <v>0.14000000000000001</v>
      </c>
      <c r="BL1020" s="15">
        <v>0.13500000000000001</v>
      </c>
      <c r="BM1020" s="15">
        <v>0.125</v>
      </c>
      <c r="BN1020" s="15">
        <v>0.13</v>
      </c>
    </row>
    <row r="1021" spans="1:66" x14ac:dyDescent="0.4">
      <c r="A1021">
        <v>2</v>
      </c>
      <c r="B1021" s="15">
        <v>0.286549707602339</v>
      </c>
      <c r="C1021" s="15">
        <v>0.298969072164948</v>
      </c>
      <c r="D1021" s="15">
        <v>0.29411764705882298</v>
      </c>
      <c r="E1021" s="15">
        <v>0.34673366834170799</v>
      </c>
      <c r="F1021" s="15">
        <v>0.42499999999999999</v>
      </c>
      <c r="G1021" s="15">
        <v>0.40500000000000003</v>
      </c>
      <c r="H1021" s="15">
        <v>0.39500000000000002</v>
      </c>
      <c r="I1021" s="15">
        <v>0.40404040404040398</v>
      </c>
      <c r="J1021" s="15">
        <v>0.33507853403141302</v>
      </c>
      <c r="K1021" s="15">
        <v>0.33500000000000002</v>
      </c>
      <c r="L1021" s="15">
        <v>0.39500000000000002</v>
      </c>
      <c r="M1021" s="15">
        <v>0.41</v>
      </c>
      <c r="N1021" s="15">
        <v>0.435</v>
      </c>
      <c r="O1021" s="15">
        <v>0.39500000000000002</v>
      </c>
      <c r="P1021" s="15">
        <v>0.43</v>
      </c>
      <c r="Q1021" s="15">
        <v>0.495</v>
      </c>
      <c r="R1021" s="15">
        <v>0.60499999999999998</v>
      </c>
      <c r="S1021" s="15">
        <v>0.57999999999999996</v>
      </c>
      <c r="T1021" s="15">
        <v>0.63500000000000001</v>
      </c>
      <c r="U1021" s="15">
        <v>0.56499999999999995</v>
      </c>
      <c r="V1021" s="15">
        <v>0.59</v>
      </c>
      <c r="W1021" s="15">
        <v>0.56999999999999995</v>
      </c>
      <c r="X1021" s="15">
        <v>0.56999999999999995</v>
      </c>
      <c r="Y1021" s="15">
        <v>0.51500000000000001</v>
      </c>
      <c r="Z1021" s="15">
        <v>0.59</v>
      </c>
      <c r="AA1021" s="15">
        <v>0.43</v>
      </c>
      <c r="AB1021" s="15">
        <v>0.38500000000000001</v>
      </c>
      <c r="AC1021" s="15">
        <v>0.47</v>
      </c>
      <c r="AD1021" s="15">
        <v>0.505</v>
      </c>
      <c r="AE1021" s="15">
        <v>0.46500000000000002</v>
      </c>
      <c r="AF1021" s="15">
        <v>0.51</v>
      </c>
      <c r="AG1021" s="15">
        <v>0.54500000000000004</v>
      </c>
      <c r="AH1021" s="15">
        <v>0.54</v>
      </c>
      <c r="AI1021" s="15">
        <v>0.51</v>
      </c>
      <c r="AJ1021" s="15">
        <v>0.53</v>
      </c>
      <c r="AK1021" s="15">
        <v>0.56000000000000005</v>
      </c>
      <c r="AL1021" s="15">
        <v>0.52</v>
      </c>
      <c r="AM1021" s="15">
        <v>0.48499999999999999</v>
      </c>
      <c r="AN1021" s="15">
        <v>0.51500000000000001</v>
      </c>
      <c r="AO1021" s="15">
        <v>0.495</v>
      </c>
      <c r="AP1021" s="15">
        <v>0.505</v>
      </c>
      <c r="AQ1021" s="15">
        <v>0.42</v>
      </c>
      <c r="AR1021" s="15">
        <v>0.41499999999999998</v>
      </c>
      <c r="AS1021" s="15">
        <v>0.45</v>
      </c>
      <c r="AT1021" s="15">
        <v>0.4</v>
      </c>
      <c r="AU1021" s="15">
        <v>0.43</v>
      </c>
      <c r="AV1021" s="15">
        <v>0.41499999999999998</v>
      </c>
      <c r="AW1021" s="15">
        <v>0.39500000000000002</v>
      </c>
      <c r="AX1021" s="15">
        <v>0.35</v>
      </c>
      <c r="AY1021" s="15">
        <v>0.35499999999999998</v>
      </c>
      <c r="AZ1021" s="15">
        <v>0.36499999999999999</v>
      </c>
      <c r="BA1021" s="15">
        <v>0.33500000000000002</v>
      </c>
      <c r="BB1021" s="15">
        <v>0.32500000000000001</v>
      </c>
      <c r="BC1021" s="15">
        <v>0.315</v>
      </c>
      <c r="BD1021" s="15">
        <v>0.3</v>
      </c>
      <c r="BE1021" s="15">
        <v>0.32500000000000001</v>
      </c>
      <c r="BF1021" s="15">
        <v>0.30499999999999999</v>
      </c>
      <c r="BG1021" s="15">
        <v>0.245</v>
      </c>
      <c r="BH1021" s="15">
        <v>0.28499999999999998</v>
      </c>
      <c r="BI1021" s="15">
        <v>0.29499999999999998</v>
      </c>
      <c r="BJ1021" s="15">
        <v>0.27</v>
      </c>
      <c r="BK1021" s="15">
        <v>0.23499999999999999</v>
      </c>
      <c r="BL1021" s="15">
        <v>0.23499999999999999</v>
      </c>
      <c r="BM1021" s="15">
        <v>0.23</v>
      </c>
      <c r="BN1021" s="15">
        <v>0.23499999999999999</v>
      </c>
    </row>
    <row r="1022" spans="1:66" x14ac:dyDescent="0.4">
      <c r="A1022">
        <v>3</v>
      </c>
      <c r="B1022" s="15">
        <v>5.84795321637426E-3</v>
      </c>
      <c r="C1022" s="15">
        <v>0</v>
      </c>
      <c r="D1022" s="15">
        <v>1.1764705882352899E-2</v>
      </c>
      <c r="E1022" s="15">
        <v>1.00502512562814E-2</v>
      </c>
      <c r="F1022" s="15">
        <v>5.0000000000000001E-3</v>
      </c>
      <c r="G1022" s="15">
        <v>0</v>
      </c>
      <c r="H1022" s="15">
        <v>0</v>
      </c>
      <c r="I1022" s="15">
        <v>5.0505050505050501E-3</v>
      </c>
      <c r="J1022" s="15">
        <v>5.2356020942408302E-3</v>
      </c>
      <c r="K1022" s="15">
        <v>5.0000000000000001E-3</v>
      </c>
      <c r="L1022" s="15">
        <v>5.0000000000000001E-3</v>
      </c>
      <c r="M1022" s="15">
        <v>0.01</v>
      </c>
      <c r="N1022" s="15">
        <v>0</v>
      </c>
      <c r="O1022" s="15">
        <v>5.0000000000000001E-3</v>
      </c>
      <c r="P1022" s="15">
        <v>5.0000000000000001E-3</v>
      </c>
      <c r="Q1022" s="15">
        <v>0.02</v>
      </c>
      <c r="R1022" s="15">
        <v>5.0000000000000001E-3</v>
      </c>
      <c r="S1022" s="15">
        <v>0.01</v>
      </c>
      <c r="T1022" s="15">
        <v>0</v>
      </c>
      <c r="U1022" s="15">
        <v>0.12</v>
      </c>
      <c r="V1022" s="15">
        <v>7.0000000000000007E-2</v>
      </c>
      <c r="W1022" s="15">
        <v>7.4999999999999997E-2</v>
      </c>
      <c r="X1022" s="15">
        <v>9.5000000000000001E-2</v>
      </c>
      <c r="Y1022" s="15">
        <v>0.17</v>
      </c>
      <c r="Z1022" s="15">
        <v>9.5000000000000001E-2</v>
      </c>
      <c r="AA1022" s="15">
        <v>0.26500000000000001</v>
      </c>
      <c r="AB1022" s="15">
        <v>0.30499999999999999</v>
      </c>
      <c r="AC1022" s="15">
        <v>0.25</v>
      </c>
      <c r="AD1022" s="15">
        <v>0.20499999999999999</v>
      </c>
      <c r="AE1022" s="15">
        <v>0.26</v>
      </c>
      <c r="AF1022" s="15">
        <v>0.19</v>
      </c>
      <c r="AG1022" s="15">
        <v>0.05</v>
      </c>
      <c r="AH1022" s="15">
        <v>6.5000000000000002E-2</v>
      </c>
      <c r="AI1022" s="15">
        <v>0.17499999999999999</v>
      </c>
      <c r="AJ1022" s="15">
        <v>0.2</v>
      </c>
      <c r="AK1022" s="15">
        <v>0.215</v>
      </c>
      <c r="AL1022" s="15">
        <v>0.22</v>
      </c>
      <c r="AM1022" s="15">
        <v>0.24</v>
      </c>
      <c r="AN1022" s="15">
        <v>0.23499999999999999</v>
      </c>
      <c r="AO1022" s="15">
        <v>0.28000000000000003</v>
      </c>
      <c r="AP1022" s="15">
        <v>0.24</v>
      </c>
      <c r="AQ1022" s="15">
        <v>0.30499999999999999</v>
      </c>
      <c r="AR1022" s="15">
        <v>0.28499999999999998</v>
      </c>
      <c r="AS1022" s="15">
        <v>0.24</v>
      </c>
      <c r="AT1022" s="15">
        <v>0.31</v>
      </c>
      <c r="AU1022" s="15">
        <v>0.27500000000000002</v>
      </c>
      <c r="AV1022" s="15">
        <v>0.29499999999999998</v>
      </c>
      <c r="AW1022" s="15">
        <v>0.29499999999999998</v>
      </c>
      <c r="AX1022" s="15">
        <v>0.32500000000000001</v>
      </c>
      <c r="AY1022" s="15">
        <v>0.375</v>
      </c>
      <c r="AZ1022" s="15">
        <v>0.35499999999999998</v>
      </c>
      <c r="BA1022" s="15">
        <v>0.36</v>
      </c>
      <c r="BB1022" s="15">
        <v>0.38</v>
      </c>
      <c r="BC1022" s="15">
        <v>0.37</v>
      </c>
      <c r="BD1022" s="15">
        <v>0.39500000000000002</v>
      </c>
      <c r="BE1022" s="15">
        <v>0.36</v>
      </c>
      <c r="BF1022" s="15">
        <v>0.37</v>
      </c>
      <c r="BG1022" s="15">
        <v>0.375</v>
      </c>
      <c r="BH1022" s="15">
        <v>0.32500000000000001</v>
      </c>
      <c r="BI1022" s="15">
        <v>0.35</v>
      </c>
      <c r="BJ1022" s="15">
        <v>0.33500000000000002</v>
      </c>
      <c r="BK1022" s="15">
        <v>0.42</v>
      </c>
      <c r="BL1022" s="15">
        <v>0.40500000000000003</v>
      </c>
      <c r="BM1022" s="15">
        <v>0.45500000000000002</v>
      </c>
      <c r="BN1022" s="15">
        <v>0.47499999999999998</v>
      </c>
    </row>
    <row r="1023" spans="1:66" x14ac:dyDescent="0.4">
      <c r="A1023" t="s">
        <v>547</v>
      </c>
      <c r="B1023" s="15">
        <v>0.26315789473684198</v>
      </c>
      <c r="C1023" s="15">
        <v>0.28865979381443202</v>
      </c>
      <c r="D1023" s="15">
        <v>0.223529411764705</v>
      </c>
      <c r="E1023" s="15">
        <v>0.231155778894472</v>
      </c>
      <c r="F1023" s="15">
        <v>0.2</v>
      </c>
      <c r="G1023" s="15">
        <v>0.185</v>
      </c>
      <c r="H1023" s="15">
        <v>0.19500000000000001</v>
      </c>
      <c r="I1023" s="15">
        <v>0.16666666666666599</v>
      </c>
      <c r="J1023" s="15">
        <v>0.146596858638743</v>
      </c>
      <c r="K1023" s="15">
        <v>0.2</v>
      </c>
      <c r="L1023" s="15">
        <v>0.13</v>
      </c>
      <c r="M1023" s="15">
        <v>0.115</v>
      </c>
      <c r="N1023" s="15">
        <v>0.14499999999999999</v>
      </c>
      <c r="O1023" s="15">
        <v>0.15</v>
      </c>
      <c r="P1023" s="15">
        <v>0.12</v>
      </c>
      <c r="Q1023" s="15">
        <v>0.09</v>
      </c>
      <c r="R1023" s="15">
        <v>0.08</v>
      </c>
      <c r="S1023" s="15">
        <v>7.0000000000000007E-2</v>
      </c>
      <c r="T1023" s="15">
        <v>0.08</v>
      </c>
      <c r="U1023" s="15">
        <v>9.5000000000000001E-2</v>
      </c>
      <c r="V1023" s="15">
        <v>0.14499999999999999</v>
      </c>
      <c r="W1023" s="15">
        <v>0.13</v>
      </c>
      <c r="X1023" s="15">
        <v>0.13500000000000001</v>
      </c>
      <c r="Y1023" s="15">
        <v>0.13500000000000001</v>
      </c>
      <c r="Z1023" s="15">
        <v>0.125</v>
      </c>
      <c r="AA1023" s="15">
        <v>0.15</v>
      </c>
      <c r="AB1023" s="15">
        <v>0.17499999999999999</v>
      </c>
      <c r="AC1023" s="15">
        <v>0.155</v>
      </c>
      <c r="AD1023" s="15">
        <v>0.15</v>
      </c>
      <c r="AE1023" s="15">
        <v>0.16500000000000001</v>
      </c>
      <c r="AF1023" s="15">
        <v>0.13500000000000001</v>
      </c>
      <c r="AG1023" s="15">
        <v>0.115</v>
      </c>
      <c r="AH1023" s="15">
        <v>0.09</v>
      </c>
      <c r="AI1023" s="15">
        <v>0.14499999999999999</v>
      </c>
      <c r="AJ1023" s="15">
        <v>0.14000000000000001</v>
      </c>
      <c r="AK1023" s="15">
        <v>0.105</v>
      </c>
      <c r="AL1023" s="15">
        <v>0.13500000000000001</v>
      </c>
      <c r="AM1023" s="15">
        <v>0.115</v>
      </c>
      <c r="AN1023" s="15">
        <v>0.125</v>
      </c>
      <c r="AO1023" s="15">
        <v>0.115</v>
      </c>
      <c r="AP1023" s="15">
        <v>0.13500000000000001</v>
      </c>
      <c r="AQ1023" s="15">
        <v>0.155</v>
      </c>
      <c r="AR1023" s="15">
        <v>0.16500000000000001</v>
      </c>
      <c r="AS1023" s="15">
        <v>0.155</v>
      </c>
      <c r="AT1023" s="15">
        <v>0.13</v>
      </c>
      <c r="AU1023" s="15">
        <v>0.13500000000000001</v>
      </c>
      <c r="AV1023" s="15">
        <v>0.13</v>
      </c>
      <c r="AW1023" s="15">
        <v>0.13</v>
      </c>
      <c r="AX1023" s="15">
        <v>0.17</v>
      </c>
      <c r="AY1023" s="15">
        <v>0.125</v>
      </c>
      <c r="AZ1023" s="15">
        <v>0.155</v>
      </c>
      <c r="BA1023" s="15">
        <v>0.16</v>
      </c>
      <c r="BB1023" s="15">
        <v>0.15</v>
      </c>
      <c r="BC1023" s="15">
        <v>0.19</v>
      </c>
      <c r="BD1023" s="15">
        <v>0.19</v>
      </c>
      <c r="BE1023" s="15">
        <v>0.18</v>
      </c>
      <c r="BF1023" s="15">
        <v>0.17499999999999999</v>
      </c>
      <c r="BG1023" s="15">
        <v>0.23</v>
      </c>
      <c r="BH1023" s="15">
        <v>0.22500000000000001</v>
      </c>
      <c r="BI1023" s="15">
        <v>0.21</v>
      </c>
      <c r="BJ1023" s="15">
        <v>0.24</v>
      </c>
      <c r="BK1023" s="15">
        <v>0.20499999999999999</v>
      </c>
      <c r="BL1023" s="15">
        <v>0.22500000000000001</v>
      </c>
      <c r="BM1023" s="15">
        <v>0.19</v>
      </c>
      <c r="BN1023" s="15">
        <v>0.16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Sheet1</vt:lpstr>
      <vt:lpstr>Results_monthly</vt:lpstr>
      <vt:lpstr>index_cap</vt:lpstr>
      <vt:lpstr>index</vt:lpstr>
      <vt:lpstr>Results</vt:lpstr>
      <vt:lpstr>코스피 배당수익률</vt:lpstr>
      <vt:lpstr>monthly_data</vt:lpstr>
      <vt:lpstr>주식1호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2017-06-26T08:07:38Z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