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25종목 수익률 결과 저장\"/>
    </mc:Choice>
  </mc:AlternateContent>
  <bookViews>
    <workbookView xWindow="0" yWindow="0" windowWidth="23040" windowHeight="9108"/>
  </bookViews>
  <sheets>
    <sheet name="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 l="1"/>
  <c r="H1" i="1"/>
  <c r="H2" i="1"/>
  <c r="H5" i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<sst xmlns="http://schemas.openxmlformats.org/spreadsheetml/2006/main" count="116" uniqueCount="88">
  <si>
    <t>A078000</t>
  </si>
  <si>
    <t>A033160</t>
  </si>
  <si>
    <t>A092130</t>
  </si>
  <si>
    <t>A041520</t>
  </si>
  <si>
    <t>A121440</t>
  </si>
  <si>
    <t>A092220</t>
  </si>
  <si>
    <t>A037350</t>
  </si>
  <si>
    <t>Local</t>
  </si>
  <si>
    <t>Local/Shares</t>
  </si>
  <si>
    <t>Txt</t>
  </si>
  <si>
    <t>CPD-1TD</t>
  </si>
  <si>
    <t>S102300</t>
  </si>
  <si>
    <t>S100100</t>
    <phoneticPr fontId="1" type="noConversion"/>
  </si>
  <si>
    <t>R100200</t>
  </si>
  <si>
    <t>S100300</t>
  </si>
  <si>
    <t>코스피</t>
    <phoneticPr fontId="1" type="noConversion"/>
  </si>
  <si>
    <t>MIN</t>
    <phoneticPr fontId="1" type="noConversion"/>
  </si>
  <si>
    <t>Korean</t>
  </si>
  <si>
    <t>All Listed</t>
  </si>
  <si>
    <t>Account Type</t>
  </si>
  <si>
    <t>MAX</t>
    <phoneticPr fontId="1" type="noConversion"/>
  </si>
  <si>
    <t>누적하락종목</t>
    <phoneticPr fontId="1" type="noConversion"/>
  </si>
  <si>
    <t>누적상승종목</t>
    <phoneticPr fontId="1" type="noConversion"/>
  </si>
  <si>
    <t xml:space="preserve">     Refresh     </t>
  </si>
  <si>
    <t>평균누적수익률</t>
    <phoneticPr fontId="1" type="noConversion"/>
  </si>
  <si>
    <t>A005930</t>
  </si>
  <si>
    <t>A079370</t>
  </si>
  <si>
    <t>A016610</t>
  </si>
  <si>
    <t>A032190</t>
  </si>
  <si>
    <t>A009200</t>
  </si>
  <si>
    <t>A042420</t>
  </si>
  <si>
    <t>A023590</t>
  </si>
  <si>
    <t>A054800</t>
  </si>
  <si>
    <t>A001500</t>
  </si>
  <si>
    <t>A005010</t>
  </si>
  <si>
    <t>A215000</t>
  </si>
  <si>
    <t>A049070</t>
  </si>
  <si>
    <t>A049520</t>
  </si>
  <si>
    <t>A036710</t>
  </si>
  <si>
    <t>A035510</t>
  </si>
  <si>
    <t>A002300</t>
  </si>
  <si>
    <t>A067310</t>
  </si>
  <si>
    <t>A030210</t>
  </si>
  <si>
    <t>Unit</t>
    <phoneticPr fontId="1" type="noConversion"/>
  </si>
  <si>
    <t>Code</t>
    <phoneticPr fontId="1" type="noConversion"/>
  </si>
  <si>
    <t>종가</t>
    <phoneticPr fontId="1" type="noConversion"/>
  </si>
  <si>
    <t>Peer Analysis (To Select)</t>
    <phoneticPr fontId="1" type="noConversion"/>
  </si>
  <si>
    <t>Period</t>
    <phoneticPr fontId="1" type="noConversion"/>
  </si>
  <si>
    <t>수정주가</t>
    <phoneticPr fontId="1" type="noConversion"/>
  </si>
  <si>
    <t>현대차투자증권</t>
    <phoneticPr fontId="1" type="noConversion"/>
  </si>
  <si>
    <t>유아이엘</t>
    <phoneticPr fontId="1" type="noConversion"/>
  </si>
  <si>
    <t>Last Update : 2017-09-06 15:55:32</t>
    <phoneticPr fontId="1" type="noConversion"/>
  </si>
  <si>
    <t>Account</t>
    <phoneticPr fontId="1" type="noConversion"/>
  </si>
  <si>
    <t>Period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</si>
  <si>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</si>
  <si>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</si>
  <si>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</si>
  <si>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시가총액(전체)</t>
    <phoneticPr fontId="1" type="noConversion"/>
  </si>
  <si>
    <t>삼성전자</t>
    <phoneticPr fontId="1" type="noConversion"/>
  </si>
  <si>
    <t>엠케이전자</t>
    <phoneticPr fontId="1" type="noConversion"/>
  </si>
  <si>
    <t>성도이엔지</t>
    <phoneticPr fontId="1" type="noConversion"/>
  </si>
  <si>
    <t>골프존뉴딘</t>
    <phoneticPr fontId="1" type="noConversion"/>
  </si>
  <si>
    <t>제우스</t>
    <phoneticPr fontId="1" type="noConversion"/>
  </si>
  <si>
    <t>동부증권</t>
    <phoneticPr fontId="1" type="noConversion"/>
  </si>
  <si>
    <t>다우데이타</t>
    <phoneticPr fontId="1" type="noConversion"/>
  </si>
  <si>
    <t>이라이콤</t>
    <phoneticPr fontId="1" type="noConversion"/>
  </si>
  <si>
    <t>무림페이퍼</t>
    <phoneticPr fontId="1" type="noConversion"/>
  </si>
  <si>
    <t>네오위즈홀딩스</t>
    <phoneticPr fontId="1" type="noConversion"/>
  </si>
  <si>
    <t>다우기술</t>
    <phoneticPr fontId="1" type="noConversion"/>
  </si>
  <si>
    <t>KEC</t>
    <phoneticPr fontId="1" type="noConversion"/>
  </si>
  <si>
    <t>아이디스홀딩스</t>
    <phoneticPr fontId="1" type="noConversion"/>
  </si>
  <si>
    <t>휴스틸</t>
    <phoneticPr fontId="1" type="noConversion"/>
  </si>
  <si>
    <t>골프존</t>
    <phoneticPr fontId="1" type="noConversion"/>
  </si>
  <si>
    <t>인탑스</t>
    <phoneticPr fontId="1" type="noConversion"/>
  </si>
  <si>
    <t>심텍홀딩스</t>
    <phoneticPr fontId="1" type="noConversion"/>
  </si>
  <si>
    <t>이크레더블</t>
    <phoneticPr fontId="1" type="noConversion"/>
  </si>
  <si>
    <t>신세계 I&amp;C</t>
    <phoneticPr fontId="1" type="noConversion"/>
  </si>
  <si>
    <t>한국제지</t>
    <phoneticPr fontId="1" type="noConversion"/>
  </si>
  <si>
    <t>하나마이크론</t>
    <phoneticPr fontId="1" type="noConversion"/>
  </si>
  <si>
    <t>KTB투자증권</t>
    <phoneticPr fontId="1" type="noConversion"/>
  </si>
  <si>
    <t>텔코웨어</t>
    <phoneticPr fontId="1" type="noConversion"/>
  </si>
  <si>
    <t>Name</t>
    <phoneticPr fontId="1" type="noConversion"/>
  </si>
  <si>
    <t>IKS001</t>
    <phoneticPr fontId="1" type="noConversion"/>
  </si>
  <si>
    <t>Last Update : 2017-09-06 15:57:33</t>
    <phoneticPr fontId="1" type="noConversion"/>
  </si>
  <si>
    <t>Account</t>
    <phoneticPr fontId="1" type="noConversion"/>
  </si>
  <si>
    <t>Base Date</t>
    <phoneticPr fontId="1" type="noConversion"/>
  </si>
  <si>
    <t>결산월</t>
    <phoneticPr fontId="1" type="noConversion"/>
  </si>
  <si>
    <t>KOSPI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</si>
</sst>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tabSelected="1" topLeftCell="C1" workbookViewId="0">
      <selection activeCell="H17" sqref="H17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5" t="s">
        <v>23</v>
      </c>
      <c r="B1" t="s">
        <v>51</v>
      </c>
      <c r="G1" t="s">
        <v>24</v>
      </c>
      <c r="H1" s="1">
        <f>AVERAGE(H14:H38)</f>
        <v>-1.6523533453545167E-2</v>
      </c>
      <c r="K1" s="15" t="s">
        <v>23</v>
      </c>
      <c r="L1" t="s">
        <v>83</v>
      </c>
    </row>
    <row r="2" spans="1:17" x14ac:dyDescent="0.4">
      <c r="G2" s="14" t="s">
        <v>22</v>
      </c>
      <c r="H2">
        <f>COUNTIF(H14:H38,"&gt;=0")</f>
        <v>5</v>
      </c>
    </row>
    <row r="3" spans="1:17" x14ac:dyDescent="0.4">
      <c r="A3" s="13" t="s">
        <v>46</v>
      </c>
      <c r="G3" t="s">
        <v>21</v>
      </c>
      <c r="H3">
        <f>COUNTIF(H14:H38,"&lt;0")</f>
        <v>20</v>
      </c>
      <c r="K3" s="13" t="s">
        <v>46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0.12578616352201255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-5.4621848739495826E-2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-1.5474845441966201E-2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52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84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53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47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43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43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55</v>
      </c>
      <c r="C12" s="9"/>
      <c r="D12" s="9"/>
      <c r="E12" s="9"/>
      <c r="F12" s="9"/>
      <c r="G12" s="9"/>
      <c r="K12" s="10"/>
      <c r="L12" s="10" t="s">
        <v>85</v>
      </c>
      <c r="M12" s="9"/>
      <c r="N12" s="9"/>
      <c r="O12" s="9"/>
      <c r="P12" s="9"/>
      <c r="Q12" s="9"/>
    </row>
    <row r="13" spans="1:17" x14ac:dyDescent="0.4">
      <c r="A13" s="8" t="s">
        <v>44</v>
      </c>
      <c r="B13" s="7" t="s">
        <v>54</v>
      </c>
      <c r="C13" s="7" t="s">
        <v>56</v>
      </c>
      <c r="D13" s="7" t="s">
        <v>48</v>
      </c>
      <c r="E13" s="7" t="s">
        <v>48</v>
      </c>
      <c r="F13" s="7" t="s">
        <v>57</v>
      </c>
      <c r="G13" s="7" t="s">
        <v>57</v>
      </c>
      <c r="K13" s="8" t="s">
        <v>44</v>
      </c>
      <c r="L13" s="7" t="s">
        <v>81</v>
      </c>
      <c r="M13" s="7" t="s">
        <v>86</v>
      </c>
      <c r="N13" s="7" t="s">
        <v>45</v>
      </c>
      <c r="O13" s="7" t="s">
        <v>45</v>
      </c>
      <c r="P13" s="7" t="s">
        <v>57</v>
      </c>
      <c r="Q13" s="7" t="s">
        <v>57</v>
      </c>
    </row>
    <row r="14" spans="1:17" x14ac:dyDescent="0.4">
      <c r="A14" s="3" t="s">
        <v>25</v>
      </c>
      <c r="B14" s="4" t="s">
        <v>58</v>
      </c>
      <c r="C14" s="3">
        <v>12</v>
      </c>
      <c r="D14" s="2">
        <v>2316000</v>
      </c>
      <c r="E14" s="2">
        <v>2338000</v>
      </c>
      <c r="F14" s="2">
        <v>335262855404000</v>
      </c>
      <c r="G14" s="2">
        <v>337951995052000</v>
      </c>
      <c r="H14" s="1">
        <f t="shared" ref="H14:H38" si="0">E14/D14-1</f>
        <v>9.4991364421417313E-3</v>
      </c>
      <c r="K14" s="3" t="s">
        <v>82</v>
      </c>
      <c r="L14" s="4" t="s">
        <v>87</v>
      </c>
      <c r="M14" s="3"/>
      <c r="N14" s="6">
        <v>2363.19</v>
      </c>
      <c r="O14" s="6">
        <v>2326.62</v>
      </c>
      <c r="P14" s="5">
        <v>1535629495111100</v>
      </c>
      <c r="Q14" s="5">
        <v>1512278525412780</v>
      </c>
    </row>
    <row r="15" spans="1:17" x14ac:dyDescent="0.4">
      <c r="A15" s="3" t="s">
        <v>1</v>
      </c>
      <c r="B15" s="4" t="s">
        <v>59</v>
      </c>
      <c r="C15" s="3">
        <v>12</v>
      </c>
      <c r="D15" s="2">
        <v>12050</v>
      </c>
      <c r="E15" s="2">
        <v>11400</v>
      </c>
      <c r="F15" s="2">
        <v>262782652450</v>
      </c>
      <c r="G15" s="2">
        <v>248607654600</v>
      </c>
      <c r="H15" s="1">
        <f t="shared" si="0"/>
        <v>-5.3941908713692976E-2</v>
      </c>
    </row>
    <row r="16" spans="1:17" x14ac:dyDescent="0.4">
      <c r="A16" s="3" t="s">
        <v>6</v>
      </c>
      <c r="B16" s="4" t="s">
        <v>60</v>
      </c>
      <c r="C16" s="3">
        <v>12</v>
      </c>
      <c r="D16" s="2">
        <v>7170</v>
      </c>
      <c r="E16" s="2">
        <v>7140</v>
      </c>
      <c r="F16" s="2">
        <v>110919900000</v>
      </c>
      <c r="G16" s="2">
        <v>110455800000</v>
      </c>
      <c r="H16" s="1">
        <f t="shared" si="0"/>
        <v>-4.1841004184099972E-3</v>
      </c>
    </row>
    <row r="17" spans="1:8" x14ac:dyDescent="0.4">
      <c r="A17" s="3" t="s">
        <v>4</v>
      </c>
      <c r="B17" s="4" t="s">
        <v>61</v>
      </c>
      <c r="C17" s="3">
        <v>12</v>
      </c>
      <c r="D17" s="2">
        <v>5410</v>
      </c>
      <c r="E17" s="2">
        <v>5250</v>
      </c>
      <c r="F17" s="2">
        <v>231747185380</v>
      </c>
      <c r="G17" s="2">
        <v>224893294500</v>
      </c>
      <c r="H17" s="1">
        <f t="shared" si="0"/>
        <v>-2.957486136783738E-2</v>
      </c>
    </row>
    <row r="18" spans="1:8" x14ac:dyDescent="0.4">
      <c r="A18" s="3" t="s">
        <v>26</v>
      </c>
      <c r="B18" s="4" t="s">
        <v>62</v>
      </c>
      <c r="C18" s="3">
        <v>12</v>
      </c>
      <c r="D18" s="2">
        <v>16450</v>
      </c>
      <c r="E18" s="2">
        <v>15700</v>
      </c>
      <c r="F18" s="2">
        <v>170816800000</v>
      </c>
      <c r="G18" s="2">
        <v>163028800000</v>
      </c>
      <c r="H18" s="1">
        <f t="shared" si="0"/>
        <v>-4.5592705167173286E-2</v>
      </c>
    </row>
    <row r="19" spans="1:8" x14ac:dyDescent="0.4">
      <c r="A19" s="3" t="s">
        <v>27</v>
      </c>
      <c r="B19" s="4" t="s">
        <v>63</v>
      </c>
      <c r="C19" s="3">
        <v>12</v>
      </c>
      <c r="D19" s="2">
        <v>3845</v>
      </c>
      <c r="E19" s="2">
        <v>3700</v>
      </c>
      <c r="F19" s="2">
        <v>163206365705</v>
      </c>
      <c r="G19" s="2">
        <v>157051639300</v>
      </c>
      <c r="H19" s="1">
        <f t="shared" si="0"/>
        <v>-3.7711313394018231E-2</v>
      </c>
    </row>
    <row r="20" spans="1:8" x14ac:dyDescent="0.4">
      <c r="A20" s="3" t="s">
        <v>28</v>
      </c>
      <c r="B20" s="4" t="s">
        <v>64</v>
      </c>
      <c r="C20" s="3">
        <v>12</v>
      </c>
      <c r="D20" s="2">
        <v>11900</v>
      </c>
      <c r="E20" s="2">
        <v>11250</v>
      </c>
      <c r="F20" s="2">
        <v>455770000000</v>
      </c>
      <c r="G20" s="2">
        <v>430875000000</v>
      </c>
      <c r="H20" s="1">
        <f t="shared" si="0"/>
        <v>-5.4621848739495826E-2</v>
      </c>
    </row>
    <row r="21" spans="1:8" x14ac:dyDescent="0.4">
      <c r="A21" s="3" t="s">
        <v>3</v>
      </c>
      <c r="B21" s="4" t="s">
        <v>65</v>
      </c>
      <c r="C21" s="3">
        <v>12</v>
      </c>
      <c r="D21" s="2">
        <v>9060</v>
      </c>
      <c r="E21" s="2">
        <v>8960</v>
      </c>
      <c r="F21" s="2">
        <v>110429893800</v>
      </c>
      <c r="G21" s="2">
        <v>109211020800</v>
      </c>
      <c r="H21" s="1">
        <f t="shared" si="0"/>
        <v>-1.103752759381893E-2</v>
      </c>
    </row>
    <row r="22" spans="1:8" x14ac:dyDescent="0.4">
      <c r="A22" s="3" t="s">
        <v>29</v>
      </c>
      <c r="B22" s="4" t="s">
        <v>66</v>
      </c>
      <c r="C22" s="3">
        <v>12</v>
      </c>
      <c r="D22" s="2">
        <v>2605</v>
      </c>
      <c r="E22" s="2">
        <v>2600</v>
      </c>
      <c r="F22" s="2">
        <v>108392252550</v>
      </c>
      <c r="G22" s="2">
        <v>108184206000</v>
      </c>
      <c r="H22" s="1">
        <f t="shared" si="0"/>
        <v>-1.9193857965451588E-3</v>
      </c>
    </row>
    <row r="23" spans="1:8" x14ac:dyDescent="0.4">
      <c r="A23" s="3" t="s">
        <v>30</v>
      </c>
      <c r="B23" s="4" t="s">
        <v>67</v>
      </c>
      <c r="C23" s="3">
        <v>12</v>
      </c>
      <c r="D23" s="2">
        <v>14700</v>
      </c>
      <c r="E23" s="2">
        <v>14250</v>
      </c>
      <c r="F23" s="2">
        <v>130195930200</v>
      </c>
      <c r="G23" s="2">
        <v>126210340500</v>
      </c>
      <c r="H23" s="1">
        <f t="shared" si="0"/>
        <v>-3.0612244897959218E-2</v>
      </c>
    </row>
    <row r="24" spans="1:8" x14ac:dyDescent="0.4">
      <c r="A24" s="3" t="s">
        <v>31</v>
      </c>
      <c r="B24" s="4" t="s">
        <v>68</v>
      </c>
      <c r="C24" s="3">
        <v>12</v>
      </c>
      <c r="D24" s="2">
        <v>19700</v>
      </c>
      <c r="E24" s="2">
        <v>19300</v>
      </c>
      <c r="F24" s="2">
        <v>883872354900</v>
      </c>
      <c r="G24" s="2">
        <v>865925708100</v>
      </c>
      <c r="H24" s="1">
        <f t="shared" si="0"/>
        <v>-2.0304568527918732E-2</v>
      </c>
    </row>
    <row r="25" spans="1:8" x14ac:dyDescent="0.4">
      <c r="A25" s="3" t="s">
        <v>5</v>
      </c>
      <c r="B25" s="4" t="s">
        <v>69</v>
      </c>
      <c r="C25" s="3">
        <v>12</v>
      </c>
      <c r="D25" s="2">
        <v>1590</v>
      </c>
      <c r="E25" s="2">
        <v>1790</v>
      </c>
      <c r="F25" s="2">
        <v>144630015660</v>
      </c>
      <c r="G25" s="2">
        <v>162822470460</v>
      </c>
      <c r="H25" s="1">
        <f t="shared" si="0"/>
        <v>0.12578616352201255</v>
      </c>
    </row>
    <row r="26" spans="1:8" x14ac:dyDescent="0.4">
      <c r="A26" s="3" t="s">
        <v>32</v>
      </c>
      <c r="B26" s="4" t="s">
        <v>70</v>
      </c>
      <c r="C26" s="3">
        <v>12</v>
      </c>
      <c r="D26" s="2">
        <v>13000</v>
      </c>
      <c r="E26" s="2">
        <v>13100</v>
      </c>
      <c r="F26" s="2">
        <v>134520828000</v>
      </c>
      <c r="G26" s="2">
        <v>135555603600</v>
      </c>
      <c r="H26" s="1">
        <f t="shared" si="0"/>
        <v>7.692307692307665E-3</v>
      </c>
    </row>
    <row r="27" spans="1:8" x14ac:dyDescent="0.4">
      <c r="A27" s="3" t="s">
        <v>33</v>
      </c>
      <c r="B27" s="4" t="s">
        <v>49</v>
      </c>
      <c r="C27" s="3">
        <v>12</v>
      </c>
      <c r="D27" s="2">
        <v>10950</v>
      </c>
      <c r="E27" s="2">
        <v>10500</v>
      </c>
      <c r="F27" s="2">
        <v>321241365450</v>
      </c>
      <c r="G27" s="2">
        <v>308039665500</v>
      </c>
      <c r="H27" s="1">
        <f t="shared" si="0"/>
        <v>-4.1095890410958957E-2</v>
      </c>
    </row>
    <row r="28" spans="1:8" x14ac:dyDescent="0.4">
      <c r="A28" s="3" t="s">
        <v>34</v>
      </c>
      <c r="B28" s="4" t="s">
        <v>71</v>
      </c>
      <c r="C28" s="3">
        <v>12</v>
      </c>
      <c r="D28" s="2">
        <v>15950</v>
      </c>
      <c r="E28" s="2">
        <v>15700</v>
      </c>
      <c r="F28" s="2">
        <v>110351941150</v>
      </c>
      <c r="G28" s="2">
        <v>108622286900</v>
      </c>
      <c r="H28" s="1">
        <f t="shared" si="0"/>
        <v>-1.5673981191222541E-2</v>
      </c>
    </row>
    <row r="29" spans="1:8" x14ac:dyDescent="0.4">
      <c r="A29" s="3" t="s">
        <v>35</v>
      </c>
      <c r="B29" s="4" t="s">
        <v>72</v>
      </c>
      <c r="C29" s="3">
        <v>12</v>
      </c>
      <c r="D29" s="2">
        <v>49200</v>
      </c>
      <c r="E29" s="2">
        <v>47250</v>
      </c>
      <c r="F29" s="2">
        <v>308750418000</v>
      </c>
      <c r="G29" s="2">
        <v>296513358750</v>
      </c>
      <c r="H29" s="1">
        <f t="shared" si="0"/>
        <v>-3.963414634146345E-2</v>
      </c>
    </row>
    <row r="30" spans="1:8" x14ac:dyDescent="0.4">
      <c r="A30" s="3" t="s">
        <v>36</v>
      </c>
      <c r="B30" s="4" t="s">
        <v>73</v>
      </c>
      <c r="C30" s="3">
        <v>12</v>
      </c>
      <c r="D30" s="2">
        <v>11050</v>
      </c>
      <c r="E30" s="2">
        <v>11050</v>
      </c>
      <c r="F30" s="2">
        <v>190060000000</v>
      </c>
      <c r="G30" s="2">
        <v>190060000000</v>
      </c>
      <c r="H30" s="1">
        <f t="shared" si="0"/>
        <v>0</v>
      </c>
    </row>
    <row r="31" spans="1:8" x14ac:dyDescent="0.4">
      <c r="A31" s="3" t="s">
        <v>37</v>
      </c>
      <c r="B31" s="4" t="s">
        <v>50</v>
      </c>
      <c r="C31" s="3">
        <v>12</v>
      </c>
      <c r="D31" s="2">
        <v>7960</v>
      </c>
      <c r="E31" s="2">
        <v>7700</v>
      </c>
      <c r="F31" s="2">
        <v>173408090560</v>
      </c>
      <c r="G31" s="2">
        <v>167744007200</v>
      </c>
      <c r="H31" s="1">
        <f t="shared" si="0"/>
        <v>-3.2663316582914548E-2</v>
      </c>
    </row>
    <row r="32" spans="1:8" x14ac:dyDescent="0.4">
      <c r="A32" s="3" t="s">
        <v>38</v>
      </c>
      <c r="B32" s="4" t="s">
        <v>74</v>
      </c>
      <c r="C32" s="3">
        <v>12</v>
      </c>
      <c r="D32" s="2">
        <v>3030</v>
      </c>
      <c r="E32" s="2">
        <v>2910</v>
      </c>
      <c r="F32" s="2">
        <v>105734373990</v>
      </c>
      <c r="G32" s="2">
        <v>101546874030</v>
      </c>
      <c r="H32" s="1">
        <f t="shared" si="0"/>
        <v>-3.9603960396039639E-2</v>
      </c>
    </row>
    <row r="33" spans="1:8" x14ac:dyDescent="0.4">
      <c r="A33" s="3" t="s">
        <v>2</v>
      </c>
      <c r="B33" s="4" t="s">
        <v>75</v>
      </c>
      <c r="C33" s="3">
        <v>12</v>
      </c>
      <c r="D33" s="2">
        <v>14500</v>
      </c>
      <c r="E33" s="2">
        <v>14250</v>
      </c>
      <c r="F33" s="2">
        <v>174632200000</v>
      </c>
      <c r="G33" s="2">
        <v>171621300000</v>
      </c>
      <c r="H33" s="1">
        <f t="shared" si="0"/>
        <v>-1.7241379310344862E-2</v>
      </c>
    </row>
    <row r="34" spans="1:8" x14ac:dyDescent="0.4">
      <c r="A34" s="3" t="s">
        <v>39</v>
      </c>
      <c r="B34" s="4" t="s">
        <v>76</v>
      </c>
      <c r="C34" s="3">
        <v>12</v>
      </c>
      <c r="D34" s="2">
        <v>79200</v>
      </c>
      <c r="E34" s="2">
        <v>77700</v>
      </c>
      <c r="F34" s="2">
        <v>136224000000</v>
      </c>
      <c r="G34" s="2">
        <v>133644000000</v>
      </c>
      <c r="H34" s="1">
        <f t="shared" si="0"/>
        <v>-1.8939393939393923E-2</v>
      </c>
    </row>
    <row r="35" spans="1:8" x14ac:dyDescent="0.4">
      <c r="A35" s="3" t="s">
        <v>40</v>
      </c>
      <c r="B35" s="4" t="s">
        <v>77</v>
      </c>
      <c r="C35" s="3">
        <v>12</v>
      </c>
      <c r="D35" s="2">
        <v>28600</v>
      </c>
      <c r="E35" s="2">
        <v>28200</v>
      </c>
      <c r="F35" s="2">
        <v>143141541400</v>
      </c>
      <c r="G35" s="2">
        <v>141139561800</v>
      </c>
      <c r="H35" s="1">
        <f t="shared" si="0"/>
        <v>-1.3986013986013957E-2</v>
      </c>
    </row>
    <row r="36" spans="1:8" x14ac:dyDescent="0.4">
      <c r="A36" s="3" t="s">
        <v>41</v>
      </c>
      <c r="B36" s="4" t="s">
        <v>78</v>
      </c>
      <c r="C36" s="3">
        <v>12</v>
      </c>
      <c r="D36" s="2">
        <v>4965</v>
      </c>
      <c r="E36" s="2">
        <v>4915</v>
      </c>
      <c r="F36" s="2">
        <v>111069264390</v>
      </c>
      <c r="G36" s="2">
        <v>109950742090</v>
      </c>
      <c r="H36" s="1">
        <f t="shared" si="0"/>
        <v>-1.0070493454179208E-2</v>
      </c>
    </row>
    <row r="37" spans="1:8" x14ac:dyDescent="0.4">
      <c r="A37" s="3" t="s">
        <v>42</v>
      </c>
      <c r="B37" s="4" t="s">
        <v>79</v>
      </c>
      <c r="C37" s="3">
        <v>12</v>
      </c>
      <c r="D37" s="2">
        <v>3585</v>
      </c>
      <c r="E37" s="2">
        <v>3405</v>
      </c>
      <c r="F37" s="2">
        <v>216226019820</v>
      </c>
      <c r="G37" s="2">
        <v>205369483260</v>
      </c>
      <c r="H37" s="1">
        <f t="shared" si="0"/>
        <v>-5.0209205020920522E-2</v>
      </c>
    </row>
    <row r="38" spans="1:8" x14ac:dyDescent="0.4">
      <c r="A38" s="3" t="s">
        <v>0</v>
      </c>
      <c r="B38" s="4" t="s">
        <v>80</v>
      </c>
      <c r="C38" s="3">
        <v>12</v>
      </c>
      <c r="D38" s="2">
        <v>11950</v>
      </c>
      <c r="E38" s="2">
        <v>12100</v>
      </c>
      <c r="F38" s="2">
        <v>115947336700</v>
      </c>
      <c r="G38" s="2">
        <v>117402742600</v>
      </c>
      <c r="H38" s="1">
        <f t="shared" si="0"/>
        <v>1.2552301255230214E-2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2017-09-05T05:18:37Z</dcterms:created>
  <dcterms:modified xsi:type="dcterms:W3CDTF">2017-09-06T07:02:32Z</dcterms:modified>
</cp:coreProperties>
</file>