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25종목 수익률 결과 저장\"/>
    </mc:Choice>
  </mc:AlternateContent>
  <bookViews>
    <workbookView xWindow="0" yWindow="0" windowWidth="23040" windowHeight="9108" activeTab="3"/>
  </bookViews>
  <sheets>
    <sheet name="32343537" sheetId="4" r:id="rId1"/>
    <sheet name="25개중 3개 모두 포함" sheetId="9" r:id="rId2"/>
    <sheet name="323438" sheetId="1" r:id="rId3"/>
    <sheet name="32333738" sheetId="2" r:id="rId4"/>
    <sheet name="323438_200개" sheetId="5" r:id="rId5"/>
    <sheet name="32343537_200개" sheetId="6" r:id="rId6"/>
    <sheet name="32333738_200개" sheetId="7" r:id="rId7"/>
    <sheet name="200개중 3개모두 포함" sheetId="8" r:id="rId8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"07/24/2017 00:37:06"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C27" i="4" l="1"/>
  <c r="HE27" i="4" s="1"/>
  <c r="HC26" i="4"/>
  <c r="HE26" i="4" s="1"/>
  <c r="HB26" i="4"/>
  <c r="HA26" i="4"/>
  <c r="GZ26" i="4"/>
  <c r="GY26" i="4"/>
  <c r="GX26" i="4"/>
  <c r="GW26" i="4"/>
  <c r="GV26" i="4"/>
  <c r="GU26" i="4"/>
  <c r="GT26" i="4"/>
  <c r="GS26" i="4"/>
  <c r="GR26" i="4"/>
  <c r="GQ26" i="4"/>
  <c r="GP26" i="4"/>
  <c r="GO26" i="4"/>
  <c r="GN26" i="4"/>
  <c r="GM26" i="4"/>
  <c r="GL26" i="4"/>
  <c r="GK26" i="4"/>
  <c r="GJ26" i="4"/>
  <c r="GI26" i="4"/>
  <c r="GH26" i="4"/>
  <c r="GG26" i="4"/>
  <c r="GF26" i="4"/>
  <c r="GE26" i="4"/>
  <c r="GD26" i="4"/>
  <c r="GC26" i="4"/>
  <c r="GB26" i="4"/>
  <c r="GA26" i="4"/>
  <c r="FZ26" i="4"/>
  <c r="FY26" i="4"/>
  <c r="FX26" i="4"/>
  <c r="FW26" i="4"/>
  <c r="FV26" i="4"/>
  <c r="FU26" i="4"/>
  <c r="FT26" i="4"/>
  <c r="FS26" i="4"/>
  <c r="FR26" i="4"/>
  <c r="FQ26" i="4"/>
  <c r="FP26" i="4"/>
  <c r="FO26" i="4"/>
  <c r="FN26" i="4"/>
  <c r="FM26" i="4"/>
  <c r="FL26" i="4"/>
  <c r="FK26" i="4"/>
  <c r="FJ26" i="4"/>
  <c r="FI26" i="4"/>
  <c r="FH26" i="4"/>
  <c r="FG26" i="4"/>
  <c r="FF26" i="4"/>
  <c r="FE26" i="4"/>
  <c r="FD26" i="4"/>
  <c r="FC26" i="4"/>
  <c r="FB26" i="4"/>
  <c r="FA26" i="4"/>
  <c r="EZ26" i="4"/>
  <c r="EY26" i="4"/>
  <c r="EX26" i="4"/>
  <c r="EW26" i="4"/>
  <c r="EV26" i="4"/>
  <c r="EU26" i="4"/>
  <c r="ET26" i="4"/>
  <c r="ES26" i="4"/>
  <c r="ER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HB33" i="2"/>
  <c r="HA33" i="2"/>
  <c r="GX33" i="2"/>
  <c r="GW33" i="2"/>
  <c r="GT33" i="2"/>
  <c r="GS33" i="2"/>
  <c r="GP33" i="2"/>
  <c r="GO33" i="2"/>
  <c r="GL33" i="2"/>
  <c r="GK33" i="2"/>
  <c r="GH33" i="2"/>
  <c r="GG33" i="2"/>
  <c r="GD33" i="2"/>
  <c r="GC33" i="2"/>
  <c r="FZ33" i="2"/>
  <c r="FY33" i="2"/>
  <c r="FV33" i="2"/>
  <c r="FU33" i="2"/>
  <c r="FR33" i="2"/>
  <c r="FQ33" i="2"/>
  <c r="FN33" i="2"/>
  <c r="FM33" i="2"/>
  <c r="FJ33" i="2"/>
  <c r="FI33" i="2"/>
  <c r="FF33" i="2"/>
  <c r="FE33" i="2"/>
  <c r="FB33" i="2"/>
  <c r="FA33" i="2"/>
  <c r="EX33" i="2"/>
  <c r="EW33" i="2"/>
  <c r="ET33" i="2"/>
  <c r="ES33" i="2"/>
  <c r="EP33" i="2"/>
  <c r="EO33" i="2"/>
  <c r="EL33" i="2"/>
  <c r="EK33" i="2"/>
  <c r="EH33" i="2"/>
  <c r="EG33" i="2"/>
  <c r="ED33" i="2"/>
  <c r="EC33" i="2"/>
  <c r="DZ33" i="2"/>
  <c r="DY33" i="2"/>
  <c r="DV33" i="2"/>
  <c r="DU33" i="2"/>
  <c r="DR33" i="2"/>
  <c r="DQ33" i="2"/>
  <c r="DN33" i="2"/>
  <c r="DM33" i="2"/>
  <c r="DJ33" i="2"/>
  <c r="DI33" i="2"/>
  <c r="DF33" i="2"/>
  <c r="DE33" i="2"/>
  <c r="DB33" i="2"/>
  <c r="DA33" i="2"/>
  <c r="CX33" i="2"/>
  <c r="CW33" i="2"/>
  <c r="CT33" i="2"/>
  <c r="CS33" i="2"/>
  <c r="CP33" i="2"/>
  <c r="CO33" i="2"/>
  <c r="CL33" i="2"/>
  <c r="CK33" i="2"/>
  <c r="CH33" i="2"/>
  <c r="CG33" i="2"/>
  <c r="CD33" i="2"/>
  <c r="CC33" i="2"/>
  <c r="BZ33" i="2"/>
  <c r="BY33" i="2"/>
  <c r="BV33" i="2"/>
  <c r="BU33" i="2"/>
  <c r="BR33" i="2"/>
  <c r="BQ33" i="2"/>
  <c r="BN33" i="2"/>
  <c r="BM33" i="2"/>
  <c r="BJ33" i="2"/>
  <c r="BI33" i="2"/>
  <c r="BF33" i="2"/>
  <c r="BE33" i="2"/>
  <c r="BB33" i="2"/>
  <c r="BA33" i="2"/>
  <c r="AX33" i="2"/>
  <c r="AW33" i="2"/>
  <c r="AT33" i="2"/>
  <c r="AS33" i="2"/>
  <c r="AP33" i="2"/>
  <c r="AO33" i="2"/>
  <c r="AL33" i="2"/>
  <c r="AK33" i="2"/>
  <c r="AH33" i="2"/>
  <c r="AG33" i="2"/>
  <c r="AD33" i="2"/>
  <c r="AC33" i="2"/>
  <c r="Z33" i="2"/>
  <c r="Y33" i="2"/>
  <c r="V33" i="2"/>
  <c r="U33" i="2"/>
  <c r="R33" i="2"/>
  <c r="Q33" i="2"/>
  <c r="HD31" i="2"/>
  <c r="HD33" i="2" s="1"/>
  <c r="HC31" i="2"/>
  <c r="HC33" i="2" s="1"/>
  <c r="HB31" i="2"/>
  <c r="HA31" i="2"/>
  <c r="GZ31" i="2"/>
  <c r="GZ33" i="2" s="1"/>
  <c r="GY31" i="2"/>
  <c r="GY33" i="2" s="1"/>
  <c r="GX31" i="2"/>
  <c r="GW31" i="2"/>
  <c r="GV31" i="2"/>
  <c r="GV33" i="2" s="1"/>
  <c r="GU31" i="2"/>
  <c r="GU33" i="2" s="1"/>
  <c r="GT31" i="2"/>
  <c r="GS31" i="2"/>
  <c r="GR31" i="2"/>
  <c r="GR33" i="2" s="1"/>
  <c r="GQ31" i="2"/>
  <c r="GQ33" i="2" s="1"/>
  <c r="GP31" i="2"/>
  <c r="GO31" i="2"/>
  <c r="GN31" i="2"/>
  <c r="GN33" i="2" s="1"/>
  <c r="GM31" i="2"/>
  <c r="GM33" i="2" s="1"/>
  <c r="GL31" i="2"/>
  <c r="GK31" i="2"/>
  <c r="GJ31" i="2"/>
  <c r="GJ33" i="2" s="1"/>
  <c r="GI31" i="2"/>
  <c r="GI33" i="2" s="1"/>
  <c r="GH31" i="2"/>
  <c r="GG31" i="2"/>
  <c r="GF31" i="2"/>
  <c r="GF33" i="2" s="1"/>
  <c r="GE31" i="2"/>
  <c r="GE33" i="2" s="1"/>
  <c r="GD31" i="2"/>
  <c r="GC31" i="2"/>
  <c r="GB31" i="2"/>
  <c r="GB33" i="2" s="1"/>
  <c r="GA31" i="2"/>
  <c r="GA33" i="2" s="1"/>
  <c r="FZ31" i="2"/>
  <c r="FY31" i="2"/>
  <c r="FX31" i="2"/>
  <c r="FX33" i="2" s="1"/>
  <c r="FW31" i="2"/>
  <c r="FW33" i="2" s="1"/>
  <c r="FV31" i="2"/>
  <c r="FU31" i="2"/>
  <c r="FT31" i="2"/>
  <c r="FT33" i="2" s="1"/>
  <c r="FS31" i="2"/>
  <c r="FS33" i="2" s="1"/>
  <c r="FR31" i="2"/>
  <c r="FQ31" i="2"/>
  <c r="FP31" i="2"/>
  <c r="FP33" i="2" s="1"/>
  <c r="FO31" i="2"/>
  <c r="FO33" i="2" s="1"/>
  <c r="FN31" i="2"/>
  <c r="FM31" i="2"/>
  <c r="FL31" i="2"/>
  <c r="FL33" i="2" s="1"/>
  <c r="FK31" i="2"/>
  <c r="FK33" i="2" s="1"/>
  <c r="FJ31" i="2"/>
  <c r="FI31" i="2"/>
  <c r="FH31" i="2"/>
  <c r="FH33" i="2" s="1"/>
  <c r="FG31" i="2"/>
  <c r="FG33" i="2" s="1"/>
  <c r="FF31" i="2"/>
  <c r="FE31" i="2"/>
  <c r="FD31" i="2"/>
  <c r="FD33" i="2" s="1"/>
  <c r="FC31" i="2"/>
  <c r="FC33" i="2" s="1"/>
  <c r="FB31" i="2"/>
  <c r="FA31" i="2"/>
  <c r="EZ31" i="2"/>
  <c r="EZ33" i="2" s="1"/>
  <c r="EY31" i="2"/>
  <c r="EY33" i="2" s="1"/>
  <c r="EX31" i="2"/>
  <c r="EW31" i="2"/>
  <c r="EV31" i="2"/>
  <c r="EV33" i="2" s="1"/>
  <c r="EU31" i="2"/>
  <c r="EU33" i="2" s="1"/>
  <c r="ET31" i="2"/>
  <c r="ES31" i="2"/>
  <c r="ER31" i="2"/>
  <c r="ER33" i="2" s="1"/>
  <c r="EQ31" i="2"/>
  <c r="EQ33" i="2" s="1"/>
  <c r="EP31" i="2"/>
  <c r="EO31" i="2"/>
  <c r="EN31" i="2"/>
  <c r="EN33" i="2" s="1"/>
  <c r="EM31" i="2"/>
  <c r="EM33" i="2" s="1"/>
  <c r="EL31" i="2"/>
  <c r="EK31" i="2"/>
  <c r="EJ31" i="2"/>
  <c r="EJ33" i="2" s="1"/>
  <c r="EI31" i="2"/>
  <c r="EI33" i="2" s="1"/>
  <c r="EH31" i="2"/>
  <c r="EG31" i="2"/>
  <c r="EF31" i="2"/>
  <c r="EF33" i="2" s="1"/>
  <c r="EE31" i="2"/>
  <c r="EE33" i="2" s="1"/>
  <c r="ED31" i="2"/>
  <c r="EC31" i="2"/>
  <c r="EB31" i="2"/>
  <c r="EB33" i="2" s="1"/>
  <c r="EA31" i="2"/>
  <c r="EA33" i="2" s="1"/>
  <c r="DZ31" i="2"/>
  <c r="DY31" i="2"/>
  <c r="DX31" i="2"/>
  <c r="DX33" i="2" s="1"/>
  <c r="DW31" i="2"/>
  <c r="DW33" i="2" s="1"/>
  <c r="DV31" i="2"/>
  <c r="DU31" i="2"/>
  <c r="DT31" i="2"/>
  <c r="DT33" i="2" s="1"/>
  <c r="DS31" i="2"/>
  <c r="DS33" i="2" s="1"/>
  <c r="DR31" i="2"/>
  <c r="DQ31" i="2"/>
  <c r="DP31" i="2"/>
  <c r="DP33" i="2" s="1"/>
  <c r="DO31" i="2"/>
  <c r="DO33" i="2" s="1"/>
  <c r="DN31" i="2"/>
  <c r="DM31" i="2"/>
  <c r="DL31" i="2"/>
  <c r="DL33" i="2" s="1"/>
  <c r="DK31" i="2"/>
  <c r="DK33" i="2" s="1"/>
  <c r="DJ31" i="2"/>
  <c r="DI31" i="2"/>
  <c r="DH31" i="2"/>
  <c r="DH33" i="2" s="1"/>
  <c r="DG31" i="2"/>
  <c r="DG33" i="2" s="1"/>
  <c r="DF31" i="2"/>
  <c r="DE31" i="2"/>
  <c r="DD31" i="2"/>
  <c r="DD33" i="2" s="1"/>
  <c r="DC31" i="2"/>
  <c r="DC33" i="2" s="1"/>
  <c r="DB31" i="2"/>
  <c r="DA31" i="2"/>
  <c r="CZ31" i="2"/>
  <c r="CZ33" i="2" s="1"/>
  <c r="CY31" i="2"/>
  <c r="CY33" i="2" s="1"/>
  <c r="CX31" i="2"/>
  <c r="CW31" i="2"/>
  <c r="CV31" i="2"/>
  <c r="CV33" i="2" s="1"/>
  <c r="CU31" i="2"/>
  <c r="CU33" i="2" s="1"/>
  <c r="CT31" i="2"/>
  <c r="CS31" i="2"/>
  <c r="CR31" i="2"/>
  <c r="CR33" i="2" s="1"/>
  <c r="CQ31" i="2"/>
  <c r="CQ33" i="2" s="1"/>
  <c r="CP31" i="2"/>
  <c r="CO31" i="2"/>
  <c r="CN31" i="2"/>
  <c r="CN33" i="2" s="1"/>
  <c r="CM31" i="2"/>
  <c r="CM33" i="2" s="1"/>
  <c r="CL31" i="2"/>
  <c r="CK31" i="2"/>
  <c r="CJ31" i="2"/>
  <c r="CJ33" i="2" s="1"/>
  <c r="CI31" i="2"/>
  <c r="CI33" i="2" s="1"/>
  <c r="CH31" i="2"/>
  <c r="CG31" i="2"/>
  <c r="CF31" i="2"/>
  <c r="CF33" i="2" s="1"/>
  <c r="CE31" i="2"/>
  <c r="CE33" i="2" s="1"/>
  <c r="CD31" i="2"/>
  <c r="CC31" i="2"/>
  <c r="CB31" i="2"/>
  <c r="CB33" i="2" s="1"/>
  <c r="CA31" i="2"/>
  <c r="CA33" i="2" s="1"/>
  <c r="BZ31" i="2"/>
  <c r="BY31" i="2"/>
  <c r="BX31" i="2"/>
  <c r="BX33" i="2" s="1"/>
  <c r="BW31" i="2"/>
  <c r="BW33" i="2" s="1"/>
  <c r="BV31" i="2"/>
  <c r="BU31" i="2"/>
  <c r="BT31" i="2"/>
  <c r="BT33" i="2" s="1"/>
  <c r="BS31" i="2"/>
  <c r="BS33" i="2" s="1"/>
  <c r="BR31" i="2"/>
  <c r="BQ31" i="2"/>
  <c r="BP31" i="2"/>
  <c r="BP33" i="2" s="1"/>
  <c r="BO31" i="2"/>
  <c r="BO33" i="2" s="1"/>
  <c r="BN31" i="2"/>
  <c r="BM31" i="2"/>
  <c r="BL31" i="2"/>
  <c r="BL33" i="2" s="1"/>
  <c r="BK31" i="2"/>
  <c r="BK33" i="2" s="1"/>
  <c r="BJ31" i="2"/>
  <c r="BI31" i="2"/>
  <c r="BH31" i="2"/>
  <c r="BH33" i="2" s="1"/>
  <c r="BG31" i="2"/>
  <c r="BG33" i="2" s="1"/>
  <c r="BF31" i="2"/>
  <c r="BE31" i="2"/>
  <c r="BD31" i="2"/>
  <c r="BD33" i="2" s="1"/>
  <c r="BC31" i="2"/>
  <c r="BC33" i="2" s="1"/>
  <c r="BB31" i="2"/>
  <c r="BA31" i="2"/>
  <c r="AZ31" i="2"/>
  <c r="AZ33" i="2" s="1"/>
  <c r="AY31" i="2"/>
  <c r="AY33" i="2" s="1"/>
  <c r="AX31" i="2"/>
  <c r="AW31" i="2"/>
  <c r="AV31" i="2"/>
  <c r="AV33" i="2" s="1"/>
  <c r="AU31" i="2"/>
  <c r="AU33" i="2" s="1"/>
  <c r="AT31" i="2"/>
  <c r="AS31" i="2"/>
  <c r="AR31" i="2"/>
  <c r="AR33" i="2" s="1"/>
  <c r="AQ31" i="2"/>
  <c r="AQ33" i="2" s="1"/>
  <c r="AP31" i="2"/>
  <c r="AO31" i="2"/>
  <c r="AN31" i="2"/>
  <c r="AN33" i="2" s="1"/>
  <c r="AM31" i="2"/>
  <c r="AM33" i="2" s="1"/>
  <c r="AL31" i="2"/>
  <c r="AK31" i="2"/>
  <c r="AJ31" i="2"/>
  <c r="AJ33" i="2" s="1"/>
  <c r="AI31" i="2"/>
  <c r="AI33" i="2" s="1"/>
  <c r="AH31" i="2"/>
  <c r="AG31" i="2"/>
  <c r="AF31" i="2"/>
  <c r="AF33" i="2" s="1"/>
  <c r="AE31" i="2"/>
  <c r="AE33" i="2" s="1"/>
  <c r="AD31" i="2"/>
  <c r="AC31" i="2"/>
  <c r="AB31" i="2"/>
  <c r="AB33" i="2" s="1"/>
  <c r="AA31" i="2"/>
  <c r="AA33" i="2" s="1"/>
  <c r="Z31" i="2"/>
  <c r="Y31" i="2"/>
  <c r="X31" i="2"/>
  <c r="X33" i="2" s="1"/>
  <c r="W31" i="2"/>
  <c r="W33" i="2" s="1"/>
  <c r="V31" i="2"/>
  <c r="U31" i="2"/>
  <c r="T31" i="2"/>
  <c r="T33" i="2" s="1"/>
  <c r="S31" i="2"/>
  <c r="S33" i="2" s="1"/>
  <c r="R31" i="2"/>
  <c r="Q31" i="2"/>
  <c r="P31" i="2"/>
  <c r="P33" i="2" s="1"/>
  <c r="O31" i="2"/>
  <c r="O33" i="2" s="1"/>
  <c r="HE33" i="2" s="1"/>
  <c r="HG33" i="2" s="1"/>
  <c r="HE34" i="2" l="1"/>
  <c r="HG34" i="2" s="1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H38" i="4" l="1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5" i="4" s="1"/>
  <c r="H14" i="4"/>
  <c r="H6" i="4"/>
  <c r="H3" i="4"/>
  <c r="H2" i="4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5" i="2" s="1"/>
  <c r="H14" i="2"/>
  <c r="H6" i="2"/>
  <c r="H3" i="2"/>
  <c r="H2" i="2"/>
  <c r="H4" i="2" l="1"/>
  <c r="H4" i="4"/>
  <c r="H1" i="4"/>
  <c r="H1" i="2"/>
  <c r="H6" i="1"/>
  <c r="H14" i="1"/>
  <c r="H3" i="1" s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 l="1"/>
  <c r="H1" i="1"/>
  <c r="H2" i="1"/>
  <c r="H5" i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L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M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  <comment ref="L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2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L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M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  <comment ref="L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3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L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M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  <comment ref="L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  <comment ref="L20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M20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L27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<sst xmlns="http://schemas.openxmlformats.org/spreadsheetml/2006/main" count="4555" uniqueCount="1119">
  <si>
    <t>A078000</t>
  </si>
  <si>
    <t>A033160</t>
  </si>
  <si>
    <t>A092130</t>
  </si>
  <si>
    <t>A041520</t>
  </si>
  <si>
    <t>A121440</t>
  </si>
  <si>
    <t>A092220</t>
  </si>
  <si>
    <t>A037350</t>
  </si>
  <si>
    <t>Local</t>
  </si>
  <si>
    <t>Local/Shares</t>
  </si>
  <si>
    <t>Txt</t>
  </si>
  <si>
    <t>CPD-1TD</t>
  </si>
  <si>
    <t>S102300</t>
  </si>
  <si>
    <t>S100100</t>
    <phoneticPr fontId="1" type="noConversion"/>
  </si>
  <si>
    <t>R100200</t>
  </si>
  <si>
    <t>S100300</t>
  </si>
  <si>
    <t>코스피</t>
    <phoneticPr fontId="1" type="noConversion"/>
  </si>
  <si>
    <t>MIN</t>
    <phoneticPr fontId="1" type="noConversion"/>
  </si>
  <si>
    <t>Korean</t>
  </si>
  <si>
    <t>All Listed</t>
  </si>
  <si>
    <t>Account Type</t>
  </si>
  <si>
    <t>MAX</t>
    <phoneticPr fontId="1" type="noConversion"/>
  </si>
  <si>
    <t>누적하락종목</t>
    <phoneticPr fontId="1" type="noConversion"/>
  </si>
  <si>
    <t>누적상승종목</t>
    <phoneticPr fontId="1" type="noConversion"/>
  </si>
  <si>
    <t xml:space="preserve">     Refresh     </t>
  </si>
  <si>
    <t>평균누적수익률</t>
    <phoneticPr fontId="1" type="noConversion"/>
  </si>
  <si>
    <t>A005930</t>
  </si>
  <si>
    <t>A079370</t>
  </si>
  <si>
    <t>A016610</t>
  </si>
  <si>
    <t>A032190</t>
  </si>
  <si>
    <t>A009200</t>
  </si>
  <si>
    <t>A042420</t>
  </si>
  <si>
    <t>A023590</t>
  </si>
  <si>
    <t>A054800</t>
  </si>
  <si>
    <t>A001500</t>
  </si>
  <si>
    <t>A005010</t>
  </si>
  <si>
    <t>A215000</t>
  </si>
  <si>
    <t>A049070</t>
  </si>
  <si>
    <t>A049520</t>
  </si>
  <si>
    <t>A036710</t>
  </si>
  <si>
    <t>A035510</t>
  </si>
  <si>
    <t>A002300</t>
  </si>
  <si>
    <t>A067310</t>
  </si>
  <si>
    <t>A030210</t>
  </si>
  <si>
    <t>텔코웨어</t>
    <phoneticPr fontId="1" type="noConversion"/>
  </si>
  <si>
    <t>IKS001</t>
    <phoneticPr fontId="1" type="noConversion"/>
  </si>
  <si>
    <t>골프존뉴딘</t>
    <phoneticPr fontId="1" type="noConversion"/>
  </si>
  <si>
    <t>A059090</t>
  </si>
  <si>
    <t>A033170</t>
  </si>
  <si>
    <t>A078070</t>
  </si>
  <si>
    <t>A000540</t>
  </si>
  <si>
    <t>A037460</t>
  </si>
  <si>
    <t>A003070</t>
  </si>
  <si>
    <t>A000880</t>
  </si>
  <si>
    <t>A000370</t>
  </si>
  <si>
    <t>A030610</t>
  </si>
  <si>
    <t>A035600</t>
  </si>
  <si>
    <t>A014790</t>
  </si>
  <si>
    <t>A054620</t>
  </si>
  <si>
    <t>하나마이크론</t>
    <phoneticPr fontId="1" type="noConversion"/>
  </si>
  <si>
    <t>다우데이타</t>
    <phoneticPr fontId="1" type="noConversion"/>
  </si>
  <si>
    <t>제우스</t>
    <phoneticPr fontId="1" type="noConversion"/>
  </si>
  <si>
    <t>미코</t>
    <phoneticPr fontId="1" type="noConversion"/>
  </si>
  <si>
    <t>시그네틱스</t>
    <phoneticPr fontId="1" type="noConversion"/>
  </si>
  <si>
    <t>유비쿼스홀딩스</t>
    <phoneticPr fontId="1" type="noConversion"/>
  </si>
  <si>
    <t>흥국화재</t>
    <phoneticPr fontId="1" type="noConversion"/>
  </si>
  <si>
    <t>동부증권</t>
    <phoneticPr fontId="1" type="noConversion"/>
  </si>
  <si>
    <t>삼지전자</t>
    <phoneticPr fontId="1" type="noConversion"/>
  </si>
  <si>
    <t>다우기술</t>
    <phoneticPr fontId="1" type="noConversion"/>
  </si>
  <si>
    <t>코오롱글로벌</t>
    <phoneticPr fontId="1" type="noConversion"/>
  </si>
  <si>
    <t>심텍홀딩스</t>
    <phoneticPr fontId="1" type="noConversion"/>
  </si>
  <si>
    <t>한화</t>
    <phoneticPr fontId="1" type="noConversion"/>
  </si>
  <si>
    <t>한화손해보험</t>
    <phoneticPr fontId="1" type="noConversion"/>
  </si>
  <si>
    <t>교보증권</t>
    <phoneticPr fontId="1" type="noConversion"/>
  </si>
  <si>
    <t>KG이니시스</t>
    <phoneticPr fontId="1" type="noConversion"/>
  </si>
  <si>
    <t>무림페이퍼</t>
    <phoneticPr fontId="1" type="noConversion"/>
  </si>
  <si>
    <t>한라</t>
    <phoneticPr fontId="1" type="noConversion"/>
  </si>
  <si>
    <t>인탑스</t>
    <phoneticPr fontId="1" type="noConversion"/>
  </si>
  <si>
    <t>APS홀딩스</t>
    <phoneticPr fontId="1" type="noConversion"/>
  </si>
  <si>
    <t>삼성전자</t>
    <phoneticPr fontId="1" type="noConversion"/>
  </si>
  <si>
    <t>엠케이전자</t>
    <phoneticPr fontId="1" type="noConversion"/>
  </si>
  <si>
    <t>성도이엔지</t>
    <phoneticPr fontId="1" type="noConversion"/>
  </si>
  <si>
    <t>동부증권</t>
    <phoneticPr fontId="1" type="noConversion"/>
  </si>
  <si>
    <t>이라이콤</t>
    <phoneticPr fontId="1" type="noConversion"/>
  </si>
  <si>
    <t>무림페이퍼</t>
    <phoneticPr fontId="1" type="noConversion"/>
  </si>
  <si>
    <t>네오위즈홀딩스</t>
    <phoneticPr fontId="1" type="noConversion"/>
  </si>
  <si>
    <t>다우기술</t>
    <phoneticPr fontId="1" type="noConversion"/>
  </si>
  <si>
    <t>KEC</t>
    <phoneticPr fontId="1" type="noConversion"/>
  </si>
  <si>
    <t>아이디스홀딩스</t>
    <phoneticPr fontId="1" type="noConversion"/>
  </si>
  <si>
    <t>현대차투자증권</t>
    <phoneticPr fontId="1" type="noConversion"/>
  </si>
  <si>
    <t>휴스틸</t>
    <phoneticPr fontId="1" type="noConversion"/>
  </si>
  <si>
    <t>골프존</t>
    <phoneticPr fontId="1" type="noConversion"/>
  </si>
  <si>
    <t>인탑스</t>
    <phoneticPr fontId="1" type="noConversion"/>
  </si>
  <si>
    <t>유아이엘</t>
    <phoneticPr fontId="1" type="noConversion"/>
  </si>
  <si>
    <t>심텍홀딩스</t>
    <phoneticPr fontId="1" type="noConversion"/>
  </si>
  <si>
    <t>이크레더블</t>
    <phoneticPr fontId="1" type="noConversion"/>
  </si>
  <si>
    <t>신세계 I&amp;C</t>
    <phoneticPr fontId="1" type="noConversion"/>
  </si>
  <si>
    <t>한국제지</t>
    <phoneticPr fontId="1" type="noConversion"/>
  </si>
  <si>
    <t>KTB투자증권</t>
    <phoneticPr fontId="1" type="noConversion"/>
  </si>
  <si>
    <t>A003080</t>
  </si>
  <si>
    <t>A000500</t>
  </si>
  <si>
    <t>A011760</t>
  </si>
  <si>
    <t>A031330</t>
  </si>
  <si>
    <t>A011160</t>
  </si>
  <si>
    <t>시그네틱스</t>
    <phoneticPr fontId="1" type="noConversion"/>
  </si>
  <si>
    <t>KG이니시스</t>
    <phoneticPr fontId="1" type="noConversion"/>
  </si>
  <si>
    <t>유비쿼스홀딩스</t>
    <phoneticPr fontId="1" type="noConversion"/>
  </si>
  <si>
    <t>성보화학</t>
    <phoneticPr fontId="1" type="noConversion"/>
  </si>
  <si>
    <t>가온전선</t>
    <phoneticPr fontId="1" type="noConversion"/>
  </si>
  <si>
    <t>삼지전자</t>
    <phoneticPr fontId="1" type="noConversion"/>
  </si>
  <si>
    <t>현대상사</t>
    <phoneticPr fontId="1" type="noConversion"/>
  </si>
  <si>
    <t>에스에이엠티</t>
    <phoneticPr fontId="1" type="noConversion"/>
  </si>
  <si>
    <t>두산건설</t>
    <phoneticPr fontId="1" type="noConversion"/>
  </si>
  <si>
    <t>APS홀딩스</t>
    <phoneticPr fontId="1" type="noConversion"/>
  </si>
  <si>
    <t>코오롱글로벌</t>
    <phoneticPr fontId="1" type="noConversion"/>
  </si>
  <si>
    <t>CO_NM</t>
  </si>
  <si>
    <t>GICODE</t>
  </si>
  <si>
    <t>WICS_BIG</t>
  </si>
  <si>
    <t>WICS_MID</t>
  </si>
  <si>
    <t>rnk</t>
  </si>
  <si>
    <t>삼성전자</t>
  </si>
  <si>
    <t>IT</t>
  </si>
  <si>
    <t>반도체와반도체장비</t>
  </si>
  <si>
    <t>엠케이전자</t>
  </si>
  <si>
    <t>성도이엔지</t>
  </si>
  <si>
    <t>골프존뉴딘</t>
  </si>
  <si>
    <t>소프트웨어와서비스</t>
  </si>
  <si>
    <t>제우스</t>
  </si>
  <si>
    <t>동부증권</t>
  </si>
  <si>
    <t>금융</t>
  </si>
  <si>
    <t>증권</t>
  </si>
  <si>
    <t>다우데이타</t>
  </si>
  <si>
    <t>이라이콤</t>
  </si>
  <si>
    <t>기술하드웨어와장비</t>
  </si>
  <si>
    <t>무림페이퍼</t>
  </si>
  <si>
    <t>소재</t>
  </si>
  <si>
    <t>네오위즈홀딩스</t>
  </si>
  <si>
    <t>다우기술</t>
  </si>
  <si>
    <t>KEC</t>
  </si>
  <si>
    <t>아이디스홀딩스</t>
  </si>
  <si>
    <t>현대차투자증권</t>
  </si>
  <si>
    <t>휴스틸</t>
  </si>
  <si>
    <t>골프존</t>
  </si>
  <si>
    <t>인탑스</t>
  </si>
  <si>
    <t>유아이엘</t>
  </si>
  <si>
    <t>심텍홀딩스</t>
  </si>
  <si>
    <t>이크레더블</t>
  </si>
  <si>
    <t>신세계 I&amp;C</t>
  </si>
  <si>
    <t>한국제지</t>
  </si>
  <si>
    <t>하나마이크론</t>
  </si>
  <si>
    <t>KTB투자증권</t>
  </si>
  <si>
    <t>텔코웨어</t>
  </si>
  <si>
    <t>한솔제지</t>
  </si>
  <si>
    <t>A213500</t>
  </si>
  <si>
    <t>NHN엔터테인먼트</t>
  </si>
  <si>
    <t>A181710</t>
  </si>
  <si>
    <t>KG모빌리언스</t>
  </si>
  <si>
    <t>A046440</t>
  </si>
  <si>
    <t>KG이니시스</t>
  </si>
  <si>
    <t>한양증권</t>
  </si>
  <si>
    <t>A001750</t>
  </si>
  <si>
    <t>시그네틱스</t>
  </si>
  <si>
    <t>에스에이엠티</t>
  </si>
  <si>
    <t>유비쿼스홀딩스</t>
  </si>
  <si>
    <t>서원인텍</t>
  </si>
  <si>
    <t>A093920</t>
  </si>
  <si>
    <t>이랜텍</t>
  </si>
  <si>
    <t>A054210</t>
  </si>
  <si>
    <t>미래에셋생명</t>
  </si>
  <si>
    <t>A085620</t>
  </si>
  <si>
    <t>보험</t>
  </si>
  <si>
    <t>성보화학</t>
  </si>
  <si>
    <t>다산네트웍스</t>
  </si>
  <si>
    <t>A039560</t>
  </si>
  <si>
    <t>교보증권</t>
  </si>
  <si>
    <t>JB금융지주</t>
  </si>
  <si>
    <t>A175330</t>
  </si>
  <si>
    <t>은행</t>
  </si>
  <si>
    <t>경농</t>
  </si>
  <si>
    <t>A002100</t>
  </si>
  <si>
    <t>태경산업</t>
  </si>
  <si>
    <t>A015890</t>
  </si>
  <si>
    <t>현대코퍼레이션홀딩스</t>
  </si>
  <si>
    <t>A227840</t>
  </si>
  <si>
    <t>필수소비재</t>
  </si>
  <si>
    <t>식품과기본식료품소매</t>
  </si>
  <si>
    <t>아세아</t>
  </si>
  <si>
    <t>A002030</t>
  </si>
  <si>
    <t>기업은행</t>
  </si>
  <si>
    <t>A024110</t>
  </si>
  <si>
    <t>에스텍</t>
  </si>
  <si>
    <t>A069510</t>
  </si>
  <si>
    <t>KISCO홀딩스</t>
  </si>
  <si>
    <t>A001940</t>
  </si>
  <si>
    <t>아세아제지</t>
  </si>
  <si>
    <t>A002310</t>
  </si>
  <si>
    <t>에이스테크</t>
  </si>
  <si>
    <t>A088800</t>
  </si>
  <si>
    <t>선창산업</t>
  </si>
  <si>
    <t>A002820</t>
  </si>
  <si>
    <t>진양홀딩스</t>
  </si>
  <si>
    <t>A100250</t>
  </si>
  <si>
    <t>삼양옵틱스</t>
  </si>
  <si>
    <t>A225190</t>
  </si>
  <si>
    <t>우주일렉트로</t>
  </si>
  <si>
    <t>A065680</t>
  </si>
  <si>
    <t>세아홀딩스</t>
  </si>
  <si>
    <t>A058650</t>
  </si>
  <si>
    <t>모베이스</t>
  </si>
  <si>
    <t>A101330</t>
  </si>
  <si>
    <t>한화</t>
  </si>
  <si>
    <t>윈스</t>
  </si>
  <si>
    <t>A136540</t>
  </si>
  <si>
    <t>코텍</t>
  </si>
  <si>
    <t>A052330</t>
  </si>
  <si>
    <t>KG케미칼</t>
  </si>
  <si>
    <t>A001390</t>
  </si>
  <si>
    <t>DGB금융지주</t>
  </si>
  <si>
    <t>A139130</t>
  </si>
  <si>
    <t>슈피겐코리아</t>
  </si>
  <si>
    <t>A192440</t>
  </si>
  <si>
    <t>유진투자증권</t>
  </si>
  <si>
    <t>A001200</t>
  </si>
  <si>
    <t>코리안리</t>
  </si>
  <si>
    <t>A003690</t>
  </si>
  <si>
    <t>신도리코</t>
  </si>
  <si>
    <t>A029530</t>
  </si>
  <si>
    <t>동국산업</t>
  </si>
  <si>
    <t>A005160</t>
  </si>
  <si>
    <t>세아제강</t>
  </si>
  <si>
    <t>A003030</t>
  </si>
  <si>
    <t>BNK금융지주</t>
  </si>
  <si>
    <t>A138930</t>
  </si>
  <si>
    <t>삼지전자</t>
  </si>
  <si>
    <t>휴비스</t>
  </si>
  <si>
    <t>A079980</t>
  </si>
  <si>
    <t>자화전자</t>
  </si>
  <si>
    <t>A033240</t>
  </si>
  <si>
    <t>MDS테크</t>
  </si>
  <si>
    <t>A086960</t>
  </si>
  <si>
    <t>다날</t>
  </si>
  <si>
    <t>A064260</t>
  </si>
  <si>
    <t>광주은행</t>
  </si>
  <si>
    <t>A192530</t>
  </si>
  <si>
    <t>미코</t>
  </si>
  <si>
    <t>빅솔론</t>
  </si>
  <si>
    <t>A093190</t>
  </si>
  <si>
    <t>KPX홀딩스</t>
  </si>
  <si>
    <t>A092230</t>
  </si>
  <si>
    <t>위메이드</t>
  </si>
  <si>
    <t>A112040</t>
  </si>
  <si>
    <t>컴투스</t>
  </si>
  <si>
    <t>A078340</t>
  </si>
  <si>
    <t>동부</t>
  </si>
  <si>
    <t>A012030</t>
  </si>
  <si>
    <t>이수페타시스</t>
  </si>
  <si>
    <t>A007660</t>
  </si>
  <si>
    <t>무림P&amp;P</t>
  </si>
  <si>
    <t>A009580</t>
  </si>
  <si>
    <t>대신증권</t>
  </si>
  <si>
    <t>A003540</t>
  </si>
  <si>
    <t>토비스</t>
  </si>
  <si>
    <t>A051360</t>
  </si>
  <si>
    <t>디스플레이</t>
  </si>
  <si>
    <t>네오위즈</t>
  </si>
  <si>
    <t>A095660</t>
  </si>
  <si>
    <t>탑엔지니어링</t>
  </si>
  <si>
    <t>A065130</t>
  </si>
  <si>
    <t>세아특수강</t>
  </si>
  <si>
    <t>A019440</t>
  </si>
  <si>
    <t>케이사인</t>
  </si>
  <si>
    <t>A192250</t>
  </si>
  <si>
    <t>앤디포스</t>
  </si>
  <si>
    <t>A238090</t>
  </si>
  <si>
    <t>조선내화</t>
  </si>
  <si>
    <t>A000480</t>
  </si>
  <si>
    <t>한국철강</t>
  </si>
  <si>
    <t>A104700</t>
  </si>
  <si>
    <t>세코닉스</t>
  </si>
  <si>
    <t>A053450</t>
  </si>
  <si>
    <t>유니드</t>
  </si>
  <si>
    <t>A014830</t>
  </si>
  <si>
    <t>LG디스플레이</t>
  </si>
  <si>
    <t>A034220</t>
  </si>
  <si>
    <t>한글과컴퓨터</t>
  </si>
  <si>
    <t>A030520</t>
  </si>
  <si>
    <t>대한제강</t>
  </si>
  <si>
    <t>A084010</t>
  </si>
  <si>
    <t>아프리카TV</t>
  </si>
  <si>
    <t>A067160</t>
  </si>
  <si>
    <t>심텍</t>
  </si>
  <si>
    <t>A222800</t>
  </si>
  <si>
    <t>대덕GDS</t>
  </si>
  <si>
    <t>A004130</t>
  </si>
  <si>
    <t>삼보판지</t>
  </si>
  <si>
    <t>A023600</t>
  </si>
  <si>
    <t>태광산업</t>
  </si>
  <si>
    <t>A003240</t>
  </si>
  <si>
    <t>동양생명</t>
  </si>
  <si>
    <t>A082640</t>
  </si>
  <si>
    <t>이수화학</t>
  </si>
  <si>
    <t>A005950</t>
  </si>
  <si>
    <t>유화증권</t>
  </si>
  <si>
    <t>A003460</t>
  </si>
  <si>
    <t>이베스트투자증권</t>
  </si>
  <si>
    <t>A078020</t>
  </si>
  <si>
    <t>더블유게임즈</t>
  </si>
  <si>
    <t>A192080</t>
  </si>
  <si>
    <t>선데이토즈</t>
  </si>
  <si>
    <t>A123420</t>
  </si>
  <si>
    <t>알에프텍</t>
  </si>
  <si>
    <t>A061040</t>
  </si>
  <si>
    <t>한국토지신탁</t>
  </si>
  <si>
    <t>A034830</t>
  </si>
  <si>
    <t>부동산</t>
  </si>
  <si>
    <t>KT</t>
  </si>
  <si>
    <t>A030200</t>
  </si>
  <si>
    <t>전기통신서비스</t>
  </si>
  <si>
    <t>통신서비스</t>
  </si>
  <si>
    <t>브레인콘텐츠</t>
  </si>
  <si>
    <t>A066980</t>
  </si>
  <si>
    <t>국도화학</t>
  </si>
  <si>
    <t>A007690</t>
  </si>
  <si>
    <t>신대양제지</t>
  </si>
  <si>
    <t>A016590</t>
  </si>
  <si>
    <t>AK홀딩스</t>
  </si>
  <si>
    <t>A006840</t>
  </si>
  <si>
    <t>NICE</t>
  </si>
  <si>
    <t>A034310</t>
  </si>
  <si>
    <t>기타금융서비스</t>
  </si>
  <si>
    <t>율촌화학</t>
  </si>
  <si>
    <t>A008730</t>
  </si>
  <si>
    <t>이니텍</t>
  </si>
  <si>
    <t>A053350</t>
  </si>
  <si>
    <t>동성코퍼레이션</t>
  </si>
  <si>
    <t>A102260</t>
  </si>
  <si>
    <t>광전자</t>
  </si>
  <si>
    <t>A017900</t>
  </si>
  <si>
    <t>동국제강</t>
  </si>
  <si>
    <t>A001230</t>
  </si>
  <si>
    <t>현대제철</t>
  </si>
  <si>
    <t>A004020</t>
  </si>
  <si>
    <t>코콤</t>
  </si>
  <si>
    <t>A015710</t>
  </si>
  <si>
    <t>부국증권</t>
  </si>
  <si>
    <t>A001270</t>
  </si>
  <si>
    <t>파트론</t>
  </si>
  <si>
    <t>A091700</t>
  </si>
  <si>
    <t>코오롱인더</t>
  </si>
  <si>
    <t>A120110</t>
  </si>
  <si>
    <t>모다이노칩</t>
  </si>
  <si>
    <t>A080420</t>
  </si>
  <si>
    <t>데브시스터즈</t>
  </si>
  <si>
    <t>A194480</t>
  </si>
  <si>
    <t>POSCO</t>
  </si>
  <si>
    <t>A005490</t>
  </si>
  <si>
    <t>안랩</t>
  </si>
  <si>
    <t>A053800</t>
  </si>
  <si>
    <t>KPX케미칼</t>
  </si>
  <si>
    <t>A025000</t>
  </si>
  <si>
    <t>고려제강</t>
  </si>
  <si>
    <t>A002240</t>
  </si>
  <si>
    <t>세아베스틸</t>
  </si>
  <si>
    <t>A001430</t>
  </si>
  <si>
    <t>메리츠화재</t>
  </si>
  <si>
    <t>A000060</t>
  </si>
  <si>
    <t>이엠텍</t>
  </si>
  <si>
    <t>A091120</t>
  </si>
  <si>
    <t>동일산업</t>
  </si>
  <si>
    <t>A004890</t>
  </si>
  <si>
    <t>포스코강판</t>
  </si>
  <si>
    <t>A058430</t>
  </si>
  <si>
    <t>GS</t>
  </si>
  <si>
    <t>A078930</t>
  </si>
  <si>
    <t>에너지</t>
  </si>
  <si>
    <t>민앤지</t>
  </si>
  <si>
    <t>A214180</t>
  </si>
  <si>
    <t>대덕전자</t>
  </si>
  <si>
    <t>A008060</t>
  </si>
  <si>
    <t>제주은행</t>
  </si>
  <si>
    <t>A006220</t>
  </si>
  <si>
    <t>한국기업평가</t>
  </si>
  <si>
    <t>A034950</t>
  </si>
  <si>
    <t>영보화학</t>
  </si>
  <si>
    <t>A014440</t>
  </si>
  <si>
    <t>미창석유</t>
  </si>
  <si>
    <t>A003650</t>
  </si>
  <si>
    <t>효성</t>
  </si>
  <si>
    <t>A004800</t>
  </si>
  <si>
    <t>메리츠종금증권</t>
  </si>
  <si>
    <t>A008560</t>
  </si>
  <si>
    <t>SH에너지화학</t>
  </si>
  <si>
    <t>A002360</t>
  </si>
  <si>
    <t>에스코넥</t>
  </si>
  <si>
    <t>A096630</t>
  </si>
  <si>
    <t>블루콤</t>
  </si>
  <si>
    <t>A033560</t>
  </si>
  <si>
    <t>아바텍</t>
  </si>
  <si>
    <t>A149950</t>
  </si>
  <si>
    <t>텍셀네트컴</t>
  </si>
  <si>
    <t>A038540</t>
  </si>
  <si>
    <t>NH투자증권</t>
  </si>
  <si>
    <t>A005940</t>
  </si>
  <si>
    <t>한국주철관</t>
  </si>
  <si>
    <t>A000970</t>
  </si>
  <si>
    <t>조이시티</t>
  </si>
  <si>
    <t>A067000</t>
  </si>
  <si>
    <t>한국정보인증</t>
  </si>
  <si>
    <t>A053300</t>
  </si>
  <si>
    <t>와이솔</t>
  </si>
  <si>
    <t>A122990</t>
  </si>
  <si>
    <t>락앤락</t>
  </si>
  <si>
    <t>A115390</t>
  </si>
  <si>
    <t>극동유화</t>
  </si>
  <si>
    <t>A014530</t>
  </si>
  <si>
    <t>투비소프트</t>
  </si>
  <si>
    <t>A079970</t>
  </si>
  <si>
    <t>풍산홀딩스</t>
  </si>
  <si>
    <t>A005810</t>
  </si>
  <si>
    <t>한화투자증권</t>
  </si>
  <si>
    <t>A003530</t>
  </si>
  <si>
    <t>엘엠에스</t>
  </si>
  <si>
    <t>A073110</t>
  </si>
  <si>
    <t>우리은행</t>
  </si>
  <si>
    <t>A000030</t>
  </si>
  <si>
    <t>오픈베이스</t>
  </si>
  <si>
    <t>A049480</t>
  </si>
  <si>
    <t>성창기업지주</t>
  </si>
  <si>
    <t>A000180</t>
  </si>
  <si>
    <t>KTH</t>
  </si>
  <si>
    <t>A036030</t>
  </si>
  <si>
    <t>현대해상</t>
  </si>
  <si>
    <t>A001450</t>
  </si>
  <si>
    <t>미원홀딩스</t>
  </si>
  <si>
    <t>A107590</t>
  </si>
  <si>
    <t>삼화왕관</t>
  </si>
  <si>
    <t>A004450</t>
  </si>
  <si>
    <t>대아티아이</t>
  </si>
  <si>
    <t>A045390</t>
  </si>
  <si>
    <t>한화생명</t>
  </si>
  <si>
    <t>A088350</t>
  </si>
  <si>
    <t>코나아이</t>
  </si>
  <si>
    <t>A052400</t>
  </si>
  <si>
    <t>디씨엠</t>
  </si>
  <si>
    <t>A024090</t>
  </si>
  <si>
    <t>엠씨넥스</t>
  </si>
  <si>
    <t>A097520</t>
  </si>
  <si>
    <t>제이씨현시스템</t>
  </si>
  <si>
    <t>A033320</t>
  </si>
  <si>
    <t>게임빌</t>
  </si>
  <si>
    <t>A063080</t>
  </si>
  <si>
    <t>캠시스</t>
  </si>
  <si>
    <t>A050110</t>
  </si>
  <si>
    <t>SKC</t>
  </si>
  <si>
    <t>A011790</t>
  </si>
  <si>
    <t>SK이노베이션</t>
  </si>
  <si>
    <t>A096770</t>
  </si>
  <si>
    <t>텔레칩스</t>
  </si>
  <si>
    <t>A054450</t>
  </si>
  <si>
    <t>대한화섬</t>
  </si>
  <si>
    <t>A003830</t>
  </si>
  <si>
    <t>아바코</t>
  </si>
  <si>
    <t>A083930</t>
  </si>
  <si>
    <t>포스코 ICT</t>
  </si>
  <si>
    <t>A022100</t>
  </si>
  <si>
    <t>액토즈소프트</t>
  </si>
  <si>
    <t>A052790</t>
  </si>
  <si>
    <t>태림포장</t>
  </si>
  <si>
    <t>A011280</t>
  </si>
  <si>
    <t>디에이피</t>
  </si>
  <si>
    <t>A066900</t>
  </si>
  <si>
    <t>원익홀딩스</t>
  </si>
  <si>
    <t>A030530</t>
  </si>
  <si>
    <t>엔씨소프트</t>
  </si>
  <si>
    <t>A036570</t>
  </si>
  <si>
    <t>아모텍</t>
  </si>
  <si>
    <t>A052710</t>
  </si>
  <si>
    <t>옵트론텍</t>
  </si>
  <si>
    <t>A082210</t>
  </si>
  <si>
    <t>CJ프레시웨이</t>
  </si>
  <si>
    <t>A051500</t>
  </si>
  <si>
    <t>로체시스템즈</t>
  </si>
  <si>
    <t>A071280</t>
  </si>
  <si>
    <t>대창</t>
  </si>
  <si>
    <t>A012800</t>
  </si>
  <si>
    <t>삼성증권</t>
  </si>
  <si>
    <t>A016360</t>
  </si>
  <si>
    <t>옴니시스템</t>
  </si>
  <si>
    <t>A057540</t>
  </si>
  <si>
    <t>엘컴텍</t>
  </si>
  <si>
    <t>A037950</t>
  </si>
  <si>
    <t>애경유화</t>
  </si>
  <si>
    <t>A161000</t>
  </si>
  <si>
    <t>에스맥</t>
  </si>
  <si>
    <t>A097780</t>
  </si>
  <si>
    <t>필링크</t>
  </si>
  <si>
    <t>A064800</t>
  </si>
  <si>
    <t>경인양행</t>
  </si>
  <si>
    <t>A012610</t>
  </si>
  <si>
    <t>디티앤씨</t>
  </si>
  <si>
    <t>A187220</t>
  </si>
  <si>
    <t>코리아써키트</t>
  </si>
  <si>
    <t>A007810</t>
  </si>
  <si>
    <t>삼성전기</t>
  </si>
  <si>
    <t>A009150</t>
  </si>
  <si>
    <t>웹젠</t>
  </si>
  <si>
    <t>A069080</t>
  </si>
  <si>
    <t>대륙제관</t>
  </si>
  <si>
    <t>A004780</t>
  </si>
  <si>
    <t>영흥철강</t>
  </si>
  <si>
    <t>A012160</t>
  </si>
  <si>
    <t>한솔홀딩스</t>
  </si>
  <si>
    <t>A004150</t>
  </si>
  <si>
    <t>삼성에스디에스</t>
  </si>
  <si>
    <t>A018260</t>
  </si>
  <si>
    <t>코오롱</t>
  </si>
  <si>
    <t>A002020</t>
  </si>
  <si>
    <t>프로텍</t>
  </si>
  <si>
    <t>A053610</t>
  </si>
  <si>
    <t>SK케미칼</t>
  </si>
  <si>
    <t>A006120</t>
  </si>
  <si>
    <t>더존비즈온</t>
  </si>
  <si>
    <t>A012510</t>
  </si>
  <si>
    <t>하나금융지주</t>
  </si>
  <si>
    <t>A086790</t>
  </si>
  <si>
    <t>실리콘웍스</t>
  </si>
  <si>
    <t>A108320</t>
  </si>
  <si>
    <t>동부화재</t>
  </si>
  <si>
    <t>A005830</t>
  </si>
  <si>
    <t>유안타증권</t>
  </si>
  <si>
    <t>A003470</t>
  </si>
  <si>
    <t>엑시콘</t>
  </si>
  <si>
    <t>A092870</t>
  </si>
  <si>
    <t>대주전자재료</t>
  </si>
  <si>
    <t>A078600</t>
  </si>
  <si>
    <t>누리텔레콤</t>
  </si>
  <si>
    <t>A040160</t>
  </si>
  <si>
    <t>신영증권</t>
  </si>
  <si>
    <t>A001720</t>
  </si>
  <si>
    <t>현대비앤지스틸</t>
  </si>
  <si>
    <t>A004560</t>
  </si>
  <si>
    <t>삼성생명</t>
  </si>
  <si>
    <t>A032830</t>
  </si>
  <si>
    <t>유니퀘스트</t>
  </si>
  <si>
    <t>A077500</t>
  </si>
  <si>
    <t>한국전자인증</t>
  </si>
  <si>
    <t>A041460</t>
  </si>
  <si>
    <t>한화케미칼</t>
  </si>
  <si>
    <t>A009830</t>
  </si>
  <si>
    <t>SK증권</t>
  </si>
  <si>
    <t>A001510</t>
  </si>
  <si>
    <t>다원시스</t>
  </si>
  <si>
    <t>A068240</t>
  </si>
  <si>
    <t>현대그린푸드</t>
  </si>
  <si>
    <t>A005440</t>
  </si>
  <si>
    <t>삼성화재</t>
  </si>
  <si>
    <t>A000810</t>
  </si>
  <si>
    <t>APS홀딩스</t>
  </si>
  <si>
    <t>시노펙스</t>
  </si>
  <si>
    <t>A025320</t>
  </si>
  <si>
    <t>갤럭시아컴즈</t>
  </si>
  <si>
    <t>A094480</t>
  </si>
  <si>
    <t>SK텔레콤</t>
  </si>
  <si>
    <t>A017670</t>
  </si>
  <si>
    <t>KH바텍</t>
  </si>
  <si>
    <t>A060720</t>
  </si>
  <si>
    <t>바른손이앤에이</t>
  </si>
  <si>
    <t>A035620</t>
  </si>
  <si>
    <t>제이스테판</t>
  </si>
  <si>
    <t>A096690</t>
  </si>
  <si>
    <t>파티게임즈</t>
  </si>
  <si>
    <t>A194510</t>
  </si>
  <si>
    <t>황금에스티</t>
  </si>
  <si>
    <t>A032560</t>
  </si>
  <si>
    <t>하이비젼시스템</t>
  </si>
  <si>
    <t>A126700</t>
  </si>
  <si>
    <t>제이스텍</t>
  </si>
  <si>
    <t>A090470</t>
  </si>
  <si>
    <t>LG유플러스</t>
  </si>
  <si>
    <t>A032640</t>
  </si>
  <si>
    <t>알서포트</t>
  </si>
  <si>
    <t>A131370</t>
  </si>
  <si>
    <t>NPC</t>
  </si>
  <si>
    <t>A004250</t>
  </si>
  <si>
    <t>휴켐스</t>
  </si>
  <si>
    <t>A069260</t>
  </si>
  <si>
    <t>해성옵틱스</t>
  </si>
  <si>
    <t>A076610</t>
  </si>
  <si>
    <t>삼광글라스</t>
  </si>
  <si>
    <t>A005090</t>
  </si>
  <si>
    <t>신한지주</t>
  </si>
  <si>
    <t>A055550</t>
  </si>
  <si>
    <t>한국자산신탁</t>
  </si>
  <si>
    <t>A123890</t>
  </si>
  <si>
    <t>메리츠금융지주</t>
  </si>
  <si>
    <t>A138040</t>
  </si>
  <si>
    <t>한국금융지주</t>
  </si>
  <si>
    <t>A071050</t>
  </si>
  <si>
    <t>미원화학</t>
  </si>
  <si>
    <t>A134380</t>
  </si>
  <si>
    <t>한국알콜</t>
  </si>
  <si>
    <t>A017890</t>
  </si>
  <si>
    <t>서진시스템</t>
  </si>
  <si>
    <t>A178320</t>
  </si>
  <si>
    <t>모다</t>
  </si>
  <si>
    <t>A149940</t>
  </si>
  <si>
    <t>풍산</t>
  </si>
  <si>
    <t>A103140</t>
  </si>
  <si>
    <t>한화손해보험</t>
  </si>
  <si>
    <t>NICE평가정보</t>
  </si>
  <si>
    <t>A030190</t>
  </si>
  <si>
    <t>LG이노텍</t>
  </si>
  <si>
    <t>A011070</t>
  </si>
  <si>
    <t>크루셜텍</t>
  </si>
  <si>
    <t>A114120</t>
  </si>
  <si>
    <t>미래나노텍</t>
  </si>
  <si>
    <t>A095500</t>
  </si>
  <si>
    <t>코오롱플라스틱</t>
  </si>
  <si>
    <t>A138490</t>
  </si>
  <si>
    <t>디아이</t>
  </si>
  <si>
    <t>A003160</t>
  </si>
  <si>
    <t>쌍용머티리얼</t>
  </si>
  <si>
    <t>A047400</t>
  </si>
  <si>
    <t>동아엘텍</t>
  </si>
  <si>
    <t>A088130</t>
  </si>
  <si>
    <t>케이엠더블유</t>
  </si>
  <si>
    <t>A032500</t>
  </si>
  <si>
    <t>고영</t>
  </si>
  <si>
    <t>A098460</t>
  </si>
  <si>
    <t>남해화학</t>
  </si>
  <si>
    <t>A025860</t>
  </si>
  <si>
    <t>송원산업</t>
  </si>
  <si>
    <t>A004430</t>
  </si>
  <si>
    <t>아나패스</t>
  </si>
  <si>
    <t>A123860</t>
  </si>
  <si>
    <t>NAVER</t>
  </si>
  <si>
    <t>A035420</t>
  </si>
  <si>
    <t>NHN한국사이버결제</t>
  </si>
  <si>
    <t>A060250</t>
  </si>
  <si>
    <t>젬백스테크놀러지</t>
  </si>
  <si>
    <t>A041590</t>
  </si>
  <si>
    <t>OCI</t>
  </si>
  <si>
    <t>A010060</t>
  </si>
  <si>
    <t>키움증권</t>
  </si>
  <si>
    <t>A039490</t>
  </si>
  <si>
    <t>롯데케미칼</t>
  </si>
  <si>
    <t>A011170</t>
  </si>
  <si>
    <t>S-Oil</t>
  </si>
  <si>
    <t>A010950</t>
  </si>
  <si>
    <t>현대정보기술</t>
  </si>
  <si>
    <t>A026180</t>
  </si>
  <si>
    <t>와이제이엠게임즈</t>
  </si>
  <si>
    <t>A193250</t>
  </si>
  <si>
    <t>롯데정밀화학</t>
  </si>
  <si>
    <t>A004000</t>
  </si>
  <si>
    <t>삼영무역</t>
  </si>
  <si>
    <t>A002810</t>
  </si>
  <si>
    <t>톱텍</t>
  </si>
  <si>
    <t>A108230</t>
  </si>
  <si>
    <t>슈프리마</t>
  </si>
  <si>
    <t>A236200</t>
  </si>
  <si>
    <t>DMS</t>
  </si>
  <si>
    <t>A068790</t>
  </si>
  <si>
    <t>NI스틸</t>
  </si>
  <si>
    <t>A008260</t>
  </si>
  <si>
    <t>에이프로젠 H&amp;G</t>
  </si>
  <si>
    <t>A109960</t>
  </si>
  <si>
    <t>룽투코리아</t>
  </si>
  <si>
    <t>A060240</t>
  </si>
  <si>
    <t>KB금융</t>
  </si>
  <si>
    <t>A105560</t>
  </si>
  <si>
    <t>루멘스</t>
  </si>
  <si>
    <t>A038060</t>
  </si>
  <si>
    <t>동진쎄미켐</t>
  </si>
  <si>
    <t>A005290</t>
  </si>
  <si>
    <t>인콘</t>
  </si>
  <si>
    <t>A083640</t>
  </si>
  <si>
    <t>이노인스트루먼트</t>
  </si>
  <si>
    <t>A215790</t>
  </si>
  <si>
    <t>알루코</t>
  </si>
  <si>
    <t>A001780</t>
  </si>
  <si>
    <t>백광산업</t>
  </si>
  <si>
    <t>A001340</t>
  </si>
  <si>
    <t>동부제철</t>
  </si>
  <si>
    <t>A016380</t>
  </si>
  <si>
    <t>SK머티리얼즈</t>
  </si>
  <si>
    <t>A036490</t>
  </si>
  <si>
    <t>아이씨디</t>
  </si>
  <si>
    <t>A040910</t>
  </si>
  <si>
    <t>고려아연</t>
  </si>
  <si>
    <t>A010130</t>
  </si>
  <si>
    <t>영풍</t>
  </si>
  <si>
    <t>A000670</t>
  </si>
  <si>
    <t>포스코엠텍</t>
  </si>
  <si>
    <t>A009520</t>
  </si>
  <si>
    <t>AP위성</t>
  </si>
  <si>
    <t>A211270</t>
  </si>
  <si>
    <t>오상자이엘</t>
  </si>
  <si>
    <t>A053980</t>
  </si>
  <si>
    <t>HB테크놀러지</t>
  </si>
  <si>
    <t>A078150</t>
  </si>
  <si>
    <t>티케이케미칼</t>
  </si>
  <si>
    <t>A104480</t>
  </si>
  <si>
    <t>넥슨지티</t>
  </si>
  <si>
    <t>A041140</t>
  </si>
  <si>
    <t>LG화학</t>
  </si>
  <si>
    <t>A051910</t>
  </si>
  <si>
    <t>넵튠</t>
  </si>
  <si>
    <t>A217270</t>
  </si>
  <si>
    <t>미래에셋대우</t>
  </si>
  <si>
    <t>A006800</t>
  </si>
  <si>
    <t>대성산업</t>
  </si>
  <si>
    <t>A128820</t>
  </si>
  <si>
    <t>해성산업</t>
  </si>
  <si>
    <t>A034810</t>
  </si>
  <si>
    <t>엑셈</t>
  </si>
  <si>
    <t>A205100</t>
  </si>
  <si>
    <t>대한유화</t>
  </si>
  <si>
    <t>A006650</t>
  </si>
  <si>
    <t>에스에너지</t>
  </si>
  <si>
    <t>A095910</t>
  </si>
  <si>
    <t>참엔지니어링</t>
  </si>
  <si>
    <t>A009310</t>
  </si>
  <si>
    <t>한국전자금융</t>
  </si>
  <si>
    <t>A063570</t>
  </si>
  <si>
    <t>금호석유</t>
  </si>
  <si>
    <t>A011780</t>
  </si>
  <si>
    <t>한솔케미칼</t>
  </si>
  <si>
    <t>A014680</t>
  </si>
  <si>
    <t>테라세미콘</t>
  </si>
  <si>
    <t>A123100</t>
  </si>
  <si>
    <t>비에이치</t>
  </si>
  <si>
    <t>A090460</t>
  </si>
  <si>
    <t>흥국화재</t>
  </si>
  <si>
    <t>큐로컴</t>
  </si>
  <si>
    <t>A040350</t>
  </si>
  <si>
    <t>넷게임즈</t>
  </si>
  <si>
    <t>A225570</t>
  </si>
  <si>
    <t>미투온</t>
  </si>
  <si>
    <t>A201490</t>
  </si>
  <si>
    <t>세원셀론텍</t>
  </si>
  <si>
    <t>A091090</t>
  </si>
  <si>
    <t>미원상사</t>
  </si>
  <si>
    <t>A002840</t>
  </si>
  <si>
    <t>파크시스템스</t>
  </si>
  <si>
    <t>A140860</t>
  </si>
  <si>
    <t>웨이브일렉트로</t>
  </si>
  <si>
    <t>A095270</t>
  </si>
  <si>
    <t>액션스퀘어</t>
  </si>
  <si>
    <t>A205500</t>
  </si>
  <si>
    <t>와이디온라인</t>
  </si>
  <si>
    <t>A052770</t>
  </si>
  <si>
    <t>동부하이텍</t>
  </si>
  <si>
    <t>A000990</t>
  </si>
  <si>
    <t>한솔테크닉스</t>
  </si>
  <si>
    <t>A004710</t>
  </si>
  <si>
    <t>이엔에프테크놀로지</t>
  </si>
  <si>
    <t>A102710</t>
  </si>
  <si>
    <t>SK하이닉스</t>
  </si>
  <si>
    <t>A000660</t>
  </si>
  <si>
    <t>일진머티리얼즈</t>
  </si>
  <si>
    <t>A020150</t>
  </si>
  <si>
    <t>텔콘</t>
  </si>
  <si>
    <t>A200230</t>
  </si>
  <si>
    <t>드림시큐리티</t>
  </si>
  <si>
    <t>A203650</t>
  </si>
  <si>
    <t>서울반도체</t>
  </si>
  <si>
    <t>A046890</t>
  </si>
  <si>
    <t>싸이맥스</t>
  </si>
  <si>
    <t>A160980</t>
  </si>
  <si>
    <t>일진다이아</t>
  </si>
  <si>
    <t>A081000</t>
  </si>
  <si>
    <t>엠젠플러스</t>
  </si>
  <si>
    <t>A032790</t>
  </si>
  <si>
    <t>상아프론테크</t>
  </si>
  <si>
    <t>A089980</t>
  </si>
  <si>
    <t>한국쉘석유</t>
  </si>
  <si>
    <t>A002960</t>
  </si>
  <si>
    <t>SKC코오롱PI</t>
  </si>
  <si>
    <t>A178920</t>
  </si>
  <si>
    <t>AP시스템</t>
  </si>
  <si>
    <t>A265520</t>
  </si>
  <si>
    <t>현대아이비티</t>
  </si>
  <si>
    <t>A048410</t>
  </si>
  <si>
    <t>트레이스</t>
  </si>
  <si>
    <t>A052290</t>
  </si>
  <si>
    <t>와이엠씨</t>
  </si>
  <si>
    <t>A155650</t>
  </si>
  <si>
    <t>이녹스첨단소재</t>
  </si>
  <si>
    <t>A272290</t>
  </si>
  <si>
    <t>옴니텔</t>
  </si>
  <si>
    <t>A057680</t>
  </si>
  <si>
    <t>필옵틱스</t>
  </si>
  <si>
    <t>A161580</t>
  </si>
  <si>
    <t>코스모화학</t>
  </si>
  <si>
    <t>A005420</t>
  </si>
  <si>
    <t>바이오빌</t>
  </si>
  <si>
    <t>A065940</t>
  </si>
  <si>
    <t>에스엔유</t>
  </si>
  <si>
    <t>A080000</t>
  </si>
  <si>
    <t>디에스케이</t>
  </si>
  <si>
    <t>A109740</t>
  </si>
  <si>
    <t>케이맥</t>
  </si>
  <si>
    <t>A043290</t>
  </si>
  <si>
    <t>포스코켐텍</t>
  </si>
  <si>
    <t>A003670</t>
  </si>
  <si>
    <t>나노신소재</t>
  </si>
  <si>
    <t>A121600</t>
  </si>
  <si>
    <t>힘스</t>
  </si>
  <si>
    <t>A238490</t>
  </si>
  <si>
    <t>제이씨케미칼</t>
  </si>
  <si>
    <t>A137950</t>
  </si>
  <si>
    <t>나무가</t>
  </si>
  <si>
    <t>A190510</t>
  </si>
  <si>
    <t>서플러스글로벌</t>
  </si>
  <si>
    <t>A140070</t>
  </si>
  <si>
    <t>에스티큐브</t>
  </si>
  <si>
    <t>A052020</t>
  </si>
  <si>
    <t>인터플렉스</t>
  </si>
  <si>
    <t>A051370</t>
  </si>
  <si>
    <t>엘아이에스</t>
  </si>
  <si>
    <t>A138690</t>
  </si>
  <si>
    <t>피엔티</t>
  </si>
  <si>
    <t>A137400</t>
  </si>
  <si>
    <t>동원시스템즈</t>
  </si>
  <si>
    <t>A014820</t>
  </si>
  <si>
    <t>비아트론</t>
  </si>
  <si>
    <t>A141000</t>
  </si>
  <si>
    <t>웅진에너지</t>
  </si>
  <si>
    <t>A103130</t>
  </si>
  <si>
    <t>에스에프씨</t>
  </si>
  <si>
    <t>A112240</t>
  </si>
  <si>
    <t>SK디앤디</t>
  </si>
  <si>
    <t>A210980</t>
  </si>
  <si>
    <t>연우</t>
  </si>
  <si>
    <t>A115960</t>
  </si>
  <si>
    <t>동양철관</t>
  </si>
  <si>
    <t>A008970</t>
  </si>
  <si>
    <t>이엘피</t>
  </si>
  <si>
    <t>A063760</t>
  </si>
  <si>
    <t>인베니아</t>
  </si>
  <si>
    <t>A079950</t>
  </si>
  <si>
    <t>오성엘에스티</t>
  </si>
  <si>
    <t>A052420</t>
  </si>
  <si>
    <t>원익머트리얼즈</t>
  </si>
  <si>
    <t>A104830</t>
  </si>
  <si>
    <t>넥스트아이</t>
  </si>
  <si>
    <t>A137940</t>
  </si>
  <si>
    <t>미래컴퍼니</t>
  </si>
  <si>
    <t>A049950</t>
  </si>
  <si>
    <t>나노스</t>
  </si>
  <si>
    <t>A151910</t>
  </si>
  <si>
    <t>롯데손해보험</t>
  </si>
  <si>
    <t>A000400</t>
  </si>
  <si>
    <t>도레이케미칼</t>
  </si>
  <si>
    <t>A008000</t>
  </si>
  <si>
    <t>카프로</t>
  </si>
  <si>
    <t>A006380</t>
  </si>
  <si>
    <t>나노캠텍</t>
  </si>
  <si>
    <t>A091970</t>
  </si>
  <si>
    <t>일진디스플</t>
  </si>
  <si>
    <t>A020760</t>
  </si>
  <si>
    <t>젬백스</t>
  </si>
  <si>
    <t>A082270</t>
  </si>
  <si>
    <t>와이엠티</t>
  </si>
  <si>
    <t>A251370</t>
  </si>
  <si>
    <t>스킨앤스킨</t>
  </si>
  <si>
    <t>A159910</t>
  </si>
  <si>
    <t>한진피앤씨</t>
  </si>
  <si>
    <t>A061460</t>
  </si>
  <si>
    <t>티에스이</t>
  </si>
  <si>
    <t>A131290</t>
  </si>
  <si>
    <t>피에스케이</t>
  </si>
  <si>
    <t>A031980</t>
  </si>
  <si>
    <t>한미반도체</t>
  </si>
  <si>
    <t>A042700</t>
  </si>
  <si>
    <t>테크윙</t>
  </si>
  <si>
    <t>A089030</t>
  </si>
  <si>
    <t>코스모신소재</t>
  </si>
  <si>
    <t>A005070</t>
  </si>
  <si>
    <t>네패스</t>
  </si>
  <si>
    <t>A033640</t>
  </si>
  <si>
    <t>파미셀</t>
  </si>
  <si>
    <t>A005690</t>
  </si>
  <si>
    <t>쎄노텍</t>
  </si>
  <si>
    <t>A222420</t>
  </si>
  <si>
    <t>에코프로</t>
  </si>
  <si>
    <t>A086520</t>
  </si>
  <si>
    <t>유양디앤유</t>
  </si>
  <si>
    <t>A011690</t>
  </si>
  <si>
    <t>덕산네오룩스</t>
  </si>
  <si>
    <t>A213420</t>
  </si>
  <si>
    <t>에프티이앤이</t>
  </si>
  <si>
    <t>A065160</t>
  </si>
  <si>
    <t>나이스정보통신</t>
  </si>
  <si>
    <t>A036800</t>
  </si>
  <si>
    <t>후성</t>
  </si>
  <si>
    <t>A093370</t>
  </si>
  <si>
    <t>코미코</t>
  </si>
  <si>
    <t>A183300</t>
  </si>
  <si>
    <t>제낙스</t>
  </si>
  <si>
    <t>A065620</t>
  </si>
  <si>
    <t>아이원스</t>
  </si>
  <si>
    <t>A114810</t>
  </si>
  <si>
    <t>어보브반도체</t>
  </si>
  <si>
    <t>A102120</t>
  </si>
  <si>
    <t>뉴파워프라즈마</t>
  </si>
  <si>
    <t>A144960</t>
  </si>
  <si>
    <t>해성디에스</t>
  </si>
  <si>
    <t>A195870</t>
  </si>
  <si>
    <t>파루</t>
  </si>
  <si>
    <t>A043200</t>
  </si>
  <si>
    <t>유니테스트</t>
  </si>
  <si>
    <t>A086390</t>
  </si>
  <si>
    <t>엘비세미콘</t>
  </si>
  <si>
    <t>A061970</t>
  </si>
  <si>
    <t>덕산하이메탈</t>
  </si>
  <si>
    <t>A077360</t>
  </si>
  <si>
    <t>유니셈</t>
  </si>
  <si>
    <t>A036200</t>
  </si>
  <si>
    <t>신성이엔지</t>
  </si>
  <si>
    <t>A011930</t>
  </si>
  <si>
    <t>엘오티베큠</t>
  </si>
  <si>
    <t>A083310</t>
  </si>
  <si>
    <t>솔브레인</t>
  </si>
  <si>
    <t>A036830</t>
  </si>
  <si>
    <t>에이치엘비생명과학</t>
  </si>
  <si>
    <t>A067630</t>
  </si>
  <si>
    <t>유진테크</t>
  </si>
  <si>
    <t>A084370</t>
  </si>
  <si>
    <t>세종텔레콤</t>
  </si>
  <si>
    <t>A036630</t>
  </si>
  <si>
    <t>ISC</t>
  </si>
  <si>
    <t>A095340</t>
  </si>
  <si>
    <t>한국정보통신</t>
  </si>
  <si>
    <t>A025770</t>
  </si>
  <si>
    <t>SFA반도체</t>
  </si>
  <si>
    <t>A036540</t>
  </si>
  <si>
    <t>인스코비</t>
  </si>
  <si>
    <t>A006490</t>
  </si>
  <si>
    <t>원익QnC</t>
  </si>
  <si>
    <t>A074600</t>
  </si>
  <si>
    <t>테스</t>
  </si>
  <si>
    <t>A095610</t>
  </si>
  <si>
    <t>에스티아이</t>
  </si>
  <si>
    <t>A039440</t>
  </si>
  <si>
    <t>케이씨텍</t>
  </si>
  <si>
    <t>A029460</t>
  </si>
  <si>
    <t>리노공업</t>
  </si>
  <si>
    <t>A058470</t>
  </si>
  <si>
    <t>와이아이케이</t>
  </si>
  <si>
    <t>A232140</t>
  </si>
  <si>
    <t>바른전자</t>
  </si>
  <si>
    <t>A064520</t>
  </si>
  <si>
    <t>넥스트칩</t>
  </si>
  <si>
    <t>A092600</t>
  </si>
  <si>
    <t>테스나</t>
  </si>
  <si>
    <t>A131970</t>
  </si>
  <si>
    <t>지스마트글로벌</t>
  </si>
  <si>
    <t>A114570</t>
  </si>
  <si>
    <t>디엔에프</t>
  </si>
  <si>
    <t>A092070</t>
  </si>
  <si>
    <t>마이크로프랜드</t>
  </si>
  <si>
    <t>A147760</t>
  </si>
  <si>
    <t>원익IPS</t>
  </si>
  <si>
    <t>A240810</t>
  </si>
  <si>
    <t>이오테크닉스</t>
  </si>
  <si>
    <t>A039030</t>
  </si>
  <si>
    <t>예스티</t>
  </si>
  <si>
    <t>A122640</t>
  </si>
  <si>
    <t>기가레인</t>
  </si>
  <si>
    <t>A049080</t>
  </si>
  <si>
    <t>미래산업</t>
  </si>
  <si>
    <t>A025560</t>
  </si>
  <si>
    <t>티씨케이</t>
  </si>
  <si>
    <t>A064760</t>
  </si>
  <si>
    <t>주성엔지니어링</t>
  </si>
  <si>
    <t>A036930</t>
  </si>
  <si>
    <t>코디엠</t>
  </si>
  <si>
    <t>A224060</t>
  </si>
  <si>
    <t>하나머티리얼즈</t>
  </si>
  <si>
    <t>A166090</t>
  </si>
  <si>
    <t>SKC 솔믹스</t>
  </si>
  <si>
    <t>A057500</t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</si>
  <si>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</si>
  <si>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</si>
  <si>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</si>
  <si>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Name</t>
    <phoneticPr fontId="1" type="noConversion"/>
  </si>
  <si>
    <t>Base Date</t>
    <phoneticPr fontId="1" type="noConversion"/>
  </si>
  <si>
    <t>수정주가</t>
    <phoneticPr fontId="1" type="noConversion"/>
  </si>
  <si>
    <t>시가총액(전체)</t>
    <phoneticPr fontId="1" type="noConversion"/>
  </si>
  <si>
    <t>골프존</t>
    <phoneticPr fontId="1" type="noConversion"/>
  </si>
  <si>
    <t>Unit</t>
    <phoneticPr fontId="1" type="noConversion"/>
  </si>
  <si>
    <t>종가</t>
    <phoneticPr fontId="1" type="noConversion"/>
  </si>
  <si>
    <t>KOSPI</t>
    <phoneticPr fontId="1" type="noConversion"/>
  </si>
  <si>
    <t>골프존뉴딘</t>
    <phoneticPr fontId="1" type="noConversion"/>
  </si>
  <si>
    <t>제우스</t>
    <phoneticPr fontId="1" type="noConversion"/>
  </si>
  <si>
    <t>동부증권</t>
    <phoneticPr fontId="1" type="noConversion"/>
  </si>
  <si>
    <t>다우데이타</t>
    <phoneticPr fontId="1" type="noConversion"/>
  </si>
  <si>
    <t>네오위즈홀딩스</t>
    <phoneticPr fontId="1" type="noConversion"/>
  </si>
  <si>
    <t>KEC</t>
    <phoneticPr fontId="1" type="noConversion"/>
  </si>
  <si>
    <t>인탑스</t>
    <phoneticPr fontId="1" type="noConversion"/>
  </si>
  <si>
    <t>심텍홀딩스</t>
    <phoneticPr fontId="1" type="noConversion"/>
  </si>
  <si>
    <t>이크레더블</t>
    <phoneticPr fontId="1" type="noConversion"/>
  </si>
  <si>
    <t>신세계 I&amp;C</t>
    <phoneticPr fontId="1" type="noConversion"/>
  </si>
  <si>
    <t>Code</t>
    <phoneticPr fontId="1" type="noConversion"/>
  </si>
  <si>
    <t>삼성전자</t>
    <phoneticPr fontId="1" type="noConversion"/>
  </si>
  <si>
    <t>한라</t>
    <phoneticPr fontId="1" type="noConversion"/>
  </si>
  <si>
    <t>IKS001</t>
  </si>
  <si>
    <t>S100100</t>
  </si>
  <si>
    <t>포트</t>
    <phoneticPr fontId="1" type="noConversion"/>
  </si>
  <si>
    <t>Last Update : 2017-09-13 16:45:22</t>
    <phoneticPr fontId="1" type="noConversion"/>
  </si>
  <si>
    <t>Unit</t>
    <phoneticPr fontId="1" type="noConversion"/>
  </si>
  <si>
    <t>Code</t>
    <phoneticPr fontId="1" type="noConversion"/>
  </si>
  <si>
    <t>결산월</t>
    <phoneticPr fontId="1" type="noConversion"/>
  </si>
  <si>
    <t>시가총액(전체)</t>
    <phoneticPr fontId="1" type="noConversion"/>
  </si>
  <si>
    <t>삼성전자</t>
    <phoneticPr fontId="1" type="noConversion"/>
  </si>
  <si>
    <t>엠케이전자</t>
    <phoneticPr fontId="1" type="noConversion"/>
  </si>
  <si>
    <t>KEC</t>
    <phoneticPr fontId="1" type="noConversion"/>
  </si>
  <si>
    <t>시그네틱스</t>
    <phoneticPr fontId="1" type="noConversion"/>
  </si>
  <si>
    <t>제우스</t>
    <phoneticPr fontId="1" type="noConversion"/>
  </si>
  <si>
    <t>이라이콤</t>
    <phoneticPr fontId="1" type="noConversion"/>
  </si>
  <si>
    <t>하나마이크론</t>
    <phoneticPr fontId="1" type="noConversion"/>
  </si>
  <si>
    <t>다우데이타</t>
    <phoneticPr fontId="1" type="noConversion"/>
  </si>
  <si>
    <t>신세계 I&amp;C</t>
    <phoneticPr fontId="1" type="noConversion"/>
  </si>
  <si>
    <t>KG이니시스</t>
    <phoneticPr fontId="1" type="noConversion"/>
  </si>
  <si>
    <t>유비쿼스홀딩스</t>
    <phoneticPr fontId="1" type="noConversion"/>
  </si>
  <si>
    <t>성보화학</t>
    <phoneticPr fontId="1" type="noConversion"/>
  </si>
  <si>
    <t>가온전선</t>
    <phoneticPr fontId="1" type="noConversion"/>
  </si>
  <si>
    <t>삼지전자</t>
    <phoneticPr fontId="1" type="noConversion"/>
  </si>
  <si>
    <t>현대상사</t>
    <phoneticPr fontId="1" type="noConversion"/>
  </si>
  <si>
    <t>에스에이엠티</t>
    <phoneticPr fontId="1" type="noConversion"/>
  </si>
  <si>
    <t>두산건설</t>
    <phoneticPr fontId="1" type="noConversion"/>
  </si>
  <si>
    <t>유아이엘</t>
    <phoneticPr fontId="1" type="noConversion"/>
  </si>
  <si>
    <t>이크레더블</t>
    <phoneticPr fontId="1" type="noConversion"/>
  </si>
  <si>
    <t>APS홀딩스</t>
    <phoneticPr fontId="1" type="noConversion"/>
  </si>
  <si>
    <t>인탑스</t>
    <phoneticPr fontId="1" type="noConversion"/>
  </si>
  <si>
    <t>골프존</t>
    <phoneticPr fontId="1" type="noConversion"/>
  </si>
  <si>
    <t>코오롱글로벌</t>
    <phoneticPr fontId="1" type="noConversion"/>
  </si>
  <si>
    <t>Last Update : 2017-09-13 16:45:30</t>
    <phoneticPr fontId="1" type="noConversion"/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</si>
  <si>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</si>
  <si>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</si>
  <si>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</si>
  <si>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Unit</t>
    <phoneticPr fontId="1" type="noConversion"/>
  </si>
  <si>
    <t>Code</t>
    <phoneticPr fontId="1" type="noConversion"/>
  </si>
  <si>
    <t>Name</t>
    <phoneticPr fontId="1" type="noConversion"/>
  </si>
  <si>
    <t>Base Date</t>
    <phoneticPr fontId="1" type="noConversion"/>
  </si>
  <si>
    <t>결산월</t>
    <phoneticPr fontId="1" type="noConversion"/>
  </si>
  <si>
    <t>종가</t>
    <phoneticPr fontId="1" type="noConversion"/>
  </si>
  <si>
    <t>시가총액(전체)</t>
    <phoneticPr fontId="1" type="noConversion"/>
  </si>
  <si>
    <t>Last Update : 2017-09-13 16:45:37</t>
    <phoneticPr fontId="1" type="noConversion"/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</si>
  <si>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</si>
  <si>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</si>
  <si>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</si>
  <si>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Code</t>
    <phoneticPr fontId="1" type="noConversion"/>
  </si>
  <si>
    <t>결산월</t>
    <phoneticPr fontId="1" type="noConversion"/>
  </si>
  <si>
    <t>삼성전자</t>
    <phoneticPr fontId="1" type="noConversion"/>
  </si>
  <si>
    <t>엠케이전자</t>
    <phoneticPr fontId="1" type="noConversion"/>
  </si>
  <si>
    <t>성도이엔지</t>
    <phoneticPr fontId="1" type="noConversion"/>
  </si>
  <si>
    <t>이라이콤</t>
    <phoneticPr fontId="1" type="noConversion"/>
  </si>
  <si>
    <t>무림페이퍼</t>
    <phoneticPr fontId="1" type="noConversion"/>
  </si>
  <si>
    <t>다우기술</t>
    <phoneticPr fontId="1" type="noConversion"/>
  </si>
  <si>
    <t>아이디스홀딩스</t>
    <phoneticPr fontId="1" type="noConversion"/>
  </si>
  <si>
    <t>현대차투자증권</t>
    <phoneticPr fontId="1" type="noConversion"/>
  </si>
  <si>
    <t>휴스틸</t>
    <phoneticPr fontId="1" type="noConversion"/>
  </si>
  <si>
    <t>유아이엘</t>
    <phoneticPr fontId="1" type="noConversion"/>
  </si>
  <si>
    <t>한국제지</t>
    <phoneticPr fontId="1" type="noConversion"/>
  </si>
  <si>
    <t>하나마이크론</t>
    <phoneticPr fontId="1" type="noConversion"/>
  </si>
  <si>
    <t>KTB투자증권</t>
    <phoneticPr fontId="1" type="noConversion"/>
  </si>
  <si>
    <t>텔코웨어</t>
    <phoneticPr fontId="1" type="noConversion"/>
  </si>
  <si>
    <t>Last Update : 2017-09-13 16:45:42</t>
    <phoneticPr fontId="1" type="noConversion"/>
  </si>
  <si>
    <t>Peer Analysis (To Select)</t>
    <phoneticPr fontId="1" type="noConversion"/>
  </si>
  <si>
    <t>Period</t>
    <phoneticPr fontId="1" type="noConversion"/>
  </si>
  <si>
    <t>Unit</t>
    <phoneticPr fontId="1" type="noConversion"/>
  </si>
  <si>
    <t>Code</t>
    <phoneticPr fontId="1" type="noConversion"/>
  </si>
  <si>
    <t>Name</t>
    <phoneticPr fontId="1" type="noConversion"/>
  </si>
  <si>
    <t>Base Date</t>
    <phoneticPr fontId="1" type="noConversion"/>
  </si>
  <si>
    <t>종가</t>
    <phoneticPr fontId="1" type="noConversion"/>
  </si>
  <si>
    <t>KOSPI</t>
    <phoneticPr fontId="1" type="noConversion"/>
  </si>
  <si>
    <t>Last Update : 2017-09-13 16:45:55</t>
    <phoneticPr fontId="1" type="noConversion"/>
  </si>
  <si>
    <t>Peer Analysis (To Select)</t>
    <phoneticPr fontId="1" type="noConversion"/>
  </si>
  <si>
    <t>Account</t>
    <phoneticPr fontId="1" type="noConversion"/>
  </si>
  <si>
    <t>Unit</t>
    <phoneticPr fontId="1" type="noConversion"/>
  </si>
  <si>
    <t>Base Date</t>
    <phoneticPr fontId="1" type="noConversion"/>
  </si>
  <si>
    <t>수정주가</t>
    <phoneticPr fontId="1" type="noConversion"/>
  </si>
  <si>
    <t>시가총액(전체)</t>
    <phoneticPr fontId="1" type="noConversion"/>
  </si>
  <si>
    <t>KEC</t>
    <phoneticPr fontId="1" type="noConversion"/>
  </si>
  <si>
    <t>다우데이타</t>
    <phoneticPr fontId="1" type="noConversion"/>
  </si>
  <si>
    <t>제우스</t>
    <phoneticPr fontId="1" type="noConversion"/>
  </si>
  <si>
    <t>미코</t>
    <phoneticPr fontId="1" type="noConversion"/>
  </si>
  <si>
    <t>시그네틱스</t>
    <phoneticPr fontId="1" type="noConversion"/>
  </si>
  <si>
    <t>유비쿼스홀딩스</t>
    <phoneticPr fontId="1" type="noConversion"/>
  </si>
  <si>
    <t>흥국화재</t>
    <phoneticPr fontId="1" type="noConversion"/>
  </si>
  <si>
    <t>동부증권</t>
    <phoneticPr fontId="1" type="noConversion"/>
  </si>
  <si>
    <t>삼지전자</t>
    <phoneticPr fontId="1" type="noConversion"/>
  </si>
  <si>
    <t>심텍홀딩스</t>
    <phoneticPr fontId="1" type="noConversion"/>
  </si>
  <si>
    <t>한화</t>
    <phoneticPr fontId="1" type="noConversion"/>
  </si>
  <si>
    <t>골프존뉴딘</t>
    <phoneticPr fontId="1" type="noConversion"/>
  </si>
  <si>
    <t>한화손해보험</t>
    <phoneticPr fontId="1" type="noConversion"/>
  </si>
  <si>
    <t>교보증권</t>
    <phoneticPr fontId="1" type="noConversion"/>
  </si>
  <si>
    <t>무림페이퍼</t>
    <phoneticPr fontId="1" type="noConversion"/>
  </si>
  <si>
    <t>Last Update : 2017-09-13 16:46:07</t>
    <phoneticPr fontId="1" type="noConversion"/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</si>
  <si>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</si>
  <si>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</si>
  <si>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</si>
  <si>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Base Date</t>
    <phoneticPr fontId="1" type="noConversion"/>
  </si>
  <si>
    <t>종가</t>
    <phoneticPr fontId="1" type="noConversion"/>
  </si>
  <si>
    <t>Last Update : 2017-09-13 16:46:47</t>
    <phoneticPr fontId="1" type="noConversion"/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</si>
  <si>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</si>
  <si>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</si>
  <si>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</si>
  <si>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Unit</t>
    <phoneticPr fontId="1" type="noConversion"/>
  </si>
  <si>
    <t>Code</t>
    <phoneticPr fontId="1" type="noConversion"/>
  </si>
  <si>
    <t>Name</t>
    <phoneticPr fontId="1" type="noConversion"/>
  </si>
  <si>
    <t>Base Date</t>
    <phoneticPr fontId="1" type="noConversion"/>
  </si>
  <si>
    <t>결산월</t>
    <phoneticPr fontId="1" type="noConversion"/>
  </si>
  <si>
    <t>종가</t>
    <phoneticPr fontId="1" type="noConversion"/>
  </si>
  <si>
    <t>종가</t>
    <phoneticPr fontId="1" type="noConversion"/>
  </si>
  <si>
    <t>종가</t>
    <phoneticPr fontId="1" type="noConversion"/>
  </si>
  <si>
    <t>KOSPI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</si>
</sst>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sz val="9"/>
      <color indexed="81"/>
      <name val="돋움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3664FD"/>
      </bottom>
      <diagonal/>
    </border>
    <border>
      <left/>
      <right/>
      <top style="thin">
        <color rgb="FF3664FD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0" fontId="0" fillId="0" borderId="0" xfId="0" applyNumberFormat="1">
      <alignment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E38"/>
  <sheetViews>
    <sheetView showGridLines="0" workbookViewId="0">
      <selection activeCell="K3" sqref="K3"/>
    </sheetView>
  </sheetViews>
  <sheetFormatPr defaultRowHeight="17.399999999999999" x14ac:dyDescent="0.4"/>
  <cols>
    <col min="1" max="7" width="14.69921875" customWidth="1"/>
    <col min="11" max="14" width="14.69921875" customWidth="1"/>
    <col min="15" max="15" width="9.3984375" bestFit="1" customWidth="1"/>
  </cols>
  <sheetData>
    <row r="1" spans="1:17" ht="15" customHeight="1" x14ac:dyDescent="0.4">
      <c r="A1" s="15" t="s">
        <v>23</v>
      </c>
      <c r="B1" t="s">
        <v>1010</v>
      </c>
      <c r="G1" t="s">
        <v>24</v>
      </c>
      <c r="H1" s="1">
        <f>AVERAGE(H14:H38)</f>
        <v>-1.8357568743784171E-2</v>
      </c>
      <c r="K1" s="15" t="s">
        <v>23</v>
      </c>
      <c r="L1" t="s">
        <v>1038</v>
      </c>
    </row>
    <row r="2" spans="1:17" x14ac:dyDescent="0.4">
      <c r="G2" s="14" t="s">
        <v>22</v>
      </c>
      <c r="H2">
        <f>COUNTIF(H14:H38,"&gt;=0")</f>
        <v>7</v>
      </c>
    </row>
    <row r="3" spans="1:17" x14ac:dyDescent="0.4">
      <c r="A3" s="13" t="s">
        <v>983</v>
      </c>
      <c r="G3" t="s">
        <v>21</v>
      </c>
      <c r="H3">
        <f>COUNTIF(H14:H38,"&lt;0")</f>
        <v>18</v>
      </c>
      <c r="K3" s="13" t="s">
        <v>1039</v>
      </c>
    </row>
    <row r="4" spans="1:17" x14ac:dyDescent="0.4">
      <c r="A4" s="11" t="s">
        <v>19</v>
      </c>
      <c r="B4" s="11" t="s">
        <v>18</v>
      </c>
      <c r="C4" s="11" t="s">
        <v>17</v>
      </c>
      <c r="G4" t="s">
        <v>20</v>
      </c>
      <c r="H4" s="1">
        <f>MAX(H14:H38)</f>
        <v>7.0811744386873876E-2</v>
      </c>
      <c r="K4" s="11" t="s">
        <v>19</v>
      </c>
      <c r="L4" s="11" t="s">
        <v>18</v>
      </c>
      <c r="M4" s="11" t="s">
        <v>17</v>
      </c>
    </row>
    <row r="5" spans="1:17" x14ac:dyDescent="0.4">
      <c r="A5" s="4"/>
      <c r="B5" s="4"/>
      <c r="C5" s="4"/>
      <c r="G5" t="s">
        <v>16</v>
      </c>
      <c r="H5" s="1">
        <f>MIN(H14:H38)</f>
        <v>-8.7797619047619069E-2</v>
      </c>
      <c r="K5" s="4"/>
      <c r="L5" s="4"/>
      <c r="M5" s="4"/>
    </row>
    <row r="6" spans="1:17" x14ac:dyDescent="0.4">
      <c r="A6" s="4"/>
      <c r="B6" s="4"/>
      <c r="C6" s="4"/>
      <c r="G6" t="s">
        <v>15</v>
      </c>
      <c r="H6" s="1">
        <f>O14/N14-1</f>
        <v>9.6479758292811191E-4</v>
      </c>
      <c r="K6" s="4"/>
      <c r="L6" s="4"/>
      <c r="M6" s="4"/>
    </row>
    <row r="7" spans="1:17" x14ac:dyDescent="0.4">
      <c r="A7" s="12"/>
      <c r="B7" s="12"/>
      <c r="C7" s="12"/>
      <c r="K7" s="12"/>
      <c r="L7" s="12"/>
      <c r="M7" s="12"/>
    </row>
    <row r="9" spans="1:17" x14ac:dyDescent="0.4">
      <c r="A9" s="11"/>
      <c r="B9" s="11" t="s">
        <v>984</v>
      </c>
      <c r="C9" s="11" t="s">
        <v>13</v>
      </c>
      <c r="D9" s="11" t="s">
        <v>14</v>
      </c>
      <c r="E9" s="11" t="s">
        <v>14</v>
      </c>
      <c r="F9" s="11" t="s">
        <v>11</v>
      </c>
      <c r="G9" s="11" t="s">
        <v>11</v>
      </c>
      <c r="K9" s="11"/>
      <c r="L9" s="11" t="s">
        <v>1040</v>
      </c>
      <c r="M9" s="11" t="s">
        <v>13</v>
      </c>
      <c r="N9" s="11" t="s">
        <v>12</v>
      </c>
      <c r="O9" s="11" t="s">
        <v>12</v>
      </c>
      <c r="P9" s="11" t="s">
        <v>11</v>
      </c>
      <c r="Q9" s="11" t="s">
        <v>11</v>
      </c>
    </row>
    <row r="10" spans="1:17" x14ac:dyDescent="0.4">
      <c r="A10" s="9"/>
      <c r="B10" s="9" t="s">
        <v>985</v>
      </c>
      <c r="C10" s="9"/>
      <c r="D10" s="9">
        <v>20170831</v>
      </c>
      <c r="E10" s="9" t="s">
        <v>10</v>
      </c>
      <c r="F10" s="9">
        <v>20170831</v>
      </c>
      <c r="G10" s="9" t="s">
        <v>10</v>
      </c>
      <c r="H10" s="1"/>
      <c r="K10" s="9"/>
      <c r="L10" s="9" t="s">
        <v>1041</v>
      </c>
      <c r="M10" s="9"/>
      <c r="N10" s="9">
        <v>20170831</v>
      </c>
      <c r="O10" s="9" t="s">
        <v>10</v>
      </c>
      <c r="P10" s="9">
        <v>20170831</v>
      </c>
      <c r="Q10" s="9" t="s">
        <v>10</v>
      </c>
    </row>
    <row r="11" spans="1:17" x14ac:dyDescent="0.4">
      <c r="A11" s="9"/>
      <c r="B11" s="9" t="s">
        <v>1011</v>
      </c>
      <c r="C11" s="9" t="s">
        <v>9</v>
      </c>
      <c r="D11" s="9" t="s">
        <v>8</v>
      </c>
      <c r="E11" s="9" t="s">
        <v>8</v>
      </c>
      <c r="F11" s="9" t="s">
        <v>7</v>
      </c>
      <c r="G11" s="9" t="s">
        <v>7</v>
      </c>
      <c r="K11" s="9"/>
      <c r="L11" s="9" t="s">
        <v>1042</v>
      </c>
      <c r="M11" s="9" t="s">
        <v>9</v>
      </c>
      <c r="N11" s="9" t="s">
        <v>8</v>
      </c>
      <c r="O11" s="9" t="s">
        <v>8</v>
      </c>
      <c r="P11" s="9" t="s">
        <v>7</v>
      </c>
      <c r="Q11" s="9" t="s">
        <v>7</v>
      </c>
    </row>
    <row r="12" spans="1:17" x14ac:dyDescent="0.4">
      <c r="A12" s="10"/>
      <c r="B12" s="10" t="s">
        <v>987</v>
      </c>
      <c r="C12" s="9"/>
      <c r="D12" s="9"/>
      <c r="E12" s="9"/>
      <c r="F12" s="9"/>
      <c r="G12" s="9"/>
      <c r="K12" s="10"/>
      <c r="L12" s="10" t="s">
        <v>1045</v>
      </c>
      <c r="M12" s="9"/>
      <c r="N12" s="9"/>
      <c r="O12" s="9"/>
      <c r="P12" s="9"/>
      <c r="Q12" s="9"/>
    </row>
    <row r="13" spans="1:17" x14ac:dyDescent="0.4">
      <c r="A13" s="8" t="s">
        <v>1012</v>
      </c>
      <c r="B13" s="7" t="s">
        <v>986</v>
      </c>
      <c r="C13" s="7" t="s">
        <v>1013</v>
      </c>
      <c r="D13" s="7" t="s">
        <v>988</v>
      </c>
      <c r="E13" s="7" t="s">
        <v>988</v>
      </c>
      <c r="F13" s="7" t="s">
        <v>1014</v>
      </c>
      <c r="G13" s="7" t="s">
        <v>1014</v>
      </c>
      <c r="K13" s="8" t="s">
        <v>1043</v>
      </c>
      <c r="L13" s="7" t="s">
        <v>1044</v>
      </c>
      <c r="M13" s="7" t="s">
        <v>1046</v>
      </c>
      <c r="N13" s="7" t="s">
        <v>1047</v>
      </c>
      <c r="O13" s="7" t="s">
        <v>992</v>
      </c>
      <c r="P13" s="7" t="s">
        <v>1048</v>
      </c>
      <c r="Q13" s="7" t="s">
        <v>989</v>
      </c>
    </row>
    <row r="14" spans="1:17" x14ac:dyDescent="0.4">
      <c r="A14" s="3" t="s">
        <v>25</v>
      </c>
      <c r="B14" s="4" t="s">
        <v>1015</v>
      </c>
      <c r="C14" s="3">
        <v>12</v>
      </c>
      <c r="D14" s="2">
        <v>2316000</v>
      </c>
      <c r="E14" s="2">
        <v>2480000</v>
      </c>
      <c r="F14" s="2">
        <v>335262855404000</v>
      </c>
      <c r="G14" s="2">
        <v>359399768320000</v>
      </c>
      <c r="H14" s="1">
        <f t="shared" ref="H14:H38" si="0">E14/D14-1</f>
        <v>7.0811744386873876E-2</v>
      </c>
      <c r="K14" s="3" t="s">
        <v>44</v>
      </c>
      <c r="L14" s="4" t="s">
        <v>993</v>
      </c>
      <c r="M14" s="3"/>
      <c r="N14" s="6">
        <v>2363.19</v>
      </c>
      <c r="O14" s="6">
        <v>2365.4699999999998</v>
      </c>
      <c r="P14" s="5">
        <v>1535629495111100</v>
      </c>
      <c r="Q14" s="5">
        <v>1539474471819830</v>
      </c>
    </row>
    <row r="15" spans="1:17" x14ac:dyDescent="0.4">
      <c r="A15" s="3" t="s">
        <v>1</v>
      </c>
      <c r="B15" s="4" t="s">
        <v>1016</v>
      </c>
      <c r="C15" s="3">
        <v>12</v>
      </c>
      <c r="D15" s="2">
        <v>12050</v>
      </c>
      <c r="E15" s="2">
        <v>11700</v>
      </c>
      <c r="F15" s="2">
        <v>262782652450</v>
      </c>
      <c r="G15" s="2">
        <v>255149961300</v>
      </c>
      <c r="H15" s="1">
        <f t="shared" si="0"/>
        <v>-2.9045643153526979E-2</v>
      </c>
    </row>
    <row r="16" spans="1:17" x14ac:dyDescent="0.4">
      <c r="A16" s="3" t="s">
        <v>5</v>
      </c>
      <c r="B16" s="4" t="s">
        <v>1017</v>
      </c>
      <c r="C16" s="3">
        <v>12</v>
      </c>
      <c r="D16" s="2">
        <v>1590</v>
      </c>
      <c r="E16" s="2">
        <v>1470</v>
      </c>
      <c r="F16" s="2">
        <v>144630015660</v>
      </c>
      <c r="G16" s="2">
        <v>133714542780</v>
      </c>
      <c r="H16" s="1">
        <f t="shared" si="0"/>
        <v>-7.547169811320753E-2</v>
      </c>
    </row>
    <row r="17" spans="1:213" x14ac:dyDescent="0.4">
      <c r="A17" s="3" t="s">
        <v>47</v>
      </c>
      <c r="B17" s="4" t="s">
        <v>1018</v>
      </c>
      <c r="C17" s="3">
        <v>12</v>
      </c>
      <c r="D17" s="2">
        <v>1420</v>
      </c>
      <c r="E17" s="2">
        <v>1475</v>
      </c>
      <c r="F17" s="2">
        <v>121734212980</v>
      </c>
      <c r="G17" s="2">
        <v>126449270525</v>
      </c>
      <c r="H17" s="1">
        <f t="shared" si="0"/>
        <v>3.8732394366197243E-2</v>
      </c>
    </row>
    <row r="18" spans="1:213" x14ac:dyDescent="0.4">
      <c r="A18" s="3" t="s">
        <v>26</v>
      </c>
      <c r="B18" s="4" t="s">
        <v>1019</v>
      </c>
      <c r="C18" s="3">
        <v>12</v>
      </c>
      <c r="D18" s="2">
        <v>16450</v>
      </c>
      <c r="E18" s="2">
        <v>15950</v>
      </c>
      <c r="F18" s="2">
        <v>170816800000</v>
      </c>
      <c r="G18" s="2">
        <v>165624800000</v>
      </c>
      <c r="H18" s="1">
        <f t="shared" si="0"/>
        <v>-3.039513677811545E-2</v>
      </c>
    </row>
    <row r="19" spans="1:213" x14ac:dyDescent="0.4">
      <c r="A19" s="3" t="s">
        <v>3</v>
      </c>
      <c r="B19" s="4" t="s">
        <v>1020</v>
      </c>
      <c r="C19" s="3">
        <v>12</v>
      </c>
      <c r="D19" s="2">
        <v>9060</v>
      </c>
      <c r="E19" s="2">
        <v>8630</v>
      </c>
      <c r="F19" s="2">
        <v>110429893800</v>
      </c>
      <c r="G19" s="2">
        <v>105188739900</v>
      </c>
      <c r="H19" s="1">
        <f t="shared" si="0"/>
        <v>-4.7461368653421654E-2</v>
      </c>
    </row>
    <row r="20" spans="1:213" x14ac:dyDescent="0.4">
      <c r="A20" s="3" t="s">
        <v>41</v>
      </c>
      <c r="B20" s="4" t="s">
        <v>1021</v>
      </c>
      <c r="C20" s="3">
        <v>12</v>
      </c>
      <c r="D20" s="2">
        <v>4965</v>
      </c>
      <c r="E20" s="2">
        <v>4870</v>
      </c>
      <c r="F20" s="2">
        <v>111069264390</v>
      </c>
      <c r="G20" s="2">
        <v>108944072020</v>
      </c>
      <c r="H20" s="1">
        <f t="shared" si="0"/>
        <v>-1.9133937562940573E-2</v>
      </c>
    </row>
    <row r="21" spans="1:213" x14ac:dyDescent="0.4">
      <c r="A21" s="3" t="s">
        <v>28</v>
      </c>
      <c r="B21" s="4" t="s">
        <v>1022</v>
      </c>
      <c r="C21" s="3">
        <v>12</v>
      </c>
      <c r="D21" s="2">
        <v>11900</v>
      </c>
      <c r="E21" s="2">
        <v>11100</v>
      </c>
      <c r="F21" s="2">
        <v>455770000000</v>
      </c>
      <c r="G21" s="2">
        <v>425130000000</v>
      </c>
      <c r="H21" s="1">
        <f t="shared" si="0"/>
        <v>-6.7226890756302504E-2</v>
      </c>
    </row>
    <row r="22" spans="1:213" x14ac:dyDescent="0.4">
      <c r="A22" s="3" t="s">
        <v>39</v>
      </c>
      <c r="B22" s="4" t="s">
        <v>1023</v>
      </c>
      <c r="C22" s="3">
        <v>12</v>
      </c>
      <c r="D22" s="2">
        <v>79200</v>
      </c>
      <c r="E22" s="2">
        <v>77100</v>
      </c>
      <c r="F22" s="2">
        <v>136224000000</v>
      </c>
      <c r="G22" s="2">
        <v>132612000000</v>
      </c>
      <c r="H22" s="1">
        <f t="shared" si="0"/>
        <v>-2.6515151515151492E-2</v>
      </c>
    </row>
    <row r="23" spans="1:213" x14ac:dyDescent="0.4">
      <c r="A23" s="3" t="s">
        <v>4</v>
      </c>
      <c r="B23" s="4" t="s">
        <v>994</v>
      </c>
      <c r="C23" s="3">
        <v>12</v>
      </c>
      <c r="D23" s="2">
        <v>5410</v>
      </c>
      <c r="E23" s="2">
        <v>5270</v>
      </c>
      <c r="F23" s="2">
        <v>231747185380</v>
      </c>
      <c r="G23" s="2">
        <v>225750030860</v>
      </c>
      <c r="H23" s="1">
        <f t="shared" si="0"/>
        <v>-2.5878003696857665E-2</v>
      </c>
    </row>
    <row r="24" spans="1:213" x14ac:dyDescent="0.4">
      <c r="A24" s="3" t="s">
        <v>55</v>
      </c>
      <c r="B24" s="4" t="s">
        <v>1024</v>
      </c>
      <c r="C24" s="3">
        <v>12</v>
      </c>
      <c r="D24" s="2">
        <v>12550</v>
      </c>
      <c r="E24" s="2">
        <v>12350</v>
      </c>
      <c r="F24" s="2">
        <v>333655316550</v>
      </c>
      <c r="G24" s="2">
        <v>328338100350</v>
      </c>
      <c r="H24" s="1">
        <f t="shared" si="0"/>
        <v>-1.5936254980079667E-2</v>
      </c>
      <c r="M24">
        <v>0.90506832727901754</v>
      </c>
      <c r="N24">
        <v>1.1034746378196552</v>
      </c>
      <c r="O24">
        <v>1.0602743522239158</v>
      </c>
      <c r="P24">
        <v>0.97218047569262944</v>
      </c>
      <c r="Q24">
        <v>0.90996925041587551</v>
      </c>
      <c r="R24">
        <v>1.0065737235712309</v>
      </c>
      <c r="S24">
        <v>0.87996918053236961</v>
      </c>
      <c r="T24">
        <v>1.1211849566377583</v>
      </c>
      <c r="U24">
        <v>1.1972443799854968</v>
      </c>
      <c r="V24">
        <v>1.0773579338085699</v>
      </c>
      <c r="W24">
        <v>1.0783768199509876</v>
      </c>
      <c r="X24">
        <v>1.0961407354926678</v>
      </c>
      <c r="Y24">
        <v>1.0921840510250125</v>
      </c>
      <c r="Z24">
        <v>0.94055249112307104</v>
      </c>
      <c r="AA24">
        <v>0.94546145262008208</v>
      </c>
      <c r="AB24">
        <v>0.93259668508287297</v>
      </c>
      <c r="AC24">
        <v>0.96670346833261522</v>
      </c>
      <c r="AD24">
        <v>1.0256410256410255</v>
      </c>
      <c r="AE24">
        <v>0.87781097229766425</v>
      </c>
      <c r="AF24">
        <v>1.0193372729804153</v>
      </c>
      <c r="AG24">
        <v>1.099981788380987</v>
      </c>
      <c r="AH24">
        <v>0.86582505518763797</v>
      </c>
      <c r="AI24">
        <v>0.94312803760656527</v>
      </c>
      <c r="AJ24">
        <v>0.97224005677018199</v>
      </c>
      <c r="AK24">
        <v>0.93095598074483443</v>
      </c>
      <c r="AL24">
        <v>1.1188165017733807</v>
      </c>
      <c r="AM24">
        <v>1.0568449153249353</v>
      </c>
      <c r="AN24">
        <v>1.0576394809131382</v>
      </c>
      <c r="AO24">
        <v>1.065066499485021</v>
      </c>
      <c r="AP24">
        <v>1.0643990357663415</v>
      </c>
      <c r="AQ24">
        <v>0.91842995773368263</v>
      </c>
      <c r="AR24">
        <v>1.1216309209771764</v>
      </c>
      <c r="AS24">
        <v>1.0176645022751674</v>
      </c>
      <c r="AT24">
        <v>1.0182496420407448</v>
      </c>
      <c r="AU24">
        <v>1.0466134622738092</v>
      </c>
      <c r="AV24">
        <v>1.0411549793753683</v>
      </c>
      <c r="AW24">
        <v>0.99669466391976635</v>
      </c>
      <c r="AX24">
        <v>0.97994321408290752</v>
      </c>
      <c r="AY24">
        <v>0.93162115803625234</v>
      </c>
      <c r="AZ24">
        <v>0.97754528264331197</v>
      </c>
      <c r="BA24">
        <v>0.93579709591621174</v>
      </c>
      <c r="BB24">
        <v>1.0927870100905703</v>
      </c>
      <c r="BC24">
        <v>1.0392249586221487</v>
      </c>
      <c r="BD24">
        <v>0.99970063106970508</v>
      </c>
      <c r="BE24">
        <v>1.0517703991183938</v>
      </c>
      <c r="BF24">
        <v>1.0203402956517778</v>
      </c>
      <c r="BG24">
        <v>1.0410527725689795</v>
      </c>
      <c r="BH24">
        <v>1.084335799292377</v>
      </c>
      <c r="BI24">
        <v>0.95483309602910926</v>
      </c>
      <c r="BJ24">
        <v>0.94368734984674008</v>
      </c>
      <c r="BK24">
        <v>1.0646439152858556</v>
      </c>
      <c r="BL24">
        <v>1.0391152430917017</v>
      </c>
      <c r="BM24">
        <v>1.1022952705919695</v>
      </c>
      <c r="BN24">
        <v>0.97484005075182889</v>
      </c>
      <c r="BO24">
        <v>1.127089621814221</v>
      </c>
      <c r="BP24">
        <v>0.9484852703909058</v>
      </c>
      <c r="BQ24">
        <v>1.1203080881781524</v>
      </c>
      <c r="BR24">
        <v>1.0631474287828337</v>
      </c>
      <c r="BS24">
        <v>1.0148328584788708</v>
      </c>
      <c r="BT24">
        <v>0.97982612174335459</v>
      </c>
      <c r="BU24">
        <v>0.99125832063517527</v>
      </c>
      <c r="BV24">
        <v>1.0442262430126508</v>
      </c>
      <c r="BW24">
        <v>0.928134222704317</v>
      </c>
      <c r="BX24">
        <v>0.98288684829627382</v>
      </c>
      <c r="BY24">
        <v>1.0020615372736748</v>
      </c>
      <c r="BZ24">
        <v>1.0423171163951859</v>
      </c>
      <c r="CA24">
        <v>1.0138016174579003</v>
      </c>
      <c r="CB24">
        <v>0.99499784892920418</v>
      </c>
      <c r="CC24">
        <v>1.049584111978308</v>
      </c>
      <c r="CD24">
        <v>1.0015709986663968</v>
      </c>
      <c r="CE24">
        <v>0.94825230400290006</v>
      </c>
      <c r="CF24">
        <v>1.0419855465619785</v>
      </c>
      <c r="CG24">
        <v>1.0248423102431314</v>
      </c>
      <c r="CH24">
        <v>1.0617465835943685</v>
      </c>
      <c r="CI24">
        <v>1.1028828197945846</v>
      </c>
      <c r="CJ24">
        <v>1.0250983297176217</v>
      </c>
      <c r="CK24">
        <v>1.1087806836430374</v>
      </c>
      <c r="CL24">
        <v>0.96894898281150588</v>
      </c>
      <c r="CM24">
        <v>1.039098033353975</v>
      </c>
      <c r="CN24">
        <v>1.0608123381694134</v>
      </c>
      <c r="CO24">
        <v>0.92306947235876702</v>
      </c>
      <c r="CP24">
        <v>0.99534627492130123</v>
      </c>
      <c r="CQ24">
        <v>0.85638833395708247</v>
      </c>
      <c r="CR24">
        <v>1.0535120762242409</v>
      </c>
      <c r="CS24">
        <v>0.99554223484184579</v>
      </c>
      <c r="CT24">
        <v>1.0712914981895434</v>
      </c>
      <c r="CU24">
        <v>1.0145441995759996</v>
      </c>
      <c r="CV24">
        <v>0.90437468277880373</v>
      </c>
      <c r="CW24">
        <v>0.95208726386931919</v>
      </c>
      <c r="CX24">
        <v>0.92447967291038269</v>
      </c>
      <c r="CY24">
        <v>0.98224169741697409</v>
      </c>
      <c r="CZ24">
        <v>0.76865599491733771</v>
      </c>
      <c r="DA24">
        <v>0.96676729017303653</v>
      </c>
      <c r="DB24">
        <v>1.0449784865296867</v>
      </c>
      <c r="DC24">
        <v>1.0334735475379511</v>
      </c>
      <c r="DD24">
        <v>0.91474128955090317</v>
      </c>
      <c r="DE24">
        <v>1.1347374956492291</v>
      </c>
      <c r="DF24">
        <v>1.1352113143103477</v>
      </c>
      <c r="DG24">
        <v>1.0193740141379917</v>
      </c>
      <c r="DH24">
        <v>0.99583061702569675</v>
      </c>
      <c r="DI24">
        <v>1.1202961001963929</v>
      </c>
      <c r="DJ24">
        <v>1.0221923983330015</v>
      </c>
      <c r="DK24">
        <v>1.0510663693187174</v>
      </c>
      <c r="DL24">
        <v>0.94474461192727444</v>
      </c>
      <c r="DM24">
        <v>0.98412718496352847</v>
      </c>
      <c r="DN24">
        <v>1.0817498071483673</v>
      </c>
      <c r="DO24">
        <v>0.95225729006340742</v>
      </c>
      <c r="DP24">
        <v>0.9951011900675848</v>
      </c>
      <c r="DQ24">
        <v>1.0616275132009683</v>
      </c>
      <c r="DR24">
        <v>1.0287739610715658</v>
      </c>
      <c r="DS24">
        <v>0.94240221410689273</v>
      </c>
      <c r="DT24">
        <v>1.0347539984767706</v>
      </c>
      <c r="DU24">
        <v>1.0359420358124938</v>
      </c>
      <c r="DV24">
        <v>0.99057595789306163</v>
      </c>
      <c r="DW24">
        <v>1.0746291780232391</v>
      </c>
      <c r="DX24">
        <v>1.0054143239303508</v>
      </c>
      <c r="DY24">
        <v>1.011513847951353</v>
      </c>
      <c r="DZ24">
        <v>1.0768495718328495</v>
      </c>
      <c r="EA24">
        <v>1.0091321306679668</v>
      </c>
      <c r="EB24">
        <v>0.93698211844056956</v>
      </c>
      <c r="EC24">
        <v>1.0863198061156087</v>
      </c>
      <c r="ED24">
        <v>1.0406607490387811</v>
      </c>
      <c r="EE24">
        <v>0.9772437008520497</v>
      </c>
      <c r="EF24">
        <v>0.98049914351192791</v>
      </c>
      <c r="EG24">
        <v>1.0154806277937249</v>
      </c>
      <c r="EH24">
        <v>0.88135251569231343</v>
      </c>
      <c r="EI24">
        <v>0.94124811846115397</v>
      </c>
      <c r="EJ24">
        <v>1.0787613369875397</v>
      </c>
      <c r="EK24">
        <v>0.96777420993907903</v>
      </c>
      <c r="EL24">
        <v>0.98821657257606188</v>
      </c>
      <c r="EM24">
        <v>1.0712313911071676</v>
      </c>
      <c r="EN24">
        <v>1.0380715721012992</v>
      </c>
      <c r="EO24">
        <v>0.99201576160571359</v>
      </c>
      <c r="EP24">
        <v>0.98408671128676695</v>
      </c>
      <c r="EQ24">
        <v>0.93011064637056695</v>
      </c>
      <c r="ER24">
        <v>1.0057174784509648</v>
      </c>
      <c r="ES24">
        <v>1.0150916122351012</v>
      </c>
      <c r="ET24">
        <v>1.0122901822007555</v>
      </c>
      <c r="EU24">
        <v>1.047813261106912</v>
      </c>
      <c r="EV24">
        <v>0.95784511649575943</v>
      </c>
      <c r="EW24">
        <v>1.0108992395636121</v>
      </c>
      <c r="EX24">
        <v>1.0331884732784933</v>
      </c>
      <c r="EY24">
        <v>0.98241906812548518</v>
      </c>
      <c r="EZ24">
        <v>1.0329011080868935</v>
      </c>
      <c r="FA24">
        <v>0.98934117612226069</v>
      </c>
      <c r="FB24">
        <v>0.97957992707829356</v>
      </c>
      <c r="FC24">
        <v>1.0188905012856742</v>
      </c>
      <c r="FD24">
        <v>0.93117113515404415</v>
      </c>
      <c r="FE24">
        <v>1.0272148637915119</v>
      </c>
      <c r="FF24">
        <v>1.0064419052992899</v>
      </c>
      <c r="FG24">
        <v>1.0366494320895367</v>
      </c>
      <c r="FH24">
        <v>1.0165902171300376</v>
      </c>
      <c r="FI24">
        <v>1.0072804653980858</v>
      </c>
      <c r="FJ24">
        <v>0.98360286962007371</v>
      </c>
      <c r="FK24">
        <v>0.96510286674555279</v>
      </c>
      <c r="FL24">
        <v>1.0200087576951806</v>
      </c>
      <c r="FM24">
        <v>1.0028383981737281</v>
      </c>
      <c r="FN24">
        <v>0.98800368652454418</v>
      </c>
      <c r="FO24">
        <v>1.0169080278725042</v>
      </c>
      <c r="FP24">
        <v>1.0036341580783574</v>
      </c>
      <c r="FQ24">
        <v>1.0369142097981729</v>
      </c>
      <c r="FR24">
        <v>0.99634895863437567</v>
      </c>
      <c r="FS24">
        <v>0.97657768281009794</v>
      </c>
      <c r="FT24">
        <v>0.97244677217351705</v>
      </c>
      <c r="FU24">
        <v>1.0083230249996182</v>
      </c>
      <c r="FV24">
        <v>0.96708872262442069</v>
      </c>
      <c r="FW24">
        <v>1.0175768301150037</v>
      </c>
      <c r="FX24">
        <v>1.0187455752439387</v>
      </c>
      <c r="FY24">
        <v>1.0278124685265384</v>
      </c>
      <c r="FZ24">
        <v>1.042204181222226</v>
      </c>
      <c r="GA24">
        <v>0.99418476191371641</v>
      </c>
      <c r="GB24">
        <v>0.98080196708908629</v>
      </c>
      <c r="GC24">
        <v>0.97876771767428417</v>
      </c>
      <c r="GD24">
        <v>0.95632363951609722</v>
      </c>
      <c r="GE24">
        <v>1.0109812566636964</v>
      </c>
      <c r="GF24">
        <v>1.0339615143595153</v>
      </c>
      <c r="GG24">
        <v>0.9815222693609662</v>
      </c>
      <c r="GH24">
        <v>0.98460820193075194</v>
      </c>
      <c r="GI24">
        <v>0.97488923219684798</v>
      </c>
      <c r="GJ24">
        <v>1.0024057822453272</v>
      </c>
      <c r="GK24">
        <v>1.0413166654492709</v>
      </c>
      <c r="GL24">
        <v>0.99914823258260899</v>
      </c>
      <c r="GM24">
        <v>0.99460923200361051</v>
      </c>
      <c r="GN24">
        <v>0.99342038923061404</v>
      </c>
      <c r="GO24">
        <v>1.0232649021747406</v>
      </c>
      <c r="GP24">
        <v>1.0091558831260943</v>
      </c>
      <c r="GQ24">
        <v>1.0044135354975057</v>
      </c>
      <c r="GR24">
        <v>0.98265830898939632</v>
      </c>
      <c r="GS24">
        <v>0.98769538738864349</v>
      </c>
      <c r="GT24">
        <v>1.0216689858228971</v>
      </c>
      <c r="GU24">
        <v>1.02028660817386</v>
      </c>
      <c r="GV24">
        <v>1.0116416856503043</v>
      </c>
      <c r="GW24">
        <v>1.032792449943585</v>
      </c>
      <c r="GX24">
        <v>1.0209283270762837</v>
      </c>
      <c r="GY24">
        <v>1.0643590394660476</v>
      </c>
      <c r="GZ24">
        <v>1.0189189649737154</v>
      </c>
      <c r="HA24">
        <v>1.0045656182189908</v>
      </c>
      <c r="HB24">
        <v>0.98355190597283904</v>
      </c>
    </row>
    <row r="25" spans="1:213" x14ac:dyDescent="0.4">
      <c r="A25" s="3" t="s">
        <v>48</v>
      </c>
      <c r="B25" s="4" t="s">
        <v>1025</v>
      </c>
      <c r="C25" s="3">
        <v>12</v>
      </c>
      <c r="D25" s="2">
        <v>6720</v>
      </c>
      <c r="E25" s="2">
        <v>6130</v>
      </c>
      <c r="F25" s="2">
        <v>108031022400</v>
      </c>
      <c r="G25" s="2">
        <v>98546155850</v>
      </c>
      <c r="H25" s="1">
        <f t="shared" si="0"/>
        <v>-8.7797619047619069E-2</v>
      </c>
      <c r="L25">
        <v>0</v>
      </c>
      <c r="M25">
        <v>0.91960209024733797</v>
      </c>
      <c r="N25">
        <v>1.07402126795619</v>
      </c>
      <c r="O25">
        <v>1.1596385550142401</v>
      </c>
      <c r="P25">
        <v>1.0530372543849</v>
      </c>
      <c r="Q25">
        <v>0.88139895586869099</v>
      </c>
      <c r="R25">
        <v>1.00009577613439</v>
      </c>
      <c r="S25">
        <v>0.93740677099607606</v>
      </c>
      <c r="T25">
        <v>1.09846344407399</v>
      </c>
      <c r="U25">
        <v>1.2595645086692999</v>
      </c>
      <c r="V25">
        <v>1.0700795156554199</v>
      </c>
      <c r="W25">
        <v>1.0872389775500899</v>
      </c>
      <c r="X25">
        <v>1.12510888029558</v>
      </c>
      <c r="Y25">
        <v>1.12905084579075</v>
      </c>
      <c r="Z25">
        <v>0.92241048739326004</v>
      </c>
      <c r="AA25">
        <v>0.89072986959115297</v>
      </c>
      <c r="AB25">
        <v>0.90813119203758697</v>
      </c>
      <c r="AC25">
        <v>0.98755855609682897</v>
      </c>
      <c r="AD25">
        <v>1.04625791876153</v>
      </c>
      <c r="AE25">
        <v>0.87456954102476803</v>
      </c>
      <c r="AF25">
        <v>1.04267810083964</v>
      </c>
      <c r="AG25">
        <v>1.10539154597102</v>
      </c>
      <c r="AH25">
        <v>0.85074111589063295</v>
      </c>
      <c r="AI25">
        <v>0.931950754130763</v>
      </c>
      <c r="AJ25">
        <v>1.01995616242805</v>
      </c>
      <c r="AK25">
        <v>0.93320395055759298</v>
      </c>
      <c r="AL25">
        <v>1.1178823616150499</v>
      </c>
      <c r="AM25">
        <v>1.1150982782710701</v>
      </c>
      <c r="AN25">
        <v>1.0314795420757199</v>
      </c>
      <c r="AO25">
        <v>1.0570919430200001</v>
      </c>
      <c r="AP25">
        <v>1.0864568631226099</v>
      </c>
      <c r="AQ25">
        <v>0.93070862854654202</v>
      </c>
      <c r="AR25">
        <v>1.11210749970864</v>
      </c>
      <c r="AS25">
        <v>1.0532432637044999</v>
      </c>
      <c r="AT25">
        <v>1.02467553329709</v>
      </c>
      <c r="AU25">
        <v>1.0318457579292899</v>
      </c>
      <c r="AV25">
        <v>1.02957622495111</v>
      </c>
      <c r="AW25">
        <v>1.0360908911209801</v>
      </c>
      <c r="AX25">
        <v>1.03066061253443</v>
      </c>
      <c r="AY25">
        <v>0.885323110130663</v>
      </c>
      <c r="AZ25">
        <v>0.98117460063097295</v>
      </c>
      <c r="BA25">
        <v>0.94023470608513404</v>
      </c>
      <c r="BB25">
        <v>1.1028326655191401</v>
      </c>
      <c r="BC25">
        <v>1.0748346815741801</v>
      </c>
      <c r="BD25">
        <v>1.1206535446405499</v>
      </c>
      <c r="BE25">
        <v>1.0230881823560101</v>
      </c>
      <c r="BF25">
        <v>1.0052231780169401</v>
      </c>
      <c r="BG25">
        <v>1.09042593790596</v>
      </c>
      <c r="BH25">
        <v>1.16269212078613</v>
      </c>
      <c r="BI25">
        <v>0.98263803648392201</v>
      </c>
      <c r="BJ25">
        <v>0.95104826064022896</v>
      </c>
      <c r="BK25">
        <v>1.0466318929185201</v>
      </c>
      <c r="BL25">
        <v>1.1251383666870101</v>
      </c>
      <c r="BM25">
        <v>1.0924979804925501</v>
      </c>
      <c r="BN25">
        <v>0.98580019169028599</v>
      </c>
      <c r="BO25">
        <v>1.13800206626899</v>
      </c>
      <c r="BP25">
        <v>1.05510528441381</v>
      </c>
      <c r="BQ25">
        <v>1.11603729183906</v>
      </c>
      <c r="BR25">
        <v>1.0059418222671299</v>
      </c>
      <c r="BS25">
        <v>0.97163547065567002</v>
      </c>
      <c r="BT25">
        <v>0.965062827370328</v>
      </c>
      <c r="BU25">
        <v>0.98216936773644703</v>
      </c>
      <c r="BV25">
        <v>1.0601683824133701</v>
      </c>
      <c r="BW25">
        <v>0.92495595322221102</v>
      </c>
      <c r="BX25">
        <v>0.94604553717534901</v>
      </c>
      <c r="BY25">
        <v>0.98652934001644199</v>
      </c>
      <c r="BZ25">
        <v>1.03254622112503</v>
      </c>
      <c r="CA25">
        <v>1.0166986701146099</v>
      </c>
      <c r="CB25">
        <v>0.99407061138922803</v>
      </c>
      <c r="CC25">
        <v>1.1101666436483899</v>
      </c>
      <c r="CD25">
        <v>0.95486732520510498</v>
      </c>
      <c r="CE25">
        <v>0.96218071795180304</v>
      </c>
      <c r="CF25">
        <v>1.02668699699979</v>
      </c>
      <c r="CG25">
        <v>1.05517746623967</v>
      </c>
      <c r="CH25">
        <v>1.11404141012201</v>
      </c>
      <c r="CI25">
        <v>1.1775810804284399</v>
      </c>
      <c r="CJ25">
        <v>1.0106594753043201</v>
      </c>
      <c r="CK25">
        <v>1.1245005246436599</v>
      </c>
      <c r="CL25">
        <v>0.96695997950853996</v>
      </c>
      <c r="CM25">
        <v>0.96483883004132298</v>
      </c>
      <c r="CN25">
        <v>1.00760860441958</v>
      </c>
      <c r="CO25">
        <v>0.93382005046498096</v>
      </c>
      <c r="CP25">
        <v>1.0236323084024199</v>
      </c>
      <c r="CQ25">
        <v>0.88295123716593304</v>
      </c>
      <c r="CR25">
        <v>1.02464414094972</v>
      </c>
      <c r="CS25">
        <v>0.97468531292606597</v>
      </c>
      <c r="CT25">
        <v>1.0487778138322399</v>
      </c>
      <c r="CU25">
        <v>1.0379187634298399</v>
      </c>
      <c r="CV25">
        <v>0.93366133342076296</v>
      </c>
      <c r="CW25">
        <v>0.92415833754829102</v>
      </c>
      <c r="CX25">
        <v>0.91966615170744004</v>
      </c>
      <c r="CY25">
        <v>0.98895172714365898</v>
      </c>
      <c r="CZ25">
        <v>0.741382798763075</v>
      </c>
      <c r="DA25">
        <v>1.0005239832825601</v>
      </c>
      <c r="DB25">
        <v>1.0403773801021701</v>
      </c>
      <c r="DC25">
        <v>1.0457052343586599</v>
      </c>
      <c r="DD25">
        <v>0.939462882549158</v>
      </c>
      <c r="DE25">
        <v>1.2066400841692799</v>
      </c>
      <c r="DF25">
        <v>1.1519714645235399</v>
      </c>
      <c r="DG25">
        <v>0.99409693643007402</v>
      </c>
      <c r="DH25">
        <v>0.98112395277085696</v>
      </c>
      <c r="DI25">
        <v>1.06512431110747</v>
      </c>
      <c r="DJ25">
        <v>1.08886562782441</v>
      </c>
      <c r="DK25">
        <v>1.0048664130665399</v>
      </c>
      <c r="DL25">
        <v>0.95715561596534204</v>
      </c>
      <c r="DM25">
        <v>1.0190478175515101</v>
      </c>
      <c r="DN25">
        <v>1.0963872375525101</v>
      </c>
      <c r="DO25">
        <v>0.94016788545771002</v>
      </c>
      <c r="DP25">
        <v>1.0025073937212701</v>
      </c>
      <c r="DQ25">
        <v>1.0728663286392299</v>
      </c>
      <c r="DR25">
        <v>1.06049526860909</v>
      </c>
      <c r="DS25">
        <v>0.94446049759598805</v>
      </c>
      <c r="DT25">
        <v>1.08758971980585</v>
      </c>
      <c r="DU25">
        <v>0.98066422566100997</v>
      </c>
      <c r="DV25">
        <v>0.96775753579308199</v>
      </c>
      <c r="DW25">
        <v>1.06404924353585</v>
      </c>
      <c r="DX25">
        <v>1.0578464142270101</v>
      </c>
      <c r="DY25">
        <v>1.0124778754360799</v>
      </c>
      <c r="DZ25">
        <v>1.03415070551708</v>
      </c>
      <c r="EA25">
        <v>1.01394197874405</v>
      </c>
      <c r="EB25">
        <v>0.92681601065527497</v>
      </c>
      <c r="EC25">
        <v>1.0753996718805101</v>
      </c>
      <c r="ED25">
        <v>1.0791758387513799</v>
      </c>
      <c r="EE25">
        <v>0.94767941490003405</v>
      </c>
      <c r="EF25">
        <v>1.01121092909665</v>
      </c>
      <c r="EG25">
        <v>1.14028089943689</v>
      </c>
      <c r="EH25">
        <v>0.89856544957200202</v>
      </c>
      <c r="EI25">
        <v>0.94303857028391203</v>
      </c>
      <c r="EJ25">
        <v>1.07737396983501</v>
      </c>
      <c r="EK25">
        <v>1.0027284993861501</v>
      </c>
      <c r="EL25">
        <v>1.0174697965291399</v>
      </c>
      <c r="EM25">
        <v>1.0478936778368499</v>
      </c>
      <c r="EN25">
        <v>1.06340683937698</v>
      </c>
      <c r="EO25">
        <v>0.98039344543704099</v>
      </c>
      <c r="EP25">
        <v>0.98570407579335795</v>
      </c>
      <c r="EQ25">
        <v>0.94710408219023801</v>
      </c>
      <c r="ER25">
        <v>1.0265121033668601</v>
      </c>
      <c r="ES25">
        <v>1.0108403491756299</v>
      </c>
      <c r="ET25">
        <v>1.0433872539598401</v>
      </c>
      <c r="EU25">
        <v>1.0710436888871999</v>
      </c>
      <c r="EV25">
        <v>0.97259489442811597</v>
      </c>
      <c r="EW25">
        <v>1.04857548123536</v>
      </c>
      <c r="EX25">
        <v>1.02146708198008</v>
      </c>
      <c r="EY25">
        <v>1.00275699374234</v>
      </c>
      <c r="EZ25">
        <v>1.0455818789403599</v>
      </c>
      <c r="FA25">
        <v>1.04665865907001</v>
      </c>
      <c r="FB25">
        <v>1.0571431300949801</v>
      </c>
      <c r="FC25">
        <v>1.02435863282229</v>
      </c>
      <c r="FD25">
        <v>0.891989044320456</v>
      </c>
      <c r="FE25">
        <v>0.98675425542101203</v>
      </c>
      <c r="FF25">
        <v>0.997095246135556</v>
      </c>
      <c r="FG25">
        <v>1.0241013094271101</v>
      </c>
      <c r="FH25">
        <v>1.0295335230020399</v>
      </c>
      <c r="FI25">
        <v>1.00056433551005</v>
      </c>
      <c r="FJ25">
        <v>0.95452448994068795</v>
      </c>
      <c r="FK25">
        <v>0.99147391651566297</v>
      </c>
      <c r="FL25">
        <v>1.03684239519736</v>
      </c>
      <c r="FM25">
        <v>1.05463567799825</v>
      </c>
      <c r="FN25">
        <v>1.0213212711536399</v>
      </c>
      <c r="FO25">
        <v>1.0440275580045499</v>
      </c>
      <c r="FP25">
        <v>0.97668717595365195</v>
      </c>
      <c r="FQ25">
        <v>1.03254386741558</v>
      </c>
      <c r="FR25">
        <v>1.0437766032042499</v>
      </c>
      <c r="FS25">
        <v>1.0166650092054801</v>
      </c>
      <c r="FT25">
        <v>0.98475266042166998</v>
      </c>
      <c r="FU25">
        <v>1.0042401294386101</v>
      </c>
      <c r="FV25">
        <v>1.00183348687959</v>
      </c>
      <c r="FW25">
        <v>1.06361331673738</v>
      </c>
      <c r="FX25">
        <v>1.0455325953971499</v>
      </c>
      <c r="FY25">
        <v>1.05154694920642</v>
      </c>
      <c r="FZ25">
        <v>1.1047782781787401</v>
      </c>
      <c r="GA25">
        <v>1.05266849582433</v>
      </c>
      <c r="GB25">
        <v>0.98495828970326604</v>
      </c>
      <c r="GC25">
        <v>0.99122880200861097</v>
      </c>
      <c r="GD25">
        <v>0.93038811874498195</v>
      </c>
      <c r="GE25">
        <v>1.0298837162318</v>
      </c>
      <c r="GF25">
        <v>1.0208242661260101</v>
      </c>
      <c r="GG25">
        <v>0.97714904937207503</v>
      </c>
      <c r="GH25">
        <v>1.0098375358755101</v>
      </c>
      <c r="GI25">
        <v>0.99756608791744406</v>
      </c>
      <c r="GJ25">
        <v>0.99777203843949602</v>
      </c>
      <c r="GK25">
        <v>1.0782094484379201</v>
      </c>
      <c r="GL25">
        <v>0.99763797795771103</v>
      </c>
      <c r="GM25">
        <v>1.01344666931578</v>
      </c>
      <c r="GN25">
        <v>1.0016639337943001</v>
      </c>
      <c r="GO25">
        <v>1.0498358215418599</v>
      </c>
      <c r="GP25">
        <v>0.98615256550764996</v>
      </c>
      <c r="GQ25">
        <v>0.99103452109796797</v>
      </c>
      <c r="GR25">
        <v>0.94983098575111702</v>
      </c>
      <c r="GS25">
        <v>1.0303434404368901</v>
      </c>
      <c r="GT25">
        <v>1.07097561770865</v>
      </c>
      <c r="GU25">
        <v>1.04107337531787</v>
      </c>
      <c r="GV25">
        <v>0.975797249576425</v>
      </c>
      <c r="GW25">
        <v>1.0161745403632001</v>
      </c>
      <c r="GX25">
        <v>1.0485590478837701</v>
      </c>
      <c r="GY25">
        <v>1.0668278364316599</v>
      </c>
      <c r="GZ25">
        <v>1.0048019705095601</v>
      </c>
      <c r="HA25">
        <v>0.99279877022854102</v>
      </c>
      <c r="HB25">
        <v>0.99815151897134102</v>
      </c>
    </row>
    <row r="26" spans="1:213" x14ac:dyDescent="0.4">
      <c r="A26" s="3" t="s">
        <v>98</v>
      </c>
      <c r="B26" s="4" t="s">
        <v>1026</v>
      </c>
      <c r="C26" s="3">
        <v>12</v>
      </c>
      <c r="D26" s="2">
        <v>6140</v>
      </c>
      <c r="E26" s="2">
        <v>6270</v>
      </c>
      <c r="F26" s="2">
        <v>122922800000</v>
      </c>
      <c r="G26" s="2">
        <v>125525400000</v>
      </c>
      <c r="H26" s="1">
        <f t="shared" si="0"/>
        <v>2.1172638436482094E-2</v>
      </c>
      <c r="M26">
        <f>M25-M24</f>
        <v>1.4533762968320429E-2</v>
      </c>
      <c r="N26">
        <f t="shared" ref="N26:BY26" si="1">N25-N24</f>
        <v>-2.945336986346514E-2</v>
      </c>
      <c r="O26">
        <f t="shared" si="1"/>
        <v>9.9364202790324319E-2</v>
      </c>
      <c r="P26">
        <f t="shared" si="1"/>
        <v>8.0856778692270592E-2</v>
      </c>
      <c r="Q26">
        <f t="shared" si="1"/>
        <v>-2.8570294547184516E-2</v>
      </c>
      <c r="R26">
        <f t="shared" si="1"/>
        <v>-6.4779474368408252E-3</v>
      </c>
      <c r="S26">
        <f t="shared" si="1"/>
        <v>5.7437590463706445E-2</v>
      </c>
      <c r="T26">
        <f t="shared" si="1"/>
        <v>-2.2721512563768309E-2</v>
      </c>
      <c r="U26">
        <f t="shared" si="1"/>
        <v>6.23201286838031E-2</v>
      </c>
      <c r="V26">
        <f t="shared" si="1"/>
        <v>-7.2784181531500014E-3</v>
      </c>
      <c r="W26">
        <f t="shared" si="1"/>
        <v>8.8621575991023605E-3</v>
      </c>
      <c r="X26">
        <f t="shared" si="1"/>
        <v>2.896814480291221E-2</v>
      </c>
      <c r="Y26">
        <f t="shared" si="1"/>
        <v>3.6866794765737509E-2</v>
      </c>
      <c r="Z26">
        <f t="shared" si="1"/>
        <v>-1.8142003729811007E-2</v>
      </c>
      <c r="AA26">
        <f t="shared" si="1"/>
        <v>-5.4731583028929109E-2</v>
      </c>
      <c r="AB26">
        <f t="shared" si="1"/>
        <v>-2.4465493045286002E-2</v>
      </c>
      <c r="AC26">
        <f t="shared" si="1"/>
        <v>2.0855087764213742E-2</v>
      </c>
      <c r="AD26">
        <f t="shared" si="1"/>
        <v>2.0616893120504409E-2</v>
      </c>
      <c r="AE26">
        <f t="shared" si="1"/>
        <v>-3.2414312728962225E-3</v>
      </c>
      <c r="AF26">
        <f t="shared" si="1"/>
        <v>2.3340827859224644E-2</v>
      </c>
      <c r="AG26">
        <f t="shared" si="1"/>
        <v>5.4097575900329264E-3</v>
      </c>
      <c r="AH26">
        <f t="shared" si="1"/>
        <v>-1.5083939297005022E-2</v>
      </c>
      <c r="AI26">
        <f t="shared" si="1"/>
        <v>-1.1177283475802269E-2</v>
      </c>
      <c r="AJ26">
        <f t="shared" si="1"/>
        <v>4.7716105657867991E-2</v>
      </c>
      <c r="AK26">
        <f t="shared" si="1"/>
        <v>2.2479698127585435E-3</v>
      </c>
      <c r="AL26">
        <f t="shared" si="1"/>
        <v>-9.3414015833070962E-4</v>
      </c>
      <c r="AM26">
        <f t="shared" si="1"/>
        <v>5.8253362946134812E-2</v>
      </c>
      <c r="AN26">
        <f t="shared" si="1"/>
        <v>-2.6159938837418295E-2</v>
      </c>
      <c r="AO26">
        <f t="shared" si="1"/>
        <v>-7.9745564650208767E-3</v>
      </c>
      <c r="AP26">
        <f t="shared" si="1"/>
        <v>2.2057827356268378E-2</v>
      </c>
      <c r="AQ26">
        <f t="shared" si="1"/>
        <v>1.2278670812859382E-2</v>
      </c>
      <c r="AR26">
        <f t="shared" si="1"/>
        <v>-9.5234212685364472E-3</v>
      </c>
      <c r="AS26">
        <f t="shared" si="1"/>
        <v>3.5578761429332584E-2</v>
      </c>
      <c r="AT26">
        <f t="shared" si="1"/>
        <v>6.4258912563452952E-3</v>
      </c>
      <c r="AU26">
        <f t="shared" si="1"/>
        <v>-1.476770434451935E-2</v>
      </c>
      <c r="AV26">
        <f t="shared" si="1"/>
        <v>-1.1578754424258264E-2</v>
      </c>
      <c r="AW26">
        <f t="shared" si="1"/>
        <v>3.9396227201213718E-2</v>
      </c>
      <c r="AX26">
        <f t="shared" si="1"/>
        <v>5.0717398451522455E-2</v>
      </c>
      <c r="AY26">
        <f t="shared" si="1"/>
        <v>-4.6298047905589335E-2</v>
      </c>
      <c r="AZ26">
        <f t="shared" si="1"/>
        <v>3.6293179876609738E-3</v>
      </c>
      <c r="BA26">
        <f t="shared" si="1"/>
        <v>4.4376101689223013E-3</v>
      </c>
      <c r="BB26">
        <f t="shared" si="1"/>
        <v>1.0045655428569722E-2</v>
      </c>
      <c r="BC26">
        <f t="shared" si="1"/>
        <v>3.5609722952031353E-2</v>
      </c>
      <c r="BD26">
        <f t="shared" si="1"/>
        <v>0.12095291357084481</v>
      </c>
      <c r="BE26">
        <f t="shared" si="1"/>
        <v>-2.8682216762383694E-2</v>
      </c>
      <c r="BF26">
        <f t="shared" si="1"/>
        <v>-1.5117117634837696E-2</v>
      </c>
      <c r="BG26">
        <f t="shared" si="1"/>
        <v>4.937316533698044E-2</v>
      </c>
      <c r="BH26">
        <f t="shared" si="1"/>
        <v>7.8356321493753045E-2</v>
      </c>
      <c r="BI26">
        <f t="shared" si="1"/>
        <v>2.7804940454812743E-2</v>
      </c>
      <c r="BJ26">
        <f t="shared" si="1"/>
        <v>7.360910793488884E-3</v>
      </c>
      <c r="BK26">
        <f t="shared" si="1"/>
        <v>-1.8012022367335456E-2</v>
      </c>
      <c r="BL26">
        <f t="shared" si="1"/>
        <v>8.6023123595308393E-2</v>
      </c>
      <c r="BM26">
        <f t="shared" si="1"/>
        <v>-9.7972900994194312E-3</v>
      </c>
      <c r="BN26">
        <f t="shared" si="1"/>
        <v>1.0960140938457097E-2</v>
      </c>
      <c r="BO26">
        <f t="shared" si="1"/>
        <v>1.0912444454769021E-2</v>
      </c>
      <c r="BP26">
        <f t="shared" si="1"/>
        <v>0.10662001402290422</v>
      </c>
      <c r="BQ26">
        <f t="shared" si="1"/>
        <v>-4.2707963390924419E-3</v>
      </c>
      <c r="BR26">
        <f t="shared" si="1"/>
        <v>-5.7205606515703833E-2</v>
      </c>
      <c r="BS26">
        <f t="shared" si="1"/>
        <v>-4.3197387823200817E-2</v>
      </c>
      <c r="BT26">
        <f t="shared" si="1"/>
        <v>-1.4763294373026592E-2</v>
      </c>
      <c r="BU26">
        <f t="shared" si="1"/>
        <v>-9.088952898728242E-3</v>
      </c>
      <c r="BV26">
        <f t="shared" si="1"/>
        <v>1.5942139400719313E-2</v>
      </c>
      <c r="BW26">
        <f t="shared" si="1"/>
        <v>-3.1782694821059776E-3</v>
      </c>
      <c r="BX26">
        <f t="shared" si="1"/>
        <v>-3.6841311120924813E-2</v>
      </c>
      <c r="BY26">
        <f t="shared" si="1"/>
        <v>-1.553219725723276E-2</v>
      </c>
      <c r="BZ26">
        <f t="shared" ref="BZ26:EK26" si="2">BZ25-BZ24</f>
        <v>-9.7708952701558438E-3</v>
      </c>
      <c r="CA26">
        <f t="shared" si="2"/>
        <v>2.8970526567095867E-3</v>
      </c>
      <c r="CB26">
        <f t="shared" si="2"/>
        <v>-9.2723753997614455E-4</v>
      </c>
      <c r="CC26">
        <f t="shared" si="2"/>
        <v>6.0582531670081874E-2</v>
      </c>
      <c r="CD26">
        <f t="shared" si="2"/>
        <v>-4.6703673461291784E-2</v>
      </c>
      <c r="CE26">
        <f t="shared" si="2"/>
        <v>1.3928413948902985E-2</v>
      </c>
      <c r="CF26">
        <f t="shared" si="2"/>
        <v>-1.5298549562188457E-2</v>
      </c>
      <c r="CG26">
        <f t="shared" si="2"/>
        <v>3.0335155996538576E-2</v>
      </c>
      <c r="CH26">
        <f t="shared" si="2"/>
        <v>5.2294826527641503E-2</v>
      </c>
      <c r="CI26">
        <f t="shared" si="2"/>
        <v>7.4698260633855318E-2</v>
      </c>
      <c r="CJ26">
        <f t="shared" si="2"/>
        <v>-1.4438854413301616E-2</v>
      </c>
      <c r="CK26">
        <f t="shared" si="2"/>
        <v>1.5719841000622514E-2</v>
      </c>
      <c r="CL26">
        <f t="shared" si="2"/>
        <v>-1.9890033029659193E-3</v>
      </c>
      <c r="CM26">
        <f t="shared" si="2"/>
        <v>-7.4259203312652011E-2</v>
      </c>
      <c r="CN26">
        <f t="shared" si="2"/>
        <v>-5.3203733749833448E-2</v>
      </c>
      <c r="CO26">
        <f t="shared" si="2"/>
        <v>1.0750578106213937E-2</v>
      </c>
      <c r="CP26">
        <f t="shared" si="2"/>
        <v>2.8286033481118689E-2</v>
      </c>
      <c r="CQ26">
        <f t="shared" si="2"/>
        <v>2.6562903208850575E-2</v>
      </c>
      <c r="CR26">
        <f t="shared" si="2"/>
        <v>-2.8867935274520917E-2</v>
      </c>
      <c r="CS26">
        <f t="shared" si="2"/>
        <v>-2.0856921915779814E-2</v>
      </c>
      <c r="CT26">
        <f t="shared" si="2"/>
        <v>-2.2513684357303498E-2</v>
      </c>
      <c r="CU26">
        <f t="shared" si="2"/>
        <v>2.3374563853840291E-2</v>
      </c>
      <c r="CV26">
        <f t="shared" si="2"/>
        <v>2.9286650641959233E-2</v>
      </c>
      <c r="CW26">
        <f t="shared" si="2"/>
        <v>-2.7928926321028169E-2</v>
      </c>
      <c r="CX26">
        <f t="shared" si="2"/>
        <v>-4.81352120294265E-3</v>
      </c>
      <c r="CY26">
        <f t="shared" si="2"/>
        <v>6.7100297266848852E-3</v>
      </c>
      <c r="CZ26">
        <f t="shared" si="2"/>
        <v>-2.7273196154262713E-2</v>
      </c>
      <c r="DA26">
        <f t="shared" si="2"/>
        <v>3.3756693109523561E-2</v>
      </c>
      <c r="DB26">
        <f t="shared" si="2"/>
        <v>-4.6011064275166547E-3</v>
      </c>
      <c r="DC26">
        <f t="shared" si="2"/>
        <v>1.2231686820708854E-2</v>
      </c>
      <c r="DD26">
        <f t="shared" si="2"/>
        <v>2.4721592998254827E-2</v>
      </c>
      <c r="DE26">
        <f t="shared" si="2"/>
        <v>7.1902588520050825E-2</v>
      </c>
      <c r="DF26">
        <f t="shared" si="2"/>
        <v>1.6760150213192215E-2</v>
      </c>
      <c r="DG26">
        <f t="shared" si="2"/>
        <v>-2.527707770791765E-2</v>
      </c>
      <c r="DH26">
        <f t="shared" si="2"/>
        <v>-1.4706664254839796E-2</v>
      </c>
      <c r="DI26">
        <f t="shared" si="2"/>
        <v>-5.5171789088922951E-2</v>
      </c>
      <c r="DJ26">
        <f t="shared" si="2"/>
        <v>6.6673229491408526E-2</v>
      </c>
      <c r="DK26">
        <f t="shared" si="2"/>
        <v>-4.6199956252177543E-2</v>
      </c>
      <c r="DL26">
        <f t="shared" si="2"/>
        <v>1.2411004038067608E-2</v>
      </c>
      <c r="DM26">
        <f t="shared" si="2"/>
        <v>3.4920632587981615E-2</v>
      </c>
      <c r="DN26">
        <f t="shared" si="2"/>
        <v>1.4637430404142782E-2</v>
      </c>
      <c r="DO26">
        <f t="shared" si="2"/>
        <v>-1.2089404605697407E-2</v>
      </c>
      <c r="DP26">
        <f t="shared" si="2"/>
        <v>7.4062036536852727E-3</v>
      </c>
      <c r="DQ26">
        <f t="shared" si="2"/>
        <v>1.1238815438261662E-2</v>
      </c>
      <c r="DR26">
        <f t="shared" si="2"/>
        <v>3.1721307537524224E-2</v>
      </c>
      <c r="DS26">
        <f t="shared" si="2"/>
        <v>2.0582834890953139E-3</v>
      </c>
      <c r="DT26">
        <f t="shared" si="2"/>
        <v>5.2835721329079322E-2</v>
      </c>
      <c r="DU26">
        <f t="shared" si="2"/>
        <v>-5.5277810151483808E-2</v>
      </c>
      <c r="DV26">
        <f t="shared" si="2"/>
        <v>-2.2818422099979641E-2</v>
      </c>
      <c r="DW26">
        <f t="shared" si="2"/>
        <v>-1.0579934487389142E-2</v>
      </c>
      <c r="DX26">
        <f t="shared" si="2"/>
        <v>5.2432090296659295E-2</v>
      </c>
      <c r="DY26">
        <f t="shared" si="2"/>
        <v>9.6402748472690369E-4</v>
      </c>
      <c r="DZ26">
        <f t="shared" si="2"/>
        <v>-4.2698866315769468E-2</v>
      </c>
      <c r="EA26">
        <f t="shared" si="2"/>
        <v>4.8098480760832008E-3</v>
      </c>
      <c r="EB26">
        <f t="shared" si="2"/>
        <v>-1.0166107785294587E-2</v>
      </c>
      <c r="EC26">
        <f t="shared" si="2"/>
        <v>-1.0920134235098633E-2</v>
      </c>
      <c r="ED26">
        <f t="shared" si="2"/>
        <v>3.851508971259876E-2</v>
      </c>
      <c r="EE26">
        <f t="shared" si="2"/>
        <v>-2.9564285952015656E-2</v>
      </c>
      <c r="EF26">
        <f t="shared" si="2"/>
        <v>3.0711785584722096E-2</v>
      </c>
      <c r="EG26">
        <f t="shared" si="2"/>
        <v>0.12480027164316509</v>
      </c>
      <c r="EH26">
        <f t="shared" si="2"/>
        <v>1.7212933879688586E-2</v>
      </c>
      <c r="EI26">
        <f t="shared" si="2"/>
        <v>1.7904518227580546E-3</v>
      </c>
      <c r="EJ26">
        <f t="shared" si="2"/>
        <v>-1.3873671525297393E-3</v>
      </c>
      <c r="EK26">
        <f t="shared" si="2"/>
        <v>3.4954289447071019E-2</v>
      </c>
      <c r="EL26">
        <f t="shared" ref="EL26:GW26" si="3">EL25-EL24</f>
        <v>2.9253223953078056E-2</v>
      </c>
      <c r="EM26">
        <f t="shared" si="3"/>
        <v>-2.3337713270317639E-2</v>
      </c>
      <c r="EN26">
        <f t="shared" si="3"/>
        <v>2.5335267275680806E-2</v>
      </c>
      <c r="EO26">
        <f t="shared" si="3"/>
        <v>-1.1622316168672597E-2</v>
      </c>
      <c r="EP26">
        <f t="shared" si="3"/>
        <v>1.6173645065910014E-3</v>
      </c>
      <c r="EQ26">
        <f t="shared" si="3"/>
        <v>1.6993435819671054E-2</v>
      </c>
      <c r="ER26">
        <f t="shared" si="3"/>
        <v>2.0794624915895232E-2</v>
      </c>
      <c r="ES26">
        <f t="shared" si="3"/>
        <v>-4.2512630594713219E-3</v>
      </c>
      <c r="ET26">
        <f t="shared" si="3"/>
        <v>3.1097071759084605E-2</v>
      </c>
      <c r="EU26">
        <f t="shared" si="3"/>
        <v>2.3230427780287943E-2</v>
      </c>
      <c r="EV26">
        <f t="shared" si="3"/>
        <v>1.4749777932356545E-2</v>
      </c>
      <c r="EW26">
        <f t="shared" si="3"/>
        <v>3.767624167174799E-2</v>
      </c>
      <c r="EX26">
        <f t="shared" si="3"/>
        <v>-1.172139129841332E-2</v>
      </c>
      <c r="EY26">
        <f t="shared" si="3"/>
        <v>2.0337925616854768E-2</v>
      </c>
      <c r="EZ26">
        <f t="shared" si="3"/>
        <v>1.2680770853466417E-2</v>
      </c>
      <c r="FA26">
        <f t="shared" si="3"/>
        <v>5.7317482947749299E-2</v>
      </c>
      <c r="FB26">
        <f t="shared" si="3"/>
        <v>7.7563203016686511E-2</v>
      </c>
      <c r="FC26">
        <f t="shared" si="3"/>
        <v>5.4681315366158501E-3</v>
      </c>
      <c r="FD26">
        <f t="shared" si="3"/>
        <v>-3.9182090833588146E-2</v>
      </c>
      <c r="FE26">
        <f t="shared" si="3"/>
        <v>-4.0460608370499918E-2</v>
      </c>
      <c r="FF26">
        <f t="shared" si="3"/>
        <v>-9.3466591637338947E-3</v>
      </c>
      <c r="FG26">
        <f t="shared" si="3"/>
        <v>-1.2548122662426664E-2</v>
      </c>
      <c r="FH26">
        <f t="shared" si="3"/>
        <v>1.294330587200232E-2</v>
      </c>
      <c r="FI26">
        <f t="shared" si="3"/>
        <v>-6.7161298880358267E-3</v>
      </c>
      <c r="FJ26">
        <f t="shared" si="3"/>
        <v>-2.9078379679385757E-2</v>
      </c>
      <c r="FK26">
        <f t="shared" si="3"/>
        <v>2.6371049770110178E-2</v>
      </c>
      <c r="FL26">
        <f t="shared" si="3"/>
        <v>1.6833637502179366E-2</v>
      </c>
      <c r="FM26">
        <f t="shared" si="3"/>
        <v>5.1797279824521869E-2</v>
      </c>
      <c r="FN26">
        <f t="shared" si="3"/>
        <v>3.3317584629095731E-2</v>
      </c>
      <c r="FO26">
        <f t="shared" si="3"/>
        <v>2.7119530132045711E-2</v>
      </c>
      <c r="FP26">
        <f t="shared" si="3"/>
        <v>-2.6946982124705476E-2</v>
      </c>
      <c r="FQ26">
        <f t="shared" si="3"/>
        <v>-4.3703423825929288E-3</v>
      </c>
      <c r="FR26">
        <f t="shared" si="3"/>
        <v>4.742764456987425E-2</v>
      </c>
      <c r="FS26">
        <f t="shared" si="3"/>
        <v>4.008732639538215E-2</v>
      </c>
      <c r="FT26">
        <f t="shared" si="3"/>
        <v>1.230588824815293E-2</v>
      </c>
      <c r="FU26">
        <f t="shared" si="3"/>
        <v>-4.0828955610081596E-3</v>
      </c>
      <c r="FV26">
        <f t="shared" si="3"/>
        <v>3.4744764255169258E-2</v>
      </c>
      <c r="FW26">
        <f t="shared" si="3"/>
        <v>4.603648662237636E-2</v>
      </c>
      <c r="FX26">
        <f t="shared" si="3"/>
        <v>2.6787020153211216E-2</v>
      </c>
      <c r="FY26">
        <f t="shared" si="3"/>
        <v>2.3734480679881598E-2</v>
      </c>
      <c r="FZ26">
        <f t="shared" si="3"/>
        <v>6.2574096956514058E-2</v>
      </c>
      <c r="GA26">
        <f t="shared" si="3"/>
        <v>5.8483733910613567E-2</v>
      </c>
      <c r="GB26">
        <f t="shared" si="3"/>
        <v>4.1563226141797527E-3</v>
      </c>
      <c r="GC26">
        <f t="shared" si="3"/>
        <v>1.24610843343268E-2</v>
      </c>
      <c r="GD26">
        <f t="shared" si="3"/>
        <v>-2.5935520771115272E-2</v>
      </c>
      <c r="GE26">
        <f t="shared" si="3"/>
        <v>1.8902459568103547E-2</v>
      </c>
      <c r="GF26">
        <f t="shared" si="3"/>
        <v>-1.3137248233505261E-2</v>
      </c>
      <c r="GG26">
        <f t="shared" si="3"/>
        <v>-4.3732199888911749E-3</v>
      </c>
      <c r="GH26">
        <f t="shared" si="3"/>
        <v>2.5229333944758126E-2</v>
      </c>
      <c r="GI26">
        <f t="shared" si="3"/>
        <v>2.2676855720596079E-2</v>
      </c>
      <c r="GJ26">
        <f t="shared" si="3"/>
        <v>-4.6337438058311475E-3</v>
      </c>
      <c r="GK26">
        <f t="shared" si="3"/>
        <v>3.6892782988649175E-2</v>
      </c>
      <c r="GL26">
        <f t="shared" si="3"/>
        <v>-1.5102546248979554E-3</v>
      </c>
      <c r="GM26">
        <f t="shared" si="3"/>
        <v>1.8837437312169469E-2</v>
      </c>
      <c r="GN26">
        <f t="shared" si="3"/>
        <v>8.2435445636860338E-3</v>
      </c>
      <c r="GO26">
        <f t="shared" si="3"/>
        <v>2.6570919367119306E-2</v>
      </c>
      <c r="GP26">
        <f t="shared" si="3"/>
        <v>-2.3003317618444319E-2</v>
      </c>
      <c r="GQ26">
        <f t="shared" si="3"/>
        <v>-1.3379014399537703E-2</v>
      </c>
      <c r="GR26">
        <f t="shared" si="3"/>
        <v>-3.2827323238279305E-2</v>
      </c>
      <c r="GS26">
        <f t="shared" si="3"/>
        <v>4.2648053048246592E-2</v>
      </c>
      <c r="GT26">
        <f t="shared" si="3"/>
        <v>4.9306631885752905E-2</v>
      </c>
      <c r="GU26">
        <f t="shared" si="3"/>
        <v>2.0786767144010065E-2</v>
      </c>
      <c r="GV26">
        <f t="shared" si="3"/>
        <v>-3.5844436073879327E-2</v>
      </c>
      <c r="GW26">
        <f t="shared" si="3"/>
        <v>-1.6617909580384893E-2</v>
      </c>
      <c r="GX26">
        <f t="shared" ref="GX26:HB26" si="4">GX25-GX24</f>
        <v>2.7630720807486409E-2</v>
      </c>
      <c r="GY26">
        <f t="shared" si="4"/>
        <v>2.4687969656123077E-3</v>
      </c>
      <c r="GZ26">
        <f t="shared" si="4"/>
        <v>-1.4116994464155264E-2</v>
      </c>
      <c r="HA26">
        <f t="shared" si="4"/>
        <v>-1.1766847990449802E-2</v>
      </c>
      <c r="HB26">
        <f t="shared" si="4"/>
        <v>1.4599612998501987E-2</v>
      </c>
      <c r="HC26">
        <f>COUNTIF(M26:HB26,"&gt;0")</f>
        <v>115</v>
      </c>
      <c r="HD26">
        <v>198</v>
      </c>
      <c r="HE26">
        <f>HC26/HD26</f>
        <v>0.58080808080808077</v>
      </c>
    </row>
    <row r="27" spans="1:213" x14ac:dyDescent="0.4">
      <c r="A27" s="3" t="s">
        <v>99</v>
      </c>
      <c r="B27" s="4" t="s">
        <v>1027</v>
      </c>
      <c r="C27" s="3">
        <v>12</v>
      </c>
      <c r="D27" s="2">
        <v>23600</v>
      </c>
      <c r="E27" s="2">
        <v>23700</v>
      </c>
      <c r="F27" s="2">
        <v>98184189200</v>
      </c>
      <c r="G27" s="2">
        <v>98600223900</v>
      </c>
      <c r="H27" s="1">
        <f t="shared" si="0"/>
        <v>4.237288135593209E-3</v>
      </c>
      <c r="HC27">
        <f>COUNTIF(CR26:HB26,"&gt;0")</f>
        <v>70</v>
      </c>
      <c r="HD27">
        <v>115</v>
      </c>
      <c r="HE27">
        <f>HC27/HD27</f>
        <v>0.60869565217391308</v>
      </c>
    </row>
    <row r="28" spans="1:213" x14ac:dyDescent="0.4">
      <c r="A28" s="3" t="s">
        <v>50</v>
      </c>
      <c r="B28" s="4" t="s">
        <v>1028</v>
      </c>
      <c r="C28" s="3">
        <v>12</v>
      </c>
      <c r="D28" s="2">
        <v>8450</v>
      </c>
      <c r="E28" s="2">
        <v>8110</v>
      </c>
      <c r="F28" s="2">
        <v>137891510900</v>
      </c>
      <c r="G28" s="2">
        <v>132343213420</v>
      </c>
      <c r="H28" s="1">
        <f t="shared" si="0"/>
        <v>-4.0236686390532572E-2</v>
      </c>
    </row>
    <row r="29" spans="1:213" x14ac:dyDescent="0.4">
      <c r="A29" s="3" t="s">
        <v>100</v>
      </c>
      <c r="B29" s="4" t="s">
        <v>1029</v>
      </c>
      <c r="C29" s="3">
        <v>12</v>
      </c>
      <c r="D29" s="2">
        <v>22450</v>
      </c>
      <c r="E29" s="2">
        <v>21450</v>
      </c>
      <c r="F29" s="2">
        <v>296990286700</v>
      </c>
      <c r="G29" s="2">
        <v>283761320700</v>
      </c>
      <c r="H29" s="1">
        <f t="shared" si="0"/>
        <v>-4.4543429844097981E-2</v>
      </c>
    </row>
    <row r="30" spans="1:213" x14ac:dyDescent="0.4">
      <c r="A30" s="3" t="s">
        <v>101</v>
      </c>
      <c r="B30" s="4" t="s">
        <v>1030</v>
      </c>
      <c r="C30" s="3">
        <v>12</v>
      </c>
      <c r="D30" s="2">
        <v>1990</v>
      </c>
      <c r="E30" s="2">
        <v>2060</v>
      </c>
      <c r="F30" s="2">
        <v>198990183330</v>
      </c>
      <c r="G30" s="2">
        <v>205989838020</v>
      </c>
      <c r="H30" s="1">
        <f t="shared" si="0"/>
        <v>3.5175879396984966E-2</v>
      </c>
    </row>
    <row r="31" spans="1:213" x14ac:dyDescent="0.4">
      <c r="A31" s="3" t="s">
        <v>102</v>
      </c>
      <c r="B31" s="4" t="s">
        <v>1031</v>
      </c>
      <c r="C31" s="3">
        <v>12</v>
      </c>
      <c r="D31" s="2">
        <v>3350</v>
      </c>
      <c r="E31" s="2">
        <v>3210</v>
      </c>
      <c r="F31" s="2">
        <v>206273539850</v>
      </c>
      <c r="G31" s="2">
        <v>197653153110</v>
      </c>
      <c r="H31" s="1">
        <f t="shared" si="0"/>
        <v>-4.179104477611939E-2</v>
      </c>
    </row>
    <row r="32" spans="1:213" x14ac:dyDescent="0.4">
      <c r="A32" s="3" t="s">
        <v>37</v>
      </c>
      <c r="B32" s="4" t="s">
        <v>1032</v>
      </c>
      <c r="C32" s="3">
        <v>12</v>
      </c>
      <c r="D32" s="2">
        <v>7960</v>
      </c>
      <c r="E32" s="2">
        <v>8190</v>
      </c>
      <c r="F32" s="2">
        <v>173408090560</v>
      </c>
      <c r="G32" s="2">
        <v>178418625840</v>
      </c>
      <c r="H32" s="1">
        <f t="shared" si="0"/>
        <v>2.8894472361808976E-2</v>
      </c>
    </row>
    <row r="33" spans="1:8" x14ac:dyDescent="0.4">
      <c r="A33" s="3" t="s">
        <v>27</v>
      </c>
      <c r="B33" s="4" t="s">
        <v>996</v>
      </c>
      <c r="C33" s="3">
        <v>12</v>
      </c>
      <c r="D33" s="2">
        <v>3845</v>
      </c>
      <c r="E33" s="2">
        <v>3745</v>
      </c>
      <c r="F33" s="2">
        <v>163206365705</v>
      </c>
      <c r="G33" s="2">
        <v>158961726805</v>
      </c>
      <c r="H33" s="1">
        <f t="shared" si="0"/>
        <v>-2.6007802340702213E-2</v>
      </c>
    </row>
    <row r="34" spans="1:8" x14ac:dyDescent="0.4">
      <c r="A34" s="3" t="s">
        <v>2</v>
      </c>
      <c r="B34" s="4" t="s">
        <v>1033</v>
      </c>
      <c r="C34" s="3">
        <v>12</v>
      </c>
      <c r="D34" s="2">
        <v>14500</v>
      </c>
      <c r="E34" s="2">
        <v>14900</v>
      </c>
      <c r="F34" s="2">
        <v>174632200000</v>
      </c>
      <c r="G34" s="2">
        <v>179449640000</v>
      </c>
      <c r="H34" s="1">
        <f t="shared" si="0"/>
        <v>2.7586206896551779E-2</v>
      </c>
    </row>
    <row r="35" spans="1:8" x14ac:dyDescent="0.4">
      <c r="A35" s="3" t="s">
        <v>57</v>
      </c>
      <c r="B35" s="4" t="s">
        <v>1034</v>
      </c>
      <c r="C35" s="3">
        <v>12</v>
      </c>
      <c r="D35" s="2">
        <v>10700</v>
      </c>
      <c r="E35" s="2">
        <v>10200</v>
      </c>
      <c r="F35" s="2">
        <v>127660929600</v>
      </c>
      <c r="G35" s="2">
        <v>121695465600</v>
      </c>
      <c r="H35" s="1">
        <f t="shared" si="0"/>
        <v>-4.6728971962616828E-2</v>
      </c>
    </row>
    <row r="36" spans="1:8" x14ac:dyDescent="0.4">
      <c r="A36" s="3" t="s">
        <v>36</v>
      </c>
      <c r="B36" s="4" t="s">
        <v>1035</v>
      </c>
      <c r="C36" s="3">
        <v>12</v>
      </c>
      <c r="D36" s="2">
        <v>11050</v>
      </c>
      <c r="E36" s="2">
        <v>11000</v>
      </c>
      <c r="F36" s="2">
        <v>190060000000</v>
      </c>
      <c r="G36" s="2">
        <v>189200000000</v>
      </c>
      <c r="H36" s="1">
        <f t="shared" si="0"/>
        <v>-4.5248868778280382E-3</v>
      </c>
    </row>
    <row r="37" spans="1:8" x14ac:dyDescent="0.4">
      <c r="A37" s="3" t="s">
        <v>35</v>
      </c>
      <c r="B37" s="4" t="s">
        <v>1036</v>
      </c>
      <c r="C37" s="3">
        <v>12</v>
      </c>
      <c r="D37" s="2">
        <v>49200</v>
      </c>
      <c r="E37" s="2">
        <v>48600</v>
      </c>
      <c r="F37" s="2">
        <v>308750418000</v>
      </c>
      <c r="G37" s="2">
        <v>304985169000</v>
      </c>
      <c r="H37" s="1">
        <f t="shared" si="0"/>
        <v>-1.2195121951219523E-2</v>
      </c>
    </row>
    <row r="38" spans="1:8" x14ac:dyDescent="0.4">
      <c r="A38" s="3" t="s">
        <v>51</v>
      </c>
      <c r="B38" s="4" t="s">
        <v>1037</v>
      </c>
      <c r="C38" s="3">
        <v>12</v>
      </c>
      <c r="D38" s="2">
        <v>10300</v>
      </c>
      <c r="E38" s="2">
        <v>9840</v>
      </c>
      <c r="F38" s="2">
        <v>264015473100</v>
      </c>
      <c r="G38" s="2">
        <v>252340470870</v>
      </c>
      <c r="H38" s="1">
        <f t="shared" si="0"/>
        <v>-4.4660194174757306E-2</v>
      </c>
    </row>
  </sheetData>
  <phoneticPr fontId="1" type="noConversion"/>
  <hyperlinks>
    <hyperlink ref="A1" tooltip="Quantiwise7G" display="     Refresh     "/>
    <hyperlink ref="K1" tooltip="Quantiwise7G" display="     Refresh     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7.399999999999999" x14ac:dyDescent="0.4"/>
  <sheetData>
    <row r="1" spans="1:6" x14ac:dyDescent="0.4">
      <c r="B1" s="4"/>
      <c r="C1" s="4"/>
      <c r="F1" s="18" t="s">
        <v>78</v>
      </c>
    </row>
    <row r="2" spans="1:6" x14ac:dyDescent="0.4">
      <c r="B2" s="4"/>
      <c r="C2" s="4"/>
      <c r="F2" s="18" t="s">
        <v>79</v>
      </c>
    </row>
    <row r="3" spans="1:6" x14ac:dyDescent="0.4">
      <c r="B3" s="4" t="s">
        <v>80</v>
      </c>
      <c r="C3" s="4"/>
      <c r="F3" s="18" t="s">
        <v>86</v>
      </c>
    </row>
    <row r="4" spans="1:6" x14ac:dyDescent="0.4">
      <c r="A4" s="4" t="s">
        <v>103</v>
      </c>
      <c r="F4" s="18" t="s">
        <v>60</v>
      </c>
    </row>
    <row r="5" spans="1:6" x14ac:dyDescent="0.4">
      <c r="A5" s="4"/>
      <c r="B5" s="4"/>
      <c r="F5" s="18" t="s">
        <v>58</v>
      </c>
    </row>
    <row r="6" spans="1:6" x14ac:dyDescent="0.4">
      <c r="A6" s="4" t="s">
        <v>82</v>
      </c>
      <c r="B6" s="4" t="s">
        <v>81</v>
      </c>
      <c r="F6" s="18" t="s">
        <v>59</v>
      </c>
    </row>
    <row r="7" spans="1:6" x14ac:dyDescent="0.4">
      <c r="A7" s="4"/>
      <c r="B7" s="4"/>
      <c r="C7" s="4" t="s">
        <v>61</v>
      </c>
      <c r="F7" s="18" t="s">
        <v>95</v>
      </c>
    </row>
    <row r="8" spans="1:6" x14ac:dyDescent="0.4">
      <c r="A8" s="4"/>
      <c r="B8" s="4" t="s">
        <v>82</v>
      </c>
      <c r="C8" s="4" t="s">
        <v>62</v>
      </c>
      <c r="F8" s="18" t="s">
        <v>45</v>
      </c>
    </row>
    <row r="9" spans="1:6" x14ac:dyDescent="0.4">
      <c r="B9" s="4" t="s">
        <v>83</v>
      </c>
      <c r="C9" s="4" t="s">
        <v>63</v>
      </c>
      <c r="F9" s="18" t="s">
        <v>65</v>
      </c>
    </row>
    <row r="10" spans="1:6" x14ac:dyDescent="0.4">
      <c r="A10" s="4"/>
      <c r="B10" s="4" t="s">
        <v>84</v>
      </c>
      <c r="C10" s="4" t="s">
        <v>64</v>
      </c>
      <c r="F10" s="18" t="s">
        <v>76</v>
      </c>
    </row>
    <row r="11" spans="1:6" x14ac:dyDescent="0.4">
      <c r="A11" s="4" t="s">
        <v>104</v>
      </c>
      <c r="B11" s="4" t="s">
        <v>85</v>
      </c>
    </row>
    <row r="12" spans="1:6" x14ac:dyDescent="0.4">
      <c r="A12" s="4" t="s">
        <v>105</v>
      </c>
      <c r="B12" s="4"/>
      <c r="C12" s="4"/>
    </row>
    <row r="13" spans="1:6" x14ac:dyDescent="0.4">
      <c r="A13" s="4" t="s">
        <v>106</v>
      </c>
      <c r="B13" s="4" t="s">
        <v>87</v>
      </c>
      <c r="C13" s="4" t="s">
        <v>66</v>
      </c>
    </row>
    <row r="14" spans="1:6" x14ac:dyDescent="0.4">
      <c r="A14" s="4" t="s">
        <v>107</v>
      </c>
      <c r="B14" s="4" t="s">
        <v>88</v>
      </c>
      <c r="C14" s="4" t="s">
        <v>67</v>
      </c>
    </row>
    <row r="15" spans="1:6" x14ac:dyDescent="0.4">
      <c r="A15" s="4" t="s">
        <v>108</v>
      </c>
      <c r="B15" s="4" t="s">
        <v>89</v>
      </c>
      <c r="C15" s="4" t="s">
        <v>68</v>
      </c>
    </row>
    <row r="16" spans="1:6" x14ac:dyDescent="0.4">
      <c r="A16" s="4" t="s">
        <v>109</v>
      </c>
      <c r="B16" s="4" t="s">
        <v>90</v>
      </c>
      <c r="C16" s="4" t="s">
        <v>69</v>
      </c>
    </row>
    <row r="17" spans="1:3" x14ac:dyDescent="0.4">
      <c r="A17" s="4" t="s">
        <v>110</v>
      </c>
      <c r="B17" s="4" t="s">
        <v>91</v>
      </c>
      <c r="C17" s="4" t="s">
        <v>70</v>
      </c>
    </row>
    <row r="18" spans="1:3" x14ac:dyDescent="0.4">
      <c r="A18" s="4" t="s">
        <v>111</v>
      </c>
      <c r="B18" s="4" t="s">
        <v>92</v>
      </c>
      <c r="C18" s="4"/>
    </row>
    <row r="19" spans="1:3" x14ac:dyDescent="0.4">
      <c r="A19" s="4" t="s">
        <v>92</v>
      </c>
      <c r="B19" s="4" t="s">
        <v>93</v>
      </c>
      <c r="C19" s="4" t="s">
        <v>71</v>
      </c>
    </row>
    <row r="20" spans="1:3" x14ac:dyDescent="0.4">
      <c r="A20" s="4" t="s">
        <v>81</v>
      </c>
      <c r="B20" s="4" t="s">
        <v>94</v>
      </c>
      <c r="C20" s="4" t="s">
        <v>72</v>
      </c>
    </row>
    <row r="21" spans="1:3" x14ac:dyDescent="0.4">
      <c r="A21" s="4" t="s">
        <v>94</v>
      </c>
      <c r="B21" s="4"/>
      <c r="C21" s="4" t="s">
        <v>73</v>
      </c>
    </row>
    <row r="22" spans="1:3" x14ac:dyDescent="0.4">
      <c r="A22" s="4" t="s">
        <v>112</v>
      </c>
      <c r="B22" s="4" t="s">
        <v>96</v>
      </c>
      <c r="C22" s="4" t="s">
        <v>74</v>
      </c>
    </row>
    <row r="23" spans="1:3" x14ac:dyDescent="0.4">
      <c r="A23" s="4" t="s">
        <v>91</v>
      </c>
      <c r="B23" s="4"/>
      <c r="C23" s="4" t="s">
        <v>75</v>
      </c>
    </row>
    <row r="24" spans="1:3" x14ac:dyDescent="0.4">
      <c r="A24" s="4" t="s">
        <v>90</v>
      </c>
      <c r="B24" s="4" t="s">
        <v>97</v>
      </c>
    </row>
    <row r="25" spans="1:3" x14ac:dyDescent="0.4">
      <c r="A25" s="4" t="s">
        <v>113</v>
      </c>
      <c r="B25" s="4" t="s">
        <v>43</v>
      </c>
      <c r="C25" s="4" t="s">
        <v>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"/>
  <sheetViews>
    <sheetView showGridLines="0" workbookViewId="0">
      <selection activeCell="K3" sqref="K3"/>
    </sheetView>
  </sheetViews>
  <sheetFormatPr defaultRowHeight="17.399999999999999" x14ac:dyDescent="0.4"/>
  <cols>
    <col min="1" max="7" width="14.69921875" customWidth="1"/>
    <col min="11" max="14" width="14.69921875" customWidth="1"/>
    <col min="15" max="15" width="9.3984375" bestFit="1" customWidth="1"/>
  </cols>
  <sheetData>
    <row r="1" spans="1:17" ht="15" customHeight="1" x14ac:dyDescent="0.4">
      <c r="A1" s="15" t="s">
        <v>23</v>
      </c>
      <c r="B1" t="s">
        <v>1049</v>
      </c>
      <c r="G1" t="s">
        <v>24</v>
      </c>
      <c r="H1" s="1">
        <f>AVERAGE(H14:H38)</f>
        <v>-1.5760302174503943E-2</v>
      </c>
      <c r="K1" s="15" t="s">
        <v>23</v>
      </c>
      <c r="L1" t="s">
        <v>1069</v>
      </c>
    </row>
    <row r="2" spans="1:17" x14ac:dyDescent="0.4">
      <c r="G2" s="14" t="s">
        <v>22</v>
      </c>
      <c r="H2">
        <f>COUNTIF(H14:H38,"&gt;=0")</f>
        <v>7</v>
      </c>
    </row>
    <row r="3" spans="1:17" x14ac:dyDescent="0.4">
      <c r="A3" s="13" t="s">
        <v>1050</v>
      </c>
      <c r="G3" t="s">
        <v>21</v>
      </c>
      <c r="H3">
        <f>COUNTIF(H14:H38,"&lt;0")</f>
        <v>18</v>
      </c>
      <c r="K3" s="13" t="s">
        <v>1070</v>
      </c>
    </row>
    <row r="4" spans="1:17" x14ac:dyDescent="0.4">
      <c r="A4" s="11" t="s">
        <v>19</v>
      </c>
      <c r="B4" s="11" t="s">
        <v>18</v>
      </c>
      <c r="C4" s="11" t="s">
        <v>17</v>
      </c>
      <c r="G4" t="s">
        <v>20</v>
      </c>
      <c r="H4" s="1">
        <f>MAX(H14:H38)</f>
        <v>7.0811744386873876E-2</v>
      </c>
      <c r="K4" s="11" t="s">
        <v>19</v>
      </c>
      <c r="L4" s="11" t="s">
        <v>18</v>
      </c>
      <c r="M4" s="11" t="s">
        <v>17</v>
      </c>
    </row>
    <row r="5" spans="1:17" x14ac:dyDescent="0.4">
      <c r="A5" s="4"/>
      <c r="B5" s="4"/>
      <c r="C5" s="4"/>
      <c r="G5" t="s">
        <v>16</v>
      </c>
      <c r="H5" s="1">
        <f>MIN(H14:H38)</f>
        <v>-7.547169811320753E-2</v>
      </c>
      <c r="K5" s="4"/>
      <c r="L5" s="4"/>
      <c r="M5" s="4"/>
    </row>
    <row r="6" spans="1:17" x14ac:dyDescent="0.4">
      <c r="A6" s="4"/>
      <c r="B6" s="4"/>
      <c r="C6" s="4"/>
      <c r="G6" t="s">
        <v>15</v>
      </c>
      <c r="H6" s="1">
        <f>O14/N14-1</f>
        <v>9.6479758292811191E-4</v>
      </c>
      <c r="K6" s="4"/>
      <c r="L6" s="4"/>
      <c r="M6" s="4"/>
    </row>
    <row r="7" spans="1:17" x14ac:dyDescent="0.4">
      <c r="A7" s="12"/>
      <c r="B7" s="12"/>
      <c r="C7" s="12"/>
      <c r="K7" s="12"/>
      <c r="L7" s="12"/>
      <c r="M7" s="12"/>
    </row>
    <row r="9" spans="1:17" x14ac:dyDescent="0.4">
      <c r="A9" s="11"/>
      <c r="B9" s="11" t="s">
        <v>1051</v>
      </c>
      <c r="C9" s="11" t="s">
        <v>13</v>
      </c>
      <c r="D9" s="11" t="s">
        <v>14</v>
      </c>
      <c r="E9" s="11" t="s">
        <v>14</v>
      </c>
      <c r="F9" s="11" t="s">
        <v>11</v>
      </c>
      <c r="G9" s="11" t="s">
        <v>11</v>
      </c>
      <c r="K9" s="11"/>
      <c r="L9" s="11" t="s">
        <v>984</v>
      </c>
      <c r="M9" s="11" t="s">
        <v>13</v>
      </c>
      <c r="N9" s="11" t="s">
        <v>12</v>
      </c>
      <c r="O9" s="11" t="s">
        <v>12</v>
      </c>
      <c r="P9" s="11" t="s">
        <v>11</v>
      </c>
      <c r="Q9" s="11" t="s">
        <v>11</v>
      </c>
    </row>
    <row r="10" spans="1:17" x14ac:dyDescent="0.4">
      <c r="A10" s="9"/>
      <c r="B10" s="9" t="s">
        <v>1052</v>
      </c>
      <c r="C10" s="9"/>
      <c r="D10" s="9">
        <v>20170831</v>
      </c>
      <c r="E10" s="9" t="s">
        <v>10</v>
      </c>
      <c r="F10" s="9">
        <v>20170831</v>
      </c>
      <c r="G10" s="9" t="s">
        <v>10</v>
      </c>
      <c r="H10" s="1"/>
      <c r="K10" s="9"/>
      <c r="L10" s="9" t="s">
        <v>1071</v>
      </c>
      <c r="M10" s="9"/>
      <c r="N10" s="9">
        <v>20170831</v>
      </c>
      <c r="O10" s="9" t="s">
        <v>10</v>
      </c>
      <c r="P10" s="9">
        <v>20170831</v>
      </c>
      <c r="Q10" s="9" t="s">
        <v>10</v>
      </c>
    </row>
    <row r="11" spans="1:17" x14ac:dyDescent="0.4">
      <c r="A11" s="9"/>
      <c r="B11" s="9" t="s">
        <v>1011</v>
      </c>
      <c r="C11" s="9" t="s">
        <v>9</v>
      </c>
      <c r="D11" s="9" t="s">
        <v>8</v>
      </c>
      <c r="E11" s="9" t="s">
        <v>8</v>
      </c>
      <c r="F11" s="9" t="s">
        <v>7</v>
      </c>
      <c r="G11" s="9" t="s">
        <v>7</v>
      </c>
      <c r="K11" s="9"/>
      <c r="L11" s="9" t="s">
        <v>1072</v>
      </c>
      <c r="M11" s="9" t="s">
        <v>9</v>
      </c>
      <c r="N11" s="9" t="s">
        <v>8</v>
      </c>
      <c r="O11" s="9" t="s">
        <v>8</v>
      </c>
      <c r="P11" s="9" t="s">
        <v>7</v>
      </c>
      <c r="Q11" s="9" t="s">
        <v>7</v>
      </c>
    </row>
    <row r="12" spans="1:17" x14ac:dyDescent="0.4">
      <c r="A12" s="10"/>
      <c r="B12" s="10" t="s">
        <v>987</v>
      </c>
      <c r="C12" s="9"/>
      <c r="D12" s="9"/>
      <c r="E12" s="9"/>
      <c r="F12" s="9"/>
      <c r="G12" s="9"/>
      <c r="K12" s="10"/>
      <c r="L12" s="10" t="s">
        <v>1075</v>
      </c>
      <c r="M12" s="9"/>
      <c r="N12" s="9"/>
      <c r="O12" s="9"/>
      <c r="P12" s="9"/>
      <c r="Q12" s="9"/>
    </row>
    <row r="13" spans="1:17" x14ac:dyDescent="0.4">
      <c r="A13" s="8" t="s">
        <v>1053</v>
      </c>
      <c r="B13" s="7" t="s">
        <v>986</v>
      </c>
      <c r="C13" s="7" t="s">
        <v>1054</v>
      </c>
      <c r="D13" s="7" t="s">
        <v>988</v>
      </c>
      <c r="E13" s="7" t="s">
        <v>988</v>
      </c>
      <c r="F13" s="7" t="s">
        <v>1014</v>
      </c>
      <c r="G13" s="7" t="s">
        <v>989</v>
      </c>
      <c r="K13" s="8" t="s">
        <v>1073</v>
      </c>
      <c r="L13" s="7" t="s">
        <v>1074</v>
      </c>
      <c r="M13" s="7" t="s">
        <v>1013</v>
      </c>
      <c r="N13" s="7" t="s">
        <v>1076</v>
      </c>
      <c r="O13" s="7" t="s">
        <v>992</v>
      </c>
      <c r="P13" s="7" t="s">
        <v>989</v>
      </c>
      <c r="Q13" s="7" t="s">
        <v>1014</v>
      </c>
    </row>
    <row r="14" spans="1:17" x14ac:dyDescent="0.4">
      <c r="A14" s="3" t="s">
        <v>25</v>
      </c>
      <c r="B14" s="4" t="s">
        <v>1055</v>
      </c>
      <c r="C14" s="3">
        <v>12</v>
      </c>
      <c r="D14" s="2">
        <v>2316000</v>
      </c>
      <c r="E14" s="2">
        <v>2480000</v>
      </c>
      <c r="F14" s="2">
        <v>335262855404000</v>
      </c>
      <c r="G14" s="2">
        <v>359399768320000</v>
      </c>
      <c r="H14" s="1">
        <f t="shared" ref="H14:H38" si="0">E14/D14-1</f>
        <v>7.0811744386873876E-2</v>
      </c>
      <c r="K14" s="3" t="s">
        <v>44</v>
      </c>
      <c r="L14" s="4" t="s">
        <v>1077</v>
      </c>
      <c r="M14" s="3"/>
      <c r="N14" s="6">
        <v>2363.19</v>
      </c>
      <c r="O14" s="6">
        <v>2365.4699999999998</v>
      </c>
      <c r="P14" s="5">
        <v>1535629495111100</v>
      </c>
      <c r="Q14" s="5">
        <v>1539474471819830</v>
      </c>
    </row>
    <row r="15" spans="1:17" x14ac:dyDescent="0.4">
      <c r="A15" s="3" t="s">
        <v>1</v>
      </c>
      <c r="B15" s="4" t="s">
        <v>1056</v>
      </c>
      <c r="C15" s="3">
        <v>12</v>
      </c>
      <c r="D15" s="2">
        <v>12050</v>
      </c>
      <c r="E15" s="2">
        <v>11700</v>
      </c>
      <c r="F15" s="2">
        <v>262782652450</v>
      </c>
      <c r="G15" s="2">
        <v>255149961300</v>
      </c>
      <c r="H15" s="1">
        <f t="shared" si="0"/>
        <v>-2.9045643153526979E-2</v>
      </c>
    </row>
    <row r="16" spans="1:17" x14ac:dyDescent="0.4">
      <c r="A16" s="3" t="s">
        <v>6</v>
      </c>
      <c r="B16" s="4" t="s">
        <v>1057</v>
      </c>
      <c r="C16" s="3">
        <v>12</v>
      </c>
      <c r="D16" s="2">
        <v>7170</v>
      </c>
      <c r="E16" s="2">
        <v>7280</v>
      </c>
      <c r="F16" s="2">
        <v>110919900000</v>
      </c>
      <c r="G16" s="2">
        <v>112621600000</v>
      </c>
      <c r="H16" s="1">
        <f t="shared" si="0"/>
        <v>1.5341701534170138E-2</v>
      </c>
    </row>
    <row r="17" spans="1:8" x14ac:dyDescent="0.4">
      <c r="A17" s="3" t="s">
        <v>4</v>
      </c>
      <c r="B17" s="4" t="s">
        <v>994</v>
      </c>
      <c r="C17" s="3">
        <v>12</v>
      </c>
      <c r="D17" s="2">
        <v>5410</v>
      </c>
      <c r="E17" s="2">
        <v>5270</v>
      </c>
      <c r="F17" s="2">
        <v>231747185380</v>
      </c>
      <c r="G17" s="2">
        <v>225750030860</v>
      </c>
      <c r="H17" s="1">
        <f t="shared" si="0"/>
        <v>-2.5878003696857665E-2</v>
      </c>
    </row>
    <row r="18" spans="1:8" x14ac:dyDescent="0.4">
      <c r="A18" s="3" t="s">
        <v>26</v>
      </c>
      <c r="B18" s="4" t="s">
        <v>995</v>
      </c>
      <c r="C18" s="3">
        <v>12</v>
      </c>
      <c r="D18" s="2">
        <v>16450</v>
      </c>
      <c r="E18" s="2">
        <v>15950</v>
      </c>
      <c r="F18" s="2">
        <v>170816800000</v>
      </c>
      <c r="G18" s="2">
        <v>165624800000</v>
      </c>
      <c r="H18" s="1">
        <f t="shared" si="0"/>
        <v>-3.039513677811545E-2</v>
      </c>
    </row>
    <row r="19" spans="1:8" x14ac:dyDescent="0.4">
      <c r="A19" s="3" t="s">
        <v>27</v>
      </c>
      <c r="B19" s="4" t="s">
        <v>996</v>
      </c>
      <c r="C19" s="3">
        <v>12</v>
      </c>
      <c r="D19" s="2">
        <v>3845</v>
      </c>
      <c r="E19" s="2">
        <v>3745</v>
      </c>
      <c r="F19" s="2">
        <v>163206365705</v>
      </c>
      <c r="G19" s="2">
        <v>158961726805</v>
      </c>
      <c r="H19" s="1">
        <f t="shared" si="0"/>
        <v>-2.6007802340702213E-2</v>
      </c>
    </row>
    <row r="20" spans="1:8" x14ac:dyDescent="0.4">
      <c r="A20" s="3" t="s">
        <v>28</v>
      </c>
      <c r="B20" s="4" t="s">
        <v>997</v>
      </c>
      <c r="C20" s="3">
        <v>12</v>
      </c>
      <c r="D20" s="2">
        <v>11900</v>
      </c>
      <c r="E20" s="2">
        <v>11100</v>
      </c>
      <c r="F20" s="2">
        <v>455770000000</v>
      </c>
      <c r="G20" s="2">
        <v>425130000000</v>
      </c>
      <c r="H20" s="1">
        <f t="shared" si="0"/>
        <v>-6.7226890756302504E-2</v>
      </c>
    </row>
    <row r="21" spans="1:8" x14ac:dyDescent="0.4">
      <c r="A21" s="3" t="s">
        <v>3</v>
      </c>
      <c r="B21" s="4" t="s">
        <v>1058</v>
      </c>
      <c r="C21" s="3">
        <v>12</v>
      </c>
      <c r="D21" s="2">
        <v>9060</v>
      </c>
      <c r="E21" s="2">
        <v>8630</v>
      </c>
      <c r="F21" s="2">
        <v>110429893800</v>
      </c>
      <c r="G21" s="2">
        <v>105188739900</v>
      </c>
      <c r="H21" s="1">
        <f t="shared" si="0"/>
        <v>-4.7461368653421654E-2</v>
      </c>
    </row>
    <row r="22" spans="1:8" x14ac:dyDescent="0.4">
      <c r="A22" s="3" t="s">
        <v>29</v>
      </c>
      <c r="B22" s="4" t="s">
        <v>1059</v>
      </c>
      <c r="C22" s="3">
        <v>12</v>
      </c>
      <c r="D22" s="2">
        <v>2605</v>
      </c>
      <c r="E22" s="2">
        <v>2590</v>
      </c>
      <c r="F22" s="2">
        <v>108392252550</v>
      </c>
      <c r="G22" s="2">
        <v>107768112900</v>
      </c>
      <c r="H22" s="1">
        <f t="shared" si="0"/>
        <v>-5.7581573896353655E-3</v>
      </c>
    </row>
    <row r="23" spans="1:8" x14ac:dyDescent="0.4">
      <c r="A23" s="3" t="s">
        <v>30</v>
      </c>
      <c r="B23" s="4" t="s">
        <v>998</v>
      </c>
      <c r="C23" s="3">
        <v>12</v>
      </c>
      <c r="D23" s="2">
        <v>14700</v>
      </c>
      <c r="E23" s="2">
        <v>14000</v>
      </c>
      <c r="F23" s="2">
        <v>130195930200</v>
      </c>
      <c r="G23" s="2">
        <v>123996124000</v>
      </c>
      <c r="H23" s="1">
        <f t="shared" si="0"/>
        <v>-4.7619047619047672E-2</v>
      </c>
    </row>
    <row r="24" spans="1:8" x14ac:dyDescent="0.4">
      <c r="A24" s="3" t="s">
        <v>31</v>
      </c>
      <c r="B24" s="4" t="s">
        <v>1060</v>
      </c>
      <c r="C24" s="3">
        <v>12</v>
      </c>
      <c r="D24" s="2">
        <v>19700</v>
      </c>
      <c r="E24" s="2">
        <v>18850</v>
      </c>
      <c r="F24" s="2">
        <v>883872354900</v>
      </c>
      <c r="G24" s="2">
        <v>845735730450</v>
      </c>
      <c r="H24" s="1">
        <f t="shared" si="0"/>
        <v>-4.3147208121827374E-2</v>
      </c>
    </row>
    <row r="25" spans="1:8" x14ac:dyDescent="0.4">
      <c r="A25" s="3" t="s">
        <v>5</v>
      </c>
      <c r="B25" s="4" t="s">
        <v>999</v>
      </c>
      <c r="C25" s="3">
        <v>12</v>
      </c>
      <c r="D25" s="2">
        <v>1590</v>
      </c>
      <c r="E25" s="2">
        <v>1470</v>
      </c>
      <c r="F25" s="2">
        <v>144630015660</v>
      </c>
      <c r="G25" s="2">
        <v>133714542780</v>
      </c>
      <c r="H25" s="1">
        <f t="shared" si="0"/>
        <v>-7.547169811320753E-2</v>
      </c>
    </row>
    <row r="26" spans="1:8" x14ac:dyDescent="0.4">
      <c r="A26" s="3" t="s">
        <v>32</v>
      </c>
      <c r="B26" s="4" t="s">
        <v>1061</v>
      </c>
      <c r="C26" s="3">
        <v>12</v>
      </c>
      <c r="D26" s="2">
        <v>13000</v>
      </c>
      <c r="E26" s="2">
        <v>12700</v>
      </c>
      <c r="F26" s="2">
        <v>134520828000</v>
      </c>
      <c r="G26" s="2">
        <v>131416501200</v>
      </c>
      <c r="H26" s="1">
        <f t="shared" si="0"/>
        <v>-2.3076923076923106E-2</v>
      </c>
    </row>
    <row r="27" spans="1:8" x14ac:dyDescent="0.4">
      <c r="A27" s="3" t="s">
        <v>33</v>
      </c>
      <c r="B27" s="4" t="s">
        <v>1062</v>
      </c>
      <c r="C27" s="3">
        <v>12</v>
      </c>
      <c r="D27" s="2">
        <v>10950</v>
      </c>
      <c r="E27" s="2">
        <v>11050</v>
      </c>
      <c r="F27" s="2">
        <v>321241365450</v>
      </c>
      <c r="G27" s="2">
        <v>324175076550</v>
      </c>
      <c r="H27" s="1">
        <f t="shared" si="0"/>
        <v>9.1324200913243114E-3</v>
      </c>
    </row>
    <row r="28" spans="1:8" x14ac:dyDescent="0.4">
      <c r="A28" s="3" t="s">
        <v>34</v>
      </c>
      <c r="B28" s="4" t="s">
        <v>1063</v>
      </c>
      <c r="C28" s="3">
        <v>12</v>
      </c>
      <c r="D28" s="2">
        <v>15950</v>
      </c>
      <c r="E28" s="2">
        <v>16100</v>
      </c>
      <c r="F28" s="2">
        <v>110351941150</v>
      </c>
      <c r="G28" s="2">
        <v>111389733700</v>
      </c>
      <c r="H28" s="1">
        <f t="shared" si="0"/>
        <v>9.4043887147334804E-3</v>
      </c>
    </row>
    <row r="29" spans="1:8" x14ac:dyDescent="0.4">
      <c r="A29" s="3" t="s">
        <v>35</v>
      </c>
      <c r="B29" s="4" t="s">
        <v>990</v>
      </c>
      <c r="C29" s="3">
        <v>12</v>
      </c>
      <c r="D29" s="2">
        <v>49200</v>
      </c>
      <c r="E29" s="2">
        <v>48600</v>
      </c>
      <c r="F29" s="2">
        <v>308750418000</v>
      </c>
      <c r="G29" s="2">
        <v>304985169000</v>
      </c>
      <c r="H29" s="1">
        <f t="shared" si="0"/>
        <v>-1.2195121951219523E-2</v>
      </c>
    </row>
    <row r="30" spans="1:8" x14ac:dyDescent="0.4">
      <c r="A30" s="3" t="s">
        <v>36</v>
      </c>
      <c r="B30" s="4" t="s">
        <v>1000</v>
      </c>
      <c r="C30" s="3">
        <v>12</v>
      </c>
      <c r="D30" s="2">
        <v>11050</v>
      </c>
      <c r="E30" s="2">
        <v>11000</v>
      </c>
      <c r="F30" s="2">
        <v>190060000000</v>
      </c>
      <c r="G30" s="2">
        <v>189200000000</v>
      </c>
      <c r="H30" s="1">
        <f t="shared" si="0"/>
        <v>-4.5248868778280382E-3</v>
      </c>
    </row>
    <row r="31" spans="1:8" x14ac:dyDescent="0.4">
      <c r="A31" s="3" t="s">
        <v>37</v>
      </c>
      <c r="B31" s="4" t="s">
        <v>1064</v>
      </c>
      <c r="C31" s="3">
        <v>12</v>
      </c>
      <c r="D31" s="2">
        <v>7960</v>
      </c>
      <c r="E31" s="2">
        <v>8190</v>
      </c>
      <c r="F31" s="2">
        <v>173408090560</v>
      </c>
      <c r="G31" s="2">
        <v>178418625840</v>
      </c>
      <c r="H31" s="1">
        <f t="shared" si="0"/>
        <v>2.8894472361808976E-2</v>
      </c>
    </row>
    <row r="32" spans="1:8" x14ac:dyDescent="0.4">
      <c r="A32" s="3" t="s">
        <v>38</v>
      </c>
      <c r="B32" s="4" t="s">
        <v>1001</v>
      </c>
      <c r="C32" s="3">
        <v>12</v>
      </c>
      <c r="D32" s="2">
        <v>3030</v>
      </c>
      <c r="E32" s="2">
        <v>2870</v>
      </c>
      <c r="F32" s="2">
        <v>105734373990</v>
      </c>
      <c r="G32" s="2">
        <v>100151040710</v>
      </c>
      <c r="H32" s="1">
        <f t="shared" si="0"/>
        <v>-5.2805280528052778E-2</v>
      </c>
    </row>
    <row r="33" spans="1:8" x14ac:dyDescent="0.4">
      <c r="A33" s="3" t="s">
        <v>2</v>
      </c>
      <c r="B33" s="4" t="s">
        <v>1002</v>
      </c>
      <c r="C33" s="3">
        <v>12</v>
      </c>
      <c r="D33" s="2">
        <v>14500</v>
      </c>
      <c r="E33" s="2">
        <v>14900</v>
      </c>
      <c r="F33" s="2">
        <v>174632200000</v>
      </c>
      <c r="G33" s="2">
        <v>179449640000</v>
      </c>
      <c r="H33" s="1">
        <f t="shared" si="0"/>
        <v>2.7586206896551779E-2</v>
      </c>
    </row>
    <row r="34" spans="1:8" x14ac:dyDescent="0.4">
      <c r="A34" s="3" t="s">
        <v>39</v>
      </c>
      <c r="B34" s="4" t="s">
        <v>1003</v>
      </c>
      <c r="C34" s="3">
        <v>12</v>
      </c>
      <c r="D34" s="2">
        <v>79200</v>
      </c>
      <c r="E34" s="2">
        <v>77100</v>
      </c>
      <c r="F34" s="2">
        <v>136224000000</v>
      </c>
      <c r="G34" s="2">
        <v>132612000000</v>
      </c>
      <c r="H34" s="1">
        <f t="shared" si="0"/>
        <v>-2.6515151515151492E-2</v>
      </c>
    </row>
    <row r="35" spans="1:8" x14ac:dyDescent="0.4">
      <c r="A35" s="3" t="s">
        <v>40</v>
      </c>
      <c r="B35" s="4" t="s">
        <v>1065</v>
      </c>
      <c r="C35" s="3">
        <v>12</v>
      </c>
      <c r="D35" s="2">
        <v>28600</v>
      </c>
      <c r="E35" s="2">
        <v>27700</v>
      </c>
      <c r="F35" s="2">
        <v>143141541400</v>
      </c>
      <c r="G35" s="2">
        <v>138637087300</v>
      </c>
      <c r="H35" s="1">
        <f t="shared" si="0"/>
        <v>-3.1468531468531458E-2</v>
      </c>
    </row>
    <row r="36" spans="1:8" x14ac:dyDescent="0.4">
      <c r="A36" s="3" t="s">
        <v>41</v>
      </c>
      <c r="B36" s="4" t="s">
        <v>1066</v>
      </c>
      <c r="C36" s="3">
        <v>12</v>
      </c>
      <c r="D36" s="2">
        <v>4965</v>
      </c>
      <c r="E36" s="2">
        <v>4870</v>
      </c>
      <c r="F36" s="2">
        <v>111069264390</v>
      </c>
      <c r="G36" s="2">
        <v>108944072020</v>
      </c>
      <c r="H36" s="1">
        <f t="shared" si="0"/>
        <v>-1.9133937562940573E-2</v>
      </c>
    </row>
    <row r="37" spans="1:8" x14ac:dyDescent="0.4">
      <c r="A37" s="3" t="s">
        <v>42</v>
      </c>
      <c r="B37" s="4" t="s">
        <v>1067</v>
      </c>
      <c r="C37" s="3">
        <v>12</v>
      </c>
      <c r="D37" s="2">
        <v>3585</v>
      </c>
      <c r="E37" s="2">
        <v>3570</v>
      </c>
      <c r="F37" s="2">
        <v>216226019820</v>
      </c>
      <c r="G37" s="2">
        <v>215321308440</v>
      </c>
      <c r="H37" s="1">
        <f t="shared" si="0"/>
        <v>-4.1841004184099972E-3</v>
      </c>
    </row>
    <row r="38" spans="1:8" x14ac:dyDescent="0.4">
      <c r="A38" s="3" t="s">
        <v>0</v>
      </c>
      <c r="B38" s="4" t="s">
        <v>1068</v>
      </c>
      <c r="C38" s="3">
        <v>12</v>
      </c>
      <c r="D38" s="2">
        <v>11950</v>
      </c>
      <c r="E38" s="2">
        <v>12150</v>
      </c>
      <c r="F38" s="2">
        <v>115947336700</v>
      </c>
      <c r="G38" s="2">
        <v>117887877900</v>
      </c>
      <c r="H38" s="1">
        <f t="shared" si="0"/>
        <v>1.6736401673640211E-2</v>
      </c>
    </row>
  </sheetData>
  <phoneticPr fontId="1" type="noConversion"/>
  <hyperlinks>
    <hyperlink ref="A1" tooltip="Quantiwise7G" display="     Refresh     "/>
    <hyperlink ref="K1" tooltip="Quantiwise7G" display="     Refresh     "/>
  </hyperlink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G38"/>
  <sheetViews>
    <sheetView showGridLines="0" tabSelected="1" workbookViewId="0">
      <selection activeCell="K19" sqref="K19"/>
    </sheetView>
  </sheetViews>
  <sheetFormatPr defaultRowHeight="17.399999999999999" x14ac:dyDescent="0.4"/>
  <cols>
    <col min="1" max="7" width="14.69921875" customWidth="1"/>
    <col min="11" max="212" width="14.69921875" customWidth="1"/>
  </cols>
  <sheetData>
    <row r="1" spans="1:17" ht="15" customHeight="1" x14ac:dyDescent="0.4">
      <c r="A1" s="15" t="s">
        <v>23</v>
      </c>
      <c r="B1" t="s">
        <v>1078</v>
      </c>
      <c r="G1" t="s">
        <v>24</v>
      </c>
      <c r="H1" s="1">
        <f>AVERAGE(H14:H38)</f>
        <v>-3.3331108651359062E-2</v>
      </c>
      <c r="K1" s="15" t="s">
        <v>23</v>
      </c>
      <c r="L1" t="s">
        <v>1100</v>
      </c>
    </row>
    <row r="2" spans="1:17" x14ac:dyDescent="0.4">
      <c r="G2" s="14" t="s">
        <v>22</v>
      </c>
      <c r="H2">
        <f>COUNTIF(H14:H38,"&gt;=0")</f>
        <v>3</v>
      </c>
    </row>
    <row r="3" spans="1:17" x14ac:dyDescent="0.4">
      <c r="A3" s="13" t="s">
        <v>1079</v>
      </c>
      <c r="G3" t="s">
        <v>21</v>
      </c>
      <c r="H3">
        <f>COUNTIF(H14:H38,"&lt;0")</f>
        <v>22</v>
      </c>
      <c r="K3" s="13" t="s">
        <v>1101</v>
      </c>
    </row>
    <row r="4" spans="1:17" x14ac:dyDescent="0.4">
      <c r="A4" s="11" t="s">
        <v>19</v>
      </c>
      <c r="B4" s="11" t="s">
        <v>18</v>
      </c>
      <c r="C4" s="11" t="s">
        <v>17</v>
      </c>
      <c r="G4" t="s">
        <v>20</v>
      </c>
      <c r="H4" s="1">
        <f>MAX(H14:H38)</f>
        <v>7.0811744386873876E-2</v>
      </c>
      <c r="K4" s="11" t="s">
        <v>19</v>
      </c>
      <c r="L4" s="11" t="s">
        <v>18</v>
      </c>
      <c r="M4" s="11" t="s">
        <v>17</v>
      </c>
    </row>
    <row r="5" spans="1:17" x14ac:dyDescent="0.4">
      <c r="A5" s="4"/>
      <c r="B5" s="4"/>
      <c r="C5" s="4"/>
      <c r="G5" t="s">
        <v>16</v>
      </c>
      <c r="H5" s="1">
        <f>MIN(H14:H38)</f>
        <v>-0.15583075335397312</v>
      </c>
      <c r="K5" s="4"/>
      <c r="L5" s="4"/>
      <c r="M5" s="4"/>
    </row>
    <row r="6" spans="1:17" x14ac:dyDescent="0.4">
      <c r="A6" s="4"/>
      <c r="B6" s="4"/>
      <c r="C6" s="4"/>
      <c r="G6" t="s">
        <v>15</v>
      </c>
      <c r="H6" s="1">
        <f>O14/N14-1</f>
        <v>9.6479758292811191E-4</v>
      </c>
      <c r="K6" s="4"/>
      <c r="L6" s="4"/>
      <c r="M6" s="4"/>
    </row>
    <row r="7" spans="1:17" x14ac:dyDescent="0.4">
      <c r="A7" s="12"/>
      <c r="B7" s="12"/>
      <c r="C7" s="12"/>
      <c r="K7" s="12"/>
      <c r="L7" s="12"/>
      <c r="M7" s="12"/>
    </row>
    <row r="9" spans="1:17" x14ac:dyDescent="0.4">
      <c r="A9" s="11"/>
      <c r="B9" s="11" t="s">
        <v>1080</v>
      </c>
      <c r="C9" s="11" t="s">
        <v>13</v>
      </c>
      <c r="D9" s="11" t="s">
        <v>14</v>
      </c>
      <c r="E9" s="11" t="s">
        <v>14</v>
      </c>
      <c r="F9" s="11" t="s">
        <v>11</v>
      </c>
      <c r="G9" s="11" t="s">
        <v>11</v>
      </c>
      <c r="K9" s="11"/>
      <c r="L9" s="11" t="s">
        <v>1102</v>
      </c>
      <c r="M9" s="11" t="s">
        <v>13</v>
      </c>
      <c r="N9" s="11" t="s">
        <v>12</v>
      </c>
      <c r="O9" s="11" t="s">
        <v>12</v>
      </c>
      <c r="P9" s="11" t="s">
        <v>11</v>
      </c>
      <c r="Q9" s="11" t="s">
        <v>11</v>
      </c>
    </row>
    <row r="10" spans="1:17" x14ac:dyDescent="0.4">
      <c r="A10" s="9"/>
      <c r="B10" s="9" t="s">
        <v>985</v>
      </c>
      <c r="C10" s="9"/>
      <c r="D10" s="9">
        <v>20170831</v>
      </c>
      <c r="E10" s="9" t="s">
        <v>10</v>
      </c>
      <c r="F10" s="9">
        <v>20170831</v>
      </c>
      <c r="G10" s="9" t="s">
        <v>10</v>
      </c>
      <c r="H10" s="1"/>
      <c r="K10" s="9"/>
      <c r="L10" s="9" t="s">
        <v>1103</v>
      </c>
      <c r="M10" s="9"/>
      <c r="N10" s="9">
        <v>20170831</v>
      </c>
      <c r="O10" s="9" t="s">
        <v>10</v>
      </c>
      <c r="P10" s="9">
        <v>20170831</v>
      </c>
      <c r="Q10" s="9" t="s">
        <v>10</v>
      </c>
    </row>
    <row r="11" spans="1:17" x14ac:dyDescent="0.4">
      <c r="A11" s="9"/>
      <c r="B11" s="9" t="s">
        <v>1081</v>
      </c>
      <c r="C11" s="9" t="s">
        <v>9</v>
      </c>
      <c r="D11" s="9" t="s">
        <v>8</v>
      </c>
      <c r="E11" s="9" t="s">
        <v>8</v>
      </c>
      <c r="F11" s="9" t="s">
        <v>7</v>
      </c>
      <c r="G11" s="9" t="s">
        <v>7</v>
      </c>
      <c r="K11" s="9"/>
      <c r="L11" s="9" t="s">
        <v>991</v>
      </c>
      <c r="M11" s="9" t="s">
        <v>9</v>
      </c>
      <c r="N11" s="9" t="s">
        <v>8</v>
      </c>
      <c r="O11" s="9" t="s">
        <v>8</v>
      </c>
      <c r="P11" s="9" t="s">
        <v>7</v>
      </c>
      <c r="Q11" s="9" t="s">
        <v>7</v>
      </c>
    </row>
    <row r="12" spans="1:17" x14ac:dyDescent="0.4">
      <c r="A12" s="10"/>
      <c r="B12" s="10" t="s">
        <v>1082</v>
      </c>
      <c r="C12" s="9"/>
      <c r="D12" s="9"/>
      <c r="E12" s="9"/>
      <c r="F12" s="9"/>
      <c r="G12" s="9"/>
      <c r="K12" s="10"/>
      <c r="L12" s="10" t="s">
        <v>1104</v>
      </c>
      <c r="M12" s="9"/>
      <c r="N12" s="9"/>
      <c r="O12" s="9"/>
      <c r="P12" s="9"/>
      <c r="Q12" s="9"/>
    </row>
    <row r="13" spans="1:17" x14ac:dyDescent="0.4">
      <c r="A13" s="8" t="s">
        <v>1004</v>
      </c>
      <c r="B13" s="7" t="s">
        <v>986</v>
      </c>
      <c r="C13" s="7" t="s">
        <v>1046</v>
      </c>
      <c r="D13" s="7" t="s">
        <v>988</v>
      </c>
      <c r="E13" s="7" t="s">
        <v>1083</v>
      </c>
      <c r="F13" s="7" t="s">
        <v>1084</v>
      </c>
      <c r="G13" s="7" t="s">
        <v>1084</v>
      </c>
      <c r="K13" s="8" t="s">
        <v>1004</v>
      </c>
      <c r="L13" s="7" t="s">
        <v>986</v>
      </c>
      <c r="M13" s="7" t="s">
        <v>1013</v>
      </c>
      <c r="N13" s="7" t="s">
        <v>1105</v>
      </c>
      <c r="O13" s="7" t="s">
        <v>1076</v>
      </c>
      <c r="P13" s="7" t="s">
        <v>989</v>
      </c>
      <c r="Q13" s="7" t="s">
        <v>989</v>
      </c>
    </row>
    <row r="14" spans="1:17" x14ac:dyDescent="0.4">
      <c r="A14" s="3" t="s">
        <v>25</v>
      </c>
      <c r="B14" s="4" t="s">
        <v>1005</v>
      </c>
      <c r="C14" s="3">
        <v>12</v>
      </c>
      <c r="D14" s="2">
        <v>2316000</v>
      </c>
      <c r="E14" s="2">
        <v>2480000</v>
      </c>
      <c r="F14" s="2">
        <v>335262855404000</v>
      </c>
      <c r="G14" s="2">
        <v>359399768320000</v>
      </c>
      <c r="H14" s="1">
        <f t="shared" ref="H14:H38" si="0">E14/D14-1</f>
        <v>7.0811744386873876E-2</v>
      </c>
      <c r="K14" s="3" t="s">
        <v>44</v>
      </c>
      <c r="L14" s="4" t="s">
        <v>993</v>
      </c>
      <c r="M14" s="3"/>
      <c r="N14" s="6">
        <v>2363.19</v>
      </c>
      <c r="O14" s="6">
        <v>2365.4699999999998</v>
      </c>
      <c r="P14" s="5">
        <v>1535629495111100</v>
      </c>
      <c r="Q14" s="5">
        <v>1539474471819830</v>
      </c>
    </row>
    <row r="15" spans="1:17" x14ac:dyDescent="0.4">
      <c r="A15" s="3" t="s">
        <v>1</v>
      </c>
      <c r="B15" s="4" t="s">
        <v>1056</v>
      </c>
      <c r="C15" s="3">
        <v>12</v>
      </c>
      <c r="D15" s="2">
        <v>12050</v>
      </c>
      <c r="E15" s="2">
        <v>11700</v>
      </c>
      <c r="F15" s="2">
        <v>262782652450</v>
      </c>
      <c r="G15" s="2">
        <v>255149961300</v>
      </c>
      <c r="H15" s="1">
        <f t="shared" si="0"/>
        <v>-2.9045643153526979E-2</v>
      </c>
    </row>
    <row r="16" spans="1:17" x14ac:dyDescent="0.4">
      <c r="A16" s="3" t="s">
        <v>5</v>
      </c>
      <c r="B16" s="4" t="s">
        <v>1085</v>
      </c>
      <c r="C16" s="3">
        <v>12</v>
      </c>
      <c r="D16" s="2">
        <v>1590</v>
      </c>
      <c r="E16" s="2">
        <v>1470</v>
      </c>
      <c r="F16" s="2">
        <v>144630015660</v>
      </c>
      <c r="G16" s="2">
        <v>133714542780</v>
      </c>
      <c r="H16" s="1">
        <f t="shared" si="0"/>
        <v>-7.547169811320753E-2</v>
      </c>
    </row>
    <row r="17" spans="1:212" ht="15" customHeight="1" x14ac:dyDescent="0.4">
      <c r="A17" s="3" t="s">
        <v>41</v>
      </c>
      <c r="B17" s="4" t="s">
        <v>1066</v>
      </c>
      <c r="C17" s="3">
        <v>12</v>
      </c>
      <c r="D17" s="2">
        <v>4965</v>
      </c>
      <c r="E17" s="2">
        <v>4870</v>
      </c>
      <c r="F17" s="2">
        <v>111069264390</v>
      </c>
      <c r="G17" s="2">
        <v>108944072020</v>
      </c>
      <c r="H17" s="1">
        <f t="shared" si="0"/>
        <v>-1.9133937562940573E-2</v>
      </c>
      <c r="K17" s="15" t="s">
        <v>23</v>
      </c>
      <c r="L17" t="s">
        <v>1106</v>
      </c>
    </row>
    <row r="18" spans="1:212" x14ac:dyDescent="0.4">
      <c r="A18" s="3" t="s">
        <v>28</v>
      </c>
      <c r="B18" s="4" t="s">
        <v>1086</v>
      </c>
      <c r="C18" s="3">
        <v>12</v>
      </c>
      <c r="D18" s="2">
        <v>11900</v>
      </c>
      <c r="E18" s="2">
        <v>11100</v>
      </c>
      <c r="F18" s="2">
        <v>455770000000</v>
      </c>
      <c r="G18" s="2">
        <v>425130000000</v>
      </c>
      <c r="H18" s="1">
        <f t="shared" si="0"/>
        <v>-6.7226890756302504E-2</v>
      </c>
    </row>
    <row r="19" spans="1:212" x14ac:dyDescent="0.4">
      <c r="A19" s="3" t="s">
        <v>26</v>
      </c>
      <c r="B19" s="4" t="s">
        <v>1087</v>
      </c>
      <c r="C19" s="3">
        <v>12</v>
      </c>
      <c r="D19" s="2">
        <v>16450</v>
      </c>
      <c r="E19" s="2">
        <v>15950</v>
      </c>
      <c r="F19" s="2">
        <v>170816800000</v>
      </c>
      <c r="G19" s="2">
        <v>165624800000</v>
      </c>
      <c r="H19" s="1">
        <f t="shared" si="0"/>
        <v>-3.039513677811545E-2</v>
      </c>
      <c r="K19" s="13" t="s">
        <v>1107</v>
      </c>
    </row>
    <row r="20" spans="1:212" x14ac:dyDescent="0.4">
      <c r="A20" s="3" t="s">
        <v>46</v>
      </c>
      <c r="B20" s="4" t="s">
        <v>1088</v>
      </c>
      <c r="C20" s="3">
        <v>12</v>
      </c>
      <c r="D20" s="2">
        <v>3910</v>
      </c>
      <c r="E20" s="2">
        <v>4155</v>
      </c>
      <c r="F20" s="2">
        <v>121348988770</v>
      </c>
      <c r="G20" s="2">
        <v>128952697785</v>
      </c>
      <c r="H20" s="1">
        <f t="shared" si="0"/>
        <v>6.2659846547314491E-2</v>
      </c>
      <c r="K20" s="11" t="s">
        <v>19</v>
      </c>
      <c r="L20" s="11" t="s">
        <v>18</v>
      </c>
      <c r="M20" s="11" t="s">
        <v>17</v>
      </c>
    </row>
    <row r="21" spans="1:212" x14ac:dyDescent="0.4">
      <c r="A21" s="3" t="s">
        <v>47</v>
      </c>
      <c r="B21" s="4" t="s">
        <v>1089</v>
      </c>
      <c r="C21" s="3">
        <v>12</v>
      </c>
      <c r="D21" s="2">
        <v>1420</v>
      </c>
      <c r="E21" s="2">
        <v>1475</v>
      </c>
      <c r="F21" s="2">
        <v>121734212980</v>
      </c>
      <c r="G21" s="2">
        <v>126449270525</v>
      </c>
      <c r="H21" s="1">
        <f t="shared" si="0"/>
        <v>3.8732394366197243E-2</v>
      </c>
      <c r="K21" s="4"/>
      <c r="L21" s="4"/>
      <c r="M21" s="4">
        <v>0</v>
      </c>
    </row>
    <row r="22" spans="1:212" x14ac:dyDescent="0.4">
      <c r="A22" s="3" t="s">
        <v>48</v>
      </c>
      <c r="B22" s="4" t="s">
        <v>1090</v>
      </c>
      <c r="C22" s="3">
        <v>12</v>
      </c>
      <c r="D22" s="2">
        <v>6720</v>
      </c>
      <c r="E22" s="2">
        <v>6130</v>
      </c>
      <c r="F22" s="2">
        <v>108031022400</v>
      </c>
      <c r="G22" s="2">
        <v>98546155850</v>
      </c>
      <c r="H22" s="1">
        <f t="shared" si="0"/>
        <v>-8.7797619047619069E-2</v>
      </c>
      <c r="K22" s="4"/>
      <c r="L22" s="4"/>
      <c r="M22" s="4"/>
    </row>
    <row r="23" spans="1:212" x14ac:dyDescent="0.4">
      <c r="A23" s="3" t="s">
        <v>49</v>
      </c>
      <c r="B23" s="4" t="s">
        <v>1091</v>
      </c>
      <c r="C23" s="3">
        <v>12</v>
      </c>
      <c r="D23" s="2">
        <v>7130</v>
      </c>
      <c r="E23" s="2">
        <v>6920</v>
      </c>
      <c r="F23" s="2">
        <v>467235338850</v>
      </c>
      <c r="G23" s="2">
        <v>453467903400</v>
      </c>
      <c r="H23" s="1">
        <f t="shared" si="0"/>
        <v>-2.9453015427770013E-2</v>
      </c>
      <c r="K23" s="12"/>
      <c r="L23" s="12"/>
      <c r="M23" s="12"/>
    </row>
    <row r="24" spans="1:212" x14ac:dyDescent="0.4">
      <c r="A24" s="3" t="s">
        <v>27</v>
      </c>
      <c r="B24" s="4" t="s">
        <v>1092</v>
      </c>
      <c r="C24" s="3">
        <v>12</v>
      </c>
      <c r="D24" s="2">
        <v>3845</v>
      </c>
      <c r="E24" s="2">
        <v>3745</v>
      </c>
      <c r="F24" s="2">
        <v>163206365705</v>
      </c>
      <c r="G24" s="2">
        <v>158961726805</v>
      </c>
      <c r="H24" s="1">
        <f t="shared" si="0"/>
        <v>-2.6007802340702213E-2</v>
      </c>
    </row>
    <row r="25" spans="1:212" x14ac:dyDescent="0.4">
      <c r="A25" s="3" t="s">
        <v>39</v>
      </c>
      <c r="B25" s="4" t="s">
        <v>1003</v>
      </c>
      <c r="C25" s="3">
        <v>12</v>
      </c>
      <c r="D25" s="2">
        <v>79200</v>
      </c>
      <c r="E25" s="2">
        <v>77100</v>
      </c>
      <c r="F25" s="2">
        <v>136224000000</v>
      </c>
      <c r="G25" s="2">
        <v>132612000000</v>
      </c>
      <c r="H25" s="1">
        <f t="shared" si="0"/>
        <v>-2.6515151515151492E-2</v>
      </c>
      <c r="K25" s="11"/>
      <c r="L25" s="11" t="s">
        <v>1108</v>
      </c>
      <c r="M25" s="11" t="s">
        <v>13</v>
      </c>
      <c r="N25" s="11" t="s">
        <v>1008</v>
      </c>
      <c r="O25" s="11" t="s">
        <v>1008</v>
      </c>
      <c r="P25" s="11" t="s">
        <v>1008</v>
      </c>
      <c r="Q25" s="11" t="s">
        <v>1008</v>
      </c>
      <c r="R25" s="11" t="s">
        <v>1008</v>
      </c>
      <c r="S25" s="11" t="s">
        <v>1008</v>
      </c>
      <c r="T25" s="11" t="s">
        <v>1008</v>
      </c>
      <c r="U25" s="11" t="s">
        <v>1008</v>
      </c>
      <c r="V25" s="11" t="s">
        <v>1008</v>
      </c>
      <c r="W25" s="11" t="s">
        <v>1008</v>
      </c>
      <c r="X25" s="11" t="s">
        <v>1008</v>
      </c>
      <c r="Y25" s="11" t="s">
        <v>1008</v>
      </c>
      <c r="Z25" s="11" t="s">
        <v>1008</v>
      </c>
      <c r="AA25" s="11" t="s">
        <v>1008</v>
      </c>
      <c r="AB25" s="11" t="s">
        <v>1008</v>
      </c>
      <c r="AC25" s="11" t="s">
        <v>1008</v>
      </c>
      <c r="AD25" s="11" t="s">
        <v>1008</v>
      </c>
      <c r="AE25" s="11" t="s">
        <v>1008</v>
      </c>
      <c r="AF25" s="11" t="s">
        <v>1008</v>
      </c>
      <c r="AG25" s="11" t="s">
        <v>1008</v>
      </c>
      <c r="AH25" s="11" t="s">
        <v>1008</v>
      </c>
      <c r="AI25" s="11" t="s">
        <v>1008</v>
      </c>
      <c r="AJ25" s="11" t="s">
        <v>1008</v>
      </c>
      <c r="AK25" s="11" t="s">
        <v>1008</v>
      </c>
      <c r="AL25" s="11" t="s">
        <v>1008</v>
      </c>
      <c r="AM25" s="11" t="s">
        <v>1008</v>
      </c>
      <c r="AN25" s="11" t="s">
        <v>1008</v>
      </c>
      <c r="AO25" s="11" t="s">
        <v>1008</v>
      </c>
      <c r="AP25" s="11" t="s">
        <v>1008</v>
      </c>
      <c r="AQ25" s="11" t="s">
        <v>1008</v>
      </c>
      <c r="AR25" s="11" t="s">
        <v>1008</v>
      </c>
      <c r="AS25" s="11" t="s">
        <v>1008</v>
      </c>
      <c r="AT25" s="11" t="s">
        <v>1008</v>
      </c>
      <c r="AU25" s="11" t="s">
        <v>1008</v>
      </c>
      <c r="AV25" s="11" t="s">
        <v>1008</v>
      </c>
      <c r="AW25" s="11" t="s">
        <v>1008</v>
      </c>
      <c r="AX25" s="11" t="s">
        <v>1008</v>
      </c>
      <c r="AY25" s="11" t="s">
        <v>1008</v>
      </c>
      <c r="AZ25" s="11" t="s">
        <v>1008</v>
      </c>
      <c r="BA25" s="11" t="s">
        <v>1008</v>
      </c>
      <c r="BB25" s="11" t="s">
        <v>1008</v>
      </c>
      <c r="BC25" s="11" t="s">
        <v>1008</v>
      </c>
      <c r="BD25" s="11" t="s">
        <v>1008</v>
      </c>
      <c r="BE25" s="11" t="s">
        <v>1008</v>
      </c>
      <c r="BF25" s="11" t="s">
        <v>1008</v>
      </c>
      <c r="BG25" s="11" t="s">
        <v>1008</v>
      </c>
      <c r="BH25" s="11" t="s">
        <v>1008</v>
      </c>
      <c r="BI25" s="11" t="s">
        <v>1008</v>
      </c>
      <c r="BJ25" s="11" t="s">
        <v>1008</v>
      </c>
      <c r="BK25" s="11" t="s">
        <v>1008</v>
      </c>
      <c r="BL25" s="11" t="s">
        <v>1008</v>
      </c>
      <c r="BM25" s="11" t="s">
        <v>1008</v>
      </c>
      <c r="BN25" s="11" t="s">
        <v>1008</v>
      </c>
      <c r="BO25" s="11" t="s">
        <v>1008</v>
      </c>
      <c r="BP25" s="11" t="s">
        <v>1008</v>
      </c>
      <c r="BQ25" s="11" t="s">
        <v>1008</v>
      </c>
      <c r="BR25" s="11" t="s">
        <v>1008</v>
      </c>
      <c r="BS25" s="11" t="s">
        <v>1008</v>
      </c>
      <c r="BT25" s="11" t="s">
        <v>1008</v>
      </c>
      <c r="BU25" s="11" t="s">
        <v>1008</v>
      </c>
      <c r="BV25" s="11" t="s">
        <v>1008</v>
      </c>
      <c r="BW25" s="11" t="s">
        <v>1008</v>
      </c>
      <c r="BX25" s="11" t="s">
        <v>1008</v>
      </c>
      <c r="BY25" s="11" t="s">
        <v>1008</v>
      </c>
      <c r="BZ25" s="11" t="s">
        <v>1008</v>
      </c>
      <c r="CA25" s="11" t="s">
        <v>1008</v>
      </c>
      <c r="CB25" s="11" t="s">
        <v>1008</v>
      </c>
      <c r="CC25" s="11" t="s">
        <v>1008</v>
      </c>
      <c r="CD25" s="11" t="s">
        <v>1008</v>
      </c>
      <c r="CE25" s="11" t="s">
        <v>1008</v>
      </c>
      <c r="CF25" s="11" t="s">
        <v>1008</v>
      </c>
      <c r="CG25" s="11" t="s">
        <v>1008</v>
      </c>
      <c r="CH25" s="11" t="s">
        <v>1008</v>
      </c>
      <c r="CI25" s="11" t="s">
        <v>1008</v>
      </c>
      <c r="CJ25" s="11" t="s">
        <v>1008</v>
      </c>
      <c r="CK25" s="11" t="s">
        <v>1008</v>
      </c>
      <c r="CL25" s="11" t="s">
        <v>1008</v>
      </c>
      <c r="CM25" s="11" t="s">
        <v>1008</v>
      </c>
      <c r="CN25" s="11" t="s">
        <v>1008</v>
      </c>
      <c r="CO25" s="11" t="s">
        <v>1008</v>
      </c>
      <c r="CP25" s="11" t="s">
        <v>1008</v>
      </c>
      <c r="CQ25" s="11" t="s">
        <v>1008</v>
      </c>
      <c r="CR25" s="11" t="s">
        <v>1008</v>
      </c>
      <c r="CS25" s="11" t="s">
        <v>1008</v>
      </c>
      <c r="CT25" s="11" t="s">
        <v>1008</v>
      </c>
      <c r="CU25" s="11" t="s">
        <v>1008</v>
      </c>
      <c r="CV25" s="11" t="s">
        <v>1008</v>
      </c>
      <c r="CW25" s="11" t="s">
        <v>1008</v>
      </c>
      <c r="CX25" s="11" t="s">
        <v>1008</v>
      </c>
      <c r="CY25" s="11" t="s">
        <v>1008</v>
      </c>
      <c r="CZ25" s="11" t="s">
        <v>1008</v>
      </c>
      <c r="DA25" s="11" t="s">
        <v>1008</v>
      </c>
      <c r="DB25" s="11" t="s">
        <v>1008</v>
      </c>
      <c r="DC25" s="11" t="s">
        <v>1008</v>
      </c>
      <c r="DD25" s="11" t="s">
        <v>1008</v>
      </c>
      <c r="DE25" s="11" t="s">
        <v>1008</v>
      </c>
      <c r="DF25" s="11" t="s">
        <v>1008</v>
      </c>
      <c r="DG25" s="11" t="s">
        <v>1008</v>
      </c>
      <c r="DH25" s="11" t="s">
        <v>1008</v>
      </c>
      <c r="DI25" s="11" t="s">
        <v>1008</v>
      </c>
      <c r="DJ25" s="11" t="s">
        <v>1008</v>
      </c>
      <c r="DK25" s="11" t="s">
        <v>1008</v>
      </c>
      <c r="DL25" s="11" t="s">
        <v>1008</v>
      </c>
      <c r="DM25" s="11" t="s">
        <v>1008</v>
      </c>
      <c r="DN25" s="11" t="s">
        <v>1008</v>
      </c>
      <c r="DO25" s="11" t="s">
        <v>1008</v>
      </c>
      <c r="DP25" s="11" t="s">
        <v>1008</v>
      </c>
      <c r="DQ25" s="11" t="s">
        <v>1008</v>
      </c>
      <c r="DR25" s="11" t="s">
        <v>1008</v>
      </c>
      <c r="DS25" s="11" t="s">
        <v>1008</v>
      </c>
      <c r="DT25" s="11" t="s">
        <v>1008</v>
      </c>
      <c r="DU25" s="11" t="s">
        <v>1008</v>
      </c>
      <c r="DV25" s="11" t="s">
        <v>1008</v>
      </c>
      <c r="DW25" s="11" t="s">
        <v>1008</v>
      </c>
      <c r="DX25" s="11" t="s">
        <v>1008</v>
      </c>
      <c r="DY25" s="11" t="s">
        <v>1008</v>
      </c>
      <c r="DZ25" s="11" t="s">
        <v>1008</v>
      </c>
      <c r="EA25" s="11" t="s">
        <v>1008</v>
      </c>
      <c r="EB25" s="11" t="s">
        <v>1008</v>
      </c>
      <c r="EC25" s="11" t="s">
        <v>1008</v>
      </c>
      <c r="ED25" s="11" t="s">
        <v>1008</v>
      </c>
      <c r="EE25" s="11" t="s">
        <v>1008</v>
      </c>
      <c r="EF25" s="11" t="s">
        <v>1008</v>
      </c>
      <c r="EG25" s="11" t="s">
        <v>1008</v>
      </c>
      <c r="EH25" s="11" t="s">
        <v>1008</v>
      </c>
      <c r="EI25" s="11" t="s">
        <v>1008</v>
      </c>
      <c r="EJ25" s="11" t="s">
        <v>1008</v>
      </c>
      <c r="EK25" s="11" t="s">
        <v>1008</v>
      </c>
      <c r="EL25" s="11" t="s">
        <v>1008</v>
      </c>
      <c r="EM25" s="11" t="s">
        <v>1008</v>
      </c>
      <c r="EN25" s="11" t="s">
        <v>1008</v>
      </c>
      <c r="EO25" s="11" t="s">
        <v>1008</v>
      </c>
      <c r="EP25" s="11" t="s">
        <v>1008</v>
      </c>
      <c r="EQ25" s="11" t="s">
        <v>1008</v>
      </c>
      <c r="ER25" s="11" t="s">
        <v>1008</v>
      </c>
      <c r="ES25" s="11" t="s">
        <v>1008</v>
      </c>
      <c r="ET25" s="11" t="s">
        <v>1008</v>
      </c>
      <c r="EU25" s="11" t="s">
        <v>1008</v>
      </c>
      <c r="EV25" s="11" t="s">
        <v>1008</v>
      </c>
      <c r="EW25" s="11" t="s">
        <v>1008</v>
      </c>
      <c r="EX25" s="11" t="s">
        <v>1008</v>
      </c>
      <c r="EY25" s="11" t="s">
        <v>1008</v>
      </c>
      <c r="EZ25" s="11" t="s">
        <v>1008</v>
      </c>
      <c r="FA25" s="11" t="s">
        <v>1008</v>
      </c>
      <c r="FB25" s="11" t="s">
        <v>1008</v>
      </c>
      <c r="FC25" s="11" t="s">
        <v>1008</v>
      </c>
      <c r="FD25" s="11" t="s">
        <v>1008</v>
      </c>
      <c r="FE25" s="11" t="s">
        <v>1008</v>
      </c>
      <c r="FF25" s="11" t="s">
        <v>1008</v>
      </c>
      <c r="FG25" s="11" t="s">
        <v>1008</v>
      </c>
      <c r="FH25" s="11" t="s">
        <v>1008</v>
      </c>
      <c r="FI25" s="11" t="s">
        <v>1008</v>
      </c>
      <c r="FJ25" s="11" t="s">
        <v>1008</v>
      </c>
      <c r="FK25" s="11" t="s">
        <v>1008</v>
      </c>
      <c r="FL25" s="11" t="s">
        <v>1008</v>
      </c>
      <c r="FM25" s="11" t="s">
        <v>1008</v>
      </c>
      <c r="FN25" s="11" t="s">
        <v>1008</v>
      </c>
      <c r="FO25" s="11" t="s">
        <v>1008</v>
      </c>
      <c r="FP25" s="11" t="s">
        <v>1008</v>
      </c>
      <c r="FQ25" s="11" t="s">
        <v>1008</v>
      </c>
      <c r="FR25" s="11" t="s">
        <v>1008</v>
      </c>
      <c r="FS25" s="11" t="s">
        <v>1008</v>
      </c>
      <c r="FT25" s="11" t="s">
        <v>1008</v>
      </c>
      <c r="FU25" s="11" t="s">
        <v>1008</v>
      </c>
      <c r="FV25" s="11" t="s">
        <v>1008</v>
      </c>
      <c r="FW25" s="11" t="s">
        <v>1008</v>
      </c>
      <c r="FX25" s="11" t="s">
        <v>1008</v>
      </c>
      <c r="FY25" s="11" t="s">
        <v>1008</v>
      </c>
      <c r="FZ25" s="11" t="s">
        <v>1008</v>
      </c>
      <c r="GA25" s="11" t="s">
        <v>1008</v>
      </c>
      <c r="GB25" s="11" t="s">
        <v>1008</v>
      </c>
      <c r="GC25" s="11" t="s">
        <v>1008</v>
      </c>
      <c r="GD25" s="11" t="s">
        <v>1008</v>
      </c>
      <c r="GE25" s="11" t="s">
        <v>1008</v>
      </c>
      <c r="GF25" s="11" t="s">
        <v>1008</v>
      </c>
      <c r="GG25" s="11" t="s">
        <v>1008</v>
      </c>
      <c r="GH25" s="11" t="s">
        <v>1008</v>
      </c>
      <c r="GI25" s="11" t="s">
        <v>1008</v>
      </c>
      <c r="GJ25" s="11" t="s">
        <v>1008</v>
      </c>
      <c r="GK25" s="11" t="s">
        <v>1008</v>
      </c>
      <c r="GL25" s="11" t="s">
        <v>1008</v>
      </c>
      <c r="GM25" s="11" t="s">
        <v>1008</v>
      </c>
      <c r="GN25" s="11" t="s">
        <v>1008</v>
      </c>
      <c r="GO25" s="11" t="s">
        <v>1008</v>
      </c>
      <c r="GP25" s="11" t="s">
        <v>1008</v>
      </c>
      <c r="GQ25" s="11" t="s">
        <v>1008</v>
      </c>
      <c r="GR25" s="11" t="s">
        <v>1008</v>
      </c>
      <c r="GS25" s="11" t="s">
        <v>1008</v>
      </c>
      <c r="GT25" s="11" t="s">
        <v>1008</v>
      </c>
      <c r="GU25" s="11" t="s">
        <v>1008</v>
      </c>
      <c r="GV25" s="11" t="s">
        <v>1008</v>
      </c>
      <c r="GW25" s="11" t="s">
        <v>1008</v>
      </c>
      <c r="GX25" s="11" t="s">
        <v>1008</v>
      </c>
      <c r="GY25" s="11" t="s">
        <v>1008</v>
      </c>
      <c r="GZ25" s="11" t="s">
        <v>1008</v>
      </c>
      <c r="HA25" s="11" t="s">
        <v>1008</v>
      </c>
      <c r="HB25" s="11" t="s">
        <v>1008</v>
      </c>
      <c r="HC25" s="11" t="s">
        <v>1008</v>
      </c>
      <c r="HD25" s="11" t="s">
        <v>1008</v>
      </c>
    </row>
    <row r="26" spans="1:212" x14ac:dyDescent="0.4">
      <c r="A26" s="3" t="s">
        <v>50</v>
      </c>
      <c r="B26" s="4" t="s">
        <v>1093</v>
      </c>
      <c r="C26" s="3">
        <v>12</v>
      </c>
      <c r="D26" s="2">
        <v>8450</v>
      </c>
      <c r="E26" s="2">
        <v>8110</v>
      </c>
      <c r="F26" s="2">
        <v>137891510900</v>
      </c>
      <c r="G26" s="2">
        <v>132343213420</v>
      </c>
      <c r="H26" s="1">
        <f t="shared" si="0"/>
        <v>-4.0236686390532572E-2</v>
      </c>
      <c r="K26" s="9"/>
      <c r="L26" s="9" t="s">
        <v>1109</v>
      </c>
      <c r="M26" s="9"/>
      <c r="N26" s="9">
        <v>20010228</v>
      </c>
      <c r="O26" s="9">
        <v>20010330</v>
      </c>
      <c r="P26" s="9">
        <v>20010430</v>
      </c>
      <c r="Q26" s="9">
        <v>20010531</v>
      </c>
      <c r="R26" s="9">
        <v>20010629</v>
      </c>
      <c r="S26" s="9">
        <v>20010731</v>
      </c>
      <c r="T26" s="9">
        <v>20010831</v>
      </c>
      <c r="U26" s="9">
        <v>20010928</v>
      </c>
      <c r="V26" s="9">
        <v>20011031</v>
      </c>
      <c r="W26" s="9">
        <v>20011130</v>
      </c>
      <c r="X26" s="9">
        <v>20011228</v>
      </c>
      <c r="Y26" s="9">
        <v>20020131</v>
      </c>
      <c r="Z26" s="9">
        <v>20020228</v>
      </c>
      <c r="AA26" s="9">
        <v>20020329</v>
      </c>
      <c r="AB26" s="9">
        <v>20020430</v>
      </c>
      <c r="AC26" s="9">
        <v>20020531</v>
      </c>
      <c r="AD26" s="9">
        <v>20020628</v>
      </c>
      <c r="AE26" s="9">
        <v>20020731</v>
      </c>
      <c r="AF26" s="9">
        <v>20020830</v>
      </c>
      <c r="AG26" s="9">
        <v>20020930</v>
      </c>
      <c r="AH26" s="9">
        <v>20021031</v>
      </c>
      <c r="AI26" s="9">
        <v>20021129</v>
      </c>
      <c r="AJ26" s="9">
        <v>20021230</v>
      </c>
      <c r="AK26" s="9">
        <v>20030130</v>
      </c>
      <c r="AL26" s="9">
        <v>20030228</v>
      </c>
      <c r="AM26" s="9">
        <v>20030331</v>
      </c>
      <c r="AN26" s="9">
        <v>20030430</v>
      </c>
      <c r="AO26" s="9">
        <v>20030530</v>
      </c>
      <c r="AP26" s="9">
        <v>20030630</v>
      </c>
      <c r="AQ26" s="9">
        <v>20030731</v>
      </c>
      <c r="AR26" s="9">
        <v>20030829</v>
      </c>
      <c r="AS26" s="9">
        <v>20030930</v>
      </c>
      <c r="AT26" s="9">
        <v>20031031</v>
      </c>
      <c r="AU26" s="9">
        <v>20031128</v>
      </c>
      <c r="AV26" s="9">
        <v>20031230</v>
      </c>
      <c r="AW26" s="9">
        <v>20040130</v>
      </c>
      <c r="AX26" s="9">
        <v>20040227</v>
      </c>
      <c r="AY26" s="9">
        <v>20040331</v>
      </c>
      <c r="AZ26" s="9">
        <v>20040430</v>
      </c>
      <c r="BA26" s="9">
        <v>20040531</v>
      </c>
      <c r="BB26" s="9">
        <v>20040630</v>
      </c>
      <c r="BC26" s="9">
        <v>20040730</v>
      </c>
      <c r="BD26" s="9">
        <v>20040831</v>
      </c>
      <c r="BE26" s="9">
        <v>20040930</v>
      </c>
      <c r="BF26" s="9">
        <v>20041029</v>
      </c>
      <c r="BG26" s="9">
        <v>20041130</v>
      </c>
      <c r="BH26" s="9">
        <v>20041230</v>
      </c>
      <c r="BI26" s="9">
        <v>20050131</v>
      </c>
      <c r="BJ26" s="9">
        <v>20050228</v>
      </c>
      <c r="BK26" s="9">
        <v>20050331</v>
      </c>
      <c r="BL26" s="9">
        <v>20050429</v>
      </c>
      <c r="BM26" s="9">
        <v>20050531</v>
      </c>
      <c r="BN26" s="9">
        <v>20050630</v>
      </c>
      <c r="BO26" s="9">
        <v>20050729</v>
      </c>
      <c r="BP26" s="9">
        <v>20050831</v>
      </c>
      <c r="BQ26" s="9">
        <v>20050930</v>
      </c>
      <c r="BR26" s="9">
        <v>20051031</v>
      </c>
      <c r="BS26" s="9">
        <v>20051130</v>
      </c>
      <c r="BT26" s="9">
        <v>20051229</v>
      </c>
      <c r="BU26" s="9">
        <v>20060131</v>
      </c>
      <c r="BV26" s="9">
        <v>20060228</v>
      </c>
      <c r="BW26" s="9">
        <v>20060331</v>
      </c>
      <c r="BX26" s="9">
        <v>20060428</v>
      </c>
      <c r="BY26" s="9">
        <v>20060530</v>
      </c>
      <c r="BZ26" s="9">
        <v>20060630</v>
      </c>
      <c r="CA26" s="9">
        <v>20060731</v>
      </c>
      <c r="CB26" s="9">
        <v>20060831</v>
      </c>
      <c r="CC26" s="9">
        <v>20060929</v>
      </c>
      <c r="CD26" s="9">
        <v>20061031</v>
      </c>
      <c r="CE26" s="9">
        <v>20061130</v>
      </c>
      <c r="CF26" s="9">
        <v>20061228</v>
      </c>
      <c r="CG26" s="9">
        <v>20070131</v>
      </c>
      <c r="CH26" s="9">
        <v>20070228</v>
      </c>
      <c r="CI26" s="9">
        <v>20070330</v>
      </c>
      <c r="CJ26" s="9">
        <v>20070430</v>
      </c>
      <c r="CK26" s="9">
        <v>20070531</v>
      </c>
      <c r="CL26" s="9">
        <v>20070629</v>
      </c>
      <c r="CM26" s="9">
        <v>20070731</v>
      </c>
      <c r="CN26" s="9">
        <v>20070831</v>
      </c>
      <c r="CO26" s="9">
        <v>20070928</v>
      </c>
      <c r="CP26" s="9">
        <v>20071031</v>
      </c>
      <c r="CQ26" s="9">
        <v>20071130</v>
      </c>
      <c r="CR26" s="9">
        <v>20071228</v>
      </c>
      <c r="CS26" s="9">
        <v>20080131</v>
      </c>
      <c r="CT26" s="9">
        <v>20080229</v>
      </c>
      <c r="CU26" s="9">
        <v>20080331</v>
      </c>
      <c r="CV26" s="9">
        <v>20080430</v>
      </c>
      <c r="CW26" s="9">
        <v>20080530</v>
      </c>
      <c r="CX26" s="9">
        <v>20080630</v>
      </c>
      <c r="CY26" s="9">
        <v>20080731</v>
      </c>
      <c r="CZ26" s="9">
        <v>20080829</v>
      </c>
      <c r="DA26" s="9">
        <v>20080930</v>
      </c>
      <c r="DB26" s="9">
        <v>20081031</v>
      </c>
      <c r="DC26" s="9">
        <v>20081128</v>
      </c>
      <c r="DD26" s="9">
        <v>20081230</v>
      </c>
      <c r="DE26" s="9">
        <v>20090130</v>
      </c>
      <c r="DF26" s="9">
        <v>20090227</v>
      </c>
      <c r="DG26" s="9">
        <v>20090331</v>
      </c>
      <c r="DH26" s="9">
        <v>20090430</v>
      </c>
      <c r="DI26" s="9">
        <v>20090529</v>
      </c>
      <c r="DJ26" s="9">
        <v>20090630</v>
      </c>
      <c r="DK26" s="9">
        <v>20090731</v>
      </c>
      <c r="DL26" s="9">
        <v>20090831</v>
      </c>
      <c r="DM26" s="9">
        <v>20090930</v>
      </c>
      <c r="DN26" s="9">
        <v>20091030</v>
      </c>
      <c r="DO26" s="9">
        <v>20091130</v>
      </c>
      <c r="DP26" s="9">
        <v>20091230</v>
      </c>
      <c r="DQ26" s="9">
        <v>20100129</v>
      </c>
      <c r="DR26" s="9">
        <v>20100226</v>
      </c>
      <c r="DS26" s="9">
        <v>20100331</v>
      </c>
      <c r="DT26" s="9">
        <v>20100430</v>
      </c>
      <c r="DU26" s="9">
        <v>20100531</v>
      </c>
      <c r="DV26" s="9">
        <v>20100630</v>
      </c>
      <c r="DW26" s="9">
        <v>20100730</v>
      </c>
      <c r="DX26" s="9">
        <v>20100831</v>
      </c>
      <c r="DY26" s="9">
        <v>20100930</v>
      </c>
      <c r="DZ26" s="9">
        <v>20101029</v>
      </c>
      <c r="EA26" s="9">
        <v>20101130</v>
      </c>
      <c r="EB26" s="9">
        <v>20101230</v>
      </c>
      <c r="EC26" s="9">
        <v>20110131</v>
      </c>
      <c r="ED26" s="9">
        <v>20110228</v>
      </c>
      <c r="EE26" s="9">
        <v>20110331</v>
      </c>
      <c r="EF26" s="9">
        <v>20110429</v>
      </c>
      <c r="EG26" s="9">
        <v>20110531</v>
      </c>
      <c r="EH26" s="9">
        <v>20110630</v>
      </c>
      <c r="EI26" s="9">
        <v>20110729</v>
      </c>
      <c r="EJ26" s="9">
        <v>20110831</v>
      </c>
      <c r="EK26" s="9">
        <v>20110930</v>
      </c>
      <c r="EL26" s="9">
        <v>20111031</v>
      </c>
      <c r="EM26" s="9">
        <v>20111130</v>
      </c>
      <c r="EN26" s="9">
        <v>20111229</v>
      </c>
      <c r="EO26" s="9">
        <v>20120131</v>
      </c>
      <c r="EP26" s="9">
        <v>20120229</v>
      </c>
      <c r="EQ26" s="9">
        <v>20120330</v>
      </c>
      <c r="ER26" s="9">
        <v>20120430</v>
      </c>
      <c r="ES26" s="9">
        <v>20120531</v>
      </c>
      <c r="ET26" s="9">
        <v>20120629</v>
      </c>
      <c r="EU26" s="9">
        <v>20120731</v>
      </c>
      <c r="EV26" s="9">
        <v>20120831</v>
      </c>
      <c r="EW26" s="9">
        <v>20120928</v>
      </c>
      <c r="EX26" s="9">
        <v>20121031</v>
      </c>
      <c r="EY26" s="9">
        <v>20121130</v>
      </c>
      <c r="EZ26" s="9">
        <v>20121228</v>
      </c>
      <c r="FA26" s="9">
        <v>20130131</v>
      </c>
      <c r="FB26" s="9">
        <v>20130228</v>
      </c>
      <c r="FC26" s="9">
        <v>20130329</v>
      </c>
      <c r="FD26" s="9">
        <v>20130430</v>
      </c>
      <c r="FE26" s="9">
        <v>20130531</v>
      </c>
      <c r="FF26" s="9">
        <v>20130628</v>
      </c>
      <c r="FG26" s="9">
        <v>20130731</v>
      </c>
      <c r="FH26" s="9">
        <v>20130830</v>
      </c>
      <c r="FI26" s="9">
        <v>20130930</v>
      </c>
      <c r="FJ26" s="9">
        <v>20131031</v>
      </c>
      <c r="FK26" s="9">
        <v>20131129</v>
      </c>
      <c r="FL26" s="9">
        <v>20131230</v>
      </c>
      <c r="FM26" s="9">
        <v>20140129</v>
      </c>
      <c r="FN26" s="9">
        <v>20140228</v>
      </c>
      <c r="FO26" s="9">
        <v>20140331</v>
      </c>
      <c r="FP26" s="9">
        <v>20140430</v>
      </c>
      <c r="FQ26" s="9">
        <v>20140530</v>
      </c>
      <c r="FR26" s="9">
        <v>20140630</v>
      </c>
      <c r="FS26" s="9">
        <v>20140731</v>
      </c>
      <c r="FT26" s="9">
        <v>20140829</v>
      </c>
      <c r="FU26" s="9">
        <v>20140930</v>
      </c>
      <c r="FV26" s="9">
        <v>20141031</v>
      </c>
      <c r="FW26" s="9">
        <v>20141128</v>
      </c>
      <c r="FX26" s="9">
        <v>20141230</v>
      </c>
      <c r="FY26" s="9">
        <v>20150130</v>
      </c>
      <c r="FZ26" s="9">
        <v>20150227</v>
      </c>
      <c r="GA26" s="9">
        <v>20150331</v>
      </c>
      <c r="GB26" s="9">
        <v>20150430</v>
      </c>
      <c r="GC26" s="9">
        <v>20150529</v>
      </c>
      <c r="GD26" s="9">
        <v>20150630</v>
      </c>
      <c r="GE26" s="9">
        <v>20150731</v>
      </c>
      <c r="GF26" s="9">
        <v>20150831</v>
      </c>
      <c r="GG26" s="9">
        <v>20150930</v>
      </c>
      <c r="GH26" s="9">
        <v>20151030</v>
      </c>
      <c r="GI26" s="9">
        <v>20151130</v>
      </c>
      <c r="GJ26" s="9">
        <v>20151230</v>
      </c>
      <c r="GK26" s="9">
        <v>20160129</v>
      </c>
      <c r="GL26" s="9">
        <v>20160229</v>
      </c>
      <c r="GM26" s="9">
        <v>20160331</v>
      </c>
      <c r="GN26" s="9">
        <v>20160429</v>
      </c>
      <c r="GO26" s="9">
        <v>20160531</v>
      </c>
      <c r="GP26" s="9">
        <v>20160630</v>
      </c>
      <c r="GQ26" s="9">
        <v>20160729</v>
      </c>
      <c r="GR26" s="9">
        <v>20160831</v>
      </c>
      <c r="GS26" s="9">
        <v>20160930</v>
      </c>
      <c r="GT26" s="9">
        <v>20161031</v>
      </c>
      <c r="GU26" s="9">
        <v>20161130</v>
      </c>
      <c r="GV26" s="9">
        <v>20161229</v>
      </c>
      <c r="GW26" s="9">
        <v>20170131</v>
      </c>
      <c r="GX26" s="9">
        <v>20170228</v>
      </c>
      <c r="GY26" s="9">
        <v>20170331</v>
      </c>
      <c r="GZ26" s="9">
        <v>20170428</v>
      </c>
      <c r="HA26" s="9">
        <v>20170531</v>
      </c>
      <c r="HB26" s="9">
        <v>20170630</v>
      </c>
      <c r="HC26" s="9">
        <v>20170731</v>
      </c>
      <c r="HD26" s="9">
        <v>20170831</v>
      </c>
    </row>
    <row r="27" spans="1:212" x14ac:dyDescent="0.4">
      <c r="A27" s="3" t="s">
        <v>31</v>
      </c>
      <c r="B27" s="4" t="s">
        <v>1060</v>
      </c>
      <c r="C27" s="3">
        <v>12</v>
      </c>
      <c r="D27" s="2">
        <v>19700</v>
      </c>
      <c r="E27" s="2">
        <v>18850</v>
      </c>
      <c r="F27" s="2">
        <v>883872354900</v>
      </c>
      <c r="G27" s="2">
        <v>845735730450</v>
      </c>
      <c r="H27" s="1">
        <f t="shared" si="0"/>
        <v>-4.3147208121827374E-2</v>
      </c>
      <c r="K27" s="9"/>
      <c r="L27" s="9" t="s">
        <v>1110</v>
      </c>
      <c r="M27" s="9" t="s">
        <v>9</v>
      </c>
      <c r="N27" s="9" t="s">
        <v>8</v>
      </c>
      <c r="O27" s="9" t="s">
        <v>8</v>
      </c>
      <c r="P27" s="9" t="s">
        <v>8</v>
      </c>
      <c r="Q27" s="9" t="s">
        <v>8</v>
      </c>
      <c r="R27" s="9" t="s">
        <v>8</v>
      </c>
      <c r="S27" s="9" t="s">
        <v>8</v>
      </c>
      <c r="T27" s="9" t="s">
        <v>8</v>
      </c>
      <c r="U27" s="9" t="s">
        <v>8</v>
      </c>
      <c r="V27" s="9" t="s">
        <v>8</v>
      </c>
      <c r="W27" s="9" t="s">
        <v>8</v>
      </c>
      <c r="X27" s="9" t="s">
        <v>8</v>
      </c>
      <c r="Y27" s="9" t="s">
        <v>8</v>
      </c>
      <c r="Z27" s="9" t="s">
        <v>8</v>
      </c>
      <c r="AA27" s="9" t="s">
        <v>8</v>
      </c>
      <c r="AB27" s="9" t="s">
        <v>8</v>
      </c>
      <c r="AC27" s="9" t="s">
        <v>8</v>
      </c>
      <c r="AD27" s="9" t="s">
        <v>8</v>
      </c>
      <c r="AE27" s="9" t="s">
        <v>8</v>
      </c>
      <c r="AF27" s="9" t="s">
        <v>8</v>
      </c>
      <c r="AG27" s="9" t="s">
        <v>8</v>
      </c>
      <c r="AH27" s="9" t="s">
        <v>8</v>
      </c>
      <c r="AI27" s="9" t="s">
        <v>8</v>
      </c>
      <c r="AJ27" s="9" t="s">
        <v>8</v>
      </c>
      <c r="AK27" s="9" t="s">
        <v>8</v>
      </c>
      <c r="AL27" s="9" t="s">
        <v>8</v>
      </c>
      <c r="AM27" s="9" t="s">
        <v>8</v>
      </c>
      <c r="AN27" s="9" t="s">
        <v>8</v>
      </c>
      <c r="AO27" s="9" t="s">
        <v>8</v>
      </c>
      <c r="AP27" s="9" t="s">
        <v>8</v>
      </c>
      <c r="AQ27" s="9" t="s">
        <v>8</v>
      </c>
      <c r="AR27" s="9" t="s">
        <v>8</v>
      </c>
      <c r="AS27" s="9" t="s">
        <v>8</v>
      </c>
      <c r="AT27" s="9" t="s">
        <v>8</v>
      </c>
      <c r="AU27" s="9" t="s">
        <v>8</v>
      </c>
      <c r="AV27" s="9" t="s">
        <v>8</v>
      </c>
      <c r="AW27" s="9" t="s">
        <v>8</v>
      </c>
      <c r="AX27" s="9" t="s">
        <v>8</v>
      </c>
      <c r="AY27" s="9" t="s">
        <v>8</v>
      </c>
      <c r="AZ27" s="9" t="s">
        <v>8</v>
      </c>
      <c r="BA27" s="9" t="s">
        <v>8</v>
      </c>
      <c r="BB27" s="9" t="s">
        <v>8</v>
      </c>
      <c r="BC27" s="9" t="s">
        <v>8</v>
      </c>
      <c r="BD27" s="9" t="s">
        <v>8</v>
      </c>
      <c r="BE27" s="9" t="s">
        <v>8</v>
      </c>
      <c r="BF27" s="9" t="s">
        <v>8</v>
      </c>
      <c r="BG27" s="9" t="s">
        <v>8</v>
      </c>
      <c r="BH27" s="9" t="s">
        <v>8</v>
      </c>
      <c r="BI27" s="9" t="s">
        <v>8</v>
      </c>
      <c r="BJ27" s="9" t="s">
        <v>8</v>
      </c>
      <c r="BK27" s="9" t="s">
        <v>8</v>
      </c>
      <c r="BL27" s="9" t="s">
        <v>8</v>
      </c>
      <c r="BM27" s="9" t="s">
        <v>8</v>
      </c>
      <c r="BN27" s="9" t="s">
        <v>8</v>
      </c>
      <c r="BO27" s="9" t="s">
        <v>8</v>
      </c>
      <c r="BP27" s="9" t="s">
        <v>8</v>
      </c>
      <c r="BQ27" s="9" t="s">
        <v>8</v>
      </c>
      <c r="BR27" s="9" t="s">
        <v>8</v>
      </c>
      <c r="BS27" s="9" t="s">
        <v>8</v>
      </c>
      <c r="BT27" s="9" t="s">
        <v>8</v>
      </c>
      <c r="BU27" s="9" t="s">
        <v>8</v>
      </c>
      <c r="BV27" s="9" t="s">
        <v>8</v>
      </c>
      <c r="BW27" s="9" t="s">
        <v>8</v>
      </c>
      <c r="BX27" s="9" t="s">
        <v>8</v>
      </c>
      <c r="BY27" s="9" t="s">
        <v>8</v>
      </c>
      <c r="BZ27" s="9" t="s">
        <v>8</v>
      </c>
      <c r="CA27" s="9" t="s">
        <v>8</v>
      </c>
      <c r="CB27" s="9" t="s">
        <v>8</v>
      </c>
      <c r="CC27" s="9" t="s">
        <v>8</v>
      </c>
      <c r="CD27" s="9" t="s">
        <v>8</v>
      </c>
      <c r="CE27" s="9" t="s">
        <v>8</v>
      </c>
      <c r="CF27" s="9" t="s">
        <v>8</v>
      </c>
      <c r="CG27" s="9" t="s">
        <v>8</v>
      </c>
      <c r="CH27" s="9" t="s">
        <v>8</v>
      </c>
      <c r="CI27" s="9" t="s">
        <v>8</v>
      </c>
      <c r="CJ27" s="9" t="s">
        <v>8</v>
      </c>
      <c r="CK27" s="9" t="s">
        <v>8</v>
      </c>
      <c r="CL27" s="9" t="s">
        <v>8</v>
      </c>
      <c r="CM27" s="9" t="s">
        <v>8</v>
      </c>
      <c r="CN27" s="9" t="s">
        <v>8</v>
      </c>
      <c r="CO27" s="9" t="s">
        <v>8</v>
      </c>
      <c r="CP27" s="9" t="s">
        <v>8</v>
      </c>
      <c r="CQ27" s="9" t="s">
        <v>8</v>
      </c>
      <c r="CR27" s="9" t="s">
        <v>8</v>
      </c>
      <c r="CS27" s="9" t="s">
        <v>8</v>
      </c>
      <c r="CT27" s="9" t="s">
        <v>8</v>
      </c>
      <c r="CU27" s="9" t="s">
        <v>8</v>
      </c>
      <c r="CV27" s="9" t="s">
        <v>8</v>
      </c>
      <c r="CW27" s="9" t="s">
        <v>8</v>
      </c>
      <c r="CX27" s="9" t="s">
        <v>8</v>
      </c>
      <c r="CY27" s="9" t="s">
        <v>8</v>
      </c>
      <c r="CZ27" s="9" t="s">
        <v>8</v>
      </c>
      <c r="DA27" s="9" t="s">
        <v>8</v>
      </c>
      <c r="DB27" s="9" t="s">
        <v>8</v>
      </c>
      <c r="DC27" s="9" t="s">
        <v>8</v>
      </c>
      <c r="DD27" s="9" t="s">
        <v>8</v>
      </c>
      <c r="DE27" s="9" t="s">
        <v>8</v>
      </c>
      <c r="DF27" s="9" t="s">
        <v>8</v>
      </c>
      <c r="DG27" s="9" t="s">
        <v>8</v>
      </c>
      <c r="DH27" s="9" t="s">
        <v>8</v>
      </c>
      <c r="DI27" s="9" t="s">
        <v>8</v>
      </c>
      <c r="DJ27" s="9" t="s">
        <v>8</v>
      </c>
      <c r="DK27" s="9" t="s">
        <v>8</v>
      </c>
      <c r="DL27" s="9" t="s">
        <v>8</v>
      </c>
      <c r="DM27" s="9" t="s">
        <v>8</v>
      </c>
      <c r="DN27" s="9" t="s">
        <v>8</v>
      </c>
      <c r="DO27" s="9" t="s">
        <v>8</v>
      </c>
      <c r="DP27" s="9" t="s">
        <v>8</v>
      </c>
      <c r="DQ27" s="9" t="s">
        <v>8</v>
      </c>
      <c r="DR27" s="9" t="s">
        <v>8</v>
      </c>
      <c r="DS27" s="9" t="s">
        <v>8</v>
      </c>
      <c r="DT27" s="9" t="s">
        <v>8</v>
      </c>
      <c r="DU27" s="9" t="s">
        <v>8</v>
      </c>
      <c r="DV27" s="9" t="s">
        <v>8</v>
      </c>
      <c r="DW27" s="9" t="s">
        <v>8</v>
      </c>
      <c r="DX27" s="9" t="s">
        <v>8</v>
      </c>
      <c r="DY27" s="9" t="s">
        <v>8</v>
      </c>
      <c r="DZ27" s="9" t="s">
        <v>8</v>
      </c>
      <c r="EA27" s="9" t="s">
        <v>8</v>
      </c>
      <c r="EB27" s="9" t="s">
        <v>8</v>
      </c>
      <c r="EC27" s="9" t="s">
        <v>8</v>
      </c>
      <c r="ED27" s="9" t="s">
        <v>8</v>
      </c>
      <c r="EE27" s="9" t="s">
        <v>8</v>
      </c>
      <c r="EF27" s="9" t="s">
        <v>8</v>
      </c>
      <c r="EG27" s="9" t="s">
        <v>8</v>
      </c>
      <c r="EH27" s="9" t="s">
        <v>8</v>
      </c>
      <c r="EI27" s="9" t="s">
        <v>8</v>
      </c>
      <c r="EJ27" s="9" t="s">
        <v>8</v>
      </c>
      <c r="EK27" s="9" t="s">
        <v>8</v>
      </c>
      <c r="EL27" s="9" t="s">
        <v>8</v>
      </c>
      <c r="EM27" s="9" t="s">
        <v>8</v>
      </c>
      <c r="EN27" s="9" t="s">
        <v>8</v>
      </c>
      <c r="EO27" s="9" t="s">
        <v>8</v>
      </c>
      <c r="EP27" s="9" t="s">
        <v>8</v>
      </c>
      <c r="EQ27" s="9" t="s">
        <v>8</v>
      </c>
      <c r="ER27" s="9" t="s">
        <v>8</v>
      </c>
      <c r="ES27" s="9" t="s">
        <v>8</v>
      </c>
      <c r="ET27" s="9" t="s">
        <v>8</v>
      </c>
      <c r="EU27" s="9" t="s">
        <v>8</v>
      </c>
      <c r="EV27" s="9" t="s">
        <v>8</v>
      </c>
      <c r="EW27" s="9" t="s">
        <v>8</v>
      </c>
      <c r="EX27" s="9" t="s">
        <v>8</v>
      </c>
      <c r="EY27" s="9" t="s">
        <v>8</v>
      </c>
      <c r="EZ27" s="9" t="s">
        <v>8</v>
      </c>
      <c r="FA27" s="9" t="s">
        <v>8</v>
      </c>
      <c r="FB27" s="9" t="s">
        <v>8</v>
      </c>
      <c r="FC27" s="9" t="s">
        <v>8</v>
      </c>
      <c r="FD27" s="9" t="s">
        <v>8</v>
      </c>
      <c r="FE27" s="9" t="s">
        <v>8</v>
      </c>
      <c r="FF27" s="9" t="s">
        <v>8</v>
      </c>
      <c r="FG27" s="9" t="s">
        <v>8</v>
      </c>
      <c r="FH27" s="9" t="s">
        <v>8</v>
      </c>
      <c r="FI27" s="9" t="s">
        <v>8</v>
      </c>
      <c r="FJ27" s="9" t="s">
        <v>8</v>
      </c>
      <c r="FK27" s="9" t="s">
        <v>8</v>
      </c>
      <c r="FL27" s="9" t="s">
        <v>8</v>
      </c>
      <c r="FM27" s="9" t="s">
        <v>8</v>
      </c>
      <c r="FN27" s="9" t="s">
        <v>8</v>
      </c>
      <c r="FO27" s="9" t="s">
        <v>8</v>
      </c>
      <c r="FP27" s="9" t="s">
        <v>8</v>
      </c>
      <c r="FQ27" s="9" t="s">
        <v>8</v>
      </c>
      <c r="FR27" s="9" t="s">
        <v>8</v>
      </c>
      <c r="FS27" s="9" t="s">
        <v>8</v>
      </c>
      <c r="FT27" s="9" t="s">
        <v>8</v>
      </c>
      <c r="FU27" s="9" t="s">
        <v>8</v>
      </c>
      <c r="FV27" s="9" t="s">
        <v>8</v>
      </c>
      <c r="FW27" s="9" t="s">
        <v>8</v>
      </c>
      <c r="FX27" s="9" t="s">
        <v>8</v>
      </c>
      <c r="FY27" s="9" t="s">
        <v>8</v>
      </c>
      <c r="FZ27" s="9" t="s">
        <v>8</v>
      </c>
      <c r="GA27" s="9" t="s">
        <v>8</v>
      </c>
      <c r="GB27" s="9" t="s">
        <v>8</v>
      </c>
      <c r="GC27" s="9" t="s">
        <v>8</v>
      </c>
      <c r="GD27" s="9" t="s">
        <v>8</v>
      </c>
      <c r="GE27" s="9" t="s">
        <v>8</v>
      </c>
      <c r="GF27" s="9" t="s">
        <v>8</v>
      </c>
      <c r="GG27" s="9" t="s">
        <v>8</v>
      </c>
      <c r="GH27" s="9" t="s">
        <v>8</v>
      </c>
      <c r="GI27" s="9" t="s">
        <v>8</v>
      </c>
      <c r="GJ27" s="9" t="s">
        <v>8</v>
      </c>
      <c r="GK27" s="9" t="s">
        <v>8</v>
      </c>
      <c r="GL27" s="9" t="s">
        <v>8</v>
      </c>
      <c r="GM27" s="9" t="s">
        <v>8</v>
      </c>
      <c r="GN27" s="9" t="s">
        <v>8</v>
      </c>
      <c r="GO27" s="9" t="s">
        <v>8</v>
      </c>
      <c r="GP27" s="9" t="s">
        <v>8</v>
      </c>
      <c r="GQ27" s="9" t="s">
        <v>8</v>
      </c>
      <c r="GR27" s="9" t="s">
        <v>8</v>
      </c>
      <c r="GS27" s="9" t="s">
        <v>8</v>
      </c>
      <c r="GT27" s="9" t="s">
        <v>8</v>
      </c>
      <c r="GU27" s="9" t="s">
        <v>8</v>
      </c>
      <c r="GV27" s="9" t="s">
        <v>8</v>
      </c>
      <c r="GW27" s="9" t="s">
        <v>8</v>
      </c>
      <c r="GX27" s="9" t="s">
        <v>8</v>
      </c>
      <c r="GY27" s="9" t="s">
        <v>8</v>
      </c>
      <c r="GZ27" s="9" t="s">
        <v>8</v>
      </c>
      <c r="HA27" s="9" t="s">
        <v>8</v>
      </c>
      <c r="HB27" s="9" t="s">
        <v>8</v>
      </c>
      <c r="HC27" s="9" t="s">
        <v>8</v>
      </c>
      <c r="HD27" s="9" t="s">
        <v>8</v>
      </c>
    </row>
    <row r="28" spans="1:212" x14ac:dyDescent="0.4">
      <c r="A28" s="3" t="s">
        <v>51</v>
      </c>
      <c r="B28" s="4" t="s">
        <v>113</v>
      </c>
      <c r="C28" s="3">
        <v>12</v>
      </c>
      <c r="D28" s="2">
        <v>10300</v>
      </c>
      <c r="E28" s="2">
        <v>9840</v>
      </c>
      <c r="F28" s="2">
        <v>264015473100</v>
      </c>
      <c r="G28" s="2">
        <v>252340470870</v>
      </c>
      <c r="H28" s="1">
        <f t="shared" si="0"/>
        <v>-4.4660194174757306E-2</v>
      </c>
      <c r="K28" s="10"/>
      <c r="L28" s="10" t="s">
        <v>1113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</row>
    <row r="29" spans="1:212" x14ac:dyDescent="0.4">
      <c r="A29" s="3" t="s">
        <v>38</v>
      </c>
      <c r="B29" s="4" t="s">
        <v>1094</v>
      </c>
      <c r="C29" s="3">
        <v>12</v>
      </c>
      <c r="D29" s="2">
        <v>3030</v>
      </c>
      <c r="E29" s="2">
        <v>2870</v>
      </c>
      <c r="F29" s="2">
        <v>105734373990</v>
      </c>
      <c r="G29" s="2">
        <v>100151040710</v>
      </c>
      <c r="H29" s="1">
        <f t="shared" si="0"/>
        <v>-5.2805280528052778E-2</v>
      </c>
      <c r="K29" s="8" t="s">
        <v>1111</v>
      </c>
      <c r="L29" s="7" t="s">
        <v>1112</v>
      </c>
      <c r="M29" s="7" t="s">
        <v>1114</v>
      </c>
      <c r="N29" s="7" t="s">
        <v>1115</v>
      </c>
      <c r="O29" s="7" t="s">
        <v>1116</v>
      </c>
      <c r="P29" s="7" t="s">
        <v>1115</v>
      </c>
      <c r="Q29" s="7" t="s">
        <v>1116</v>
      </c>
      <c r="R29" s="7" t="s">
        <v>1116</v>
      </c>
      <c r="S29" s="7" t="s">
        <v>1117</v>
      </c>
      <c r="T29" s="7" t="s">
        <v>1117</v>
      </c>
      <c r="U29" s="7" t="s">
        <v>1117</v>
      </c>
      <c r="V29" s="7" t="s">
        <v>1115</v>
      </c>
      <c r="W29" s="7" t="s">
        <v>1115</v>
      </c>
      <c r="X29" s="7" t="s">
        <v>1115</v>
      </c>
      <c r="Y29" s="7" t="s">
        <v>1115</v>
      </c>
      <c r="Z29" s="7" t="s">
        <v>1117</v>
      </c>
      <c r="AA29" s="7" t="s">
        <v>1117</v>
      </c>
      <c r="AB29" s="7" t="s">
        <v>1115</v>
      </c>
      <c r="AC29" s="7" t="s">
        <v>1117</v>
      </c>
      <c r="AD29" s="7" t="s">
        <v>1115</v>
      </c>
      <c r="AE29" s="7" t="s">
        <v>1117</v>
      </c>
      <c r="AF29" s="7" t="s">
        <v>1117</v>
      </c>
      <c r="AG29" s="7" t="s">
        <v>1117</v>
      </c>
      <c r="AH29" s="7" t="s">
        <v>1117</v>
      </c>
      <c r="AI29" s="7" t="s">
        <v>1117</v>
      </c>
      <c r="AJ29" s="7" t="s">
        <v>1116</v>
      </c>
      <c r="AK29" s="7" t="s">
        <v>1115</v>
      </c>
      <c r="AL29" s="7" t="s">
        <v>1117</v>
      </c>
      <c r="AM29" s="7" t="s">
        <v>1117</v>
      </c>
      <c r="AN29" s="7" t="s">
        <v>1115</v>
      </c>
      <c r="AO29" s="7" t="s">
        <v>1117</v>
      </c>
      <c r="AP29" s="7" t="s">
        <v>1117</v>
      </c>
      <c r="AQ29" s="7" t="s">
        <v>1117</v>
      </c>
      <c r="AR29" s="7" t="s">
        <v>1117</v>
      </c>
      <c r="AS29" s="7" t="s">
        <v>1117</v>
      </c>
      <c r="AT29" s="7" t="s">
        <v>1116</v>
      </c>
      <c r="AU29" s="7" t="s">
        <v>1117</v>
      </c>
      <c r="AV29" s="7" t="s">
        <v>1115</v>
      </c>
      <c r="AW29" s="7" t="s">
        <v>1117</v>
      </c>
      <c r="AX29" s="7" t="s">
        <v>1115</v>
      </c>
      <c r="AY29" s="7" t="s">
        <v>1115</v>
      </c>
      <c r="AZ29" s="7" t="s">
        <v>1117</v>
      </c>
      <c r="BA29" s="7" t="s">
        <v>1115</v>
      </c>
      <c r="BB29" s="7" t="s">
        <v>1115</v>
      </c>
      <c r="BC29" s="7" t="s">
        <v>1117</v>
      </c>
      <c r="BD29" s="7" t="s">
        <v>1117</v>
      </c>
      <c r="BE29" s="7" t="s">
        <v>1116</v>
      </c>
      <c r="BF29" s="7" t="s">
        <v>1117</v>
      </c>
      <c r="BG29" s="7" t="s">
        <v>1117</v>
      </c>
      <c r="BH29" s="7" t="s">
        <v>1117</v>
      </c>
      <c r="BI29" s="7" t="s">
        <v>1117</v>
      </c>
      <c r="BJ29" s="7" t="s">
        <v>1115</v>
      </c>
      <c r="BK29" s="7" t="s">
        <v>1117</v>
      </c>
      <c r="BL29" s="7" t="s">
        <v>1115</v>
      </c>
      <c r="BM29" s="7" t="s">
        <v>1117</v>
      </c>
      <c r="BN29" s="7" t="s">
        <v>1115</v>
      </c>
      <c r="BO29" s="7" t="s">
        <v>1117</v>
      </c>
      <c r="BP29" s="7" t="s">
        <v>1117</v>
      </c>
      <c r="BQ29" s="7" t="s">
        <v>1115</v>
      </c>
      <c r="BR29" s="7" t="s">
        <v>1117</v>
      </c>
      <c r="BS29" s="7" t="s">
        <v>1117</v>
      </c>
      <c r="BT29" s="7" t="s">
        <v>1115</v>
      </c>
      <c r="BU29" s="7" t="s">
        <v>1117</v>
      </c>
      <c r="BV29" s="7" t="s">
        <v>1115</v>
      </c>
      <c r="BW29" s="7" t="s">
        <v>1117</v>
      </c>
      <c r="BX29" s="7" t="s">
        <v>1117</v>
      </c>
      <c r="BY29" s="7" t="s">
        <v>1117</v>
      </c>
      <c r="BZ29" s="7" t="s">
        <v>1117</v>
      </c>
      <c r="CA29" s="7" t="s">
        <v>1117</v>
      </c>
      <c r="CB29" s="7" t="s">
        <v>1116</v>
      </c>
      <c r="CC29" s="7" t="s">
        <v>1117</v>
      </c>
      <c r="CD29" s="7" t="s">
        <v>1117</v>
      </c>
      <c r="CE29" s="7" t="s">
        <v>1117</v>
      </c>
      <c r="CF29" s="7" t="s">
        <v>1117</v>
      </c>
      <c r="CG29" s="7" t="s">
        <v>1115</v>
      </c>
      <c r="CH29" s="7" t="s">
        <v>1117</v>
      </c>
      <c r="CI29" s="7" t="s">
        <v>1116</v>
      </c>
      <c r="CJ29" s="7" t="s">
        <v>1115</v>
      </c>
      <c r="CK29" s="7" t="s">
        <v>1115</v>
      </c>
      <c r="CL29" s="7" t="s">
        <v>1116</v>
      </c>
      <c r="CM29" s="7" t="s">
        <v>1117</v>
      </c>
      <c r="CN29" s="7" t="s">
        <v>1117</v>
      </c>
      <c r="CO29" s="7" t="s">
        <v>1117</v>
      </c>
      <c r="CP29" s="7" t="s">
        <v>1117</v>
      </c>
      <c r="CQ29" s="7" t="s">
        <v>1116</v>
      </c>
      <c r="CR29" s="7" t="s">
        <v>1115</v>
      </c>
      <c r="CS29" s="7" t="s">
        <v>1117</v>
      </c>
      <c r="CT29" s="7" t="s">
        <v>1115</v>
      </c>
      <c r="CU29" s="7" t="s">
        <v>1115</v>
      </c>
      <c r="CV29" s="7" t="s">
        <v>1117</v>
      </c>
      <c r="CW29" s="7" t="s">
        <v>1115</v>
      </c>
      <c r="CX29" s="7" t="s">
        <v>1115</v>
      </c>
      <c r="CY29" s="7" t="s">
        <v>1117</v>
      </c>
      <c r="CZ29" s="7" t="s">
        <v>1115</v>
      </c>
      <c r="DA29" s="7" t="s">
        <v>1115</v>
      </c>
      <c r="DB29" s="7" t="s">
        <v>1115</v>
      </c>
      <c r="DC29" s="7" t="s">
        <v>1117</v>
      </c>
      <c r="DD29" s="7" t="s">
        <v>1117</v>
      </c>
      <c r="DE29" s="7" t="s">
        <v>1117</v>
      </c>
      <c r="DF29" s="7" t="s">
        <v>1117</v>
      </c>
      <c r="DG29" s="7" t="s">
        <v>1116</v>
      </c>
      <c r="DH29" s="7" t="s">
        <v>1115</v>
      </c>
      <c r="DI29" s="7" t="s">
        <v>1117</v>
      </c>
      <c r="DJ29" s="7" t="s">
        <v>1117</v>
      </c>
      <c r="DK29" s="7" t="s">
        <v>1116</v>
      </c>
      <c r="DL29" s="7" t="s">
        <v>1115</v>
      </c>
      <c r="DM29" s="7" t="s">
        <v>1117</v>
      </c>
      <c r="DN29" s="7" t="s">
        <v>1115</v>
      </c>
      <c r="DO29" s="7" t="s">
        <v>1117</v>
      </c>
      <c r="DP29" s="7" t="s">
        <v>1117</v>
      </c>
      <c r="DQ29" s="7" t="s">
        <v>1115</v>
      </c>
      <c r="DR29" s="7" t="s">
        <v>1115</v>
      </c>
      <c r="DS29" s="7" t="s">
        <v>1117</v>
      </c>
      <c r="DT29" s="7" t="s">
        <v>1117</v>
      </c>
      <c r="DU29" s="7" t="s">
        <v>1117</v>
      </c>
      <c r="DV29" s="7" t="s">
        <v>1117</v>
      </c>
      <c r="DW29" s="7" t="s">
        <v>1117</v>
      </c>
      <c r="DX29" s="7" t="s">
        <v>1117</v>
      </c>
      <c r="DY29" s="7" t="s">
        <v>1117</v>
      </c>
      <c r="DZ29" s="7" t="s">
        <v>1116</v>
      </c>
      <c r="EA29" s="7" t="s">
        <v>1117</v>
      </c>
      <c r="EB29" s="7" t="s">
        <v>1116</v>
      </c>
      <c r="EC29" s="7" t="s">
        <v>1117</v>
      </c>
      <c r="ED29" s="7" t="s">
        <v>1115</v>
      </c>
      <c r="EE29" s="7" t="s">
        <v>1115</v>
      </c>
      <c r="EF29" s="7" t="s">
        <v>1117</v>
      </c>
      <c r="EG29" s="7" t="s">
        <v>1115</v>
      </c>
      <c r="EH29" s="7" t="s">
        <v>1115</v>
      </c>
      <c r="EI29" s="7" t="s">
        <v>1115</v>
      </c>
      <c r="EJ29" s="7" t="s">
        <v>1117</v>
      </c>
      <c r="EK29" s="7" t="s">
        <v>1117</v>
      </c>
      <c r="EL29" s="7" t="s">
        <v>1115</v>
      </c>
      <c r="EM29" s="7" t="s">
        <v>1117</v>
      </c>
      <c r="EN29" s="7" t="s">
        <v>1116</v>
      </c>
      <c r="EO29" s="7" t="s">
        <v>1116</v>
      </c>
      <c r="EP29" s="7" t="s">
        <v>1116</v>
      </c>
      <c r="EQ29" s="7" t="s">
        <v>1115</v>
      </c>
      <c r="ER29" s="7" t="s">
        <v>1115</v>
      </c>
      <c r="ES29" s="7" t="s">
        <v>1115</v>
      </c>
      <c r="ET29" s="7" t="s">
        <v>1117</v>
      </c>
      <c r="EU29" s="7" t="s">
        <v>1117</v>
      </c>
      <c r="EV29" s="7" t="s">
        <v>1115</v>
      </c>
      <c r="EW29" s="7" t="s">
        <v>1117</v>
      </c>
      <c r="EX29" s="7" t="s">
        <v>1117</v>
      </c>
      <c r="EY29" s="7" t="s">
        <v>1115</v>
      </c>
      <c r="EZ29" s="7" t="s">
        <v>1117</v>
      </c>
      <c r="FA29" s="7" t="s">
        <v>1117</v>
      </c>
      <c r="FB29" s="7" t="s">
        <v>1116</v>
      </c>
      <c r="FC29" s="7" t="s">
        <v>1116</v>
      </c>
      <c r="FD29" s="7" t="s">
        <v>1115</v>
      </c>
      <c r="FE29" s="7" t="s">
        <v>1117</v>
      </c>
      <c r="FF29" s="7" t="s">
        <v>1117</v>
      </c>
      <c r="FG29" s="7" t="s">
        <v>1115</v>
      </c>
      <c r="FH29" s="7" t="s">
        <v>1117</v>
      </c>
      <c r="FI29" s="7" t="s">
        <v>1116</v>
      </c>
      <c r="FJ29" s="7" t="s">
        <v>1117</v>
      </c>
      <c r="FK29" s="7" t="s">
        <v>1117</v>
      </c>
      <c r="FL29" s="7" t="s">
        <v>1117</v>
      </c>
      <c r="FM29" s="7" t="s">
        <v>1117</v>
      </c>
      <c r="FN29" s="7" t="s">
        <v>1116</v>
      </c>
      <c r="FO29" s="7" t="s">
        <v>1117</v>
      </c>
      <c r="FP29" s="7" t="s">
        <v>1117</v>
      </c>
      <c r="FQ29" s="7" t="s">
        <v>1116</v>
      </c>
      <c r="FR29" s="7" t="s">
        <v>1117</v>
      </c>
      <c r="FS29" s="7" t="s">
        <v>1116</v>
      </c>
      <c r="FT29" s="7" t="s">
        <v>1117</v>
      </c>
      <c r="FU29" s="7" t="s">
        <v>1117</v>
      </c>
      <c r="FV29" s="7" t="s">
        <v>1115</v>
      </c>
      <c r="FW29" s="7" t="s">
        <v>1117</v>
      </c>
      <c r="FX29" s="7" t="s">
        <v>1117</v>
      </c>
      <c r="FY29" s="7" t="s">
        <v>1117</v>
      </c>
      <c r="FZ29" s="7" t="s">
        <v>1117</v>
      </c>
      <c r="GA29" s="7" t="s">
        <v>1116</v>
      </c>
      <c r="GB29" s="7" t="s">
        <v>1117</v>
      </c>
      <c r="GC29" s="7" t="s">
        <v>1117</v>
      </c>
      <c r="GD29" s="7" t="s">
        <v>1117</v>
      </c>
      <c r="GE29" s="7" t="s">
        <v>1115</v>
      </c>
      <c r="GF29" s="7" t="s">
        <v>1115</v>
      </c>
      <c r="GG29" s="7" t="s">
        <v>1115</v>
      </c>
      <c r="GH29" s="7" t="s">
        <v>1117</v>
      </c>
      <c r="GI29" s="7" t="s">
        <v>1115</v>
      </c>
      <c r="GJ29" s="7" t="s">
        <v>1117</v>
      </c>
      <c r="GK29" s="7" t="s">
        <v>1117</v>
      </c>
      <c r="GL29" s="7" t="s">
        <v>1117</v>
      </c>
      <c r="GM29" s="7" t="s">
        <v>1117</v>
      </c>
      <c r="GN29" s="7" t="s">
        <v>1117</v>
      </c>
      <c r="GO29" s="7" t="s">
        <v>1116</v>
      </c>
      <c r="GP29" s="7" t="s">
        <v>1115</v>
      </c>
      <c r="GQ29" s="7" t="s">
        <v>1115</v>
      </c>
      <c r="GR29" s="7" t="s">
        <v>1115</v>
      </c>
      <c r="GS29" s="7" t="s">
        <v>1117</v>
      </c>
      <c r="GT29" s="7" t="s">
        <v>1115</v>
      </c>
      <c r="GU29" s="7" t="s">
        <v>1117</v>
      </c>
      <c r="GV29" s="7" t="s">
        <v>1117</v>
      </c>
      <c r="GW29" s="7" t="s">
        <v>1115</v>
      </c>
      <c r="GX29" s="7" t="s">
        <v>1117</v>
      </c>
      <c r="GY29" s="7" t="s">
        <v>1115</v>
      </c>
      <c r="GZ29" s="7" t="s">
        <v>1115</v>
      </c>
      <c r="HA29" s="7" t="s">
        <v>1117</v>
      </c>
      <c r="HB29" s="7" t="s">
        <v>1115</v>
      </c>
      <c r="HC29" s="7" t="s">
        <v>1115</v>
      </c>
      <c r="HD29" s="7" t="s">
        <v>1117</v>
      </c>
    </row>
    <row r="30" spans="1:212" x14ac:dyDescent="0.4">
      <c r="A30" s="3" t="s">
        <v>52</v>
      </c>
      <c r="B30" s="4" t="s">
        <v>1095</v>
      </c>
      <c r="C30" s="3">
        <v>12</v>
      </c>
      <c r="D30" s="2">
        <v>49150</v>
      </c>
      <c r="E30" s="2">
        <v>48200</v>
      </c>
      <c r="F30" s="2">
        <v>4148706175050</v>
      </c>
      <c r="G30" s="2">
        <v>4083709753400</v>
      </c>
      <c r="H30" s="1">
        <f t="shared" si="0"/>
        <v>-1.9328585961342792E-2</v>
      </c>
      <c r="K30" s="3" t="s">
        <v>1007</v>
      </c>
      <c r="L30" s="4" t="s">
        <v>1118</v>
      </c>
      <c r="M30" s="3"/>
      <c r="N30" s="19">
        <v>578.1</v>
      </c>
      <c r="O30" s="19">
        <v>523.22</v>
      </c>
      <c r="P30" s="19">
        <v>577.36</v>
      </c>
      <c r="Q30" s="19">
        <v>612.16</v>
      </c>
      <c r="R30" s="19">
        <v>595.13</v>
      </c>
      <c r="S30" s="19">
        <v>541.54999999999995</v>
      </c>
      <c r="T30" s="19">
        <v>545.11</v>
      </c>
      <c r="U30" s="19">
        <v>479.68</v>
      </c>
      <c r="V30" s="19">
        <v>537.80999999999995</v>
      </c>
      <c r="W30" s="19">
        <v>643.89</v>
      </c>
      <c r="X30" s="19">
        <v>693.7</v>
      </c>
      <c r="Y30" s="19">
        <v>748.07</v>
      </c>
      <c r="Z30" s="19">
        <v>819.99</v>
      </c>
      <c r="AA30" s="19">
        <v>895.58</v>
      </c>
      <c r="AB30" s="19">
        <v>842.34</v>
      </c>
      <c r="AC30" s="19">
        <v>796.4</v>
      </c>
      <c r="AD30" s="19">
        <v>742.72</v>
      </c>
      <c r="AE30" s="19">
        <v>717.99</v>
      </c>
      <c r="AF30" s="19">
        <v>736.4</v>
      </c>
      <c r="AG30" s="19">
        <v>646.41999999999996</v>
      </c>
      <c r="AH30" s="19">
        <v>658.92</v>
      </c>
      <c r="AI30" s="19">
        <v>724.8</v>
      </c>
      <c r="AJ30" s="19">
        <v>627.54999999999995</v>
      </c>
      <c r="AK30" s="19">
        <v>591.86</v>
      </c>
      <c r="AL30" s="19">
        <v>575.42999999999995</v>
      </c>
      <c r="AM30" s="19">
        <v>535.70000000000005</v>
      </c>
      <c r="AN30" s="19">
        <v>599.35</v>
      </c>
      <c r="AO30" s="19">
        <v>633.41999999999996</v>
      </c>
      <c r="AP30" s="19">
        <v>669.93</v>
      </c>
      <c r="AQ30" s="19">
        <v>713.52</v>
      </c>
      <c r="AR30" s="19">
        <v>759.47</v>
      </c>
      <c r="AS30" s="19">
        <v>697.52</v>
      </c>
      <c r="AT30" s="19">
        <v>782.36</v>
      </c>
      <c r="AU30" s="19">
        <v>796.18</v>
      </c>
      <c r="AV30" s="19">
        <v>810.71</v>
      </c>
      <c r="AW30" s="19">
        <v>848.5</v>
      </c>
      <c r="AX30" s="19">
        <v>883.42</v>
      </c>
      <c r="AY30" s="19">
        <v>880.5</v>
      </c>
      <c r="AZ30" s="19">
        <v>862.84</v>
      </c>
      <c r="BA30" s="19">
        <v>803.84</v>
      </c>
      <c r="BB30" s="19">
        <v>785.79</v>
      </c>
      <c r="BC30" s="19">
        <v>735.34</v>
      </c>
      <c r="BD30" s="19">
        <v>803.57</v>
      </c>
      <c r="BE30" s="19">
        <v>835.09</v>
      </c>
      <c r="BF30" s="19">
        <v>834.84</v>
      </c>
      <c r="BG30" s="19">
        <v>878.06</v>
      </c>
      <c r="BH30" s="19">
        <v>895.92</v>
      </c>
      <c r="BI30" s="19">
        <v>932.7</v>
      </c>
      <c r="BJ30" s="6">
        <v>1011.36</v>
      </c>
      <c r="BK30" s="19">
        <v>965.68</v>
      </c>
      <c r="BL30" s="19">
        <v>911.3</v>
      </c>
      <c r="BM30" s="19">
        <v>970.21</v>
      </c>
      <c r="BN30" s="6">
        <v>1008.16</v>
      </c>
      <c r="BO30" s="6">
        <v>1111.29</v>
      </c>
      <c r="BP30" s="6">
        <v>1083.33</v>
      </c>
      <c r="BQ30" s="6">
        <v>1221.01</v>
      </c>
      <c r="BR30" s="6">
        <v>1158.1099999999999</v>
      </c>
      <c r="BS30" s="6">
        <v>1297.44</v>
      </c>
      <c r="BT30" s="6">
        <v>1379.37</v>
      </c>
      <c r="BU30" s="6">
        <v>1399.83</v>
      </c>
      <c r="BV30" s="6">
        <v>1371.59</v>
      </c>
      <c r="BW30" s="6">
        <v>1359.6</v>
      </c>
      <c r="BX30" s="6">
        <v>1419.73</v>
      </c>
      <c r="BY30" s="6">
        <v>1317.7</v>
      </c>
      <c r="BZ30" s="6">
        <v>1295.1500000000001</v>
      </c>
      <c r="CA30" s="6">
        <v>1297.82</v>
      </c>
      <c r="CB30" s="6">
        <v>1352.74</v>
      </c>
      <c r="CC30" s="6">
        <v>1371.41</v>
      </c>
      <c r="CD30" s="6">
        <v>1364.55</v>
      </c>
      <c r="CE30" s="6">
        <v>1432.21</v>
      </c>
      <c r="CF30" s="6">
        <v>1434.46</v>
      </c>
      <c r="CG30" s="6">
        <v>1360.23</v>
      </c>
      <c r="CH30" s="6">
        <v>1417.34</v>
      </c>
      <c r="CI30" s="6">
        <v>1452.55</v>
      </c>
      <c r="CJ30" s="6">
        <v>1542.24</v>
      </c>
      <c r="CK30" s="6">
        <v>1700.91</v>
      </c>
      <c r="CL30" s="6">
        <v>1743.6</v>
      </c>
      <c r="CM30" s="6">
        <v>1933.27</v>
      </c>
      <c r="CN30" s="6">
        <v>1873.24</v>
      </c>
      <c r="CO30" s="6">
        <v>1946.48</v>
      </c>
      <c r="CP30" s="6">
        <v>2064.85</v>
      </c>
      <c r="CQ30" s="2">
        <v>1906</v>
      </c>
      <c r="CR30" s="6">
        <v>1897.13</v>
      </c>
      <c r="CS30" s="6">
        <v>1624.68</v>
      </c>
      <c r="CT30" s="6">
        <v>1711.62</v>
      </c>
      <c r="CU30" s="6">
        <v>1703.99</v>
      </c>
      <c r="CV30" s="6">
        <v>1825.47</v>
      </c>
      <c r="CW30" s="6">
        <v>1852.02</v>
      </c>
      <c r="CX30" s="6">
        <v>1674.92</v>
      </c>
      <c r="CY30" s="6">
        <v>1594.67</v>
      </c>
      <c r="CZ30" s="6">
        <v>1474.24</v>
      </c>
      <c r="DA30" s="6">
        <v>1448.06</v>
      </c>
      <c r="DB30" s="6">
        <v>1113.06</v>
      </c>
      <c r="DC30" s="6">
        <v>1076.07</v>
      </c>
      <c r="DD30" s="6">
        <v>1124.47</v>
      </c>
      <c r="DE30" s="6">
        <v>1162.1099999999999</v>
      </c>
      <c r="DF30" s="6">
        <v>1063.03</v>
      </c>
      <c r="DG30" s="6">
        <v>1206.26</v>
      </c>
      <c r="DH30" s="6">
        <v>1369.36</v>
      </c>
      <c r="DI30" s="6">
        <v>1395.89</v>
      </c>
      <c r="DJ30" s="6">
        <v>1390.07</v>
      </c>
      <c r="DK30" s="6">
        <v>1557.29</v>
      </c>
      <c r="DL30" s="6">
        <v>1591.85</v>
      </c>
      <c r="DM30" s="6">
        <v>1673.14</v>
      </c>
      <c r="DN30" s="6">
        <v>1580.69</v>
      </c>
      <c r="DO30" s="6">
        <v>1555.6</v>
      </c>
      <c r="DP30" s="6">
        <v>1682.77</v>
      </c>
      <c r="DQ30" s="6">
        <v>1602.43</v>
      </c>
      <c r="DR30" s="6">
        <v>1594.58</v>
      </c>
      <c r="DS30" s="6">
        <v>1692.85</v>
      </c>
      <c r="DT30" s="6">
        <v>1741.56</v>
      </c>
      <c r="DU30" s="6">
        <v>1641.25</v>
      </c>
      <c r="DV30" s="6">
        <v>1698.29</v>
      </c>
      <c r="DW30" s="6">
        <v>1759.33</v>
      </c>
      <c r="DX30" s="6">
        <v>1742.75</v>
      </c>
      <c r="DY30" s="6">
        <v>1872.81</v>
      </c>
      <c r="DZ30" s="6">
        <v>1882.95</v>
      </c>
      <c r="EA30" s="6">
        <v>1904.63</v>
      </c>
      <c r="EB30" s="2">
        <v>2051</v>
      </c>
      <c r="EC30" s="6">
        <v>2069.73</v>
      </c>
      <c r="ED30" s="6">
        <v>1939.3</v>
      </c>
      <c r="EE30" s="6">
        <v>2106.6999999999998</v>
      </c>
      <c r="EF30" s="6">
        <v>2192.36</v>
      </c>
      <c r="EG30" s="6">
        <v>2142.4699999999998</v>
      </c>
      <c r="EH30" s="6">
        <v>2100.69</v>
      </c>
      <c r="EI30" s="6">
        <v>2133.21</v>
      </c>
      <c r="EJ30" s="6">
        <v>1880.11</v>
      </c>
      <c r="EK30" s="6">
        <v>1769.65</v>
      </c>
      <c r="EL30" s="6">
        <v>1909.03</v>
      </c>
      <c r="EM30" s="6">
        <v>1847.51</v>
      </c>
      <c r="EN30" s="6">
        <v>1825.74</v>
      </c>
      <c r="EO30" s="6">
        <v>1955.79</v>
      </c>
      <c r="EP30" s="6">
        <v>2030.25</v>
      </c>
      <c r="EQ30" s="6">
        <v>2014.04</v>
      </c>
      <c r="ER30" s="6">
        <v>1981.99</v>
      </c>
      <c r="ES30" s="6">
        <v>1843.47</v>
      </c>
      <c r="ET30" s="6">
        <v>1854.01</v>
      </c>
      <c r="EU30" s="6">
        <v>1881.99</v>
      </c>
      <c r="EV30" s="6">
        <v>1905.12</v>
      </c>
      <c r="EW30" s="6">
        <v>1996.21</v>
      </c>
      <c r="EX30" s="6">
        <v>1912.06</v>
      </c>
      <c r="EY30" s="6">
        <v>1932.9</v>
      </c>
      <c r="EZ30" s="6">
        <v>1997.05</v>
      </c>
      <c r="FA30" s="6">
        <v>1961.94</v>
      </c>
      <c r="FB30" s="6">
        <v>2026.49</v>
      </c>
      <c r="FC30" s="6">
        <v>2004.89</v>
      </c>
      <c r="FD30" s="6">
        <v>1963.95</v>
      </c>
      <c r="FE30" s="6">
        <v>2001.05</v>
      </c>
      <c r="FF30" s="6">
        <v>1863.32</v>
      </c>
      <c r="FG30" s="6">
        <v>1914.03</v>
      </c>
      <c r="FH30" s="6">
        <v>1926.36</v>
      </c>
      <c r="FI30" s="6">
        <v>1996.96</v>
      </c>
      <c r="FJ30" s="6">
        <v>2030.09</v>
      </c>
      <c r="FK30" s="6">
        <v>2044.87</v>
      </c>
      <c r="FL30" s="6">
        <v>2011.34</v>
      </c>
      <c r="FM30" s="6">
        <v>1941.15</v>
      </c>
      <c r="FN30" s="6">
        <v>1979.99</v>
      </c>
      <c r="FO30" s="6">
        <v>1985.61</v>
      </c>
      <c r="FP30" s="6">
        <v>1961.79</v>
      </c>
      <c r="FQ30" s="6">
        <v>1994.96</v>
      </c>
      <c r="FR30" s="6">
        <v>2002.21</v>
      </c>
      <c r="FS30" s="6">
        <v>2076.12</v>
      </c>
      <c r="FT30" s="6">
        <v>2068.54</v>
      </c>
      <c r="FU30" s="6">
        <v>2020.09</v>
      </c>
      <c r="FV30" s="6">
        <v>1964.43</v>
      </c>
      <c r="FW30" s="6">
        <v>1980.78</v>
      </c>
      <c r="FX30" s="6">
        <v>1915.59</v>
      </c>
      <c r="FY30" s="6">
        <v>1949.26</v>
      </c>
      <c r="FZ30" s="6">
        <v>1985.8</v>
      </c>
      <c r="GA30" s="6">
        <v>2041.03</v>
      </c>
      <c r="GB30" s="6">
        <v>2127.17</v>
      </c>
      <c r="GC30" s="6">
        <v>2114.8000000000002</v>
      </c>
      <c r="GD30" s="6">
        <v>2074.1999999999998</v>
      </c>
      <c r="GE30" s="6">
        <v>2030.16</v>
      </c>
      <c r="GF30" s="6">
        <v>1941.49</v>
      </c>
      <c r="GG30" s="6">
        <v>1962.81</v>
      </c>
      <c r="GH30" s="6">
        <v>2029.47</v>
      </c>
      <c r="GI30" s="6">
        <v>1991.97</v>
      </c>
      <c r="GJ30" s="6">
        <v>1961.31</v>
      </c>
      <c r="GK30" s="6">
        <v>1912.06</v>
      </c>
      <c r="GL30" s="6">
        <v>1916.66</v>
      </c>
      <c r="GM30" s="6">
        <v>1995.85</v>
      </c>
      <c r="GN30" s="6">
        <v>1994.15</v>
      </c>
      <c r="GO30" s="6">
        <v>1983.4</v>
      </c>
      <c r="GP30" s="6">
        <v>1970.35</v>
      </c>
      <c r="GQ30" s="6">
        <v>2016.19</v>
      </c>
      <c r="GR30" s="6">
        <v>2034.65</v>
      </c>
      <c r="GS30" s="6">
        <v>2043.63</v>
      </c>
      <c r="GT30" s="6">
        <v>2008.19</v>
      </c>
      <c r="GU30" s="6">
        <v>1983.48</v>
      </c>
      <c r="GV30" s="6">
        <v>2026.46</v>
      </c>
      <c r="GW30" s="6">
        <v>2067.5700000000002</v>
      </c>
      <c r="GX30" s="6">
        <v>2091.64</v>
      </c>
      <c r="GY30" s="6">
        <v>2160.23</v>
      </c>
      <c r="GZ30" s="6">
        <v>2205.44</v>
      </c>
      <c r="HA30" s="6">
        <v>2347.38</v>
      </c>
      <c r="HB30" s="6">
        <v>2391.79</v>
      </c>
      <c r="HC30" s="6">
        <v>2402.71</v>
      </c>
      <c r="HD30" s="6">
        <v>2363.19</v>
      </c>
    </row>
    <row r="31" spans="1:212" x14ac:dyDescent="0.4">
      <c r="A31" s="3" t="s">
        <v>4</v>
      </c>
      <c r="B31" s="4" t="s">
        <v>1096</v>
      </c>
      <c r="C31" s="3">
        <v>12</v>
      </c>
      <c r="D31" s="2">
        <v>5410</v>
      </c>
      <c r="E31" s="2">
        <v>5270</v>
      </c>
      <c r="F31" s="2">
        <v>231747185380</v>
      </c>
      <c r="G31" s="2">
        <v>225750030860</v>
      </c>
      <c r="H31" s="1">
        <f t="shared" si="0"/>
        <v>-2.5878003696857665E-2</v>
      </c>
      <c r="O31">
        <f>O30/N30</f>
        <v>0.90506832727901754</v>
      </c>
      <c r="P31">
        <f t="shared" ref="P31:CA31" si="1">P30/O30</f>
        <v>1.1034746378196552</v>
      </c>
      <c r="Q31">
        <f t="shared" si="1"/>
        <v>1.0602743522239158</v>
      </c>
      <c r="R31">
        <f t="shared" si="1"/>
        <v>0.97218047569262944</v>
      </c>
      <c r="S31">
        <f t="shared" si="1"/>
        <v>0.90996925041587551</v>
      </c>
      <c r="T31">
        <f t="shared" si="1"/>
        <v>1.0065737235712309</v>
      </c>
      <c r="U31">
        <f t="shared" si="1"/>
        <v>0.87996918053236961</v>
      </c>
      <c r="V31">
        <f t="shared" si="1"/>
        <v>1.1211849566377583</v>
      </c>
      <c r="W31">
        <f t="shared" si="1"/>
        <v>1.1972443799854968</v>
      </c>
      <c r="X31">
        <f t="shared" si="1"/>
        <v>1.0773579338085699</v>
      </c>
      <c r="Y31">
        <f t="shared" si="1"/>
        <v>1.0783768199509876</v>
      </c>
      <c r="Z31">
        <f t="shared" si="1"/>
        <v>1.0961407354926678</v>
      </c>
      <c r="AA31">
        <f t="shared" si="1"/>
        <v>1.0921840510250125</v>
      </c>
      <c r="AB31">
        <f t="shared" si="1"/>
        <v>0.94055249112307104</v>
      </c>
      <c r="AC31">
        <f t="shared" si="1"/>
        <v>0.94546145262008208</v>
      </c>
      <c r="AD31">
        <f t="shared" si="1"/>
        <v>0.93259668508287297</v>
      </c>
      <c r="AE31">
        <f t="shared" si="1"/>
        <v>0.96670346833261522</v>
      </c>
      <c r="AF31">
        <f t="shared" si="1"/>
        <v>1.0256410256410255</v>
      </c>
      <c r="AG31">
        <f t="shared" si="1"/>
        <v>0.87781097229766425</v>
      </c>
      <c r="AH31">
        <f t="shared" si="1"/>
        <v>1.0193372729804153</v>
      </c>
      <c r="AI31">
        <f t="shared" si="1"/>
        <v>1.099981788380987</v>
      </c>
      <c r="AJ31">
        <f t="shared" si="1"/>
        <v>0.86582505518763797</v>
      </c>
      <c r="AK31">
        <f t="shared" si="1"/>
        <v>0.94312803760656527</v>
      </c>
      <c r="AL31">
        <f t="shared" si="1"/>
        <v>0.97224005677018199</v>
      </c>
      <c r="AM31">
        <f t="shared" si="1"/>
        <v>0.93095598074483443</v>
      </c>
      <c r="AN31">
        <f t="shared" si="1"/>
        <v>1.1188165017733807</v>
      </c>
      <c r="AO31">
        <f t="shared" si="1"/>
        <v>1.0568449153249353</v>
      </c>
      <c r="AP31">
        <f t="shared" si="1"/>
        <v>1.0576394809131382</v>
      </c>
      <c r="AQ31">
        <f t="shared" si="1"/>
        <v>1.065066499485021</v>
      </c>
      <c r="AR31">
        <f t="shared" si="1"/>
        <v>1.0643990357663415</v>
      </c>
      <c r="AS31">
        <f t="shared" si="1"/>
        <v>0.91842995773368263</v>
      </c>
      <c r="AT31">
        <f t="shared" si="1"/>
        <v>1.1216309209771764</v>
      </c>
      <c r="AU31">
        <f t="shared" si="1"/>
        <v>1.0176645022751674</v>
      </c>
      <c r="AV31">
        <f t="shared" si="1"/>
        <v>1.0182496420407448</v>
      </c>
      <c r="AW31">
        <f t="shared" si="1"/>
        <v>1.0466134622738092</v>
      </c>
      <c r="AX31">
        <f t="shared" si="1"/>
        <v>1.0411549793753683</v>
      </c>
      <c r="AY31">
        <f t="shared" si="1"/>
        <v>0.99669466391976635</v>
      </c>
      <c r="AZ31">
        <f t="shared" si="1"/>
        <v>0.97994321408290752</v>
      </c>
      <c r="BA31">
        <f t="shared" si="1"/>
        <v>0.93162115803625234</v>
      </c>
      <c r="BB31">
        <f t="shared" si="1"/>
        <v>0.97754528264331197</v>
      </c>
      <c r="BC31">
        <f t="shared" si="1"/>
        <v>0.93579709591621174</v>
      </c>
      <c r="BD31">
        <f t="shared" si="1"/>
        <v>1.0927870100905703</v>
      </c>
      <c r="BE31">
        <f t="shared" si="1"/>
        <v>1.0392249586221487</v>
      </c>
      <c r="BF31">
        <f t="shared" si="1"/>
        <v>0.99970063106970508</v>
      </c>
      <c r="BG31">
        <f t="shared" si="1"/>
        <v>1.0517703991183938</v>
      </c>
      <c r="BH31">
        <f t="shared" si="1"/>
        <v>1.0203402956517778</v>
      </c>
      <c r="BI31">
        <f t="shared" si="1"/>
        <v>1.0410527725689795</v>
      </c>
      <c r="BJ31">
        <f t="shared" si="1"/>
        <v>1.084335799292377</v>
      </c>
      <c r="BK31">
        <f t="shared" si="1"/>
        <v>0.95483309602910926</v>
      </c>
      <c r="BL31">
        <f t="shared" si="1"/>
        <v>0.94368734984674008</v>
      </c>
      <c r="BM31">
        <f t="shared" si="1"/>
        <v>1.0646439152858556</v>
      </c>
      <c r="BN31">
        <f t="shared" si="1"/>
        <v>1.0391152430917017</v>
      </c>
      <c r="BO31">
        <f t="shared" si="1"/>
        <v>1.1022952705919695</v>
      </c>
      <c r="BP31">
        <f t="shared" si="1"/>
        <v>0.97484005075182889</v>
      </c>
      <c r="BQ31">
        <f t="shared" si="1"/>
        <v>1.127089621814221</v>
      </c>
      <c r="BR31">
        <f t="shared" si="1"/>
        <v>0.9484852703909058</v>
      </c>
      <c r="BS31">
        <f t="shared" si="1"/>
        <v>1.1203080881781524</v>
      </c>
      <c r="BT31">
        <f t="shared" si="1"/>
        <v>1.0631474287828337</v>
      </c>
      <c r="BU31">
        <f t="shared" si="1"/>
        <v>1.0148328584788708</v>
      </c>
      <c r="BV31">
        <f t="shared" si="1"/>
        <v>0.97982612174335459</v>
      </c>
      <c r="BW31">
        <f t="shared" si="1"/>
        <v>0.99125832063517527</v>
      </c>
      <c r="BX31">
        <f t="shared" si="1"/>
        <v>1.0442262430126508</v>
      </c>
      <c r="BY31">
        <f t="shared" si="1"/>
        <v>0.928134222704317</v>
      </c>
      <c r="BZ31">
        <f t="shared" si="1"/>
        <v>0.98288684829627382</v>
      </c>
      <c r="CA31">
        <f t="shared" si="1"/>
        <v>1.0020615372736748</v>
      </c>
      <c r="CB31">
        <f t="shared" ref="CB31:EM31" si="2">CB30/CA30</f>
        <v>1.0423171163951859</v>
      </c>
      <c r="CC31">
        <f t="shared" si="2"/>
        <v>1.0138016174579003</v>
      </c>
      <c r="CD31">
        <f t="shared" si="2"/>
        <v>0.99499784892920418</v>
      </c>
      <c r="CE31">
        <f t="shared" si="2"/>
        <v>1.049584111978308</v>
      </c>
      <c r="CF31">
        <f t="shared" si="2"/>
        <v>1.0015709986663968</v>
      </c>
      <c r="CG31">
        <f t="shared" si="2"/>
        <v>0.94825230400290006</v>
      </c>
      <c r="CH31">
        <f t="shared" si="2"/>
        <v>1.0419855465619785</v>
      </c>
      <c r="CI31">
        <f t="shared" si="2"/>
        <v>1.0248423102431314</v>
      </c>
      <c r="CJ31">
        <f t="shared" si="2"/>
        <v>1.0617465835943685</v>
      </c>
      <c r="CK31">
        <f t="shared" si="2"/>
        <v>1.1028828197945846</v>
      </c>
      <c r="CL31">
        <f t="shared" si="2"/>
        <v>1.0250983297176217</v>
      </c>
      <c r="CM31">
        <f t="shared" si="2"/>
        <v>1.1087806836430374</v>
      </c>
      <c r="CN31">
        <f t="shared" si="2"/>
        <v>0.96894898281150588</v>
      </c>
      <c r="CO31">
        <f t="shared" si="2"/>
        <v>1.039098033353975</v>
      </c>
      <c r="CP31">
        <f t="shared" si="2"/>
        <v>1.0608123381694134</v>
      </c>
      <c r="CQ31">
        <f t="shared" si="2"/>
        <v>0.92306947235876702</v>
      </c>
      <c r="CR31">
        <f t="shared" si="2"/>
        <v>0.99534627492130123</v>
      </c>
      <c r="CS31">
        <f t="shared" si="2"/>
        <v>0.85638833395708247</v>
      </c>
      <c r="CT31">
        <f t="shared" si="2"/>
        <v>1.0535120762242409</v>
      </c>
      <c r="CU31">
        <f t="shared" si="2"/>
        <v>0.99554223484184579</v>
      </c>
      <c r="CV31">
        <f t="shared" si="2"/>
        <v>1.0712914981895434</v>
      </c>
      <c r="CW31">
        <f t="shared" si="2"/>
        <v>1.0145441995759996</v>
      </c>
      <c r="CX31">
        <f t="shared" si="2"/>
        <v>0.90437468277880373</v>
      </c>
      <c r="CY31">
        <f t="shared" si="2"/>
        <v>0.95208726386931919</v>
      </c>
      <c r="CZ31">
        <f t="shared" si="2"/>
        <v>0.92447967291038269</v>
      </c>
      <c r="DA31">
        <f t="shared" si="2"/>
        <v>0.98224169741697409</v>
      </c>
      <c r="DB31">
        <f t="shared" si="2"/>
        <v>0.76865599491733771</v>
      </c>
      <c r="DC31">
        <f t="shared" si="2"/>
        <v>0.96676729017303653</v>
      </c>
      <c r="DD31">
        <f t="shared" si="2"/>
        <v>1.0449784865296867</v>
      </c>
      <c r="DE31">
        <f t="shared" si="2"/>
        <v>1.0334735475379511</v>
      </c>
      <c r="DF31">
        <f t="shared" si="2"/>
        <v>0.91474128955090317</v>
      </c>
      <c r="DG31">
        <f t="shared" si="2"/>
        <v>1.1347374956492291</v>
      </c>
      <c r="DH31">
        <f t="shared" si="2"/>
        <v>1.1352113143103477</v>
      </c>
      <c r="DI31">
        <f t="shared" si="2"/>
        <v>1.0193740141379917</v>
      </c>
      <c r="DJ31">
        <f t="shared" si="2"/>
        <v>0.99583061702569675</v>
      </c>
      <c r="DK31">
        <f t="shared" si="2"/>
        <v>1.1202961001963929</v>
      </c>
      <c r="DL31">
        <f t="shared" si="2"/>
        <v>1.0221923983330015</v>
      </c>
      <c r="DM31">
        <f t="shared" si="2"/>
        <v>1.0510663693187174</v>
      </c>
      <c r="DN31">
        <f t="shared" si="2"/>
        <v>0.94474461192727444</v>
      </c>
      <c r="DO31">
        <f t="shared" si="2"/>
        <v>0.98412718496352847</v>
      </c>
      <c r="DP31">
        <f t="shared" si="2"/>
        <v>1.0817498071483673</v>
      </c>
      <c r="DQ31">
        <f t="shared" si="2"/>
        <v>0.95225729006340742</v>
      </c>
      <c r="DR31">
        <f t="shared" si="2"/>
        <v>0.9951011900675848</v>
      </c>
      <c r="DS31">
        <f t="shared" si="2"/>
        <v>1.0616275132009683</v>
      </c>
      <c r="DT31">
        <f t="shared" si="2"/>
        <v>1.0287739610715658</v>
      </c>
      <c r="DU31">
        <f t="shared" si="2"/>
        <v>0.94240221410689273</v>
      </c>
      <c r="DV31">
        <f t="shared" si="2"/>
        <v>1.0347539984767706</v>
      </c>
      <c r="DW31">
        <f t="shared" si="2"/>
        <v>1.0359420358124938</v>
      </c>
      <c r="DX31">
        <f t="shared" si="2"/>
        <v>0.99057595789306163</v>
      </c>
      <c r="DY31">
        <f t="shared" si="2"/>
        <v>1.0746291780232391</v>
      </c>
      <c r="DZ31">
        <f t="shared" si="2"/>
        <v>1.0054143239303508</v>
      </c>
      <c r="EA31">
        <f t="shared" si="2"/>
        <v>1.011513847951353</v>
      </c>
      <c r="EB31">
        <f t="shared" si="2"/>
        <v>1.0768495718328495</v>
      </c>
      <c r="EC31">
        <f t="shared" si="2"/>
        <v>1.0091321306679668</v>
      </c>
      <c r="ED31">
        <f t="shared" si="2"/>
        <v>0.93698211844056956</v>
      </c>
      <c r="EE31">
        <f t="shared" si="2"/>
        <v>1.0863198061156087</v>
      </c>
      <c r="EF31">
        <f t="shared" si="2"/>
        <v>1.0406607490387811</v>
      </c>
      <c r="EG31">
        <f t="shared" si="2"/>
        <v>0.9772437008520497</v>
      </c>
      <c r="EH31">
        <f t="shared" si="2"/>
        <v>0.98049914351192791</v>
      </c>
      <c r="EI31">
        <f t="shared" si="2"/>
        <v>1.0154806277937249</v>
      </c>
      <c r="EJ31">
        <f t="shared" si="2"/>
        <v>0.88135251569231343</v>
      </c>
      <c r="EK31">
        <f t="shared" si="2"/>
        <v>0.94124811846115397</v>
      </c>
      <c r="EL31">
        <f t="shared" si="2"/>
        <v>1.0787613369875397</v>
      </c>
      <c r="EM31">
        <f t="shared" si="2"/>
        <v>0.96777420993907903</v>
      </c>
      <c r="EN31">
        <f t="shared" ref="EN31:GY31" si="3">EN30/EM30</f>
        <v>0.98821657257606188</v>
      </c>
      <c r="EO31">
        <f t="shared" si="3"/>
        <v>1.0712313911071676</v>
      </c>
      <c r="EP31">
        <f t="shared" si="3"/>
        <v>1.0380715721012992</v>
      </c>
      <c r="EQ31">
        <f t="shared" si="3"/>
        <v>0.99201576160571359</v>
      </c>
      <c r="ER31">
        <f t="shared" si="3"/>
        <v>0.98408671128676695</v>
      </c>
      <c r="ES31">
        <f t="shared" si="3"/>
        <v>0.93011064637056695</v>
      </c>
      <c r="ET31">
        <f t="shared" si="3"/>
        <v>1.0057174784509648</v>
      </c>
      <c r="EU31">
        <f t="shared" si="3"/>
        <v>1.0150916122351012</v>
      </c>
      <c r="EV31">
        <f t="shared" si="3"/>
        <v>1.0122901822007555</v>
      </c>
      <c r="EW31">
        <f t="shared" si="3"/>
        <v>1.047813261106912</v>
      </c>
      <c r="EX31">
        <f t="shared" si="3"/>
        <v>0.95784511649575943</v>
      </c>
      <c r="EY31">
        <f t="shared" si="3"/>
        <v>1.0108992395636121</v>
      </c>
      <c r="EZ31">
        <f t="shared" si="3"/>
        <v>1.0331884732784933</v>
      </c>
      <c r="FA31">
        <f t="shared" si="3"/>
        <v>0.98241906812548518</v>
      </c>
      <c r="FB31">
        <f t="shared" si="3"/>
        <v>1.0329011080868935</v>
      </c>
      <c r="FC31">
        <f t="shared" si="3"/>
        <v>0.98934117612226069</v>
      </c>
      <c r="FD31">
        <f t="shared" si="3"/>
        <v>0.97957992707829356</v>
      </c>
      <c r="FE31">
        <f t="shared" si="3"/>
        <v>1.0188905012856742</v>
      </c>
      <c r="FF31">
        <f t="shared" si="3"/>
        <v>0.93117113515404415</v>
      </c>
      <c r="FG31">
        <f t="shared" si="3"/>
        <v>1.0272148637915119</v>
      </c>
      <c r="FH31">
        <f t="shared" si="3"/>
        <v>1.0064419052992899</v>
      </c>
      <c r="FI31">
        <f t="shared" si="3"/>
        <v>1.0366494320895367</v>
      </c>
      <c r="FJ31">
        <f t="shared" si="3"/>
        <v>1.0165902171300376</v>
      </c>
      <c r="FK31">
        <f t="shared" si="3"/>
        <v>1.0072804653980858</v>
      </c>
      <c r="FL31">
        <f t="shared" si="3"/>
        <v>0.98360286962007371</v>
      </c>
      <c r="FM31">
        <f t="shared" si="3"/>
        <v>0.96510286674555279</v>
      </c>
      <c r="FN31">
        <f t="shared" si="3"/>
        <v>1.0200087576951806</v>
      </c>
      <c r="FO31">
        <f t="shared" si="3"/>
        <v>1.0028383981737281</v>
      </c>
      <c r="FP31">
        <f t="shared" si="3"/>
        <v>0.98800368652454418</v>
      </c>
      <c r="FQ31">
        <f t="shared" si="3"/>
        <v>1.0169080278725042</v>
      </c>
      <c r="FR31">
        <f t="shared" si="3"/>
        <v>1.0036341580783574</v>
      </c>
      <c r="FS31">
        <f t="shared" si="3"/>
        <v>1.0369142097981729</v>
      </c>
      <c r="FT31">
        <f t="shared" si="3"/>
        <v>0.99634895863437567</v>
      </c>
      <c r="FU31">
        <f t="shared" si="3"/>
        <v>0.97657768281009794</v>
      </c>
      <c r="FV31">
        <f t="shared" si="3"/>
        <v>0.97244677217351705</v>
      </c>
      <c r="FW31">
        <f t="shared" si="3"/>
        <v>1.0083230249996182</v>
      </c>
      <c r="FX31">
        <f t="shared" si="3"/>
        <v>0.96708872262442069</v>
      </c>
      <c r="FY31">
        <f t="shared" si="3"/>
        <v>1.0175768301150037</v>
      </c>
      <c r="FZ31">
        <f t="shared" si="3"/>
        <v>1.0187455752439387</v>
      </c>
      <c r="GA31">
        <f t="shared" si="3"/>
        <v>1.0278124685265384</v>
      </c>
      <c r="GB31">
        <f t="shared" si="3"/>
        <v>1.042204181222226</v>
      </c>
      <c r="GC31">
        <f t="shared" si="3"/>
        <v>0.99418476191371641</v>
      </c>
      <c r="GD31">
        <f t="shared" si="3"/>
        <v>0.98080196708908629</v>
      </c>
      <c r="GE31">
        <f t="shared" si="3"/>
        <v>0.97876771767428417</v>
      </c>
      <c r="GF31">
        <f t="shared" si="3"/>
        <v>0.95632363951609722</v>
      </c>
      <c r="GG31">
        <f t="shared" si="3"/>
        <v>1.0109812566636964</v>
      </c>
      <c r="GH31">
        <f t="shared" si="3"/>
        <v>1.0339615143595153</v>
      </c>
      <c r="GI31">
        <f t="shared" si="3"/>
        <v>0.9815222693609662</v>
      </c>
      <c r="GJ31">
        <f t="shared" si="3"/>
        <v>0.98460820193075194</v>
      </c>
      <c r="GK31">
        <f t="shared" si="3"/>
        <v>0.97488923219684798</v>
      </c>
      <c r="GL31">
        <f t="shared" si="3"/>
        <v>1.0024057822453272</v>
      </c>
      <c r="GM31">
        <f t="shared" si="3"/>
        <v>1.0413166654492709</v>
      </c>
      <c r="GN31">
        <f t="shared" si="3"/>
        <v>0.99914823258260899</v>
      </c>
      <c r="GO31">
        <f t="shared" si="3"/>
        <v>0.99460923200361051</v>
      </c>
      <c r="GP31">
        <f t="shared" si="3"/>
        <v>0.99342038923061404</v>
      </c>
      <c r="GQ31">
        <f t="shared" si="3"/>
        <v>1.0232649021747406</v>
      </c>
      <c r="GR31">
        <f t="shared" si="3"/>
        <v>1.0091558831260943</v>
      </c>
      <c r="GS31">
        <f t="shared" si="3"/>
        <v>1.0044135354975057</v>
      </c>
      <c r="GT31">
        <f t="shared" si="3"/>
        <v>0.98265830898939632</v>
      </c>
      <c r="GU31">
        <f t="shared" si="3"/>
        <v>0.98769538738864349</v>
      </c>
      <c r="GV31">
        <f t="shared" si="3"/>
        <v>1.0216689858228971</v>
      </c>
      <c r="GW31">
        <f t="shared" si="3"/>
        <v>1.02028660817386</v>
      </c>
      <c r="GX31">
        <f t="shared" si="3"/>
        <v>1.0116416856503043</v>
      </c>
      <c r="GY31">
        <f t="shared" si="3"/>
        <v>1.032792449943585</v>
      </c>
      <c r="GZ31">
        <f t="shared" ref="GZ31:HD31" si="4">GZ30/GY30</f>
        <v>1.0209283270762837</v>
      </c>
      <c r="HA31">
        <f t="shared" si="4"/>
        <v>1.0643590394660476</v>
      </c>
      <c r="HB31">
        <f t="shared" si="4"/>
        <v>1.0189189649737154</v>
      </c>
      <c r="HC31">
        <f t="shared" si="4"/>
        <v>1.0045656182189908</v>
      </c>
      <c r="HD31">
        <f t="shared" si="4"/>
        <v>0.98355190597283904</v>
      </c>
    </row>
    <row r="32" spans="1:212" x14ac:dyDescent="0.4">
      <c r="A32" s="3" t="s">
        <v>53</v>
      </c>
      <c r="B32" s="4" t="s">
        <v>1097</v>
      </c>
      <c r="C32" s="3">
        <v>12</v>
      </c>
      <c r="D32" s="2">
        <v>9690</v>
      </c>
      <c r="E32" s="2">
        <v>8180</v>
      </c>
      <c r="F32" s="2">
        <v>879260086350</v>
      </c>
      <c r="G32" s="2">
        <v>742244324700</v>
      </c>
      <c r="H32" s="1">
        <f t="shared" si="0"/>
        <v>-0.15583075335397312</v>
      </c>
      <c r="N32" t="s">
        <v>1009</v>
      </c>
      <c r="O32">
        <v>0.90892918163576897</v>
      </c>
      <c r="P32">
        <v>1.0689793748380201</v>
      </c>
      <c r="Q32">
        <v>1.1598875469277401</v>
      </c>
      <c r="R32">
        <v>1.04877383171053</v>
      </c>
      <c r="S32">
        <v>0.87219491815982497</v>
      </c>
      <c r="T32">
        <v>1.0134113107287801</v>
      </c>
      <c r="U32">
        <v>0.93184914918418904</v>
      </c>
      <c r="V32">
        <v>1.0926968145114</v>
      </c>
      <c r="W32">
        <v>1.2546794162045001</v>
      </c>
      <c r="X32">
        <v>1.0615858394187301</v>
      </c>
      <c r="Y32">
        <v>1.1191914402882199</v>
      </c>
      <c r="Z32">
        <v>1.1175459209818901</v>
      </c>
      <c r="AA32">
        <v>1.1097391127055201</v>
      </c>
      <c r="AB32">
        <v>0.89698497587363402</v>
      </c>
      <c r="AC32">
        <v>0.91010607697925505</v>
      </c>
      <c r="AD32">
        <v>0.93437783910662398</v>
      </c>
      <c r="AE32">
        <v>0.978976157248444</v>
      </c>
      <c r="AF32">
        <v>1.0499511190797</v>
      </c>
      <c r="AG32">
        <v>0.86163714727307095</v>
      </c>
      <c r="AH32">
        <v>1.0597020979316201</v>
      </c>
      <c r="AI32">
        <v>1.1072515109077199</v>
      </c>
      <c r="AJ32">
        <v>0.84363787189815598</v>
      </c>
      <c r="AK32">
        <v>0.92368095474366096</v>
      </c>
      <c r="AL32">
        <v>1.01868863197214</v>
      </c>
      <c r="AM32">
        <v>0.93599665297552903</v>
      </c>
      <c r="AN32">
        <v>1.1474004881153801</v>
      </c>
      <c r="AO32">
        <v>1.12578110854499</v>
      </c>
      <c r="AP32">
        <v>1.0319226775227099</v>
      </c>
      <c r="AQ32">
        <v>1.05769140214216</v>
      </c>
      <c r="AR32">
        <v>1.1170709195048401</v>
      </c>
      <c r="AS32">
        <v>0.93452286836728204</v>
      </c>
      <c r="AT32">
        <v>1.130899978373</v>
      </c>
      <c r="AU32">
        <v>1.04820587665526</v>
      </c>
      <c r="AV32">
        <v>1.0333441505756999</v>
      </c>
      <c r="AW32">
        <v>1.0157551600519099</v>
      </c>
      <c r="AX32">
        <v>1.03526475206227</v>
      </c>
      <c r="AY32">
        <v>1.03542621383046</v>
      </c>
      <c r="AZ32">
        <v>1.0273303703910901</v>
      </c>
      <c r="BA32">
        <v>0.89999379657439804</v>
      </c>
      <c r="BB32">
        <v>0.96120077977584695</v>
      </c>
      <c r="BC32">
        <v>0.94103796722064803</v>
      </c>
      <c r="BD32">
        <v>1.0987069645454299</v>
      </c>
      <c r="BE32">
        <v>1.06610592362263</v>
      </c>
      <c r="BF32">
        <v>1.08294478121375</v>
      </c>
      <c r="BG32">
        <v>1.05179929410477</v>
      </c>
      <c r="BH32">
        <v>1.0073048784818901</v>
      </c>
      <c r="BI32">
        <v>1.0765655534498499</v>
      </c>
      <c r="BJ32">
        <v>1.1823753113222</v>
      </c>
      <c r="BK32">
        <v>0.98081995451512405</v>
      </c>
      <c r="BL32">
        <v>0.93380834340438301</v>
      </c>
      <c r="BM32">
        <v>1.0441390329842</v>
      </c>
      <c r="BN32">
        <v>1.1453163479861601</v>
      </c>
      <c r="BO32">
        <v>1.11945446886009</v>
      </c>
      <c r="BP32">
        <v>0.98501155380730798</v>
      </c>
      <c r="BQ32">
        <v>1.1582060057929</v>
      </c>
      <c r="BR32">
        <v>1.0255422597418899</v>
      </c>
      <c r="BS32">
        <v>1.14383089234974</v>
      </c>
      <c r="BT32">
        <v>1.0152641094866199</v>
      </c>
      <c r="BU32">
        <v>0.98711684843928504</v>
      </c>
      <c r="BV32">
        <v>0.96399869566942697</v>
      </c>
      <c r="BW32">
        <v>0.97985890738387704</v>
      </c>
      <c r="BX32">
        <v>1.0645183693679801</v>
      </c>
      <c r="BY32">
        <v>0.94022576402853397</v>
      </c>
      <c r="BZ32">
        <v>0.94382498173245999</v>
      </c>
      <c r="CA32">
        <v>0.98933968530356498</v>
      </c>
      <c r="CB32">
        <v>1.0414759980432999</v>
      </c>
      <c r="CC32">
        <v>1.0296961525833399</v>
      </c>
      <c r="CD32">
        <v>0.99502643687446801</v>
      </c>
      <c r="CE32">
        <v>1.1221833351480801</v>
      </c>
      <c r="CF32">
        <v>0.96106163779726195</v>
      </c>
      <c r="CG32">
        <v>0.97016177703120299</v>
      </c>
      <c r="CH32">
        <v>1.0212981878983101</v>
      </c>
      <c r="CI32">
        <v>1.0873007050335</v>
      </c>
      <c r="CJ32">
        <v>1.1208823640216601</v>
      </c>
      <c r="CK32">
        <v>1.1780900221928301</v>
      </c>
      <c r="CL32">
        <v>1.0430399700231201</v>
      </c>
      <c r="CM32">
        <v>1.1405193211173299</v>
      </c>
      <c r="CN32">
        <v>0.95828064868624196</v>
      </c>
      <c r="CO32">
        <v>1.0728181298536199</v>
      </c>
      <c r="CP32">
        <v>0.99655504465910205</v>
      </c>
      <c r="CQ32">
        <v>0.91240733222713299</v>
      </c>
      <c r="CR32">
        <v>1.0230449712125</v>
      </c>
      <c r="CS32">
        <v>0.86629635357023405</v>
      </c>
      <c r="CT32">
        <v>1.0732191762255601</v>
      </c>
      <c r="CU32">
        <v>0.98126279696996999</v>
      </c>
      <c r="CV32">
        <v>1.0419356279696801</v>
      </c>
      <c r="CW32">
        <v>1.05369160434863</v>
      </c>
      <c r="CX32">
        <v>0.92518502329365604</v>
      </c>
      <c r="CY32">
        <v>0.94709850658166295</v>
      </c>
      <c r="CZ32">
        <v>0.916178044127263</v>
      </c>
      <c r="DA32">
        <v>0.96793694675251596</v>
      </c>
      <c r="DB32">
        <v>0.71686705276895601</v>
      </c>
      <c r="DC32">
        <v>1.00128757871746</v>
      </c>
      <c r="DD32">
        <v>1.03816232197641</v>
      </c>
      <c r="DE32">
        <v>1.0199271868656301</v>
      </c>
      <c r="DF32">
        <v>0.93748777986986098</v>
      </c>
      <c r="DG32">
        <v>1.1913352930036301</v>
      </c>
      <c r="DH32">
        <v>1.12652045252927</v>
      </c>
      <c r="DI32">
        <v>0.99887551457967205</v>
      </c>
      <c r="DJ32">
        <v>0.98328340633132005</v>
      </c>
      <c r="DK32">
        <v>1.16736465836292</v>
      </c>
      <c r="DL32">
        <v>1.03929692927038</v>
      </c>
      <c r="DM32">
        <v>1.0008860353789899</v>
      </c>
      <c r="DN32">
        <v>0.94247538209640302</v>
      </c>
      <c r="DO32">
        <v>0.99440127184192495</v>
      </c>
      <c r="DP32">
        <v>1.1096088435787099</v>
      </c>
      <c r="DQ32">
        <v>0.93384823783989501</v>
      </c>
      <c r="DR32">
        <v>0.98778364193549095</v>
      </c>
      <c r="DS32">
        <v>1.0711404491018599</v>
      </c>
      <c r="DT32">
        <v>1.06097543039237</v>
      </c>
      <c r="DU32">
        <v>0.93405503102111098</v>
      </c>
      <c r="DV32">
        <v>1.0615519904633799</v>
      </c>
      <c r="DW32">
        <v>1.01542849275345</v>
      </c>
      <c r="DX32">
        <v>0.97054743047626102</v>
      </c>
      <c r="DY32">
        <v>1.0766545120901401</v>
      </c>
      <c r="DZ32">
        <v>1.0995335109619599</v>
      </c>
      <c r="EA32">
        <v>1.0088198877526</v>
      </c>
      <c r="EB32">
        <v>1.0534110578756899</v>
      </c>
      <c r="EC32">
        <v>1.03282799154279</v>
      </c>
      <c r="ED32">
        <v>0.94272500010952198</v>
      </c>
      <c r="EE32">
        <v>1.06619575301989</v>
      </c>
      <c r="EF32">
        <v>1.0592247439728</v>
      </c>
      <c r="EG32">
        <v>0.95701942777290205</v>
      </c>
      <c r="EH32">
        <v>1.02143570276253</v>
      </c>
      <c r="EI32">
        <v>1.1442276526662001</v>
      </c>
      <c r="EJ32">
        <v>0.91192260038473605</v>
      </c>
      <c r="EK32">
        <v>0.92740342166914602</v>
      </c>
      <c r="EL32">
        <v>1.0577101620234299</v>
      </c>
      <c r="EM32">
        <v>0.99009857732990603</v>
      </c>
      <c r="EN32">
        <v>1.0675378394569</v>
      </c>
      <c r="EO32">
        <v>1.0425956445668001</v>
      </c>
      <c r="EP32">
        <v>1.04810718558914</v>
      </c>
      <c r="EQ32">
        <v>0.98783784733315805</v>
      </c>
      <c r="ER32">
        <v>0.977201226396887</v>
      </c>
      <c r="ES32">
        <v>0.928743129961352</v>
      </c>
      <c r="ET32">
        <v>1.0382224529428701</v>
      </c>
      <c r="EU32">
        <v>1.00314100211079</v>
      </c>
      <c r="EV32">
        <v>1.0766601210495601</v>
      </c>
      <c r="EW32">
        <v>1.0639428941305999</v>
      </c>
      <c r="EX32">
        <v>1.04078041462411</v>
      </c>
      <c r="EY32">
        <v>1.0600251084137</v>
      </c>
      <c r="EZ32">
        <v>1.0452945951069601</v>
      </c>
      <c r="FA32">
        <v>1.03318619147644</v>
      </c>
      <c r="FB32">
        <v>1.0456328546518101</v>
      </c>
      <c r="FC32">
        <v>1.02007339802764</v>
      </c>
      <c r="FD32">
        <v>1.0651529065964001</v>
      </c>
      <c r="FE32">
        <v>0.99962461093933197</v>
      </c>
      <c r="FF32">
        <v>0.88912362878026296</v>
      </c>
      <c r="FG32">
        <v>1.00387910571724</v>
      </c>
      <c r="FH32">
        <v>0.992282083297231</v>
      </c>
      <c r="FI32">
        <v>1.0329729436220001</v>
      </c>
      <c r="FJ32">
        <v>1.02707969154144</v>
      </c>
      <c r="FK32">
        <v>1.01987607386596</v>
      </c>
      <c r="FL32">
        <v>0.96129767030290902</v>
      </c>
      <c r="FM32">
        <v>0.99103936658408198</v>
      </c>
      <c r="FN32">
        <v>1.0558902166376001</v>
      </c>
      <c r="FO32">
        <v>1.03173236997983</v>
      </c>
      <c r="FP32">
        <v>1.03311802430748</v>
      </c>
      <c r="FQ32">
        <v>1.04608291079593</v>
      </c>
      <c r="FR32">
        <v>1.0003478274994899</v>
      </c>
      <c r="FS32">
        <v>1.05150735429084</v>
      </c>
      <c r="FT32">
        <v>1.0803175228648501</v>
      </c>
      <c r="FU32">
        <v>1.02635356905369</v>
      </c>
      <c r="FV32">
        <v>1.0001641487717401</v>
      </c>
      <c r="FW32">
        <v>0.98857167634572995</v>
      </c>
      <c r="FX32">
        <v>1.00607293915148</v>
      </c>
      <c r="FY32">
        <v>1.0668946906380501</v>
      </c>
      <c r="FZ32">
        <v>1.0538934589570801</v>
      </c>
      <c r="GA32">
        <v>1.08188729624128</v>
      </c>
      <c r="GB32">
        <v>1.1285139356570699</v>
      </c>
      <c r="GC32">
        <v>1.0708618961790699</v>
      </c>
      <c r="GD32">
        <v>1.0002463258185501</v>
      </c>
      <c r="GE32">
        <v>0.97902652260259904</v>
      </c>
      <c r="GF32">
        <v>0.92892115863257796</v>
      </c>
      <c r="GG32">
        <v>1.0364874495949801</v>
      </c>
      <c r="GH32">
        <v>1.0335135855745801</v>
      </c>
      <c r="GI32">
        <v>0.96818823464968395</v>
      </c>
      <c r="GJ32">
        <v>0.99103714188099401</v>
      </c>
      <c r="GK32">
        <v>0.97266328790531698</v>
      </c>
      <c r="GL32">
        <v>0.99274140889974105</v>
      </c>
      <c r="GM32">
        <v>1.05899883065892</v>
      </c>
      <c r="GN32">
        <v>0.99966551788104596</v>
      </c>
      <c r="GO32">
        <v>0.98267764889590903</v>
      </c>
      <c r="GP32">
        <v>0.98814639550915295</v>
      </c>
      <c r="GQ32">
        <v>1.03975422291588</v>
      </c>
      <c r="GR32">
        <v>1.0010197063514099</v>
      </c>
      <c r="GS32">
        <v>0.990754481989363</v>
      </c>
      <c r="GT32">
        <v>0.96201227839426795</v>
      </c>
      <c r="GU32">
        <v>1.01161029638504</v>
      </c>
      <c r="GV32">
        <v>1.03055501389633</v>
      </c>
      <c r="GW32">
        <v>1.04915142485858</v>
      </c>
      <c r="GX32">
        <v>0.99574180979220095</v>
      </c>
      <c r="GY32">
        <v>1.0272719855922801</v>
      </c>
      <c r="GZ32">
        <v>1.05068665134744</v>
      </c>
      <c r="HA32">
        <v>1.0396868406964801</v>
      </c>
      <c r="HB32">
        <v>1.0228020592507401</v>
      </c>
      <c r="HC32">
        <v>1.01471406922593</v>
      </c>
      <c r="HD32">
        <v>0.98951061074123303</v>
      </c>
    </row>
    <row r="33" spans="1:215" x14ac:dyDescent="0.4">
      <c r="A33" s="3" t="s">
        <v>54</v>
      </c>
      <c r="B33" s="4" t="s">
        <v>1098</v>
      </c>
      <c r="C33" s="3">
        <v>12</v>
      </c>
      <c r="D33" s="2">
        <v>9710</v>
      </c>
      <c r="E33" s="2">
        <v>9270</v>
      </c>
      <c r="F33" s="2">
        <v>349560000000</v>
      </c>
      <c r="G33" s="2">
        <v>333720000000</v>
      </c>
      <c r="H33" s="1">
        <f t="shared" si="0"/>
        <v>-4.5314109165808469E-2</v>
      </c>
      <c r="O33">
        <f>O32-O31</f>
        <v>3.8608543567514308E-3</v>
      </c>
      <c r="P33">
        <f t="shared" ref="P33:CA33" si="5">P32-P31</f>
        <v>-3.4495262981635078E-2</v>
      </c>
      <c r="Q33">
        <f t="shared" si="5"/>
        <v>9.9613194703824348E-2</v>
      </c>
      <c r="R33">
        <f t="shared" si="5"/>
        <v>7.6593356017900516E-2</v>
      </c>
      <c r="S33">
        <f t="shared" si="5"/>
        <v>-3.7774332256050536E-2</v>
      </c>
      <c r="T33">
        <f t="shared" si="5"/>
        <v>6.8375871575492297E-3</v>
      </c>
      <c r="U33">
        <f t="shared" si="5"/>
        <v>5.187996865181943E-2</v>
      </c>
      <c r="V33">
        <f t="shared" si="5"/>
        <v>-2.8488142126358307E-2</v>
      </c>
      <c r="W33">
        <f t="shared" si="5"/>
        <v>5.7435036219003255E-2</v>
      </c>
      <c r="X33">
        <f t="shared" si="5"/>
        <v>-1.5772094389839841E-2</v>
      </c>
      <c r="Y33">
        <f t="shared" si="5"/>
        <v>4.0814620337232377E-2</v>
      </c>
      <c r="Z33">
        <f t="shared" si="5"/>
        <v>2.1405185489222323E-2</v>
      </c>
      <c r="AA33">
        <f t="shared" si="5"/>
        <v>1.7555061680507578E-2</v>
      </c>
      <c r="AB33">
        <f t="shared" si="5"/>
        <v>-4.3567515249437028E-2</v>
      </c>
      <c r="AC33">
        <f t="shared" si="5"/>
        <v>-3.5355375640827025E-2</v>
      </c>
      <c r="AD33">
        <f t="shared" si="5"/>
        <v>1.7811540237510082E-3</v>
      </c>
      <c r="AE33">
        <f t="shared" si="5"/>
        <v>1.2272688915828778E-2</v>
      </c>
      <c r="AF33">
        <f t="shared" si="5"/>
        <v>2.4310093438674407E-2</v>
      </c>
      <c r="AG33">
        <f t="shared" si="5"/>
        <v>-1.6173825024593302E-2</v>
      </c>
      <c r="AH33">
        <f t="shared" si="5"/>
        <v>4.0364824951204747E-2</v>
      </c>
      <c r="AI33">
        <f t="shared" si="5"/>
        <v>7.269722526732858E-3</v>
      </c>
      <c r="AJ33">
        <f t="shared" si="5"/>
        <v>-2.2187183289481993E-2</v>
      </c>
      <c r="AK33">
        <f t="shared" si="5"/>
        <v>-1.9447082862904308E-2</v>
      </c>
      <c r="AL33">
        <f t="shared" si="5"/>
        <v>4.6448575201957998E-2</v>
      </c>
      <c r="AM33">
        <f t="shared" si="5"/>
        <v>5.0406722306945984E-3</v>
      </c>
      <c r="AN33">
        <f t="shared" si="5"/>
        <v>2.8583986341999434E-2</v>
      </c>
      <c r="AO33">
        <f t="shared" si="5"/>
        <v>6.8936193220054731E-2</v>
      </c>
      <c r="AP33">
        <f t="shared" si="5"/>
        <v>-2.5716803390428256E-2</v>
      </c>
      <c r="AQ33">
        <f t="shared" si="5"/>
        <v>-7.3750973428610145E-3</v>
      </c>
      <c r="AR33">
        <f t="shared" si="5"/>
        <v>5.2671883738498515E-2</v>
      </c>
      <c r="AS33">
        <f t="shared" si="5"/>
        <v>1.6092910633599411E-2</v>
      </c>
      <c r="AT33">
        <f t="shared" si="5"/>
        <v>9.2690573958236211E-3</v>
      </c>
      <c r="AU33">
        <f t="shared" si="5"/>
        <v>3.0541374380092634E-2</v>
      </c>
      <c r="AV33">
        <f t="shared" si="5"/>
        <v>1.5094508534955198E-2</v>
      </c>
      <c r="AW33">
        <f t="shared" si="5"/>
        <v>-3.0858302221899336E-2</v>
      </c>
      <c r="AX33">
        <f t="shared" si="5"/>
        <v>-5.8902273130982952E-3</v>
      </c>
      <c r="AY33">
        <f t="shared" si="5"/>
        <v>3.8731549910693608E-2</v>
      </c>
      <c r="AZ33">
        <f t="shared" si="5"/>
        <v>4.7387156308182576E-2</v>
      </c>
      <c r="BA33">
        <f t="shared" si="5"/>
        <v>-3.1627361461854298E-2</v>
      </c>
      <c r="BB33">
        <f t="shared" si="5"/>
        <v>-1.6344502867465027E-2</v>
      </c>
      <c r="BC33">
        <f t="shared" si="5"/>
        <v>5.2408713044362898E-3</v>
      </c>
      <c r="BD33">
        <f t="shared" si="5"/>
        <v>5.9199544548595995E-3</v>
      </c>
      <c r="BE33">
        <f t="shared" si="5"/>
        <v>2.6880965000481316E-2</v>
      </c>
      <c r="BF33">
        <f t="shared" si="5"/>
        <v>8.3244150144044959E-2</v>
      </c>
      <c r="BG33">
        <f t="shared" si="5"/>
        <v>2.8894986376259979E-5</v>
      </c>
      <c r="BH33">
        <f t="shared" si="5"/>
        <v>-1.3035417169887653E-2</v>
      </c>
      <c r="BI33">
        <f t="shared" si="5"/>
        <v>3.5512780880870398E-2</v>
      </c>
      <c r="BJ33">
        <f t="shared" si="5"/>
        <v>9.8039512029822973E-2</v>
      </c>
      <c r="BK33">
        <f t="shared" si="5"/>
        <v>2.5986858486014786E-2</v>
      </c>
      <c r="BL33">
        <f t="shared" si="5"/>
        <v>-9.8790064423570634E-3</v>
      </c>
      <c r="BM33">
        <f t="shared" si="5"/>
        <v>-2.0504882301655591E-2</v>
      </c>
      <c r="BN33">
        <f t="shared" si="5"/>
        <v>0.10620110489445844</v>
      </c>
      <c r="BO33">
        <f t="shared" si="5"/>
        <v>1.7159198268120512E-2</v>
      </c>
      <c r="BP33">
        <f t="shared" si="5"/>
        <v>1.0171503055479092E-2</v>
      </c>
      <c r="BQ33">
        <f t="shared" si="5"/>
        <v>3.1116383978678996E-2</v>
      </c>
      <c r="BR33">
        <f t="shared" si="5"/>
        <v>7.7056989350984151E-2</v>
      </c>
      <c r="BS33">
        <f t="shared" si="5"/>
        <v>2.3522804171587586E-2</v>
      </c>
      <c r="BT33">
        <f t="shared" si="5"/>
        <v>-4.7883319296213811E-2</v>
      </c>
      <c r="BU33">
        <f t="shared" si="5"/>
        <v>-2.7716010039585792E-2</v>
      </c>
      <c r="BV33">
        <f t="shared" si="5"/>
        <v>-1.582742607392762E-2</v>
      </c>
      <c r="BW33">
        <f t="shared" si="5"/>
        <v>-1.1399413251298229E-2</v>
      </c>
      <c r="BX33">
        <f t="shared" si="5"/>
        <v>2.0292126355329287E-2</v>
      </c>
      <c r="BY33">
        <f t="shared" si="5"/>
        <v>1.209154132421697E-2</v>
      </c>
      <c r="BZ33">
        <f t="shared" si="5"/>
        <v>-3.906186656381383E-2</v>
      </c>
      <c r="CA33">
        <f t="shared" si="5"/>
        <v>-1.2721851970109777E-2</v>
      </c>
      <c r="CB33">
        <f t="shared" ref="CB33:EM33" si="6">CB32-CB31</f>
        <v>-8.4111835188593886E-4</v>
      </c>
      <c r="CC33">
        <f t="shared" si="6"/>
        <v>1.5894535125439591E-2</v>
      </c>
      <c r="CD33">
        <f t="shared" si="6"/>
        <v>2.8587945263836012E-5</v>
      </c>
      <c r="CE33">
        <f t="shared" si="6"/>
        <v>7.2599223169772076E-2</v>
      </c>
      <c r="CF33">
        <f t="shared" si="6"/>
        <v>-4.0509360869134814E-2</v>
      </c>
      <c r="CG33">
        <f t="shared" si="6"/>
        <v>2.1909473028302928E-2</v>
      </c>
      <c r="CH33">
        <f t="shared" si="6"/>
        <v>-2.0687358663668443E-2</v>
      </c>
      <c r="CI33">
        <f t="shared" si="6"/>
        <v>6.2458394790368521E-2</v>
      </c>
      <c r="CJ33">
        <f t="shared" si="6"/>
        <v>5.9135780427291618E-2</v>
      </c>
      <c r="CK33">
        <f t="shared" si="6"/>
        <v>7.5207202398245521E-2</v>
      </c>
      <c r="CL33">
        <f t="shared" si="6"/>
        <v>1.7941640305498385E-2</v>
      </c>
      <c r="CM33">
        <f t="shared" si="6"/>
        <v>3.1738637474292508E-2</v>
      </c>
      <c r="CN33">
        <f t="shared" si="6"/>
        <v>-1.0668334125263912E-2</v>
      </c>
      <c r="CO33">
        <f t="shared" si="6"/>
        <v>3.3720096499644914E-2</v>
      </c>
      <c r="CP33">
        <f t="shared" si="6"/>
        <v>-6.4257293510311397E-2</v>
      </c>
      <c r="CQ33">
        <f t="shared" si="6"/>
        <v>-1.0662140131634024E-2</v>
      </c>
      <c r="CR33">
        <f t="shared" si="6"/>
        <v>2.769869629119881E-2</v>
      </c>
      <c r="CS33">
        <f t="shared" si="6"/>
        <v>9.9080196131515752E-3</v>
      </c>
      <c r="CT33">
        <f t="shared" si="6"/>
        <v>1.9707100001319144E-2</v>
      </c>
      <c r="CU33">
        <f t="shared" si="6"/>
        <v>-1.42794378718758E-2</v>
      </c>
      <c r="CV33">
        <f t="shared" si="6"/>
        <v>-2.93558702198633E-2</v>
      </c>
      <c r="CW33">
        <f t="shared" si="6"/>
        <v>3.9147404772630345E-2</v>
      </c>
      <c r="CX33">
        <f t="shared" si="6"/>
        <v>2.081034051485231E-2</v>
      </c>
      <c r="CY33">
        <f t="shared" si="6"/>
        <v>-4.9887572876562425E-3</v>
      </c>
      <c r="CZ33">
        <f t="shared" si="6"/>
        <v>-8.3016287831196856E-3</v>
      </c>
      <c r="DA33">
        <f t="shared" si="6"/>
        <v>-1.4304750664458132E-2</v>
      </c>
      <c r="DB33">
        <f t="shared" si="6"/>
        <v>-5.17889421483817E-2</v>
      </c>
      <c r="DC33">
        <f t="shared" si="6"/>
        <v>3.4520288544423461E-2</v>
      </c>
      <c r="DD33">
        <f t="shared" si="6"/>
        <v>-6.8161645532767157E-3</v>
      </c>
      <c r="DE33">
        <f t="shared" si="6"/>
        <v>-1.3546360672320956E-2</v>
      </c>
      <c r="DF33">
        <f t="shared" si="6"/>
        <v>2.2746490318957813E-2</v>
      </c>
      <c r="DG33">
        <f t="shared" si="6"/>
        <v>5.6597797354400958E-2</v>
      </c>
      <c r="DH33">
        <f t="shared" si="6"/>
        <v>-8.6908617810776967E-3</v>
      </c>
      <c r="DI33">
        <f t="shared" si="6"/>
        <v>-2.0498499558319616E-2</v>
      </c>
      <c r="DJ33">
        <f t="shared" si="6"/>
        <v>-1.2547210694376698E-2</v>
      </c>
      <c r="DK33">
        <f t="shared" si="6"/>
        <v>4.7068558166527108E-2</v>
      </c>
      <c r="DL33">
        <f t="shared" si="6"/>
        <v>1.7104530937378515E-2</v>
      </c>
      <c r="DM33">
        <f t="shared" si="6"/>
        <v>-5.0180333939727539E-2</v>
      </c>
      <c r="DN33">
        <f t="shared" si="6"/>
        <v>-2.2692298308714109E-3</v>
      </c>
      <c r="DO33">
        <f t="shared" si="6"/>
        <v>1.0274086878396482E-2</v>
      </c>
      <c r="DP33">
        <f t="shared" si="6"/>
        <v>2.7859036430342599E-2</v>
      </c>
      <c r="DQ33">
        <f t="shared" si="6"/>
        <v>-1.8409052223512412E-2</v>
      </c>
      <c r="DR33">
        <f t="shared" si="6"/>
        <v>-7.3175481320938429E-3</v>
      </c>
      <c r="DS33">
        <f t="shared" si="6"/>
        <v>9.5129359008916392E-3</v>
      </c>
      <c r="DT33">
        <f t="shared" si="6"/>
        <v>3.2201469320804144E-2</v>
      </c>
      <c r="DU33">
        <f t="shared" si="6"/>
        <v>-8.3471830857817508E-3</v>
      </c>
      <c r="DV33">
        <f t="shared" si="6"/>
        <v>2.679799198660926E-2</v>
      </c>
      <c r="DW33">
        <f t="shared" si="6"/>
        <v>-2.0513543059043737E-2</v>
      </c>
      <c r="DX33">
        <f t="shared" si="6"/>
        <v>-2.0028527416800612E-2</v>
      </c>
      <c r="DY33">
        <f t="shared" si="6"/>
        <v>2.0253340669009745E-3</v>
      </c>
      <c r="DZ33">
        <f t="shared" si="6"/>
        <v>9.4119187031609153E-2</v>
      </c>
      <c r="EA33">
        <f t="shared" si="6"/>
        <v>-2.6939601987530093E-3</v>
      </c>
      <c r="EB33">
        <f t="shared" si="6"/>
        <v>-2.3438513957159568E-2</v>
      </c>
      <c r="EC33">
        <f t="shared" si="6"/>
        <v>2.3695860874823227E-2</v>
      </c>
      <c r="ED33">
        <f t="shared" si="6"/>
        <v>5.7428816689524265E-3</v>
      </c>
      <c r="EE33">
        <f t="shared" si="6"/>
        <v>-2.0124053095718741E-2</v>
      </c>
      <c r="EF33">
        <f t="shared" si="6"/>
        <v>1.8563994934018835E-2</v>
      </c>
      <c r="EG33">
        <f t="shared" si="6"/>
        <v>-2.0224273079147648E-2</v>
      </c>
      <c r="EH33">
        <f t="shared" si="6"/>
        <v>4.0936559250602134E-2</v>
      </c>
      <c r="EI33">
        <f t="shared" si="6"/>
        <v>0.12874702487247514</v>
      </c>
      <c r="EJ33">
        <f t="shared" si="6"/>
        <v>3.0570084692422617E-2</v>
      </c>
      <c r="EK33">
        <f t="shared" si="6"/>
        <v>-1.3844696792007949E-2</v>
      </c>
      <c r="EL33">
        <f t="shared" si="6"/>
        <v>-2.1051174964109798E-2</v>
      </c>
      <c r="EM33">
        <f t="shared" si="6"/>
        <v>2.2324367390826994E-2</v>
      </c>
      <c r="EN33">
        <f t="shared" ref="EN33:GY33" si="7">EN32-EN31</f>
        <v>7.9321266880838071E-2</v>
      </c>
      <c r="EO33">
        <f t="shared" si="7"/>
        <v>-2.863574654036749E-2</v>
      </c>
      <c r="EP33">
        <f t="shared" si="7"/>
        <v>1.0035613487840767E-2</v>
      </c>
      <c r="EQ33">
        <f t="shared" si="7"/>
        <v>-4.1779142725555385E-3</v>
      </c>
      <c r="ER33">
        <f t="shared" si="7"/>
        <v>-6.8854848898799448E-3</v>
      </c>
      <c r="ES33">
        <f t="shared" si="7"/>
        <v>-1.3675164092149528E-3</v>
      </c>
      <c r="ET33">
        <f t="shared" si="7"/>
        <v>3.2504974491905259E-2</v>
      </c>
      <c r="EU33">
        <f t="shared" si="7"/>
        <v>-1.1950610124311201E-2</v>
      </c>
      <c r="EV33">
        <f t="shared" si="7"/>
        <v>6.4369938848804598E-2</v>
      </c>
      <c r="EW33">
        <f t="shared" si="7"/>
        <v>1.6129633023687973E-2</v>
      </c>
      <c r="EX33">
        <f t="shared" si="7"/>
        <v>8.2935298128350543E-2</v>
      </c>
      <c r="EY33">
        <f t="shared" si="7"/>
        <v>4.9125868850087961E-2</v>
      </c>
      <c r="EZ33">
        <f t="shared" si="7"/>
        <v>1.210612182846682E-2</v>
      </c>
      <c r="FA33">
        <f t="shared" si="7"/>
        <v>5.076712335095479E-2</v>
      </c>
      <c r="FB33">
        <f t="shared" si="7"/>
        <v>1.2731746564916602E-2</v>
      </c>
      <c r="FC33">
        <f t="shared" si="7"/>
        <v>3.0732221905379276E-2</v>
      </c>
      <c r="FD33">
        <f t="shared" si="7"/>
        <v>8.5572979518106496E-2</v>
      </c>
      <c r="FE33">
        <f t="shared" si="7"/>
        <v>-1.9265890346342185E-2</v>
      </c>
      <c r="FF33">
        <f t="shared" si="7"/>
        <v>-4.2047506373781185E-2</v>
      </c>
      <c r="FG33">
        <f t="shared" si="7"/>
        <v>-2.3335758074271906E-2</v>
      </c>
      <c r="FH33">
        <f t="shared" si="7"/>
        <v>-1.4159822002058897E-2</v>
      </c>
      <c r="FI33">
        <f t="shared" si="7"/>
        <v>-3.6764884675366538E-3</v>
      </c>
      <c r="FJ33">
        <f t="shared" si="7"/>
        <v>1.0489474411402355E-2</v>
      </c>
      <c r="FK33">
        <f t="shared" si="7"/>
        <v>1.259560846787422E-2</v>
      </c>
      <c r="FL33">
        <f t="shared" si="7"/>
        <v>-2.2305199317164681E-2</v>
      </c>
      <c r="FM33">
        <f t="shared" si="7"/>
        <v>2.5936499838529192E-2</v>
      </c>
      <c r="FN33">
        <f t="shared" si="7"/>
        <v>3.5881458942419453E-2</v>
      </c>
      <c r="FO33">
        <f t="shared" si="7"/>
        <v>2.889397180610187E-2</v>
      </c>
      <c r="FP33">
        <f t="shared" si="7"/>
        <v>4.5114337782935832E-2</v>
      </c>
      <c r="FQ33">
        <f t="shared" si="7"/>
        <v>2.9174882923425738E-2</v>
      </c>
      <c r="FR33">
        <f t="shared" si="7"/>
        <v>-3.2863305788675135E-3</v>
      </c>
      <c r="FS33">
        <f t="shared" si="7"/>
        <v>1.4593144492667021E-2</v>
      </c>
      <c r="FT33">
        <f t="shared" si="7"/>
        <v>8.3968564230474385E-2</v>
      </c>
      <c r="FU33">
        <f t="shared" si="7"/>
        <v>4.9775886243592082E-2</v>
      </c>
      <c r="FV33">
        <f t="shared" si="7"/>
        <v>2.7717376598223042E-2</v>
      </c>
      <c r="FW33">
        <f t="shared" si="7"/>
        <v>-1.9751348653888279E-2</v>
      </c>
      <c r="FX33">
        <f t="shared" si="7"/>
        <v>3.8984216527059301E-2</v>
      </c>
      <c r="FY33">
        <f t="shared" si="7"/>
        <v>4.9317860523046431E-2</v>
      </c>
      <c r="FZ33">
        <f t="shared" si="7"/>
        <v>3.514788371314137E-2</v>
      </c>
      <c r="GA33">
        <f t="shared" si="7"/>
        <v>5.4074827714741591E-2</v>
      </c>
      <c r="GB33">
        <f t="shared" si="7"/>
        <v>8.6309754434843899E-2</v>
      </c>
      <c r="GC33">
        <f t="shared" si="7"/>
        <v>7.6677134265353497E-2</v>
      </c>
      <c r="GD33">
        <f t="shared" si="7"/>
        <v>1.9444358729463818E-2</v>
      </c>
      <c r="GE33">
        <f t="shared" si="7"/>
        <v>2.5880492831487079E-4</v>
      </c>
      <c r="GF33">
        <f t="shared" si="7"/>
        <v>-2.7402480883519265E-2</v>
      </c>
      <c r="GG33">
        <f t="shared" si="7"/>
        <v>2.5506192931283644E-2</v>
      </c>
      <c r="GH33">
        <f t="shared" si="7"/>
        <v>-4.4792878493526977E-4</v>
      </c>
      <c r="GI33">
        <f t="shared" si="7"/>
        <v>-1.333403471128225E-2</v>
      </c>
      <c r="GJ33">
        <f t="shared" si="7"/>
        <v>6.4289399502420741E-3</v>
      </c>
      <c r="GK33">
        <f t="shared" si="7"/>
        <v>-2.2259442915310013E-3</v>
      </c>
      <c r="GL33">
        <f t="shared" si="7"/>
        <v>-9.6643733455861192E-3</v>
      </c>
      <c r="GM33">
        <f t="shared" si="7"/>
        <v>1.7682165209649048E-2</v>
      </c>
      <c r="GN33">
        <f t="shared" si="7"/>
        <v>5.1728529843697579E-4</v>
      </c>
      <c r="GO33">
        <f t="shared" si="7"/>
        <v>-1.1931583107701482E-2</v>
      </c>
      <c r="GP33">
        <f t="shared" si="7"/>
        <v>-5.2739937214610899E-3</v>
      </c>
      <c r="GQ33">
        <f t="shared" si="7"/>
        <v>1.6489320741139402E-2</v>
      </c>
      <c r="GR33">
        <f t="shared" si="7"/>
        <v>-8.1361767746843672E-3</v>
      </c>
      <c r="GS33">
        <f t="shared" si="7"/>
        <v>-1.3659053508142671E-2</v>
      </c>
      <c r="GT33">
        <f t="shared" si="7"/>
        <v>-2.0646030595128373E-2</v>
      </c>
      <c r="GU33">
        <f t="shared" si="7"/>
        <v>2.3914908996396478E-2</v>
      </c>
      <c r="GV33">
        <f t="shared" si="7"/>
        <v>8.8860280734328612E-3</v>
      </c>
      <c r="GW33">
        <f t="shared" si="7"/>
        <v>2.8864816684720074E-2</v>
      </c>
      <c r="GX33">
        <f t="shared" si="7"/>
        <v>-1.5899875858103374E-2</v>
      </c>
      <c r="GY33">
        <f t="shared" si="7"/>
        <v>-5.5204643513049323E-3</v>
      </c>
      <c r="GZ33">
        <f t="shared" ref="GZ33:HD33" si="8">GZ32-GZ31</f>
        <v>2.9758324271156322E-2</v>
      </c>
      <c r="HA33">
        <f t="shared" si="8"/>
        <v>-2.4672198769567499E-2</v>
      </c>
      <c r="HB33">
        <f t="shared" si="8"/>
        <v>3.8830942770247123E-3</v>
      </c>
      <c r="HC33">
        <f t="shared" si="8"/>
        <v>1.0148451006939174E-2</v>
      </c>
      <c r="HD33">
        <f t="shared" si="8"/>
        <v>5.9587047683939964E-3</v>
      </c>
      <c r="HE33">
        <f>COUNTIF(O33:HD33,"&gt;0")</f>
        <v>118</v>
      </c>
      <c r="HF33">
        <v>198</v>
      </c>
      <c r="HG33">
        <f>HE33/HF33</f>
        <v>0.59595959595959591</v>
      </c>
    </row>
    <row r="34" spans="1:215" x14ac:dyDescent="0.4">
      <c r="A34" s="3" t="s">
        <v>55</v>
      </c>
      <c r="B34" s="4" t="s">
        <v>104</v>
      </c>
      <c r="C34" s="3">
        <v>12</v>
      </c>
      <c r="D34" s="2">
        <v>12550</v>
      </c>
      <c r="E34" s="2">
        <v>12350</v>
      </c>
      <c r="F34" s="2">
        <v>333655316550</v>
      </c>
      <c r="G34" s="2">
        <v>328338100350</v>
      </c>
      <c r="H34" s="1">
        <f t="shared" si="0"/>
        <v>-1.5936254980079667E-2</v>
      </c>
      <c r="HE34">
        <f>COUNTIF(CT33:HD33,"&gt;0")</f>
        <v>65</v>
      </c>
      <c r="HF34">
        <v>115</v>
      </c>
      <c r="HG34">
        <f>HE34/HF34</f>
        <v>0.56521739130434778</v>
      </c>
    </row>
    <row r="35" spans="1:215" x14ac:dyDescent="0.4">
      <c r="A35" s="3" t="s">
        <v>29</v>
      </c>
      <c r="B35" s="4" t="s">
        <v>1099</v>
      </c>
      <c r="C35" s="3">
        <v>12</v>
      </c>
      <c r="D35" s="2">
        <v>2605</v>
      </c>
      <c r="E35" s="2">
        <v>2590</v>
      </c>
      <c r="F35" s="2">
        <v>108392252550</v>
      </c>
      <c r="G35" s="2">
        <v>107768112900</v>
      </c>
      <c r="H35" s="1">
        <f t="shared" si="0"/>
        <v>-5.7581573896353655E-3</v>
      </c>
    </row>
    <row r="36" spans="1:215" x14ac:dyDescent="0.4">
      <c r="A36" s="3" t="s">
        <v>56</v>
      </c>
      <c r="B36" s="4" t="s">
        <v>1006</v>
      </c>
      <c r="C36" s="3">
        <v>12</v>
      </c>
      <c r="D36" s="2">
        <v>4550</v>
      </c>
      <c r="E36" s="2">
        <v>4030</v>
      </c>
      <c r="F36" s="2">
        <v>166051986100</v>
      </c>
      <c r="G36" s="2">
        <v>147074616260</v>
      </c>
      <c r="H36" s="1">
        <f t="shared" si="0"/>
        <v>-0.11428571428571432</v>
      </c>
    </row>
    <row r="37" spans="1:215" x14ac:dyDescent="0.4">
      <c r="A37" s="3" t="s">
        <v>36</v>
      </c>
      <c r="B37" s="4" t="s">
        <v>1000</v>
      </c>
      <c r="C37" s="3">
        <v>12</v>
      </c>
      <c r="D37" s="2">
        <v>11050</v>
      </c>
      <c r="E37" s="2">
        <v>11000</v>
      </c>
      <c r="F37" s="2">
        <v>190060000000</v>
      </c>
      <c r="G37" s="2">
        <v>189200000000</v>
      </c>
      <c r="H37" s="1">
        <f t="shared" si="0"/>
        <v>-4.5248868778280382E-3</v>
      </c>
    </row>
    <row r="38" spans="1:215" x14ac:dyDescent="0.4">
      <c r="A38" s="3" t="s">
        <v>57</v>
      </c>
      <c r="B38" s="4" t="s">
        <v>112</v>
      </c>
      <c r="C38" s="3">
        <v>12</v>
      </c>
      <c r="D38" s="2">
        <v>10700</v>
      </c>
      <c r="E38" s="2">
        <v>10200</v>
      </c>
      <c r="F38" s="2">
        <v>127660929600</v>
      </c>
      <c r="G38" s="2">
        <v>121695465600</v>
      </c>
      <c r="H38" s="1">
        <f t="shared" si="0"/>
        <v>-4.6728971962616828E-2</v>
      </c>
    </row>
  </sheetData>
  <phoneticPr fontId="1" type="noConversion"/>
  <hyperlinks>
    <hyperlink ref="A1" tooltip="Quantiwise7G" display="     Refresh     "/>
    <hyperlink ref="K1" tooltip="Quantiwise7G" display="     Refresh     "/>
    <hyperlink ref="K17" tooltip="Quantiwise7G" display="     Refresh     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3"/>
  <sheetViews>
    <sheetView workbookViewId="0"/>
  </sheetViews>
  <sheetFormatPr defaultRowHeight="17.399999999999999" x14ac:dyDescent="0.4"/>
  <sheetData>
    <row r="1" spans="1:47" x14ac:dyDescent="0.4">
      <c r="A1" t="s">
        <v>118</v>
      </c>
      <c r="B1" t="s">
        <v>115</v>
      </c>
      <c r="C1" t="s">
        <v>114</v>
      </c>
      <c r="D1" t="s">
        <v>116</v>
      </c>
      <c r="E1" t="s">
        <v>117</v>
      </c>
    </row>
    <row r="2" spans="1:47" x14ac:dyDescent="0.4">
      <c r="A2">
        <v>0</v>
      </c>
      <c r="B2" t="s">
        <v>25</v>
      </c>
      <c r="C2" t="s">
        <v>119</v>
      </c>
      <c r="D2" t="s">
        <v>120</v>
      </c>
      <c r="E2" t="s">
        <v>121</v>
      </c>
      <c r="AH2" s="16"/>
      <c r="AM2" s="17"/>
      <c r="AN2" s="17"/>
      <c r="AO2" s="17"/>
      <c r="AU2" s="17"/>
    </row>
    <row r="3" spans="1:47" x14ac:dyDescent="0.4">
      <c r="A3">
        <v>1</v>
      </c>
      <c r="B3" t="s">
        <v>1</v>
      </c>
      <c r="C3" t="s">
        <v>122</v>
      </c>
      <c r="D3" t="s">
        <v>120</v>
      </c>
      <c r="E3" t="s">
        <v>121</v>
      </c>
      <c r="AH3" s="16"/>
      <c r="AM3" s="17"/>
    </row>
    <row r="4" spans="1:47" x14ac:dyDescent="0.4">
      <c r="A4">
        <v>2</v>
      </c>
      <c r="B4" t="s">
        <v>6</v>
      </c>
      <c r="C4" t="s">
        <v>123</v>
      </c>
      <c r="D4" t="s">
        <v>120</v>
      </c>
      <c r="E4" t="s">
        <v>121</v>
      </c>
      <c r="AH4" s="16"/>
      <c r="AM4" s="17"/>
      <c r="AO4" s="17"/>
    </row>
    <row r="5" spans="1:47" x14ac:dyDescent="0.4">
      <c r="A5">
        <v>3</v>
      </c>
      <c r="B5" t="s">
        <v>4</v>
      </c>
      <c r="C5" t="s">
        <v>124</v>
      </c>
      <c r="D5" t="s">
        <v>120</v>
      </c>
      <c r="E5" t="s">
        <v>125</v>
      </c>
      <c r="AH5" s="16"/>
      <c r="AM5" s="17"/>
      <c r="AO5" s="17"/>
    </row>
    <row r="6" spans="1:47" x14ac:dyDescent="0.4">
      <c r="A6">
        <v>4</v>
      </c>
      <c r="B6" t="s">
        <v>26</v>
      </c>
      <c r="C6" t="s">
        <v>126</v>
      </c>
      <c r="D6" t="s">
        <v>120</v>
      </c>
      <c r="E6" t="s">
        <v>121</v>
      </c>
      <c r="AH6" s="16"/>
      <c r="AM6" s="17"/>
      <c r="AO6" s="17"/>
    </row>
    <row r="7" spans="1:47" x14ac:dyDescent="0.4">
      <c r="A7">
        <v>5</v>
      </c>
      <c r="B7" t="s">
        <v>27</v>
      </c>
      <c r="C7" t="s">
        <v>127</v>
      </c>
      <c r="D7" t="s">
        <v>128</v>
      </c>
      <c r="E7" t="s">
        <v>129</v>
      </c>
      <c r="AH7" s="16"/>
      <c r="AO7" s="17"/>
      <c r="AP7" s="17"/>
    </row>
    <row r="8" spans="1:47" x14ac:dyDescent="0.4">
      <c r="A8">
        <v>6</v>
      </c>
      <c r="B8" t="s">
        <v>28</v>
      </c>
      <c r="C8" t="s">
        <v>130</v>
      </c>
      <c r="D8" t="s">
        <v>120</v>
      </c>
      <c r="E8" t="s">
        <v>125</v>
      </c>
      <c r="AH8" s="16"/>
      <c r="AM8" s="17"/>
    </row>
    <row r="9" spans="1:47" x14ac:dyDescent="0.4">
      <c r="A9">
        <v>7</v>
      </c>
      <c r="B9" t="s">
        <v>3</v>
      </c>
      <c r="C9" t="s">
        <v>131</v>
      </c>
      <c r="D9" t="s">
        <v>120</v>
      </c>
      <c r="E9" t="s">
        <v>132</v>
      </c>
      <c r="AH9" s="16"/>
      <c r="AM9" s="17"/>
      <c r="AN9" s="17"/>
      <c r="AO9" s="17"/>
      <c r="AP9" s="17"/>
    </row>
    <row r="10" spans="1:47" x14ac:dyDescent="0.4">
      <c r="A10">
        <v>8</v>
      </c>
      <c r="B10" t="s">
        <v>29</v>
      </c>
      <c r="C10" t="s">
        <v>133</v>
      </c>
      <c r="D10" t="s">
        <v>134</v>
      </c>
      <c r="E10" t="s">
        <v>134</v>
      </c>
      <c r="AH10" s="16"/>
    </row>
    <row r="11" spans="1:47" x14ac:dyDescent="0.4">
      <c r="A11">
        <v>9</v>
      </c>
      <c r="B11" t="s">
        <v>30</v>
      </c>
      <c r="C11" t="s">
        <v>135</v>
      </c>
      <c r="D11" t="s">
        <v>120</v>
      </c>
      <c r="E11" t="s">
        <v>125</v>
      </c>
      <c r="AH11" s="16"/>
      <c r="AO11" s="17"/>
      <c r="AP11" s="17"/>
    </row>
    <row r="12" spans="1:47" x14ac:dyDescent="0.4">
      <c r="A12">
        <v>10</v>
      </c>
      <c r="B12" t="s">
        <v>31</v>
      </c>
      <c r="C12" t="s">
        <v>136</v>
      </c>
      <c r="D12" t="s">
        <v>120</v>
      </c>
      <c r="E12" t="s">
        <v>125</v>
      </c>
      <c r="AH12" s="16"/>
      <c r="AM12" s="17"/>
    </row>
    <row r="13" spans="1:47" x14ac:dyDescent="0.4">
      <c r="A13">
        <v>11</v>
      </c>
      <c r="B13" t="s">
        <v>5</v>
      </c>
      <c r="C13" t="s">
        <v>137</v>
      </c>
      <c r="D13" t="s">
        <v>120</v>
      </c>
      <c r="E13" t="s">
        <v>121</v>
      </c>
      <c r="AH13" s="16"/>
      <c r="AN13" s="17"/>
      <c r="AO13" s="17"/>
      <c r="AP13" s="17"/>
    </row>
    <row r="14" spans="1:47" x14ac:dyDescent="0.4">
      <c r="A14">
        <v>12</v>
      </c>
      <c r="B14" t="s">
        <v>32</v>
      </c>
      <c r="C14" t="s">
        <v>138</v>
      </c>
      <c r="D14" t="s">
        <v>120</v>
      </c>
      <c r="E14" t="s">
        <v>132</v>
      </c>
      <c r="AH14" s="16"/>
      <c r="AM14" s="17"/>
      <c r="AO14" s="17"/>
    </row>
    <row r="15" spans="1:47" x14ac:dyDescent="0.4">
      <c r="A15">
        <v>13</v>
      </c>
      <c r="B15" t="s">
        <v>33</v>
      </c>
      <c r="C15" t="s">
        <v>139</v>
      </c>
      <c r="D15" t="s">
        <v>128</v>
      </c>
      <c r="E15" t="s">
        <v>129</v>
      </c>
      <c r="AH15" s="16"/>
      <c r="AM15" s="17"/>
      <c r="AO15" s="17"/>
    </row>
    <row r="16" spans="1:47" x14ac:dyDescent="0.4">
      <c r="A16">
        <v>14</v>
      </c>
      <c r="B16" t="s">
        <v>34</v>
      </c>
      <c r="C16" t="s">
        <v>140</v>
      </c>
      <c r="D16" t="s">
        <v>134</v>
      </c>
      <c r="E16" t="s">
        <v>134</v>
      </c>
      <c r="AH16" s="16"/>
      <c r="AM16" s="17"/>
      <c r="AO16" s="17"/>
    </row>
    <row r="17" spans="1:45" x14ac:dyDescent="0.4">
      <c r="A17">
        <v>15</v>
      </c>
      <c r="B17" t="s">
        <v>35</v>
      </c>
      <c r="C17" t="s">
        <v>141</v>
      </c>
      <c r="D17" t="s">
        <v>120</v>
      </c>
      <c r="E17" t="s">
        <v>125</v>
      </c>
      <c r="AH17" s="16"/>
      <c r="AM17" s="17"/>
      <c r="AN17" s="17"/>
      <c r="AO17" s="17"/>
    </row>
    <row r="18" spans="1:45" x14ac:dyDescent="0.4">
      <c r="A18">
        <v>16</v>
      </c>
      <c r="B18" t="s">
        <v>36</v>
      </c>
      <c r="C18" t="s">
        <v>142</v>
      </c>
      <c r="D18" t="s">
        <v>120</v>
      </c>
      <c r="E18" t="s">
        <v>132</v>
      </c>
      <c r="AH18" s="16"/>
      <c r="AM18" s="17"/>
      <c r="AO18" s="17"/>
    </row>
    <row r="19" spans="1:45" x14ac:dyDescent="0.4">
      <c r="A19">
        <v>17</v>
      </c>
      <c r="B19" t="s">
        <v>37</v>
      </c>
      <c r="C19" t="s">
        <v>143</v>
      </c>
      <c r="D19" t="s">
        <v>120</v>
      </c>
      <c r="E19" t="s">
        <v>132</v>
      </c>
      <c r="AH19" s="16"/>
      <c r="AM19" s="17"/>
      <c r="AN19" s="17"/>
      <c r="AO19" s="17"/>
    </row>
    <row r="20" spans="1:45" x14ac:dyDescent="0.4">
      <c r="A20">
        <v>18</v>
      </c>
      <c r="B20" t="s">
        <v>38</v>
      </c>
      <c r="C20" t="s">
        <v>144</v>
      </c>
      <c r="D20" t="s">
        <v>120</v>
      </c>
      <c r="E20" t="s">
        <v>132</v>
      </c>
      <c r="AH20" s="16"/>
      <c r="AO20" s="17"/>
    </row>
    <row r="21" spans="1:45" x14ac:dyDescent="0.4">
      <c r="A21">
        <v>19</v>
      </c>
      <c r="B21" t="s">
        <v>2</v>
      </c>
      <c r="C21" t="s">
        <v>145</v>
      </c>
      <c r="D21" t="s">
        <v>120</v>
      </c>
      <c r="E21" t="s">
        <v>125</v>
      </c>
      <c r="AH21" s="16"/>
      <c r="AM21" s="17"/>
      <c r="AN21" s="17"/>
      <c r="AO21" s="17"/>
      <c r="AP21" s="17"/>
      <c r="AS21" s="17"/>
    </row>
    <row r="22" spans="1:45" x14ac:dyDescent="0.4">
      <c r="A22">
        <v>20</v>
      </c>
      <c r="B22" t="s">
        <v>39</v>
      </c>
      <c r="C22" t="s">
        <v>146</v>
      </c>
      <c r="D22" t="s">
        <v>120</v>
      </c>
      <c r="E22" t="s">
        <v>125</v>
      </c>
      <c r="AH22" s="16"/>
      <c r="AM22" s="17"/>
      <c r="AO22" s="17"/>
      <c r="AP22" s="17"/>
    </row>
    <row r="23" spans="1:45" x14ac:dyDescent="0.4">
      <c r="A23">
        <v>21</v>
      </c>
      <c r="B23" t="s">
        <v>40</v>
      </c>
      <c r="C23" t="s">
        <v>147</v>
      </c>
      <c r="D23" t="s">
        <v>134</v>
      </c>
      <c r="E23" t="s">
        <v>134</v>
      </c>
      <c r="AH23" s="16"/>
      <c r="AM23" s="17"/>
      <c r="AO23" s="17"/>
    </row>
    <row r="24" spans="1:45" x14ac:dyDescent="0.4">
      <c r="A24">
        <v>22</v>
      </c>
      <c r="B24" t="s">
        <v>41</v>
      </c>
      <c r="C24" t="s">
        <v>148</v>
      </c>
      <c r="D24" t="s">
        <v>120</v>
      </c>
      <c r="E24" t="s">
        <v>121</v>
      </c>
      <c r="AH24" s="16"/>
      <c r="AN24" s="17"/>
      <c r="AO24" s="17"/>
      <c r="AP24" s="17"/>
    </row>
    <row r="25" spans="1:45" x14ac:dyDescent="0.4">
      <c r="A25">
        <v>23</v>
      </c>
      <c r="B25" t="s">
        <v>42</v>
      </c>
      <c r="C25" t="s">
        <v>149</v>
      </c>
      <c r="D25" t="s">
        <v>128</v>
      </c>
      <c r="E25" t="s">
        <v>129</v>
      </c>
      <c r="AH25" s="16"/>
      <c r="AO25" s="17"/>
    </row>
    <row r="26" spans="1:45" x14ac:dyDescent="0.4">
      <c r="A26">
        <v>24</v>
      </c>
      <c r="B26" t="s">
        <v>0</v>
      </c>
      <c r="C26" t="s">
        <v>150</v>
      </c>
      <c r="D26" t="s">
        <v>120</v>
      </c>
      <c r="E26" t="s">
        <v>125</v>
      </c>
      <c r="AH26" s="16"/>
      <c r="AM26" s="17"/>
      <c r="AN26" s="17"/>
      <c r="AO26" s="17"/>
      <c r="AP26" s="17"/>
      <c r="AS26" s="17"/>
    </row>
    <row r="27" spans="1:45" x14ac:dyDescent="0.4">
      <c r="A27">
        <v>25</v>
      </c>
      <c r="B27" t="s">
        <v>152</v>
      </c>
      <c r="C27" t="s">
        <v>151</v>
      </c>
      <c r="D27" t="s">
        <v>134</v>
      </c>
      <c r="E27" t="s">
        <v>134</v>
      </c>
      <c r="AH27" s="16"/>
      <c r="AM27" s="17"/>
      <c r="AO27" s="17"/>
    </row>
    <row r="28" spans="1:45" x14ac:dyDescent="0.4">
      <c r="A28">
        <v>26</v>
      </c>
      <c r="B28" t="s">
        <v>154</v>
      </c>
      <c r="C28" t="s">
        <v>153</v>
      </c>
      <c r="D28" t="s">
        <v>120</v>
      </c>
      <c r="E28" t="s">
        <v>125</v>
      </c>
      <c r="AH28" s="16"/>
      <c r="AO28" s="17"/>
      <c r="AP28" s="17"/>
    </row>
    <row r="29" spans="1:45" x14ac:dyDescent="0.4">
      <c r="A29">
        <v>27</v>
      </c>
      <c r="B29" t="s">
        <v>156</v>
      </c>
      <c r="C29" t="s">
        <v>155</v>
      </c>
      <c r="D29" t="s">
        <v>120</v>
      </c>
      <c r="E29" t="s">
        <v>125</v>
      </c>
      <c r="AH29" s="16"/>
      <c r="AM29" s="17"/>
      <c r="AN29" s="17"/>
      <c r="AO29" s="17"/>
    </row>
    <row r="30" spans="1:45" x14ac:dyDescent="0.4">
      <c r="A30">
        <v>28</v>
      </c>
      <c r="B30" t="s">
        <v>55</v>
      </c>
      <c r="C30" t="s">
        <v>157</v>
      </c>
      <c r="D30" t="s">
        <v>120</v>
      </c>
      <c r="E30" t="s">
        <v>125</v>
      </c>
      <c r="AH30" s="16"/>
      <c r="AM30" s="17"/>
      <c r="AO30" s="17"/>
      <c r="AP30" s="17"/>
    </row>
    <row r="31" spans="1:45" x14ac:dyDescent="0.4">
      <c r="A31">
        <v>29</v>
      </c>
      <c r="B31" t="s">
        <v>159</v>
      </c>
      <c r="C31" t="s">
        <v>158</v>
      </c>
      <c r="D31" t="s">
        <v>128</v>
      </c>
      <c r="E31" t="s">
        <v>129</v>
      </c>
      <c r="AH31" s="16"/>
      <c r="AM31" s="17"/>
      <c r="AO31" s="17"/>
      <c r="AP31" s="17"/>
    </row>
    <row r="32" spans="1:45" x14ac:dyDescent="0.4">
      <c r="A32">
        <v>30</v>
      </c>
      <c r="B32" t="s">
        <v>47</v>
      </c>
      <c r="C32" t="s">
        <v>160</v>
      </c>
      <c r="D32" t="s">
        <v>120</v>
      </c>
      <c r="E32" t="s">
        <v>121</v>
      </c>
      <c r="AH32" s="16"/>
      <c r="AN32" s="17"/>
      <c r="AO32" s="17"/>
      <c r="AP32" s="17"/>
    </row>
    <row r="33" spans="1:45" x14ac:dyDescent="0.4">
      <c r="A33">
        <v>31</v>
      </c>
      <c r="B33" t="s">
        <v>101</v>
      </c>
      <c r="C33" t="s">
        <v>161</v>
      </c>
      <c r="D33" t="s">
        <v>120</v>
      </c>
      <c r="E33" t="s">
        <v>132</v>
      </c>
      <c r="AH33" s="16"/>
      <c r="AM33" s="17"/>
      <c r="AN33" s="17"/>
      <c r="AO33" s="17"/>
    </row>
    <row r="34" spans="1:45" x14ac:dyDescent="0.4">
      <c r="A34">
        <v>32</v>
      </c>
      <c r="B34" t="s">
        <v>48</v>
      </c>
      <c r="C34" t="s">
        <v>162</v>
      </c>
      <c r="D34" t="s">
        <v>120</v>
      </c>
      <c r="E34" t="s">
        <v>132</v>
      </c>
      <c r="AH34" s="16"/>
      <c r="AM34" s="17"/>
      <c r="AN34" s="17"/>
      <c r="AO34" s="17"/>
      <c r="AS34" s="17"/>
    </row>
    <row r="35" spans="1:45" x14ac:dyDescent="0.4">
      <c r="A35">
        <v>33</v>
      </c>
      <c r="B35" t="s">
        <v>164</v>
      </c>
      <c r="C35" t="s">
        <v>163</v>
      </c>
      <c r="D35" t="s">
        <v>120</v>
      </c>
      <c r="E35" t="s">
        <v>132</v>
      </c>
      <c r="AH35" s="16"/>
      <c r="AM35" s="17"/>
      <c r="AN35" s="17"/>
      <c r="AO35" s="17"/>
      <c r="AP35" s="17"/>
    </row>
    <row r="36" spans="1:45" x14ac:dyDescent="0.4">
      <c r="A36">
        <v>34</v>
      </c>
      <c r="B36" t="s">
        <v>166</v>
      </c>
      <c r="C36" t="s">
        <v>165</v>
      </c>
      <c r="D36" t="s">
        <v>120</v>
      </c>
      <c r="E36" t="s">
        <v>132</v>
      </c>
      <c r="AH36" s="16"/>
      <c r="AM36" s="17"/>
      <c r="AN36" s="17"/>
      <c r="AO36" s="17"/>
    </row>
    <row r="37" spans="1:45" x14ac:dyDescent="0.4">
      <c r="A37">
        <v>35</v>
      </c>
      <c r="B37" t="s">
        <v>168</v>
      </c>
      <c r="C37" t="s">
        <v>167</v>
      </c>
      <c r="D37" t="s">
        <v>128</v>
      </c>
      <c r="E37" t="s">
        <v>169</v>
      </c>
      <c r="AH37" s="16"/>
      <c r="AM37" s="17"/>
      <c r="AO37" s="17"/>
    </row>
    <row r="38" spans="1:45" x14ac:dyDescent="0.4">
      <c r="A38">
        <v>36</v>
      </c>
      <c r="B38" t="s">
        <v>98</v>
      </c>
      <c r="C38" t="s">
        <v>170</v>
      </c>
      <c r="D38" t="s">
        <v>134</v>
      </c>
      <c r="E38" t="s">
        <v>134</v>
      </c>
      <c r="AH38" s="16"/>
      <c r="AM38" s="17"/>
      <c r="AN38" s="17"/>
      <c r="AO38" s="17"/>
      <c r="AP38" s="17"/>
      <c r="AS38" s="17"/>
    </row>
    <row r="39" spans="1:45" x14ac:dyDescent="0.4">
      <c r="A39">
        <v>37</v>
      </c>
      <c r="B39" t="s">
        <v>172</v>
      </c>
      <c r="C39" t="s">
        <v>171</v>
      </c>
      <c r="D39" t="s">
        <v>120</v>
      </c>
      <c r="E39" t="s">
        <v>132</v>
      </c>
      <c r="AH39" s="16"/>
      <c r="AO39" s="17"/>
      <c r="AP39" s="17"/>
    </row>
    <row r="40" spans="1:45" x14ac:dyDescent="0.4">
      <c r="A40">
        <v>38</v>
      </c>
      <c r="B40" t="s">
        <v>54</v>
      </c>
      <c r="C40" t="s">
        <v>173</v>
      </c>
      <c r="D40" t="s">
        <v>128</v>
      </c>
      <c r="E40" t="s">
        <v>129</v>
      </c>
      <c r="AH40" s="16"/>
      <c r="AM40" s="17"/>
      <c r="AO40" s="17"/>
    </row>
    <row r="41" spans="1:45" x14ac:dyDescent="0.4">
      <c r="A41">
        <v>39</v>
      </c>
      <c r="B41" t="s">
        <v>175</v>
      </c>
      <c r="C41" t="s">
        <v>174</v>
      </c>
      <c r="D41" t="s">
        <v>128</v>
      </c>
      <c r="E41" t="s">
        <v>176</v>
      </c>
      <c r="AH41" s="16"/>
      <c r="AM41" s="17"/>
    </row>
    <row r="42" spans="1:45" x14ac:dyDescent="0.4">
      <c r="A42">
        <v>40</v>
      </c>
      <c r="B42" t="s">
        <v>178</v>
      </c>
      <c r="C42" t="s">
        <v>177</v>
      </c>
      <c r="D42" t="s">
        <v>134</v>
      </c>
      <c r="E42" t="s">
        <v>134</v>
      </c>
      <c r="AH42" s="16"/>
      <c r="AM42" s="17"/>
      <c r="AO42" s="17"/>
    </row>
    <row r="43" spans="1:45" x14ac:dyDescent="0.4">
      <c r="A43">
        <v>41</v>
      </c>
      <c r="B43" t="s">
        <v>180</v>
      </c>
      <c r="C43" t="s">
        <v>179</v>
      </c>
      <c r="D43" t="s">
        <v>134</v>
      </c>
      <c r="E43" t="s">
        <v>134</v>
      </c>
      <c r="AH43" s="16"/>
      <c r="AM43" s="17"/>
      <c r="AO43" s="17"/>
    </row>
    <row r="44" spans="1:45" x14ac:dyDescent="0.4">
      <c r="A44">
        <v>42</v>
      </c>
      <c r="B44" t="s">
        <v>182</v>
      </c>
      <c r="C44" t="s">
        <v>181</v>
      </c>
      <c r="D44" t="s">
        <v>183</v>
      </c>
      <c r="E44" t="s">
        <v>184</v>
      </c>
      <c r="AH44" s="16"/>
      <c r="AM44" s="17"/>
      <c r="AN44" s="17"/>
      <c r="AO44" s="17"/>
    </row>
    <row r="45" spans="1:45" x14ac:dyDescent="0.4">
      <c r="A45">
        <v>43</v>
      </c>
      <c r="B45" t="s">
        <v>186</v>
      </c>
      <c r="C45" t="s">
        <v>185</v>
      </c>
      <c r="D45" t="s">
        <v>134</v>
      </c>
      <c r="E45" t="s">
        <v>134</v>
      </c>
      <c r="AH45" s="16"/>
      <c r="AM45" s="17"/>
      <c r="AO45" s="17"/>
    </row>
    <row r="46" spans="1:45" x14ac:dyDescent="0.4">
      <c r="A46">
        <v>44</v>
      </c>
      <c r="B46" t="s">
        <v>188</v>
      </c>
      <c r="C46" t="s">
        <v>187</v>
      </c>
      <c r="D46" t="s">
        <v>128</v>
      </c>
      <c r="E46" t="s">
        <v>176</v>
      </c>
      <c r="AH46" s="16"/>
      <c r="AM46" s="17"/>
      <c r="AO46" s="17"/>
    </row>
    <row r="47" spans="1:45" x14ac:dyDescent="0.4">
      <c r="A47">
        <v>45</v>
      </c>
      <c r="B47" t="s">
        <v>190</v>
      </c>
      <c r="C47" t="s">
        <v>189</v>
      </c>
      <c r="D47" t="s">
        <v>120</v>
      </c>
      <c r="E47" t="s">
        <v>132</v>
      </c>
      <c r="AH47" s="16"/>
      <c r="AM47" s="17"/>
      <c r="AN47" s="17"/>
      <c r="AO47" s="17"/>
    </row>
    <row r="48" spans="1:45" x14ac:dyDescent="0.4">
      <c r="A48">
        <v>46</v>
      </c>
      <c r="B48" t="s">
        <v>192</v>
      </c>
      <c r="C48" t="s">
        <v>191</v>
      </c>
      <c r="D48" t="s">
        <v>134</v>
      </c>
      <c r="E48" t="s">
        <v>134</v>
      </c>
      <c r="AH48" s="16"/>
      <c r="AM48" s="17"/>
    </row>
    <row r="49" spans="1:45" x14ac:dyDescent="0.4">
      <c r="A49">
        <v>47</v>
      </c>
      <c r="B49" t="s">
        <v>194</v>
      </c>
      <c r="C49" t="s">
        <v>193</v>
      </c>
      <c r="D49" t="s">
        <v>134</v>
      </c>
      <c r="E49" t="s">
        <v>134</v>
      </c>
      <c r="AH49" s="16"/>
      <c r="AM49" s="17"/>
      <c r="AN49" s="17"/>
      <c r="AO49" s="17"/>
    </row>
    <row r="50" spans="1:45" x14ac:dyDescent="0.4">
      <c r="A50">
        <v>48</v>
      </c>
      <c r="B50" t="s">
        <v>196</v>
      </c>
      <c r="C50" t="s">
        <v>195</v>
      </c>
      <c r="D50" t="s">
        <v>120</v>
      </c>
      <c r="E50" t="s">
        <v>132</v>
      </c>
      <c r="AH50" s="16"/>
      <c r="AO50" s="17"/>
      <c r="AP50" s="17"/>
    </row>
    <row r="51" spans="1:45" x14ac:dyDescent="0.4">
      <c r="A51">
        <v>49</v>
      </c>
      <c r="B51" t="s">
        <v>198</v>
      </c>
      <c r="C51" t="s">
        <v>197</v>
      </c>
      <c r="D51" t="s">
        <v>134</v>
      </c>
      <c r="E51" t="s">
        <v>134</v>
      </c>
      <c r="AH51" s="16"/>
      <c r="AM51" s="17"/>
      <c r="AO51" s="17"/>
      <c r="AP51" s="17"/>
    </row>
    <row r="52" spans="1:45" x14ac:dyDescent="0.4">
      <c r="A52">
        <v>50</v>
      </c>
      <c r="B52" t="s">
        <v>200</v>
      </c>
      <c r="C52" t="s">
        <v>199</v>
      </c>
      <c r="D52" t="s">
        <v>134</v>
      </c>
      <c r="E52" t="s">
        <v>134</v>
      </c>
      <c r="AH52" s="16"/>
      <c r="AM52" s="17"/>
      <c r="AN52" s="17"/>
      <c r="AO52" s="17"/>
    </row>
    <row r="53" spans="1:45" x14ac:dyDescent="0.4">
      <c r="A53">
        <v>51</v>
      </c>
      <c r="B53" t="s">
        <v>202</v>
      </c>
      <c r="C53" t="s">
        <v>201</v>
      </c>
      <c r="D53" t="s">
        <v>120</v>
      </c>
      <c r="E53" t="s">
        <v>132</v>
      </c>
      <c r="AH53" s="16"/>
      <c r="AM53" s="17"/>
      <c r="AN53" s="17"/>
      <c r="AO53" s="17"/>
      <c r="AS53" s="17"/>
    </row>
    <row r="54" spans="1:45" x14ac:dyDescent="0.4">
      <c r="A54">
        <v>52</v>
      </c>
      <c r="B54" t="s">
        <v>204</v>
      </c>
      <c r="C54" t="s">
        <v>203</v>
      </c>
      <c r="D54" t="s">
        <v>120</v>
      </c>
      <c r="E54" t="s">
        <v>132</v>
      </c>
      <c r="AH54" s="16"/>
      <c r="AM54" s="17"/>
      <c r="AN54" s="17"/>
      <c r="AO54" s="17"/>
      <c r="AP54" s="17"/>
    </row>
    <row r="55" spans="1:45" x14ac:dyDescent="0.4">
      <c r="A55">
        <v>53</v>
      </c>
      <c r="B55" t="s">
        <v>206</v>
      </c>
      <c r="C55" t="s">
        <v>205</v>
      </c>
      <c r="D55" t="s">
        <v>134</v>
      </c>
      <c r="E55" t="s">
        <v>134</v>
      </c>
      <c r="AH55" s="16"/>
      <c r="AM55" s="17"/>
    </row>
    <row r="56" spans="1:45" x14ac:dyDescent="0.4">
      <c r="A56">
        <v>54</v>
      </c>
      <c r="B56" t="s">
        <v>208</v>
      </c>
      <c r="C56" t="s">
        <v>207</v>
      </c>
      <c r="D56" t="s">
        <v>120</v>
      </c>
      <c r="E56" t="s">
        <v>132</v>
      </c>
      <c r="AH56" s="16"/>
      <c r="AM56" s="17"/>
      <c r="AN56" s="17"/>
      <c r="AO56" s="17"/>
    </row>
    <row r="57" spans="1:45" x14ac:dyDescent="0.4">
      <c r="A57">
        <v>55</v>
      </c>
      <c r="B57" t="s">
        <v>52</v>
      </c>
      <c r="C57" t="s">
        <v>209</v>
      </c>
      <c r="D57" t="s">
        <v>134</v>
      </c>
      <c r="E57" t="s">
        <v>134</v>
      </c>
      <c r="AH57" s="16"/>
      <c r="AM57" s="17"/>
    </row>
    <row r="58" spans="1:45" x14ac:dyDescent="0.4">
      <c r="A58">
        <v>56</v>
      </c>
      <c r="B58" t="s">
        <v>211</v>
      </c>
      <c r="C58" t="s">
        <v>210</v>
      </c>
      <c r="D58" t="s">
        <v>120</v>
      </c>
      <c r="E58" t="s">
        <v>125</v>
      </c>
      <c r="AH58" s="16"/>
      <c r="AM58" s="17"/>
      <c r="AN58" s="17"/>
      <c r="AO58" s="17"/>
    </row>
    <row r="59" spans="1:45" x14ac:dyDescent="0.4">
      <c r="A59">
        <v>57</v>
      </c>
      <c r="B59" t="s">
        <v>213</v>
      </c>
      <c r="C59" t="s">
        <v>212</v>
      </c>
      <c r="D59" t="s">
        <v>120</v>
      </c>
      <c r="E59" t="s">
        <v>132</v>
      </c>
      <c r="AH59" s="16"/>
      <c r="AM59" s="17"/>
      <c r="AN59" s="17"/>
      <c r="AO59" s="17"/>
    </row>
    <row r="60" spans="1:45" x14ac:dyDescent="0.4">
      <c r="A60">
        <v>58</v>
      </c>
      <c r="B60" t="s">
        <v>215</v>
      </c>
      <c r="C60" t="s">
        <v>214</v>
      </c>
      <c r="D60" t="s">
        <v>134</v>
      </c>
      <c r="E60" t="s">
        <v>134</v>
      </c>
      <c r="AH60" s="16"/>
      <c r="AM60" s="17"/>
      <c r="AO60" s="17"/>
    </row>
    <row r="61" spans="1:45" x14ac:dyDescent="0.4">
      <c r="A61">
        <v>59</v>
      </c>
      <c r="B61" t="s">
        <v>217</v>
      </c>
      <c r="C61" t="s">
        <v>216</v>
      </c>
      <c r="D61" t="s">
        <v>128</v>
      </c>
      <c r="E61" t="s">
        <v>176</v>
      </c>
      <c r="AH61" s="16"/>
      <c r="AM61" s="17"/>
      <c r="AO61" s="17"/>
    </row>
    <row r="62" spans="1:45" x14ac:dyDescent="0.4">
      <c r="A62">
        <v>60</v>
      </c>
      <c r="B62" t="s">
        <v>219</v>
      </c>
      <c r="C62" t="s">
        <v>218</v>
      </c>
      <c r="D62" t="s">
        <v>120</v>
      </c>
      <c r="E62" t="s">
        <v>132</v>
      </c>
      <c r="AH62" s="16"/>
      <c r="AM62" s="17"/>
      <c r="AO62" s="17"/>
    </row>
    <row r="63" spans="1:45" x14ac:dyDescent="0.4">
      <c r="A63">
        <v>61</v>
      </c>
      <c r="B63" t="s">
        <v>221</v>
      </c>
      <c r="C63" t="s">
        <v>220</v>
      </c>
      <c r="D63" t="s">
        <v>128</v>
      </c>
      <c r="E63" t="s">
        <v>129</v>
      </c>
      <c r="AH63" s="16"/>
      <c r="AO63" s="17"/>
    </row>
    <row r="64" spans="1:45" x14ac:dyDescent="0.4">
      <c r="A64">
        <v>62</v>
      </c>
      <c r="B64" t="s">
        <v>223</v>
      </c>
      <c r="C64" t="s">
        <v>222</v>
      </c>
      <c r="D64" t="s">
        <v>128</v>
      </c>
      <c r="E64" t="s">
        <v>169</v>
      </c>
      <c r="AH64" s="16"/>
      <c r="AM64" s="17"/>
      <c r="AO64" s="17"/>
    </row>
    <row r="65" spans="1:45" x14ac:dyDescent="0.4">
      <c r="A65">
        <v>63</v>
      </c>
      <c r="B65" t="s">
        <v>225</v>
      </c>
      <c r="C65" t="s">
        <v>224</v>
      </c>
      <c r="D65" t="s">
        <v>120</v>
      </c>
      <c r="E65" t="s">
        <v>132</v>
      </c>
      <c r="AH65" s="16"/>
      <c r="AM65" s="17"/>
      <c r="AN65" s="17"/>
      <c r="AO65" s="17"/>
      <c r="AP65" s="17"/>
    </row>
    <row r="66" spans="1:45" x14ac:dyDescent="0.4">
      <c r="A66">
        <v>64</v>
      </c>
      <c r="B66" t="s">
        <v>227</v>
      </c>
      <c r="C66" t="s">
        <v>226</v>
      </c>
      <c r="D66" t="s">
        <v>134</v>
      </c>
      <c r="E66" t="s">
        <v>134</v>
      </c>
      <c r="AH66" s="16"/>
      <c r="AM66" s="17"/>
      <c r="AO66" s="17"/>
    </row>
    <row r="67" spans="1:45" x14ac:dyDescent="0.4">
      <c r="A67">
        <v>65</v>
      </c>
      <c r="B67" t="s">
        <v>229</v>
      </c>
      <c r="C67" t="s">
        <v>228</v>
      </c>
      <c r="D67" t="s">
        <v>134</v>
      </c>
      <c r="E67" t="s">
        <v>134</v>
      </c>
      <c r="AH67" s="16"/>
      <c r="AM67" s="17"/>
      <c r="AO67" s="17"/>
    </row>
    <row r="68" spans="1:45" x14ac:dyDescent="0.4">
      <c r="A68">
        <v>66</v>
      </c>
      <c r="B68" t="s">
        <v>231</v>
      </c>
      <c r="C68" t="s">
        <v>230</v>
      </c>
      <c r="D68" t="s">
        <v>128</v>
      </c>
      <c r="E68" t="s">
        <v>176</v>
      </c>
      <c r="AH68" s="16"/>
      <c r="AM68" s="17"/>
      <c r="AO68" s="17"/>
    </row>
    <row r="69" spans="1:45" x14ac:dyDescent="0.4">
      <c r="A69">
        <v>67</v>
      </c>
      <c r="B69" t="s">
        <v>50</v>
      </c>
      <c r="C69" t="s">
        <v>232</v>
      </c>
      <c r="D69" t="s">
        <v>120</v>
      </c>
      <c r="E69" t="s">
        <v>132</v>
      </c>
      <c r="AH69" s="16"/>
      <c r="AO69" s="17"/>
    </row>
    <row r="70" spans="1:45" x14ac:dyDescent="0.4">
      <c r="A70">
        <v>68</v>
      </c>
      <c r="B70" t="s">
        <v>234</v>
      </c>
      <c r="C70" t="s">
        <v>233</v>
      </c>
      <c r="D70" t="s">
        <v>134</v>
      </c>
      <c r="E70" t="s">
        <v>134</v>
      </c>
      <c r="AH70" s="16"/>
      <c r="AM70" s="17"/>
      <c r="AO70" s="17"/>
      <c r="AP70" s="17"/>
    </row>
    <row r="71" spans="1:45" x14ac:dyDescent="0.4">
      <c r="A71">
        <v>69</v>
      </c>
      <c r="B71" t="s">
        <v>236</v>
      </c>
      <c r="C71" t="s">
        <v>235</v>
      </c>
      <c r="D71" t="s">
        <v>120</v>
      </c>
      <c r="E71" t="s">
        <v>132</v>
      </c>
      <c r="AH71" s="16"/>
      <c r="AM71" s="17"/>
      <c r="AN71" s="17"/>
      <c r="AO71" s="17"/>
      <c r="AP71" s="17"/>
    </row>
    <row r="72" spans="1:45" x14ac:dyDescent="0.4">
      <c r="A72">
        <v>70</v>
      </c>
      <c r="B72" t="s">
        <v>238</v>
      </c>
      <c r="C72" t="s">
        <v>237</v>
      </c>
      <c r="D72" t="s">
        <v>120</v>
      </c>
      <c r="E72" t="s">
        <v>125</v>
      </c>
      <c r="AH72" s="16"/>
      <c r="AM72" s="17"/>
      <c r="AN72" s="17"/>
      <c r="AO72" s="17"/>
      <c r="AP72" s="17"/>
    </row>
    <row r="73" spans="1:45" x14ac:dyDescent="0.4">
      <c r="A73">
        <v>71</v>
      </c>
      <c r="B73" t="s">
        <v>240</v>
      </c>
      <c r="C73" t="s">
        <v>239</v>
      </c>
      <c r="D73" t="s">
        <v>120</v>
      </c>
      <c r="E73" t="s">
        <v>125</v>
      </c>
      <c r="AH73" s="16"/>
      <c r="AO73" s="17"/>
      <c r="AP73" s="17"/>
    </row>
    <row r="74" spans="1:45" x14ac:dyDescent="0.4">
      <c r="A74">
        <v>72</v>
      </c>
      <c r="B74" t="s">
        <v>242</v>
      </c>
      <c r="C74" t="s">
        <v>241</v>
      </c>
      <c r="D74" t="s">
        <v>128</v>
      </c>
      <c r="E74" t="s">
        <v>176</v>
      </c>
      <c r="AH74" s="16"/>
      <c r="AM74" s="17"/>
      <c r="AO74" s="17"/>
    </row>
    <row r="75" spans="1:45" x14ac:dyDescent="0.4">
      <c r="A75">
        <v>73</v>
      </c>
      <c r="B75" t="s">
        <v>46</v>
      </c>
      <c r="C75" t="s">
        <v>243</v>
      </c>
      <c r="D75" t="s">
        <v>120</v>
      </c>
      <c r="E75" t="s">
        <v>121</v>
      </c>
      <c r="AH75" s="16"/>
      <c r="AO75" s="17"/>
    </row>
    <row r="76" spans="1:45" x14ac:dyDescent="0.4">
      <c r="A76">
        <v>74</v>
      </c>
      <c r="B76" t="s">
        <v>245</v>
      </c>
      <c r="C76" t="s">
        <v>244</v>
      </c>
      <c r="D76" t="s">
        <v>120</v>
      </c>
      <c r="E76" t="s">
        <v>132</v>
      </c>
      <c r="AH76" s="16"/>
      <c r="AM76" s="17"/>
      <c r="AN76" s="17"/>
      <c r="AO76" s="17"/>
      <c r="AP76" s="17"/>
    </row>
    <row r="77" spans="1:45" x14ac:dyDescent="0.4">
      <c r="A77">
        <v>75</v>
      </c>
      <c r="B77" t="s">
        <v>247</v>
      </c>
      <c r="C77" t="s">
        <v>246</v>
      </c>
      <c r="D77" t="s">
        <v>134</v>
      </c>
      <c r="E77" t="s">
        <v>134</v>
      </c>
      <c r="AH77" s="16"/>
      <c r="AM77" s="17"/>
      <c r="AN77" s="17"/>
      <c r="AO77" s="17"/>
    </row>
    <row r="78" spans="1:45" x14ac:dyDescent="0.4">
      <c r="A78">
        <v>76</v>
      </c>
      <c r="B78" t="s">
        <v>249</v>
      </c>
      <c r="C78" t="s">
        <v>248</v>
      </c>
      <c r="D78" t="s">
        <v>120</v>
      </c>
      <c r="E78" t="s">
        <v>125</v>
      </c>
      <c r="AH78" s="16"/>
      <c r="AM78" s="17"/>
      <c r="AN78" s="17"/>
      <c r="AO78" s="17"/>
      <c r="AP78" s="17"/>
      <c r="AS78" s="17"/>
    </row>
    <row r="79" spans="1:45" x14ac:dyDescent="0.4">
      <c r="A79">
        <v>77</v>
      </c>
      <c r="B79" t="s">
        <v>251</v>
      </c>
      <c r="C79" t="s">
        <v>250</v>
      </c>
      <c r="D79" t="s">
        <v>120</v>
      </c>
      <c r="E79" t="s">
        <v>125</v>
      </c>
      <c r="AH79" s="16"/>
      <c r="AM79" s="17"/>
      <c r="AN79" s="17"/>
      <c r="AO79" s="17"/>
      <c r="AS79" s="17"/>
    </row>
    <row r="80" spans="1:45" x14ac:dyDescent="0.4">
      <c r="A80">
        <v>78</v>
      </c>
      <c r="B80" t="s">
        <v>253</v>
      </c>
      <c r="C80" t="s">
        <v>252</v>
      </c>
      <c r="D80" t="s">
        <v>120</v>
      </c>
      <c r="E80" t="s">
        <v>125</v>
      </c>
      <c r="AH80" s="16"/>
      <c r="AN80" s="17"/>
      <c r="AO80" s="17"/>
      <c r="AP80" s="17"/>
    </row>
    <row r="81" spans="1:45" x14ac:dyDescent="0.4">
      <c r="A81">
        <v>79</v>
      </c>
      <c r="B81" t="s">
        <v>255</v>
      </c>
      <c r="C81" t="s">
        <v>254</v>
      </c>
      <c r="D81" t="s">
        <v>120</v>
      </c>
      <c r="E81" t="s">
        <v>132</v>
      </c>
      <c r="AH81" s="16"/>
      <c r="AM81" s="17"/>
      <c r="AN81" s="17"/>
      <c r="AO81" s="17"/>
      <c r="AP81" s="17"/>
    </row>
    <row r="82" spans="1:45" x14ac:dyDescent="0.4">
      <c r="A82">
        <v>80</v>
      </c>
      <c r="B82" t="s">
        <v>257</v>
      </c>
      <c r="C82" t="s">
        <v>256</v>
      </c>
      <c r="D82" t="s">
        <v>134</v>
      </c>
      <c r="E82" t="s">
        <v>134</v>
      </c>
      <c r="AH82" s="16"/>
      <c r="AM82" s="17"/>
      <c r="AN82" s="17"/>
      <c r="AO82" s="17"/>
      <c r="AP82" s="17"/>
    </row>
    <row r="83" spans="1:45" x14ac:dyDescent="0.4">
      <c r="A83">
        <v>81</v>
      </c>
      <c r="B83" t="s">
        <v>259</v>
      </c>
      <c r="C83" t="s">
        <v>258</v>
      </c>
      <c r="D83" t="s">
        <v>128</v>
      </c>
      <c r="E83" t="s">
        <v>129</v>
      </c>
      <c r="AH83" s="16"/>
      <c r="AM83" s="17"/>
      <c r="AO83" s="17"/>
      <c r="AP83" s="17"/>
    </row>
    <row r="84" spans="1:45" x14ac:dyDescent="0.4">
      <c r="A84">
        <v>82</v>
      </c>
      <c r="B84" t="s">
        <v>261</v>
      </c>
      <c r="C84" t="s">
        <v>260</v>
      </c>
      <c r="D84" t="s">
        <v>120</v>
      </c>
      <c r="E84" t="s">
        <v>262</v>
      </c>
      <c r="AH84" s="16"/>
      <c r="AM84" s="17"/>
      <c r="AO84" s="17"/>
    </row>
    <row r="85" spans="1:45" x14ac:dyDescent="0.4">
      <c r="A85">
        <v>83</v>
      </c>
      <c r="B85" t="s">
        <v>264</v>
      </c>
      <c r="C85" t="s">
        <v>263</v>
      </c>
      <c r="D85" t="s">
        <v>120</v>
      </c>
      <c r="E85" t="s">
        <v>125</v>
      </c>
      <c r="AH85" s="16"/>
      <c r="AN85" s="17"/>
      <c r="AO85" s="17"/>
      <c r="AP85" s="17"/>
    </row>
    <row r="86" spans="1:45" x14ac:dyDescent="0.4">
      <c r="A86">
        <v>84</v>
      </c>
      <c r="B86" t="s">
        <v>266</v>
      </c>
      <c r="C86" t="s">
        <v>265</v>
      </c>
      <c r="D86" t="s">
        <v>120</v>
      </c>
      <c r="E86" t="s">
        <v>262</v>
      </c>
      <c r="AH86" s="16"/>
      <c r="AM86" s="17"/>
      <c r="AO86" s="17"/>
    </row>
    <row r="87" spans="1:45" x14ac:dyDescent="0.4">
      <c r="A87">
        <v>85</v>
      </c>
      <c r="B87" t="s">
        <v>268</v>
      </c>
      <c r="C87" t="s">
        <v>267</v>
      </c>
      <c r="D87" t="s">
        <v>134</v>
      </c>
      <c r="E87" t="s">
        <v>134</v>
      </c>
      <c r="AH87" s="16"/>
      <c r="AM87" s="17"/>
      <c r="AN87" s="17"/>
      <c r="AO87" s="17"/>
    </row>
    <row r="88" spans="1:45" x14ac:dyDescent="0.4">
      <c r="A88">
        <v>86</v>
      </c>
      <c r="B88" t="s">
        <v>270</v>
      </c>
      <c r="C88" t="s">
        <v>269</v>
      </c>
      <c r="D88" t="s">
        <v>120</v>
      </c>
      <c r="E88" t="s">
        <v>125</v>
      </c>
      <c r="AH88" s="16"/>
      <c r="AM88" s="17"/>
      <c r="AN88" s="17"/>
      <c r="AO88" s="17"/>
      <c r="AP88" s="17"/>
      <c r="AS88" s="17"/>
    </row>
    <row r="89" spans="1:45" x14ac:dyDescent="0.4">
      <c r="A89">
        <v>87</v>
      </c>
      <c r="B89" t="s">
        <v>272</v>
      </c>
      <c r="C89" t="s">
        <v>271</v>
      </c>
      <c r="D89" t="s">
        <v>120</v>
      </c>
      <c r="E89" t="s">
        <v>132</v>
      </c>
      <c r="AH89" s="16"/>
      <c r="AM89" s="17"/>
      <c r="AN89" s="17"/>
      <c r="AO89" s="17"/>
      <c r="AS89" s="17"/>
    </row>
    <row r="90" spans="1:45" x14ac:dyDescent="0.4">
      <c r="A90">
        <v>88</v>
      </c>
      <c r="B90" t="s">
        <v>274</v>
      </c>
      <c r="C90" t="s">
        <v>273</v>
      </c>
      <c r="D90" t="s">
        <v>134</v>
      </c>
      <c r="E90" t="s">
        <v>134</v>
      </c>
      <c r="AH90" s="16"/>
      <c r="AM90" s="17"/>
      <c r="AN90" s="17"/>
      <c r="AO90" s="17"/>
      <c r="AP90" s="17"/>
    </row>
    <row r="91" spans="1:45" x14ac:dyDescent="0.4">
      <c r="A91">
        <v>89</v>
      </c>
      <c r="B91" t="s">
        <v>276</v>
      </c>
      <c r="C91" t="s">
        <v>275</v>
      </c>
      <c r="D91" t="s">
        <v>134</v>
      </c>
      <c r="E91" t="s">
        <v>134</v>
      </c>
      <c r="AH91" s="16"/>
      <c r="AM91" s="17"/>
      <c r="AN91" s="17"/>
      <c r="AO91" s="17"/>
    </row>
    <row r="92" spans="1:45" x14ac:dyDescent="0.4">
      <c r="A92">
        <v>90</v>
      </c>
      <c r="B92" t="s">
        <v>278</v>
      </c>
      <c r="C92" t="s">
        <v>277</v>
      </c>
      <c r="D92" t="s">
        <v>120</v>
      </c>
      <c r="E92" t="s">
        <v>132</v>
      </c>
      <c r="AH92" s="16"/>
      <c r="AM92" s="17"/>
      <c r="AN92" s="17"/>
      <c r="AO92" s="17"/>
      <c r="AP92" s="17"/>
    </row>
    <row r="93" spans="1:45" x14ac:dyDescent="0.4">
      <c r="A93">
        <v>91</v>
      </c>
      <c r="B93" t="s">
        <v>280</v>
      </c>
      <c r="C93" t="s">
        <v>279</v>
      </c>
      <c r="D93" t="s">
        <v>134</v>
      </c>
      <c r="E93" t="s">
        <v>134</v>
      </c>
      <c r="AH93" s="16"/>
      <c r="AM93" s="17"/>
      <c r="AO93" s="17"/>
    </row>
    <row r="94" spans="1:45" x14ac:dyDescent="0.4">
      <c r="A94">
        <v>92</v>
      </c>
      <c r="B94" t="s">
        <v>282</v>
      </c>
      <c r="C94" t="s">
        <v>281</v>
      </c>
      <c r="D94" t="s">
        <v>120</v>
      </c>
      <c r="E94" t="s">
        <v>262</v>
      </c>
      <c r="AH94" s="16"/>
      <c r="AM94" s="17"/>
      <c r="AO94" s="17"/>
    </row>
    <row r="95" spans="1:45" x14ac:dyDescent="0.4">
      <c r="A95">
        <v>93</v>
      </c>
      <c r="B95" t="s">
        <v>284</v>
      </c>
      <c r="C95" t="s">
        <v>283</v>
      </c>
      <c r="D95" t="s">
        <v>120</v>
      </c>
      <c r="E95" t="s">
        <v>125</v>
      </c>
      <c r="AH95" s="16"/>
      <c r="AM95" s="17"/>
      <c r="AN95" s="17"/>
      <c r="AO95" s="17"/>
      <c r="AP95" s="17"/>
      <c r="AS95" s="17"/>
    </row>
    <row r="96" spans="1:45" x14ac:dyDescent="0.4">
      <c r="A96">
        <v>94</v>
      </c>
      <c r="B96" t="s">
        <v>286</v>
      </c>
      <c r="C96" t="s">
        <v>285</v>
      </c>
      <c r="D96" t="s">
        <v>134</v>
      </c>
      <c r="E96" t="s">
        <v>134</v>
      </c>
      <c r="AH96" s="16"/>
      <c r="AM96" s="17"/>
      <c r="AO96" s="17"/>
    </row>
    <row r="97" spans="1:46" x14ac:dyDescent="0.4">
      <c r="A97">
        <v>95</v>
      </c>
      <c r="B97" t="s">
        <v>288</v>
      </c>
      <c r="C97" t="s">
        <v>287</v>
      </c>
      <c r="D97" t="s">
        <v>120</v>
      </c>
      <c r="E97" t="s">
        <v>125</v>
      </c>
      <c r="AH97" s="16"/>
      <c r="AM97" s="17"/>
      <c r="AN97" s="17"/>
      <c r="AO97" s="17"/>
      <c r="AP97" s="17"/>
      <c r="AS97" s="17"/>
    </row>
    <row r="98" spans="1:46" x14ac:dyDescent="0.4">
      <c r="A98">
        <v>96</v>
      </c>
      <c r="B98" t="s">
        <v>290</v>
      </c>
      <c r="C98" t="s">
        <v>289</v>
      </c>
      <c r="D98" t="s">
        <v>120</v>
      </c>
      <c r="E98" t="s">
        <v>132</v>
      </c>
      <c r="AH98" s="16"/>
      <c r="AM98" s="17"/>
      <c r="AN98" s="17"/>
      <c r="AO98" s="17"/>
    </row>
    <row r="99" spans="1:46" x14ac:dyDescent="0.4">
      <c r="A99">
        <v>97</v>
      </c>
      <c r="B99" t="s">
        <v>292</v>
      </c>
      <c r="C99" t="s">
        <v>291</v>
      </c>
      <c r="D99" t="s">
        <v>120</v>
      </c>
      <c r="E99" t="s">
        <v>132</v>
      </c>
      <c r="AH99" s="16"/>
      <c r="AM99" s="17"/>
      <c r="AN99" s="17"/>
      <c r="AO99" s="17"/>
      <c r="AP99" s="17"/>
    </row>
    <row r="100" spans="1:46" x14ac:dyDescent="0.4">
      <c r="A100">
        <v>98</v>
      </c>
      <c r="B100" t="s">
        <v>294</v>
      </c>
      <c r="C100" t="s">
        <v>293</v>
      </c>
      <c r="D100" t="s">
        <v>134</v>
      </c>
      <c r="E100" t="s">
        <v>134</v>
      </c>
      <c r="AH100" s="16"/>
      <c r="AM100" s="17"/>
      <c r="AN100" s="17"/>
      <c r="AO100" s="17"/>
    </row>
    <row r="101" spans="1:46" x14ac:dyDescent="0.4">
      <c r="A101">
        <v>99</v>
      </c>
      <c r="B101" t="s">
        <v>296</v>
      </c>
      <c r="C101" t="s">
        <v>295</v>
      </c>
      <c r="D101" t="s">
        <v>134</v>
      </c>
      <c r="E101" t="s">
        <v>134</v>
      </c>
      <c r="AH101" s="16"/>
      <c r="AM101" s="17"/>
      <c r="AO101" s="17"/>
    </row>
    <row r="102" spans="1:46" x14ac:dyDescent="0.4">
      <c r="A102">
        <v>100</v>
      </c>
      <c r="B102" t="s">
        <v>298</v>
      </c>
      <c r="C102" t="s">
        <v>297</v>
      </c>
      <c r="D102" t="s">
        <v>128</v>
      </c>
      <c r="E102" t="s">
        <v>169</v>
      </c>
      <c r="AH102" s="16"/>
      <c r="AM102" s="17"/>
      <c r="AO102" s="17"/>
      <c r="AP102" s="17"/>
    </row>
    <row r="103" spans="1:46" x14ac:dyDescent="0.4">
      <c r="A103">
        <v>101</v>
      </c>
      <c r="B103" t="s">
        <v>300</v>
      </c>
      <c r="C103" t="s">
        <v>299</v>
      </c>
      <c r="D103" t="s">
        <v>134</v>
      </c>
      <c r="E103" t="s">
        <v>134</v>
      </c>
      <c r="AH103" s="16"/>
      <c r="AM103" s="17"/>
      <c r="AO103" s="17"/>
    </row>
    <row r="104" spans="1:46" x14ac:dyDescent="0.4">
      <c r="A104">
        <v>102</v>
      </c>
      <c r="B104" t="s">
        <v>302</v>
      </c>
      <c r="C104" t="s">
        <v>301</v>
      </c>
      <c r="D104" t="s">
        <v>128</v>
      </c>
      <c r="E104" t="s">
        <v>129</v>
      </c>
      <c r="AH104" s="16"/>
      <c r="AM104" s="17"/>
      <c r="AN104" s="17"/>
      <c r="AO104" s="17"/>
      <c r="AP104" s="17"/>
      <c r="AS104" s="17"/>
      <c r="AT104" s="17"/>
    </row>
    <row r="105" spans="1:46" x14ac:dyDescent="0.4">
      <c r="A105">
        <v>103</v>
      </c>
      <c r="B105" t="s">
        <v>304</v>
      </c>
      <c r="C105" t="s">
        <v>303</v>
      </c>
      <c r="D105" t="s">
        <v>128</v>
      </c>
      <c r="E105" t="s">
        <v>129</v>
      </c>
      <c r="AH105" s="16"/>
      <c r="AM105" s="17"/>
      <c r="AO105" s="17"/>
    </row>
    <row r="106" spans="1:46" x14ac:dyDescent="0.4">
      <c r="A106">
        <v>104</v>
      </c>
      <c r="B106" t="s">
        <v>306</v>
      </c>
      <c r="C106" t="s">
        <v>305</v>
      </c>
      <c r="D106" t="s">
        <v>120</v>
      </c>
      <c r="E106" t="s">
        <v>125</v>
      </c>
      <c r="AH106" s="16"/>
      <c r="AM106" s="17"/>
      <c r="AN106" s="17"/>
      <c r="AO106" s="17"/>
      <c r="AP106" s="17"/>
      <c r="AS106" s="17"/>
    </row>
    <row r="107" spans="1:46" x14ac:dyDescent="0.4">
      <c r="A107">
        <v>105</v>
      </c>
      <c r="B107" t="s">
        <v>308</v>
      </c>
      <c r="C107" t="s">
        <v>307</v>
      </c>
      <c r="D107" t="s">
        <v>120</v>
      </c>
      <c r="E107" t="s">
        <v>125</v>
      </c>
      <c r="AH107" s="16"/>
      <c r="AO107" s="17"/>
    </row>
    <row r="108" spans="1:46" x14ac:dyDescent="0.4">
      <c r="A108">
        <v>106</v>
      </c>
      <c r="B108" t="s">
        <v>310</v>
      </c>
      <c r="C108" t="s">
        <v>309</v>
      </c>
      <c r="D108" t="s">
        <v>120</v>
      </c>
      <c r="E108" t="s">
        <v>132</v>
      </c>
      <c r="AH108" s="16"/>
      <c r="AN108" s="17"/>
      <c r="AO108" s="17"/>
    </row>
    <row r="109" spans="1:46" x14ac:dyDescent="0.4">
      <c r="A109">
        <v>107</v>
      </c>
      <c r="B109" t="s">
        <v>312</v>
      </c>
      <c r="C109" t="s">
        <v>311</v>
      </c>
      <c r="D109" t="s">
        <v>128</v>
      </c>
      <c r="E109" t="s">
        <v>313</v>
      </c>
      <c r="AH109" s="16"/>
      <c r="AM109" s="17"/>
      <c r="AN109" s="17"/>
      <c r="AO109" s="17"/>
      <c r="AS109" s="17"/>
    </row>
    <row r="110" spans="1:46" x14ac:dyDescent="0.4">
      <c r="A110">
        <v>108</v>
      </c>
      <c r="B110" t="s">
        <v>315</v>
      </c>
      <c r="C110" t="s">
        <v>314</v>
      </c>
      <c r="D110" t="s">
        <v>316</v>
      </c>
      <c r="E110" t="s">
        <v>317</v>
      </c>
      <c r="AH110" s="16"/>
      <c r="AM110" s="17"/>
      <c r="AO110" s="17"/>
    </row>
    <row r="111" spans="1:46" x14ac:dyDescent="0.4">
      <c r="A111">
        <v>109</v>
      </c>
      <c r="B111" t="s">
        <v>319</v>
      </c>
      <c r="C111" t="s">
        <v>318</v>
      </c>
      <c r="D111" t="s">
        <v>120</v>
      </c>
      <c r="E111" t="s">
        <v>125</v>
      </c>
      <c r="AH111" s="16"/>
      <c r="AO111" s="17"/>
      <c r="AP111" s="17"/>
    </row>
    <row r="112" spans="1:46" x14ac:dyDescent="0.4">
      <c r="A112">
        <v>110</v>
      </c>
      <c r="B112" t="s">
        <v>321</v>
      </c>
      <c r="C112" t="s">
        <v>320</v>
      </c>
      <c r="D112" t="s">
        <v>134</v>
      </c>
      <c r="E112" t="s">
        <v>134</v>
      </c>
      <c r="AH112" s="16"/>
      <c r="AM112" s="17"/>
      <c r="AO112" s="17"/>
      <c r="AP112" s="17"/>
    </row>
    <row r="113" spans="1:45" x14ac:dyDescent="0.4">
      <c r="A113">
        <v>111</v>
      </c>
      <c r="B113" t="s">
        <v>323</v>
      </c>
      <c r="C113" t="s">
        <v>322</v>
      </c>
      <c r="D113" t="s">
        <v>134</v>
      </c>
      <c r="E113" t="s">
        <v>134</v>
      </c>
      <c r="AH113" s="16"/>
      <c r="AO113" s="17"/>
    </row>
    <row r="114" spans="1:45" x14ac:dyDescent="0.4">
      <c r="A114">
        <v>112</v>
      </c>
      <c r="B114" t="s">
        <v>325</v>
      </c>
      <c r="C114" t="s">
        <v>324</v>
      </c>
      <c r="D114" t="s">
        <v>134</v>
      </c>
      <c r="E114" t="s">
        <v>134</v>
      </c>
      <c r="AH114" s="16"/>
      <c r="AM114" s="17"/>
      <c r="AO114" s="17"/>
    </row>
    <row r="115" spans="1:45" x14ac:dyDescent="0.4">
      <c r="A115">
        <v>113</v>
      </c>
      <c r="B115" t="s">
        <v>327</v>
      </c>
      <c r="C115" t="s">
        <v>326</v>
      </c>
      <c r="D115" t="s">
        <v>128</v>
      </c>
      <c r="E115" t="s">
        <v>328</v>
      </c>
      <c r="AH115" s="16"/>
      <c r="AM115" s="17"/>
      <c r="AO115" s="17"/>
    </row>
    <row r="116" spans="1:45" x14ac:dyDescent="0.4">
      <c r="A116">
        <v>114</v>
      </c>
      <c r="B116" t="s">
        <v>330</v>
      </c>
      <c r="C116" t="s">
        <v>329</v>
      </c>
      <c r="D116" t="s">
        <v>134</v>
      </c>
      <c r="E116" t="s">
        <v>134</v>
      </c>
      <c r="AH116" s="16"/>
      <c r="AM116" s="17"/>
      <c r="AN116" s="17"/>
      <c r="AO116" s="17"/>
      <c r="AP116" s="17"/>
    </row>
    <row r="117" spans="1:45" x14ac:dyDescent="0.4">
      <c r="A117">
        <v>115</v>
      </c>
      <c r="B117" t="s">
        <v>332</v>
      </c>
      <c r="C117" t="s">
        <v>331</v>
      </c>
      <c r="D117" t="s">
        <v>120</v>
      </c>
      <c r="E117" t="s">
        <v>125</v>
      </c>
      <c r="AH117" s="16"/>
      <c r="AN117" s="17"/>
      <c r="AO117" s="17"/>
    </row>
    <row r="118" spans="1:45" x14ac:dyDescent="0.4">
      <c r="A118">
        <v>116</v>
      </c>
      <c r="B118" t="s">
        <v>334</v>
      </c>
      <c r="C118" t="s">
        <v>333</v>
      </c>
      <c r="D118" t="s">
        <v>134</v>
      </c>
      <c r="E118" t="s">
        <v>134</v>
      </c>
      <c r="AH118" s="16"/>
      <c r="AM118" s="17"/>
      <c r="AN118" s="17"/>
      <c r="AO118" s="17"/>
    </row>
    <row r="119" spans="1:45" x14ac:dyDescent="0.4">
      <c r="A119">
        <v>117</v>
      </c>
      <c r="B119" t="s">
        <v>336</v>
      </c>
      <c r="C119" t="s">
        <v>335</v>
      </c>
      <c r="D119" t="s">
        <v>120</v>
      </c>
      <c r="E119" t="s">
        <v>132</v>
      </c>
      <c r="AH119" s="16"/>
      <c r="AN119" s="17"/>
      <c r="AO119" s="17"/>
      <c r="AP119" s="17"/>
    </row>
    <row r="120" spans="1:45" x14ac:dyDescent="0.4">
      <c r="A120">
        <v>118</v>
      </c>
      <c r="B120" t="s">
        <v>338</v>
      </c>
      <c r="C120" t="s">
        <v>337</v>
      </c>
      <c r="D120" t="s">
        <v>134</v>
      </c>
      <c r="E120" t="s">
        <v>134</v>
      </c>
      <c r="AH120" s="16"/>
      <c r="AM120" s="17"/>
      <c r="AO120" s="17"/>
    </row>
    <row r="121" spans="1:45" x14ac:dyDescent="0.4">
      <c r="A121">
        <v>119</v>
      </c>
      <c r="B121" t="s">
        <v>340</v>
      </c>
      <c r="C121" t="s">
        <v>339</v>
      </c>
      <c r="D121" t="s">
        <v>134</v>
      </c>
      <c r="E121" t="s">
        <v>134</v>
      </c>
      <c r="AH121" s="16"/>
      <c r="AM121" s="17"/>
      <c r="AN121" s="17"/>
      <c r="AO121" s="17"/>
    </row>
    <row r="122" spans="1:45" x14ac:dyDescent="0.4">
      <c r="A122">
        <v>120</v>
      </c>
      <c r="B122" t="s">
        <v>342</v>
      </c>
      <c r="C122" t="s">
        <v>341</v>
      </c>
      <c r="D122" t="s">
        <v>120</v>
      </c>
      <c r="E122" t="s">
        <v>132</v>
      </c>
      <c r="AH122" s="16"/>
      <c r="AM122" s="17"/>
      <c r="AN122" s="17"/>
      <c r="AO122" s="17"/>
      <c r="AP122" s="17"/>
    </row>
    <row r="123" spans="1:45" x14ac:dyDescent="0.4">
      <c r="A123">
        <v>121</v>
      </c>
      <c r="B123" t="s">
        <v>344</v>
      </c>
      <c r="C123" t="s">
        <v>343</v>
      </c>
      <c r="D123" t="s">
        <v>128</v>
      </c>
      <c r="E123" t="s">
        <v>129</v>
      </c>
      <c r="AH123" s="16"/>
      <c r="AM123" s="17"/>
      <c r="AO123" s="17"/>
    </row>
    <row r="124" spans="1:45" x14ac:dyDescent="0.4">
      <c r="A124">
        <v>122</v>
      </c>
      <c r="B124" t="s">
        <v>346</v>
      </c>
      <c r="C124" t="s">
        <v>345</v>
      </c>
      <c r="D124" t="s">
        <v>120</v>
      </c>
      <c r="E124" t="s">
        <v>132</v>
      </c>
      <c r="AH124" s="16"/>
      <c r="AM124" s="17"/>
      <c r="AN124" s="17"/>
      <c r="AO124" s="17"/>
      <c r="AP124" s="17"/>
    </row>
    <row r="125" spans="1:45" x14ac:dyDescent="0.4">
      <c r="A125">
        <v>123</v>
      </c>
      <c r="B125" t="s">
        <v>348</v>
      </c>
      <c r="C125" t="s">
        <v>347</v>
      </c>
      <c r="D125" t="s">
        <v>134</v>
      </c>
      <c r="E125" t="s">
        <v>134</v>
      </c>
      <c r="AH125" s="16"/>
      <c r="AM125" s="17"/>
      <c r="AO125" s="17"/>
    </row>
    <row r="126" spans="1:45" x14ac:dyDescent="0.4">
      <c r="A126">
        <v>124</v>
      </c>
      <c r="B126" t="s">
        <v>350</v>
      </c>
      <c r="C126" t="s">
        <v>349</v>
      </c>
      <c r="D126" t="s">
        <v>120</v>
      </c>
      <c r="E126" t="s">
        <v>132</v>
      </c>
      <c r="AH126" s="16"/>
      <c r="AO126" s="17"/>
    </row>
    <row r="127" spans="1:45" x14ac:dyDescent="0.4">
      <c r="A127">
        <v>125</v>
      </c>
      <c r="B127" t="s">
        <v>352</v>
      </c>
      <c r="C127" t="s">
        <v>351</v>
      </c>
      <c r="D127" t="s">
        <v>120</v>
      </c>
      <c r="E127" t="s">
        <v>125</v>
      </c>
      <c r="AH127" s="16"/>
      <c r="AN127" s="17"/>
      <c r="AO127" s="17"/>
      <c r="AS127" s="17"/>
    </row>
    <row r="128" spans="1:45" x14ac:dyDescent="0.4">
      <c r="A128">
        <v>126</v>
      </c>
      <c r="B128" t="s">
        <v>354</v>
      </c>
      <c r="C128" t="s">
        <v>353</v>
      </c>
      <c r="D128" t="s">
        <v>134</v>
      </c>
      <c r="E128" t="s">
        <v>134</v>
      </c>
      <c r="AH128" s="16"/>
      <c r="AM128" s="17"/>
      <c r="AN128" s="17"/>
      <c r="AO128" s="17"/>
    </row>
    <row r="129" spans="1:45" x14ac:dyDescent="0.4">
      <c r="A129">
        <v>127</v>
      </c>
      <c r="B129" t="s">
        <v>356</v>
      </c>
      <c r="C129" t="s">
        <v>355</v>
      </c>
      <c r="D129" t="s">
        <v>120</v>
      </c>
      <c r="E129" t="s">
        <v>125</v>
      </c>
      <c r="AH129" s="16"/>
      <c r="AM129" s="17"/>
      <c r="AN129" s="17"/>
      <c r="AO129" s="17"/>
      <c r="AP129" s="17"/>
      <c r="AS129" s="17"/>
    </row>
    <row r="130" spans="1:45" x14ac:dyDescent="0.4">
      <c r="A130">
        <v>128</v>
      </c>
      <c r="B130" t="s">
        <v>358</v>
      </c>
      <c r="C130" t="s">
        <v>357</v>
      </c>
      <c r="D130" t="s">
        <v>134</v>
      </c>
      <c r="E130" t="s">
        <v>134</v>
      </c>
      <c r="AH130" s="16"/>
      <c r="AM130" s="17"/>
      <c r="AN130" s="17"/>
      <c r="AO130" s="17"/>
    </row>
    <row r="131" spans="1:45" x14ac:dyDescent="0.4">
      <c r="A131">
        <v>129</v>
      </c>
      <c r="B131" t="s">
        <v>360</v>
      </c>
      <c r="C131" t="s">
        <v>359</v>
      </c>
      <c r="D131" t="s">
        <v>134</v>
      </c>
      <c r="E131" t="s">
        <v>134</v>
      </c>
      <c r="AH131" s="16"/>
      <c r="AM131" s="17"/>
      <c r="AN131" s="17"/>
      <c r="AO131" s="17"/>
      <c r="AP131" s="17"/>
    </row>
    <row r="132" spans="1:45" x14ac:dyDescent="0.4">
      <c r="A132">
        <v>130</v>
      </c>
      <c r="B132" t="s">
        <v>362</v>
      </c>
      <c r="C132" t="s">
        <v>361</v>
      </c>
      <c r="D132" t="s">
        <v>134</v>
      </c>
      <c r="E132" t="s">
        <v>134</v>
      </c>
      <c r="AH132" s="16"/>
      <c r="AM132" s="17"/>
      <c r="AN132" s="17"/>
      <c r="AO132" s="17"/>
    </row>
    <row r="133" spans="1:45" x14ac:dyDescent="0.4">
      <c r="A133">
        <v>131</v>
      </c>
      <c r="B133" t="s">
        <v>364</v>
      </c>
      <c r="C133" t="s">
        <v>363</v>
      </c>
      <c r="D133" t="s">
        <v>128</v>
      </c>
      <c r="E133" t="s">
        <v>169</v>
      </c>
      <c r="AH133" s="16"/>
      <c r="AM133" s="17"/>
      <c r="AO133" s="17"/>
    </row>
    <row r="134" spans="1:45" x14ac:dyDescent="0.4">
      <c r="A134">
        <v>132</v>
      </c>
      <c r="B134" t="s">
        <v>366</v>
      </c>
      <c r="C134" t="s">
        <v>365</v>
      </c>
      <c r="D134" t="s">
        <v>120</v>
      </c>
      <c r="E134" t="s">
        <v>132</v>
      </c>
      <c r="AH134" s="16"/>
      <c r="AM134" s="17"/>
      <c r="AN134" s="17"/>
      <c r="AO134" s="17"/>
      <c r="AP134" s="17"/>
    </row>
    <row r="135" spans="1:45" x14ac:dyDescent="0.4">
      <c r="A135">
        <v>133</v>
      </c>
      <c r="B135" t="s">
        <v>368</v>
      </c>
      <c r="C135" t="s">
        <v>367</v>
      </c>
      <c r="D135" t="s">
        <v>134</v>
      </c>
      <c r="E135" t="s">
        <v>134</v>
      </c>
      <c r="AH135" s="16"/>
      <c r="AM135" s="17"/>
      <c r="AN135" s="17"/>
      <c r="AO135" s="17"/>
    </row>
    <row r="136" spans="1:45" x14ac:dyDescent="0.4">
      <c r="A136">
        <v>134</v>
      </c>
      <c r="B136" t="s">
        <v>370</v>
      </c>
      <c r="C136" t="s">
        <v>369</v>
      </c>
      <c r="D136" t="s">
        <v>134</v>
      </c>
      <c r="E136" t="s">
        <v>134</v>
      </c>
      <c r="AH136" s="16"/>
      <c r="AM136" s="17"/>
      <c r="AN136" s="17"/>
      <c r="AO136" s="17"/>
    </row>
    <row r="137" spans="1:45" x14ac:dyDescent="0.4">
      <c r="A137">
        <v>135</v>
      </c>
      <c r="B137" t="s">
        <v>372</v>
      </c>
      <c r="C137" t="s">
        <v>371</v>
      </c>
      <c r="D137" t="s">
        <v>373</v>
      </c>
      <c r="E137" t="s">
        <v>373</v>
      </c>
      <c r="AH137" s="16"/>
      <c r="AM137" s="17"/>
      <c r="AO137" s="17"/>
    </row>
    <row r="138" spans="1:45" x14ac:dyDescent="0.4">
      <c r="A138">
        <v>136</v>
      </c>
      <c r="B138" t="s">
        <v>375</v>
      </c>
      <c r="C138" t="s">
        <v>374</v>
      </c>
      <c r="D138" t="s">
        <v>120</v>
      </c>
      <c r="E138" t="s">
        <v>125</v>
      </c>
      <c r="AH138" s="16"/>
      <c r="AM138" s="17"/>
      <c r="AN138" s="17"/>
      <c r="AO138" s="17"/>
      <c r="AP138" s="17"/>
      <c r="AS138" s="17"/>
    </row>
    <row r="139" spans="1:45" x14ac:dyDescent="0.4">
      <c r="A139">
        <v>137</v>
      </c>
      <c r="B139" t="s">
        <v>377</v>
      </c>
      <c r="C139" t="s">
        <v>376</v>
      </c>
      <c r="D139" t="s">
        <v>120</v>
      </c>
      <c r="E139" t="s">
        <v>132</v>
      </c>
      <c r="AH139" s="16"/>
      <c r="AM139" s="17"/>
      <c r="AN139" s="17"/>
      <c r="AO139" s="17"/>
      <c r="AP139" s="17"/>
    </row>
    <row r="140" spans="1:45" x14ac:dyDescent="0.4">
      <c r="A140">
        <v>138</v>
      </c>
      <c r="B140" t="s">
        <v>379</v>
      </c>
      <c r="C140" t="s">
        <v>378</v>
      </c>
      <c r="D140" t="s">
        <v>128</v>
      </c>
      <c r="E140" t="s">
        <v>176</v>
      </c>
      <c r="AH140" s="16"/>
      <c r="AM140" s="17"/>
      <c r="AO140" s="17"/>
    </row>
    <row r="141" spans="1:45" x14ac:dyDescent="0.4">
      <c r="A141">
        <v>139</v>
      </c>
      <c r="B141" t="s">
        <v>381</v>
      </c>
      <c r="C141" t="s">
        <v>380</v>
      </c>
      <c r="D141" t="s">
        <v>128</v>
      </c>
      <c r="E141" t="s">
        <v>328</v>
      </c>
      <c r="AH141" s="16"/>
      <c r="AM141" s="17"/>
      <c r="AO141" s="17"/>
      <c r="AP141" s="17"/>
    </row>
    <row r="142" spans="1:45" x14ac:dyDescent="0.4">
      <c r="A142">
        <v>140</v>
      </c>
      <c r="B142" t="s">
        <v>383</v>
      </c>
      <c r="C142" t="s">
        <v>382</v>
      </c>
      <c r="D142" t="s">
        <v>134</v>
      </c>
      <c r="E142" t="s">
        <v>134</v>
      </c>
      <c r="AH142" s="16"/>
      <c r="AM142" s="17"/>
      <c r="AN142" s="17"/>
      <c r="AO142" s="17"/>
    </row>
    <row r="143" spans="1:45" x14ac:dyDescent="0.4">
      <c r="A143">
        <v>141</v>
      </c>
      <c r="B143" t="s">
        <v>385</v>
      </c>
      <c r="C143" t="s">
        <v>384</v>
      </c>
      <c r="D143" t="s">
        <v>373</v>
      </c>
      <c r="E143" t="s">
        <v>373</v>
      </c>
      <c r="AH143" s="16"/>
      <c r="AM143" s="17"/>
      <c r="AN143" s="17"/>
      <c r="AO143" s="17"/>
      <c r="AP143" s="17"/>
    </row>
    <row r="144" spans="1:45" x14ac:dyDescent="0.4">
      <c r="A144">
        <v>142</v>
      </c>
      <c r="B144" t="s">
        <v>387</v>
      </c>
      <c r="C144" t="s">
        <v>386</v>
      </c>
      <c r="D144" t="s">
        <v>134</v>
      </c>
      <c r="E144" t="s">
        <v>134</v>
      </c>
      <c r="AH144" s="16"/>
      <c r="AM144" s="17"/>
      <c r="AN144" s="17"/>
      <c r="AO144" s="17"/>
    </row>
    <row r="145" spans="1:45" x14ac:dyDescent="0.4">
      <c r="A145">
        <v>143</v>
      </c>
      <c r="B145" t="s">
        <v>389</v>
      </c>
      <c r="C145" t="s">
        <v>388</v>
      </c>
      <c r="D145" t="s">
        <v>128</v>
      </c>
      <c r="E145" t="s">
        <v>129</v>
      </c>
      <c r="AH145" s="16"/>
      <c r="AM145" s="17"/>
      <c r="AN145" s="17"/>
      <c r="AO145" s="17"/>
    </row>
    <row r="146" spans="1:45" x14ac:dyDescent="0.4">
      <c r="A146">
        <v>144</v>
      </c>
      <c r="B146" t="s">
        <v>391</v>
      </c>
      <c r="C146" t="s">
        <v>390</v>
      </c>
      <c r="D146" t="s">
        <v>134</v>
      </c>
      <c r="E146" t="s">
        <v>134</v>
      </c>
      <c r="AH146" s="16"/>
      <c r="AM146" s="17"/>
      <c r="AN146" s="17"/>
      <c r="AO146" s="17"/>
    </row>
    <row r="147" spans="1:45" x14ac:dyDescent="0.4">
      <c r="A147">
        <v>145</v>
      </c>
      <c r="B147" t="s">
        <v>393</v>
      </c>
      <c r="C147" t="s">
        <v>392</v>
      </c>
      <c r="D147" t="s">
        <v>120</v>
      </c>
      <c r="E147" t="s">
        <v>132</v>
      </c>
      <c r="AH147" s="16"/>
      <c r="AN147" s="17"/>
      <c r="AO147" s="17"/>
    </row>
    <row r="148" spans="1:45" x14ac:dyDescent="0.4">
      <c r="A148">
        <v>146</v>
      </c>
      <c r="B148" t="s">
        <v>395</v>
      </c>
      <c r="C148" t="s">
        <v>394</v>
      </c>
      <c r="D148" t="s">
        <v>120</v>
      </c>
      <c r="E148" t="s">
        <v>132</v>
      </c>
      <c r="AH148" s="16"/>
      <c r="AM148" s="17"/>
      <c r="AN148" s="17"/>
      <c r="AO148" s="17"/>
    </row>
    <row r="149" spans="1:45" x14ac:dyDescent="0.4">
      <c r="A149">
        <v>147</v>
      </c>
      <c r="B149" t="s">
        <v>397</v>
      </c>
      <c r="C149" t="s">
        <v>396</v>
      </c>
      <c r="D149" t="s">
        <v>120</v>
      </c>
      <c r="E149" t="s">
        <v>262</v>
      </c>
      <c r="AH149" s="16"/>
      <c r="AM149" s="17"/>
      <c r="AN149" s="17"/>
      <c r="AO149" s="17"/>
    </row>
    <row r="150" spans="1:45" x14ac:dyDescent="0.4">
      <c r="A150">
        <v>148</v>
      </c>
      <c r="B150" t="s">
        <v>399</v>
      </c>
      <c r="C150" t="s">
        <v>398</v>
      </c>
      <c r="D150" t="s">
        <v>120</v>
      </c>
      <c r="E150" t="s">
        <v>125</v>
      </c>
      <c r="AH150" s="16"/>
      <c r="AN150" s="17"/>
      <c r="AO150" s="17"/>
    </row>
    <row r="151" spans="1:45" x14ac:dyDescent="0.4">
      <c r="A151">
        <v>149</v>
      </c>
      <c r="B151" t="s">
        <v>401</v>
      </c>
      <c r="C151" t="s">
        <v>400</v>
      </c>
      <c r="D151" t="s">
        <v>128</v>
      </c>
      <c r="E151" t="s">
        <v>129</v>
      </c>
      <c r="AH151" s="16"/>
      <c r="AM151" s="17"/>
      <c r="AN151" s="17"/>
      <c r="AO151" s="17"/>
      <c r="AP151" s="17"/>
    </row>
    <row r="152" spans="1:45" x14ac:dyDescent="0.4">
      <c r="A152">
        <v>150</v>
      </c>
      <c r="B152" t="s">
        <v>403</v>
      </c>
      <c r="C152" t="s">
        <v>402</v>
      </c>
      <c r="D152" t="s">
        <v>134</v>
      </c>
      <c r="E152" t="s">
        <v>134</v>
      </c>
      <c r="AH152" s="16"/>
      <c r="AM152" s="17"/>
      <c r="AN152" s="17"/>
      <c r="AO152" s="17"/>
    </row>
    <row r="153" spans="1:45" x14ac:dyDescent="0.4">
      <c r="A153">
        <v>151</v>
      </c>
      <c r="B153" t="s">
        <v>405</v>
      </c>
      <c r="C153" t="s">
        <v>404</v>
      </c>
      <c r="D153" t="s">
        <v>120</v>
      </c>
      <c r="E153" t="s">
        <v>125</v>
      </c>
      <c r="AH153" s="16"/>
      <c r="AO153" s="17"/>
      <c r="AP153" s="17"/>
    </row>
    <row r="154" spans="1:45" x14ac:dyDescent="0.4">
      <c r="A154">
        <v>152</v>
      </c>
      <c r="B154" t="s">
        <v>407</v>
      </c>
      <c r="C154" t="s">
        <v>406</v>
      </c>
      <c r="D154" t="s">
        <v>120</v>
      </c>
      <c r="E154" t="s">
        <v>125</v>
      </c>
      <c r="AH154" s="16"/>
      <c r="AM154" s="17"/>
      <c r="AN154" s="17"/>
      <c r="AO154" s="17"/>
      <c r="AP154" s="17"/>
      <c r="AS154" s="17"/>
    </row>
    <row r="155" spans="1:45" x14ac:dyDescent="0.4">
      <c r="A155">
        <v>153</v>
      </c>
      <c r="B155" t="s">
        <v>409</v>
      </c>
      <c r="C155" t="s">
        <v>408</v>
      </c>
      <c r="D155" t="s">
        <v>120</v>
      </c>
      <c r="E155" t="s">
        <v>132</v>
      </c>
      <c r="AH155" s="16"/>
      <c r="AM155" s="17"/>
      <c r="AN155" s="17"/>
      <c r="AO155" s="17"/>
    </row>
    <row r="156" spans="1:45" x14ac:dyDescent="0.4">
      <c r="A156">
        <v>154</v>
      </c>
      <c r="B156" t="s">
        <v>411</v>
      </c>
      <c r="C156" t="s">
        <v>410</v>
      </c>
      <c r="D156" t="s">
        <v>134</v>
      </c>
      <c r="E156" t="s">
        <v>134</v>
      </c>
      <c r="AH156" s="16"/>
      <c r="AM156" s="17"/>
      <c r="AN156" s="17"/>
      <c r="AO156" s="17"/>
      <c r="AP156" s="17"/>
    </row>
    <row r="157" spans="1:45" x14ac:dyDescent="0.4">
      <c r="A157">
        <v>155</v>
      </c>
      <c r="B157" t="s">
        <v>413</v>
      </c>
      <c r="C157" t="s">
        <v>412</v>
      </c>
      <c r="D157" t="s">
        <v>373</v>
      </c>
      <c r="E157" t="s">
        <v>373</v>
      </c>
      <c r="AH157" s="16"/>
      <c r="AM157" s="17"/>
      <c r="AN157" s="17"/>
      <c r="AO157" s="17"/>
    </row>
    <row r="158" spans="1:45" x14ac:dyDescent="0.4">
      <c r="A158">
        <v>156</v>
      </c>
      <c r="B158" t="s">
        <v>415</v>
      </c>
      <c r="C158" t="s">
        <v>414</v>
      </c>
      <c r="D158" t="s">
        <v>120</v>
      </c>
      <c r="E158" t="s">
        <v>125</v>
      </c>
      <c r="AH158" s="16"/>
      <c r="AM158" s="17"/>
      <c r="AN158" s="17"/>
      <c r="AO158" s="17"/>
      <c r="AP158" s="17"/>
      <c r="AS158" s="17"/>
    </row>
    <row r="159" spans="1:45" x14ac:dyDescent="0.4">
      <c r="A159">
        <v>157</v>
      </c>
      <c r="B159" t="s">
        <v>417</v>
      </c>
      <c r="C159" t="s">
        <v>416</v>
      </c>
      <c r="D159" t="s">
        <v>134</v>
      </c>
      <c r="E159" t="s">
        <v>134</v>
      </c>
      <c r="AH159" s="16"/>
      <c r="AM159" s="17"/>
      <c r="AN159" s="17"/>
      <c r="AO159" s="17"/>
    </row>
    <row r="160" spans="1:45" x14ac:dyDescent="0.4">
      <c r="A160">
        <v>158</v>
      </c>
      <c r="B160" t="s">
        <v>419</v>
      </c>
      <c r="C160" t="s">
        <v>418</v>
      </c>
      <c r="D160" t="s">
        <v>128</v>
      </c>
      <c r="E160" t="s">
        <v>129</v>
      </c>
      <c r="AH160" s="16"/>
      <c r="AO160" s="17"/>
      <c r="AP160" s="17"/>
    </row>
    <row r="161" spans="1:45" x14ac:dyDescent="0.4">
      <c r="A161">
        <v>159</v>
      </c>
      <c r="B161" t="s">
        <v>421</v>
      </c>
      <c r="C161" t="s">
        <v>420</v>
      </c>
      <c r="D161" t="s">
        <v>120</v>
      </c>
      <c r="E161" t="s">
        <v>262</v>
      </c>
      <c r="AH161" s="16"/>
      <c r="AM161" s="17"/>
      <c r="AO161" s="17"/>
    </row>
    <row r="162" spans="1:45" x14ac:dyDescent="0.4">
      <c r="A162">
        <v>160</v>
      </c>
      <c r="B162" t="s">
        <v>423</v>
      </c>
      <c r="C162" t="s">
        <v>422</v>
      </c>
      <c r="D162" t="s">
        <v>128</v>
      </c>
      <c r="E162" t="s">
        <v>176</v>
      </c>
      <c r="AH162" s="16"/>
      <c r="AM162" s="17"/>
      <c r="AO162" s="17"/>
      <c r="AS162" s="17"/>
    </row>
    <row r="163" spans="1:45" x14ac:dyDescent="0.4">
      <c r="A163">
        <v>161</v>
      </c>
      <c r="B163" t="s">
        <v>425</v>
      </c>
      <c r="C163" t="s">
        <v>424</v>
      </c>
      <c r="D163" t="s">
        <v>120</v>
      </c>
      <c r="E163" t="s">
        <v>125</v>
      </c>
      <c r="AH163" s="16"/>
      <c r="AM163" s="17"/>
      <c r="AN163" s="17"/>
      <c r="AO163" s="17"/>
      <c r="AP163" s="17"/>
    </row>
    <row r="164" spans="1:45" x14ac:dyDescent="0.4">
      <c r="A164">
        <v>163</v>
      </c>
      <c r="B164" t="s">
        <v>427</v>
      </c>
      <c r="C164" t="s">
        <v>426</v>
      </c>
      <c r="D164" t="s">
        <v>134</v>
      </c>
      <c r="E164" t="s">
        <v>134</v>
      </c>
      <c r="AH164" s="16"/>
      <c r="AM164" s="17"/>
      <c r="AN164" s="17"/>
      <c r="AO164" s="17"/>
      <c r="AP164" s="17"/>
    </row>
    <row r="165" spans="1:45" x14ac:dyDescent="0.4">
      <c r="A165">
        <v>164</v>
      </c>
      <c r="B165" t="s">
        <v>429</v>
      </c>
      <c r="C165" t="s">
        <v>428</v>
      </c>
      <c r="D165" t="s">
        <v>120</v>
      </c>
      <c r="E165" t="s">
        <v>125</v>
      </c>
      <c r="AH165" s="16"/>
      <c r="AN165" s="17"/>
      <c r="AO165" s="17"/>
      <c r="AP165" s="17"/>
    </row>
    <row r="166" spans="1:45" x14ac:dyDescent="0.4">
      <c r="A166">
        <v>165</v>
      </c>
      <c r="B166" t="s">
        <v>431</v>
      </c>
      <c r="C166" t="s">
        <v>430</v>
      </c>
      <c r="D166" t="s">
        <v>128</v>
      </c>
      <c r="E166" t="s">
        <v>169</v>
      </c>
      <c r="AH166" s="16"/>
      <c r="AM166" s="17"/>
      <c r="AO166" s="17"/>
    </row>
    <row r="167" spans="1:45" x14ac:dyDescent="0.4">
      <c r="A167">
        <v>166</v>
      </c>
      <c r="B167" t="s">
        <v>433</v>
      </c>
      <c r="C167" t="s">
        <v>432</v>
      </c>
      <c r="D167" t="s">
        <v>134</v>
      </c>
      <c r="E167" t="s">
        <v>134</v>
      </c>
      <c r="AH167" s="16"/>
      <c r="AM167" s="17"/>
      <c r="AN167" s="17"/>
      <c r="AO167" s="17"/>
    </row>
    <row r="168" spans="1:45" x14ac:dyDescent="0.4">
      <c r="A168">
        <v>167</v>
      </c>
      <c r="B168" t="s">
        <v>435</v>
      </c>
      <c r="C168" t="s">
        <v>434</v>
      </c>
      <c r="D168" t="s">
        <v>134</v>
      </c>
      <c r="E168" t="s">
        <v>134</v>
      </c>
      <c r="AH168" s="16"/>
      <c r="AM168" s="17"/>
      <c r="AN168" s="17"/>
      <c r="AO168" s="17"/>
    </row>
    <row r="169" spans="1:45" x14ac:dyDescent="0.4">
      <c r="A169">
        <v>168</v>
      </c>
      <c r="B169" t="s">
        <v>437</v>
      </c>
      <c r="C169" t="s">
        <v>436</v>
      </c>
      <c r="D169" t="s">
        <v>120</v>
      </c>
      <c r="E169" t="s">
        <v>125</v>
      </c>
      <c r="AH169" s="16"/>
      <c r="AN169" s="17"/>
      <c r="AO169" s="17"/>
    </row>
    <row r="170" spans="1:45" x14ac:dyDescent="0.4">
      <c r="A170">
        <v>169</v>
      </c>
      <c r="B170" t="s">
        <v>439</v>
      </c>
      <c r="C170" t="s">
        <v>438</v>
      </c>
      <c r="D170" t="s">
        <v>128</v>
      </c>
      <c r="E170" t="s">
        <v>169</v>
      </c>
      <c r="AH170" s="16"/>
      <c r="AM170" s="17"/>
      <c r="AO170" s="17"/>
    </row>
    <row r="171" spans="1:45" x14ac:dyDescent="0.4">
      <c r="A171">
        <v>170</v>
      </c>
      <c r="B171" t="s">
        <v>441</v>
      </c>
      <c r="C171" t="s">
        <v>440</v>
      </c>
      <c r="D171" t="s">
        <v>120</v>
      </c>
      <c r="E171" t="s">
        <v>132</v>
      </c>
      <c r="AH171" s="16"/>
      <c r="AN171" s="17"/>
      <c r="AO171" s="17"/>
      <c r="AP171" s="17"/>
    </row>
    <row r="172" spans="1:45" x14ac:dyDescent="0.4">
      <c r="A172">
        <v>171</v>
      </c>
      <c r="B172" t="s">
        <v>443</v>
      </c>
      <c r="C172" t="s">
        <v>442</v>
      </c>
      <c r="D172" t="s">
        <v>134</v>
      </c>
      <c r="E172" t="s">
        <v>134</v>
      </c>
      <c r="AH172" s="16"/>
      <c r="AM172" s="17"/>
      <c r="AN172" s="17"/>
      <c r="AO172" s="17"/>
    </row>
    <row r="173" spans="1:45" x14ac:dyDescent="0.4">
      <c r="A173">
        <v>172</v>
      </c>
      <c r="B173" t="s">
        <v>445</v>
      </c>
      <c r="C173" t="s">
        <v>444</v>
      </c>
      <c r="D173" t="s">
        <v>120</v>
      </c>
      <c r="E173" t="s">
        <v>132</v>
      </c>
      <c r="AH173" s="16"/>
      <c r="AN173" s="17"/>
      <c r="AO173" s="17"/>
      <c r="AP173" s="17"/>
    </row>
    <row r="174" spans="1:45" x14ac:dyDescent="0.4">
      <c r="A174">
        <v>173</v>
      </c>
      <c r="B174" t="s">
        <v>447</v>
      </c>
      <c r="C174" t="s">
        <v>446</v>
      </c>
      <c r="D174" t="s">
        <v>120</v>
      </c>
      <c r="E174" t="s">
        <v>132</v>
      </c>
      <c r="AH174" s="16"/>
      <c r="AM174" s="17"/>
      <c r="AN174" s="17"/>
      <c r="AO174" s="17"/>
      <c r="AP174" s="17"/>
    </row>
    <row r="175" spans="1:45" x14ac:dyDescent="0.4">
      <c r="A175">
        <v>174</v>
      </c>
      <c r="B175" t="s">
        <v>449</v>
      </c>
      <c r="C175" t="s">
        <v>448</v>
      </c>
      <c r="D175" t="s">
        <v>120</v>
      </c>
      <c r="E175" t="s">
        <v>125</v>
      </c>
      <c r="AH175" s="16"/>
      <c r="AN175" s="17"/>
      <c r="AO175" s="17"/>
      <c r="AP175" s="17"/>
      <c r="AS175" s="17"/>
    </row>
    <row r="176" spans="1:45" x14ac:dyDescent="0.4">
      <c r="A176">
        <v>175</v>
      </c>
      <c r="B176" t="s">
        <v>451</v>
      </c>
      <c r="C176" t="s">
        <v>450</v>
      </c>
      <c r="D176" t="s">
        <v>120</v>
      </c>
      <c r="E176" t="s">
        <v>132</v>
      </c>
      <c r="AH176" s="16"/>
      <c r="AN176" s="17"/>
      <c r="AO176" s="17"/>
      <c r="AP176" s="17"/>
    </row>
    <row r="177" spans="1:45" x14ac:dyDescent="0.4">
      <c r="A177">
        <v>176</v>
      </c>
      <c r="B177" t="s">
        <v>453</v>
      </c>
      <c r="C177" t="s">
        <v>452</v>
      </c>
      <c r="D177" t="s">
        <v>134</v>
      </c>
      <c r="E177" t="s">
        <v>134</v>
      </c>
      <c r="AH177" s="16"/>
      <c r="AM177" s="17"/>
      <c r="AN177" s="17"/>
      <c r="AO177" s="17"/>
    </row>
    <row r="178" spans="1:45" x14ac:dyDescent="0.4">
      <c r="A178">
        <v>177</v>
      </c>
      <c r="B178" t="s">
        <v>455</v>
      </c>
      <c r="C178" t="s">
        <v>454</v>
      </c>
      <c r="D178" t="s">
        <v>373</v>
      </c>
      <c r="E178" t="s">
        <v>373</v>
      </c>
      <c r="AH178" s="16"/>
      <c r="AM178" s="17"/>
      <c r="AN178" s="17"/>
      <c r="AO178" s="17"/>
    </row>
    <row r="179" spans="1:45" x14ac:dyDescent="0.4">
      <c r="A179">
        <v>178</v>
      </c>
      <c r="B179" t="s">
        <v>457</v>
      </c>
      <c r="C179" t="s">
        <v>456</v>
      </c>
      <c r="D179" t="s">
        <v>120</v>
      </c>
      <c r="E179" t="s">
        <v>121</v>
      </c>
      <c r="AH179" s="16"/>
      <c r="AM179" s="17"/>
      <c r="AN179" s="17"/>
      <c r="AO179" s="17"/>
      <c r="AP179" s="17"/>
    </row>
    <row r="180" spans="1:45" x14ac:dyDescent="0.4">
      <c r="A180">
        <v>179</v>
      </c>
      <c r="B180" t="s">
        <v>459</v>
      </c>
      <c r="C180" t="s">
        <v>458</v>
      </c>
      <c r="D180" t="s">
        <v>134</v>
      </c>
      <c r="E180" t="s">
        <v>134</v>
      </c>
      <c r="AH180" s="16"/>
      <c r="AN180" s="17"/>
      <c r="AO180" s="17"/>
      <c r="AP180" s="17"/>
    </row>
    <row r="181" spans="1:45" x14ac:dyDescent="0.4">
      <c r="A181">
        <v>180</v>
      </c>
      <c r="B181" t="s">
        <v>461</v>
      </c>
      <c r="C181" t="s">
        <v>460</v>
      </c>
      <c r="D181" t="s">
        <v>120</v>
      </c>
      <c r="E181" t="s">
        <v>262</v>
      </c>
      <c r="AH181" s="16"/>
      <c r="AM181" s="17"/>
      <c r="AN181" s="17"/>
      <c r="AO181" s="17"/>
      <c r="AP181" s="17"/>
    </row>
    <row r="182" spans="1:45" x14ac:dyDescent="0.4">
      <c r="A182">
        <v>181</v>
      </c>
      <c r="B182" t="s">
        <v>463</v>
      </c>
      <c r="C182" t="s">
        <v>462</v>
      </c>
      <c r="D182" t="s">
        <v>120</v>
      </c>
      <c r="E182" t="s">
        <v>125</v>
      </c>
      <c r="AH182" s="16"/>
      <c r="AM182" s="17"/>
      <c r="AN182" s="17"/>
      <c r="AO182" s="17"/>
      <c r="AP182" s="17"/>
    </row>
    <row r="183" spans="1:45" x14ac:dyDescent="0.4">
      <c r="A183">
        <v>182</v>
      </c>
      <c r="B183" t="s">
        <v>465</v>
      </c>
      <c r="C183" t="s">
        <v>464</v>
      </c>
      <c r="D183" t="s">
        <v>120</v>
      </c>
      <c r="E183" t="s">
        <v>125</v>
      </c>
      <c r="AH183" s="16"/>
      <c r="AN183" s="17"/>
      <c r="AO183" s="17"/>
      <c r="AP183" s="17"/>
      <c r="AS183" s="17"/>
    </row>
    <row r="184" spans="1:45" x14ac:dyDescent="0.4">
      <c r="A184">
        <v>183</v>
      </c>
      <c r="B184" t="s">
        <v>467</v>
      </c>
      <c r="C184" t="s">
        <v>466</v>
      </c>
      <c r="D184" t="s">
        <v>134</v>
      </c>
      <c r="E184" t="s">
        <v>134</v>
      </c>
      <c r="AH184" s="16"/>
      <c r="AM184" s="17"/>
      <c r="AN184" s="17"/>
      <c r="AO184" s="17"/>
      <c r="AP184" s="17"/>
    </row>
    <row r="185" spans="1:45" x14ac:dyDescent="0.4">
      <c r="A185">
        <v>184</v>
      </c>
      <c r="B185" t="s">
        <v>469</v>
      </c>
      <c r="C185" t="s">
        <v>468</v>
      </c>
      <c r="D185" t="s">
        <v>120</v>
      </c>
      <c r="E185" t="s">
        <v>132</v>
      </c>
      <c r="AH185" s="16"/>
      <c r="AN185" s="17"/>
      <c r="AO185" s="17"/>
      <c r="AP185" s="17"/>
    </row>
    <row r="186" spans="1:45" x14ac:dyDescent="0.4">
      <c r="A186">
        <v>185</v>
      </c>
      <c r="B186" t="s">
        <v>471</v>
      </c>
      <c r="C186" t="s">
        <v>470</v>
      </c>
      <c r="D186" t="s">
        <v>120</v>
      </c>
      <c r="E186" t="s">
        <v>121</v>
      </c>
      <c r="AH186" s="16"/>
      <c r="AN186" s="17"/>
      <c r="AO186" s="17"/>
      <c r="AP186" s="17"/>
    </row>
    <row r="187" spans="1:45" x14ac:dyDescent="0.4">
      <c r="A187">
        <v>186</v>
      </c>
      <c r="B187" t="s">
        <v>473</v>
      </c>
      <c r="C187" t="s">
        <v>472</v>
      </c>
      <c r="D187" t="s">
        <v>120</v>
      </c>
      <c r="E187" t="s">
        <v>125</v>
      </c>
      <c r="AH187" s="16"/>
      <c r="AM187" s="17"/>
      <c r="AN187" s="17"/>
      <c r="AO187" s="17"/>
      <c r="AP187" s="17"/>
      <c r="AS187" s="17"/>
    </row>
    <row r="188" spans="1:45" x14ac:dyDescent="0.4">
      <c r="A188">
        <v>187</v>
      </c>
      <c r="B188" t="s">
        <v>475</v>
      </c>
      <c r="C188" t="s">
        <v>474</v>
      </c>
      <c r="D188" t="s">
        <v>120</v>
      </c>
      <c r="E188" t="s">
        <v>132</v>
      </c>
      <c r="AH188" s="16"/>
      <c r="AN188" s="17"/>
      <c r="AO188" s="17"/>
    </row>
    <row r="189" spans="1:45" x14ac:dyDescent="0.4">
      <c r="A189">
        <v>188</v>
      </c>
      <c r="B189" t="s">
        <v>477</v>
      </c>
      <c r="C189" t="s">
        <v>476</v>
      </c>
      <c r="D189" t="s">
        <v>120</v>
      </c>
      <c r="E189" t="s">
        <v>132</v>
      </c>
      <c r="AH189" s="16"/>
      <c r="AN189" s="17"/>
      <c r="AO189" s="17"/>
      <c r="AP189" s="17"/>
    </row>
    <row r="190" spans="1:45" x14ac:dyDescent="0.4">
      <c r="A190">
        <v>189</v>
      </c>
      <c r="B190" t="s">
        <v>479</v>
      </c>
      <c r="C190" t="s">
        <v>478</v>
      </c>
      <c r="D190" t="s">
        <v>183</v>
      </c>
      <c r="E190" t="s">
        <v>184</v>
      </c>
      <c r="AH190" s="16"/>
      <c r="AM190" s="17"/>
      <c r="AO190" s="17"/>
      <c r="AP190" s="17"/>
    </row>
    <row r="191" spans="1:45" x14ac:dyDescent="0.4">
      <c r="A191">
        <v>190</v>
      </c>
      <c r="B191" t="s">
        <v>481</v>
      </c>
      <c r="C191" t="s">
        <v>480</v>
      </c>
      <c r="D191" t="s">
        <v>120</v>
      </c>
      <c r="E191" t="s">
        <v>262</v>
      </c>
      <c r="AH191" s="16"/>
      <c r="AM191" s="17"/>
      <c r="AO191" s="17"/>
    </row>
    <row r="192" spans="1:45" x14ac:dyDescent="0.4">
      <c r="A192">
        <v>191</v>
      </c>
      <c r="B192" t="s">
        <v>483</v>
      </c>
      <c r="C192" t="s">
        <v>482</v>
      </c>
      <c r="D192" t="s">
        <v>134</v>
      </c>
      <c r="E192" t="s">
        <v>134</v>
      </c>
      <c r="AH192" s="16"/>
      <c r="AO192" s="17"/>
    </row>
    <row r="193" spans="1:45" x14ac:dyDescent="0.4">
      <c r="A193">
        <v>192</v>
      </c>
      <c r="B193" t="s">
        <v>485</v>
      </c>
      <c r="C193" t="s">
        <v>484</v>
      </c>
      <c r="D193" t="s">
        <v>128</v>
      </c>
      <c r="E193" t="s">
        <v>129</v>
      </c>
      <c r="AH193" s="16"/>
      <c r="AM193" s="17"/>
      <c r="AN193" s="17"/>
      <c r="AO193" s="17"/>
      <c r="AP193" s="17"/>
    </row>
    <row r="194" spans="1:45" x14ac:dyDescent="0.4">
      <c r="A194">
        <v>193</v>
      </c>
      <c r="B194" t="s">
        <v>487</v>
      </c>
      <c r="C194" t="s">
        <v>486</v>
      </c>
      <c r="D194" t="s">
        <v>120</v>
      </c>
      <c r="E194" t="s">
        <v>132</v>
      </c>
      <c r="AH194" s="16"/>
      <c r="AN194" s="17"/>
      <c r="AO194" s="17"/>
      <c r="AP194" s="17"/>
    </row>
    <row r="195" spans="1:45" x14ac:dyDescent="0.4">
      <c r="A195">
        <v>194</v>
      </c>
      <c r="B195" t="s">
        <v>489</v>
      </c>
      <c r="C195" t="s">
        <v>488</v>
      </c>
      <c r="D195" t="s">
        <v>120</v>
      </c>
      <c r="E195" t="s">
        <v>132</v>
      </c>
      <c r="AH195" s="16"/>
      <c r="AM195" s="17"/>
      <c r="AN195" s="17"/>
      <c r="AO195" s="17"/>
      <c r="AP195" s="17"/>
      <c r="AS195" s="17"/>
    </row>
    <row r="196" spans="1:45" x14ac:dyDescent="0.4">
      <c r="A196">
        <v>195</v>
      </c>
      <c r="B196" t="s">
        <v>491</v>
      </c>
      <c r="C196" t="s">
        <v>490</v>
      </c>
      <c r="D196" t="s">
        <v>134</v>
      </c>
      <c r="E196" t="s">
        <v>134</v>
      </c>
      <c r="AH196" s="16"/>
      <c r="AM196" s="17"/>
      <c r="AN196" s="17"/>
      <c r="AO196" s="17"/>
    </row>
    <row r="197" spans="1:45" x14ac:dyDescent="0.4">
      <c r="A197">
        <v>196</v>
      </c>
      <c r="B197" t="s">
        <v>493</v>
      </c>
      <c r="C197" t="s">
        <v>492</v>
      </c>
      <c r="D197" t="s">
        <v>120</v>
      </c>
      <c r="E197" t="s">
        <v>132</v>
      </c>
      <c r="AH197" s="16"/>
      <c r="AN197" s="17"/>
      <c r="AO197" s="17"/>
      <c r="AP197" s="17"/>
    </row>
    <row r="198" spans="1:45" x14ac:dyDescent="0.4">
      <c r="A198">
        <v>197</v>
      </c>
      <c r="B198" t="s">
        <v>495</v>
      </c>
      <c r="C198" t="s">
        <v>494</v>
      </c>
      <c r="D198" t="s">
        <v>120</v>
      </c>
      <c r="E198" t="s">
        <v>125</v>
      </c>
      <c r="AH198" s="16"/>
      <c r="AN198" s="17"/>
      <c r="AO198" s="17"/>
      <c r="AP198" s="17"/>
    </row>
    <row r="199" spans="1:45" x14ac:dyDescent="0.4">
      <c r="A199">
        <v>198</v>
      </c>
      <c r="B199" t="s">
        <v>497</v>
      </c>
      <c r="C199" t="s">
        <v>496</v>
      </c>
      <c r="D199" t="s">
        <v>134</v>
      </c>
      <c r="E199" t="s">
        <v>134</v>
      </c>
      <c r="AH199" s="16"/>
      <c r="AM199" s="17"/>
      <c r="AN199" s="17"/>
      <c r="AO199" s="17"/>
      <c r="AP199" s="17"/>
    </row>
    <row r="200" spans="1:45" x14ac:dyDescent="0.4">
      <c r="A200">
        <v>199</v>
      </c>
      <c r="B200" t="s">
        <v>499</v>
      </c>
      <c r="C200" t="s">
        <v>498</v>
      </c>
      <c r="D200" t="s">
        <v>120</v>
      </c>
      <c r="E200" t="s">
        <v>132</v>
      </c>
      <c r="AH200" s="16"/>
      <c r="AN200" s="17"/>
      <c r="AO200" s="17"/>
      <c r="AP200" s="17"/>
    </row>
    <row r="201" spans="1:45" x14ac:dyDescent="0.4">
      <c r="A201">
        <v>200</v>
      </c>
      <c r="B201" t="s">
        <v>501</v>
      </c>
      <c r="C201" t="s">
        <v>500</v>
      </c>
      <c r="D201" t="s">
        <v>120</v>
      </c>
      <c r="E201" t="s">
        <v>132</v>
      </c>
      <c r="AH201" s="16"/>
      <c r="AM201" s="17"/>
      <c r="AN201" s="17"/>
      <c r="AO201" s="17"/>
      <c r="AP201" s="17"/>
    </row>
    <row r="202" spans="1:45" x14ac:dyDescent="0.4">
      <c r="AH202" s="16"/>
      <c r="AM202" s="17"/>
      <c r="AN202" s="17"/>
      <c r="AO202" s="17"/>
      <c r="AP202" s="17"/>
    </row>
    <row r="203" spans="1:45" x14ac:dyDescent="0.4">
      <c r="AH203" s="16"/>
      <c r="AN203" s="17"/>
      <c r="AO203" s="17"/>
      <c r="AP203" s="17"/>
      <c r="AS203" s="17"/>
    </row>
    <row r="204" spans="1:45" x14ac:dyDescent="0.4">
      <c r="AH204" s="16"/>
      <c r="AM204" s="17"/>
      <c r="AN204" s="17"/>
      <c r="AO204" s="17"/>
    </row>
    <row r="205" spans="1:45" x14ac:dyDescent="0.4">
      <c r="AH205" s="16"/>
      <c r="AM205" s="17"/>
      <c r="AN205" s="17"/>
      <c r="AO205" s="17"/>
      <c r="AP205" s="17"/>
    </row>
    <row r="206" spans="1:45" x14ac:dyDescent="0.4">
      <c r="AH206" s="16"/>
      <c r="AN206" s="17"/>
      <c r="AO206" s="17"/>
    </row>
    <row r="207" spans="1:45" x14ac:dyDescent="0.4">
      <c r="AH207" s="16"/>
      <c r="AM207" s="17"/>
      <c r="AN207" s="17"/>
      <c r="AO207" s="17"/>
      <c r="AP207" s="17"/>
    </row>
    <row r="208" spans="1:45" x14ac:dyDescent="0.4">
      <c r="AH208" s="16"/>
      <c r="AM208" s="17"/>
      <c r="AO208" s="17"/>
    </row>
    <row r="209" spans="34:45" x14ac:dyDescent="0.4">
      <c r="AH209" s="16"/>
      <c r="AM209" s="17"/>
      <c r="AN209" s="17"/>
      <c r="AO209" s="17"/>
    </row>
    <row r="210" spans="34:45" x14ac:dyDescent="0.4">
      <c r="AH210" s="16"/>
      <c r="AM210" s="17"/>
      <c r="AO210" s="17"/>
    </row>
    <row r="211" spans="34:45" x14ac:dyDescent="0.4">
      <c r="AH211" s="16"/>
      <c r="AM211" s="17"/>
      <c r="AN211" s="17"/>
      <c r="AO211" s="17"/>
      <c r="AP211" s="17"/>
      <c r="AS211" s="17"/>
    </row>
    <row r="212" spans="34:45" x14ac:dyDescent="0.4">
      <c r="AH212" s="16"/>
      <c r="AM212" s="17"/>
      <c r="AO212" s="17"/>
    </row>
    <row r="213" spans="34:45" x14ac:dyDescent="0.4">
      <c r="AH213" s="16"/>
      <c r="AM213" s="17"/>
      <c r="AN213" s="17"/>
      <c r="AO213" s="17"/>
      <c r="AP213" s="17"/>
    </row>
    <row r="214" spans="34:45" x14ac:dyDescent="0.4">
      <c r="AH214" s="16"/>
      <c r="AM214" s="17"/>
      <c r="AO214" s="17"/>
    </row>
    <row r="215" spans="34:45" x14ac:dyDescent="0.4">
      <c r="AH215" s="16"/>
      <c r="AO215" s="17"/>
      <c r="AP215" s="17"/>
    </row>
    <row r="216" spans="34:45" x14ac:dyDescent="0.4">
      <c r="AH216" s="16"/>
      <c r="AM216" s="17"/>
      <c r="AN216" s="17"/>
      <c r="AO216" s="17"/>
    </row>
    <row r="217" spans="34:45" x14ac:dyDescent="0.4">
      <c r="AH217" s="16"/>
      <c r="AN217" s="17"/>
      <c r="AO217" s="17"/>
      <c r="AP217" s="17"/>
    </row>
    <row r="218" spans="34:45" x14ac:dyDescent="0.4">
      <c r="AH218" s="16"/>
      <c r="AN218" s="17"/>
      <c r="AO218" s="17"/>
      <c r="AP218" s="17"/>
    </row>
    <row r="219" spans="34:45" x14ac:dyDescent="0.4">
      <c r="AH219" s="16"/>
      <c r="AM219" s="17"/>
      <c r="AN219" s="17"/>
      <c r="AO219" s="17"/>
      <c r="AP219" s="17"/>
    </row>
    <row r="220" spans="34:45" x14ac:dyDescent="0.4">
      <c r="AH220" s="16"/>
      <c r="AM220" s="17"/>
      <c r="AN220" s="17"/>
      <c r="AO220" s="17"/>
    </row>
    <row r="221" spans="34:45" x14ac:dyDescent="0.4">
      <c r="AH221" s="16"/>
      <c r="AM221" s="17"/>
      <c r="AO221" s="17"/>
      <c r="AP221" s="17"/>
    </row>
    <row r="222" spans="34:45" x14ac:dyDescent="0.4">
      <c r="AH222" s="16"/>
      <c r="AM222" s="17"/>
      <c r="AN222" s="17"/>
      <c r="AO222" s="17"/>
      <c r="AP222" s="17"/>
    </row>
    <row r="223" spans="34:45" x14ac:dyDescent="0.4">
      <c r="AH223" s="16"/>
      <c r="AM223" s="17"/>
      <c r="AN223" s="17"/>
      <c r="AO223" s="17"/>
      <c r="AP223" s="17"/>
      <c r="AS223" s="17"/>
    </row>
    <row r="224" spans="34:45" x14ac:dyDescent="0.4">
      <c r="AH224" s="16"/>
      <c r="AM224" s="17"/>
      <c r="AN224" s="17"/>
      <c r="AO224" s="17"/>
    </row>
    <row r="225" spans="34:45" x14ac:dyDescent="0.4">
      <c r="AH225" s="16"/>
      <c r="AO225" s="17"/>
      <c r="AP225" s="17"/>
    </row>
    <row r="226" spans="34:45" x14ac:dyDescent="0.4">
      <c r="AH226" s="16"/>
      <c r="AM226" s="17"/>
      <c r="AN226" s="17"/>
      <c r="AO226" s="17"/>
      <c r="AP226" s="17"/>
    </row>
    <row r="227" spans="34:45" x14ac:dyDescent="0.4">
      <c r="AH227" s="16"/>
      <c r="AM227" s="17"/>
      <c r="AN227" s="17"/>
      <c r="AO227" s="17"/>
      <c r="AP227" s="17"/>
    </row>
    <row r="228" spans="34:45" x14ac:dyDescent="0.4">
      <c r="AH228" s="16"/>
      <c r="AM228" s="17"/>
      <c r="AO228" s="17"/>
      <c r="AP228" s="17"/>
    </row>
    <row r="229" spans="34:45" x14ac:dyDescent="0.4">
      <c r="AH229" s="16"/>
      <c r="AN229" s="17"/>
      <c r="AO229" s="17"/>
    </row>
    <row r="230" spans="34:45" x14ac:dyDescent="0.4">
      <c r="AH230" s="16"/>
      <c r="AN230" s="17"/>
      <c r="AO230" s="17"/>
      <c r="AP230" s="17"/>
    </row>
    <row r="231" spans="34:45" x14ac:dyDescent="0.4">
      <c r="AH231" s="16"/>
      <c r="AM231" s="17"/>
      <c r="AN231" s="17"/>
      <c r="AO231" s="17"/>
      <c r="AP231" s="17"/>
      <c r="AS231" s="17"/>
    </row>
    <row r="232" spans="34:45" x14ac:dyDescent="0.4">
      <c r="AH232" s="16"/>
      <c r="AM232" s="17"/>
      <c r="AO232" s="17"/>
      <c r="AP232" s="17"/>
    </row>
    <row r="233" spans="34:45" x14ac:dyDescent="0.4">
      <c r="AH233" s="16"/>
      <c r="AM233" s="17"/>
      <c r="AN233" s="17"/>
      <c r="AO233" s="17"/>
    </row>
    <row r="234" spans="34:45" x14ac:dyDescent="0.4">
      <c r="AH234" s="16"/>
      <c r="AN234" s="17"/>
      <c r="AO234" s="17"/>
      <c r="AS234" s="17"/>
    </row>
    <row r="235" spans="34:45" x14ac:dyDescent="0.4">
      <c r="AH235" s="16"/>
      <c r="AN235" s="17"/>
      <c r="AO235" s="17"/>
      <c r="AP235" s="17"/>
      <c r="AS235" s="17"/>
    </row>
    <row r="236" spans="34:45" x14ac:dyDescent="0.4">
      <c r="AH236" s="16"/>
      <c r="AN236" s="17"/>
      <c r="AO236" s="17"/>
      <c r="AP236" s="17"/>
      <c r="AS236" s="17"/>
    </row>
    <row r="237" spans="34:45" x14ac:dyDescent="0.4">
      <c r="AH237" s="16"/>
      <c r="AM237" s="17"/>
      <c r="AN237" s="17"/>
      <c r="AO237" s="17"/>
    </row>
    <row r="238" spans="34:45" x14ac:dyDescent="0.4">
      <c r="AH238" s="16"/>
      <c r="AM238" s="17"/>
      <c r="AN238" s="17"/>
      <c r="AO238" s="17"/>
      <c r="AP238" s="17"/>
    </row>
    <row r="239" spans="34:45" x14ac:dyDescent="0.4">
      <c r="AH239" s="16"/>
      <c r="AM239" s="17"/>
    </row>
    <row r="240" spans="34:45" x14ac:dyDescent="0.4">
      <c r="AH240" s="16"/>
      <c r="AM240" s="17"/>
      <c r="AO240" s="17"/>
    </row>
    <row r="241" spans="34:45" x14ac:dyDescent="0.4">
      <c r="AH241" s="16"/>
      <c r="AN241" s="17"/>
      <c r="AO241" s="17"/>
      <c r="AP241" s="17"/>
      <c r="AS241" s="17"/>
    </row>
    <row r="242" spans="34:45" x14ac:dyDescent="0.4">
      <c r="AH242" s="16"/>
      <c r="AM242" s="17"/>
      <c r="AN242" s="17"/>
      <c r="AO242" s="17"/>
      <c r="AP242" s="17"/>
    </row>
    <row r="243" spans="34:45" x14ac:dyDescent="0.4">
      <c r="AH243" s="16"/>
      <c r="AM243" s="17"/>
      <c r="AN243" s="17"/>
      <c r="AO243" s="17"/>
    </row>
    <row r="244" spans="34:45" x14ac:dyDescent="0.4">
      <c r="AH244" s="16"/>
      <c r="AN244" s="17"/>
      <c r="AO244" s="17"/>
      <c r="AP244" s="17"/>
    </row>
    <row r="245" spans="34:45" x14ac:dyDescent="0.4">
      <c r="AH245" s="16"/>
      <c r="AM245" s="17"/>
      <c r="AN245" s="17"/>
      <c r="AO245" s="17"/>
      <c r="AP245" s="17"/>
    </row>
    <row r="246" spans="34:45" x14ac:dyDescent="0.4">
      <c r="AH246" s="16"/>
      <c r="AM246" s="17"/>
      <c r="AN246" s="17"/>
      <c r="AO246" s="17"/>
    </row>
    <row r="247" spans="34:45" x14ac:dyDescent="0.4">
      <c r="AH247" s="16"/>
      <c r="AM247" s="17"/>
      <c r="AN247" s="17"/>
      <c r="AO247" s="17"/>
      <c r="AS247" s="17"/>
    </row>
    <row r="248" spans="34:45" x14ac:dyDescent="0.4">
      <c r="AH248" s="16"/>
      <c r="AM248" s="17"/>
    </row>
    <row r="249" spans="34:45" x14ac:dyDescent="0.4">
      <c r="AH249" s="16"/>
      <c r="AM249" s="17"/>
      <c r="AN249" s="17"/>
      <c r="AO249" s="17"/>
    </row>
    <row r="250" spans="34:45" x14ac:dyDescent="0.4">
      <c r="AH250" s="16"/>
      <c r="AM250" s="17"/>
      <c r="AN250" s="17"/>
      <c r="AO250" s="17"/>
    </row>
    <row r="251" spans="34:45" x14ac:dyDescent="0.4">
      <c r="AH251" s="16"/>
      <c r="AM251" s="17"/>
      <c r="AN251" s="17"/>
      <c r="AO251" s="17"/>
      <c r="AP251" s="17"/>
    </row>
    <row r="252" spans="34:45" x14ac:dyDescent="0.4">
      <c r="AH252" s="16"/>
      <c r="AM252" s="17"/>
      <c r="AN252" s="17"/>
      <c r="AO252" s="17"/>
    </row>
    <row r="253" spans="34:45" x14ac:dyDescent="0.4">
      <c r="AH253" s="16"/>
      <c r="AN253" s="17"/>
      <c r="AO253" s="17"/>
      <c r="AP253" s="17"/>
    </row>
    <row r="254" spans="34:45" x14ac:dyDescent="0.4">
      <c r="AH254" s="16"/>
      <c r="AM254" s="17"/>
      <c r="AN254" s="17"/>
      <c r="AO254" s="17"/>
    </row>
    <row r="255" spans="34:45" x14ac:dyDescent="0.4">
      <c r="AH255" s="16"/>
      <c r="AM255" s="17"/>
      <c r="AO255" s="17"/>
    </row>
    <row r="256" spans="34:45" x14ac:dyDescent="0.4">
      <c r="AH256" s="16"/>
      <c r="AM256" s="17"/>
      <c r="AO256" s="17"/>
      <c r="AP256" s="17"/>
    </row>
    <row r="257" spans="34:45" x14ac:dyDescent="0.4">
      <c r="AH257" s="16"/>
      <c r="AM257" s="17"/>
      <c r="AN257" s="17"/>
      <c r="AO257" s="17"/>
      <c r="AP257" s="17"/>
    </row>
    <row r="258" spans="34:45" x14ac:dyDescent="0.4">
      <c r="AH258" s="16"/>
      <c r="AN258" s="17"/>
      <c r="AO258" s="17"/>
      <c r="AP258" s="17"/>
    </row>
    <row r="259" spans="34:45" x14ac:dyDescent="0.4">
      <c r="AH259" s="16"/>
      <c r="AN259" s="17"/>
      <c r="AO259" s="17"/>
      <c r="AP259" s="17"/>
    </row>
    <row r="260" spans="34:45" x14ac:dyDescent="0.4">
      <c r="AH260" s="16"/>
      <c r="AM260" s="17"/>
      <c r="AN260" s="17"/>
      <c r="AO260" s="17"/>
      <c r="AP260" s="17"/>
    </row>
    <row r="261" spans="34:45" x14ac:dyDescent="0.4">
      <c r="AH261" s="16"/>
      <c r="AM261" s="17"/>
      <c r="AN261" s="17"/>
      <c r="AO261" s="17"/>
      <c r="AP261" s="17"/>
    </row>
    <row r="262" spans="34:45" x14ac:dyDescent="0.4">
      <c r="AH262" s="16"/>
      <c r="AM262" s="17"/>
      <c r="AN262" s="17"/>
      <c r="AO262" s="17"/>
      <c r="AP262" s="17"/>
    </row>
    <row r="263" spans="34:45" x14ac:dyDescent="0.4">
      <c r="AH263" s="16"/>
      <c r="AM263" s="17"/>
      <c r="AN263" s="17"/>
      <c r="AO263" s="17"/>
    </row>
    <row r="264" spans="34:45" x14ac:dyDescent="0.4">
      <c r="AH264" s="16"/>
      <c r="AN264" s="17"/>
      <c r="AO264" s="17"/>
      <c r="AP264" s="17"/>
    </row>
    <row r="265" spans="34:45" x14ac:dyDescent="0.4">
      <c r="AH265" s="16"/>
      <c r="AM265" s="17"/>
      <c r="AN265" s="17"/>
      <c r="AO265" s="17"/>
      <c r="AP265" s="17"/>
      <c r="AS265" s="17"/>
    </row>
    <row r="266" spans="34:45" x14ac:dyDescent="0.4">
      <c r="AH266" s="16"/>
      <c r="AM266" s="17"/>
      <c r="AN266" s="17"/>
      <c r="AO266" s="17"/>
      <c r="AP266" s="17"/>
    </row>
    <row r="267" spans="34:45" x14ac:dyDescent="0.4">
      <c r="AH267" s="16"/>
      <c r="AM267" s="17"/>
      <c r="AN267" s="17"/>
      <c r="AO267" s="17"/>
    </row>
    <row r="268" spans="34:45" x14ac:dyDescent="0.4">
      <c r="AH268" s="16"/>
      <c r="AM268" s="17"/>
      <c r="AN268" s="17"/>
      <c r="AO268" s="17"/>
      <c r="AP268" s="17"/>
    </row>
    <row r="269" spans="34:45" x14ac:dyDescent="0.4">
      <c r="AH269" s="16"/>
      <c r="AM269" s="17"/>
      <c r="AN269" s="17"/>
      <c r="AO269" s="17"/>
      <c r="AP269" s="17"/>
      <c r="AS269" s="17"/>
    </row>
    <row r="270" spans="34:45" x14ac:dyDescent="0.4">
      <c r="AH270" s="16"/>
      <c r="AN270" s="17"/>
      <c r="AO270" s="17"/>
      <c r="AP270" s="17"/>
    </row>
    <row r="271" spans="34:45" x14ac:dyDescent="0.4">
      <c r="AH271" s="16"/>
      <c r="AN271" s="17"/>
      <c r="AO271" s="17"/>
      <c r="AP271" s="17"/>
    </row>
    <row r="272" spans="34:45" x14ac:dyDescent="0.4">
      <c r="AH272" s="16"/>
      <c r="AM272" s="17"/>
      <c r="AN272" s="17"/>
      <c r="AO272" s="17"/>
      <c r="AP272" s="17"/>
    </row>
    <row r="273" spans="34:46" x14ac:dyDescent="0.4">
      <c r="AH273" s="16"/>
      <c r="AM273" s="17"/>
      <c r="AN273" s="17"/>
      <c r="AO273" s="17"/>
    </row>
    <row r="274" spans="34:46" x14ac:dyDescent="0.4">
      <c r="AH274" s="16"/>
      <c r="AM274" s="17"/>
      <c r="AN274" s="17"/>
      <c r="AO274" s="17"/>
    </row>
    <row r="275" spans="34:46" x14ac:dyDescent="0.4">
      <c r="AH275" s="16"/>
      <c r="AM275" s="17"/>
      <c r="AN275" s="17"/>
      <c r="AO275" s="17"/>
      <c r="AP275" s="17"/>
    </row>
    <row r="276" spans="34:46" x14ac:dyDescent="0.4">
      <c r="AH276" s="16"/>
      <c r="AN276" s="17"/>
      <c r="AO276" s="17"/>
      <c r="AP276" s="17"/>
    </row>
    <row r="277" spans="34:46" x14ac:dyDescent="0.4">
      <c r="AH277" s="16"/>
      <c r="AN277" s="17"/>
      <c r="AO277" s="17"/>
      <c r="AP277" s="17"/>
      <c r="AS277" s="17"/>
    </row>
    <row r="278" spans="34:46" x14ac:dyDescent="0.4">
      <c r="AH278" s="16"/>
      <c r="AM278" s="17"/>
      <c r="AN278" s="17"/>
      <c r="AO278" s="17"/>
      <c r="AP278" s="17"/>
    </row>
    <row r="279" spans="34:46" x14ac:dyDescent="0.4">
      <c r="AH279" s="16"/>
      <c r="AM279" s="17"/>
      <c r="AN279" s="17"/>
      <c r="AO279" s="17"/>
      <c r="AP279" s="17"/>
    </row>
    <row r="280" spans="34:46" x14ac:dyDescent="0.4">
      <c r="AH280" s="16"/>
      <c r="AM280" s="17"/>
    </row>
    <row r="281" spans="34:46" x14ac:dyDescent="0.4">
      <c r="AH281" s="16"/>
      <c r="AN281" s="17"/>
      <c r="AO281" s="17"/>
      <c r="AP281" s="17"/>
      <c r="AS281" s="17"/>
    </row>
    <row r="282" spans="34:46" x14ac:dyDescent="0.4">
      <c r="AH282" s="16"/>
      <c r="AM282" s="17"/>
      <c r="AN282" s="17"/>
      <c r="AO282" s="17"/>
    </row>
    <row r="283" spans="34:46" x14ac:dyDescent="0.4">
      <c r="AH283" s="16"/>
      <c r="AM283" s="17"/>
      <c r="AN283" s="17"/>
      <c r="AO283" s="17"/>
    </row>
    <row r="284" spans="34:46" x14ac:dyDescent="0.4">
      <c r="AH284" s="16"/>
      <c r="AN284" s="17"/>
      <c r="AO284" s="17"/>
      <c r="AP284" s="17"/>
      <c r="AS284" s="17"/>
      <c r="AT284" s="17"/>
    </row>
    <row r="285" spans="34:46" x14ac:dyDescent="0.4">
      <c r="AH285" s="16"/>
      <c r="AN285" s="17"/>
      <c r="AO285" s="17"/>
      <c r="AP285" s="17"/>
      <c r="AS285" s="17"/>
    </row>
    <row r="286" spans="34:46" x14ac:dyDescent="0.4">
      <c r="AH286" s="16"/>
      <c r="AM286" s="17"/>
      <c r="AO286" s="17"/>
    </row>
    <row r="287" spans="34:46" x14ac:dyDescent="0.4">
      <c r="AH287" s="16"/>
      <c r="AN287" s="17"/>
      <c r="AO287" s="17"/>
      <c r="AP287" s="17"/>
    </row>
    <row r="288" spans="34:46" x14ac:dyDescent="0.4">
      <c r="AH288" s="16"/>
      <c r="AM288" s="17"/>
      <c r="AN288" s="17"/>
      <c r="AO288" s="17"/>
      <c r="AP288" s="17"/>
    </row>
    <row r="289" spans="34:45" x14ac:dyDescent="0.4">
      <c r="AH289" s="16"/>
      <c r="AN289" s="17"/>
      <c r="AO289" s="17"/>
      <c r="AP289" s="17"/>
    </row>
    <row r="290" spans="34:45" x14ac:dyDescent="0.4">
      <c r="AH290" s="16"/>
      <c r="AN290" s="17"/>
      <c r="AO290" s="17"/>
      <c r="AS290" s="17"/>
    </row>
    <row r="291" spans="34:45" x14ac:dyDescent="0.4">
      <c r="AH291" s="16"/>
      <c r="AM291" s="17"/>
      <c r="AN291" s="17"/>
      <c r="AO291" s="17"/>
      <c r="AP291" s="17"/>
    </row>
    <row r="292" spans="34:45" x14ac:dyDescent="0.4">
      <c r="AH292" s="16"/>
      <c r="AN292" s="17"/>
      <c r="AO292" s="17"/>
      <c r="AP292" s="17"/>
    </row>
    <row r="293" spans="34:45" x14ac:dyDescent="0.4">
      <c r="AH293" s="16"/>
      <c r="AO293" s="17"/>
    </row>
    <row r="294" spans="34:45" x14ac:dyDescent="0.4">
      <c r="AH294" s="16"/>
      <c r="AM294" s="17"/>
      <c r="AN294" s="17"/>
      <c r="AO294" s="17"/>
      <c r="AP294" s="17"/>
      <c r="AS294" s="17"/>
    </row>
    <row r="295" spans="34:45" x14ac:dyDescent="0.4">
      <c r="AH295" s="16"/>
      <c r="AM295" s="17"/>
      <c r="AN295" s="17"/>
      <c r="AO295" s="17"/>
    </row>
    <row r="296" spans="34:45" x14ac:dyDescent="0.4">
      <c r="AH296" s="16"/>
      <c r="AM296" s="17"/>
      <c r="AN296" s="17"/>
      <c r="AO296" s="17"/>
      <c r="AP296" s="17"/>
    </row>
    <row r="297" spans="34:45" x14ac:dyDescent="0.4">
      <c r="AH297" s="16"/>
      <c r="AM297" s="17"/>
      <c r="AN297" s="17"/>
      <c r="AO297" s="17"/>
      <c r="AP297" s="17"/>
    </row>
    <row r="298" spans="34:45" x14ac:dyDescent="0.4">
      <c r="AH298" s="16"/>
      <c r="AM298" s="17"/>
      <c r="AN298" s="17"/>
      <c r="AO298" s="17"/>
    </row>
    <row r="299" spans="34:45" x14ac:dyDescent="0.4">
      <c r="AH299" s="16"/>
      <c r="AN299" s="17"/>
      <c r="AO299" s="17"/>
      <c r="AP299" s="17"/>
      <c r="AS299" s="17"/>
    </row>
    <row r="300" spans="34:45" x14ac:dyDescent="0.4">
      <c r="AH300" s="16"/>
      <c r="AN300" s="17"/>
      <c r="AO300" s="17"/>
      <c r="AP300" s="17"/>
    </row>
    <row r="301" spans="34:45" x14ac:dyDescent="0.4">
      <c r="AH301" s="16"/>
      <c r="AM301" s="17"/>
      <c r="AN301" s="17"/>
      <c r="AO301" s="17"/>
    </row>
    <row r="302" spans="34:45" x14ac:dyDescent="0.4">
      <c r="AH302" s="16"/>
      <c r="AN302" s="17"/>
      <c r="AO302" s="17"/>
      <c r="AP302" s="17"/>
    </row>
    <row r="303" spans="34:45" x14ac:dyDescent="0.4">
      <c r="AH303" s="16"/>
      <c r="AN303" s="17"/>
      <c r="AO303" s="17"/>
      <c r="AP303" s="17"/>
      <c r="AS303" s="17"/>
    </row>
    <row r="304" spans="34:45" x14ac:dyDescent="0.4">
      <c r="AH304" s="16"/>
      <c r="AM304" s="17"/>
      <c r="AN304" s="17"/>
      <c r="AO304" s="17"/>
      <c r="AP304" s="17"/>
    </row>
    <row r="305" spans="34:46" x14ac:dyDescent="0.4">
      <c r="AH305" s="16"/>
      <c r="AN305" s="17"/>
      <c r="AO305" s="17"/>
      <c r="AS305" s="17"/>
    </row>
    <row r="306" spans="34:46" x14ac:dyDescent="0.4">
      <c r="AH306" s="16"/>
      <c r="AM306" s="17"/>
      <c r="AN306" s="17"/>
      <c r="AO306" s="17"/>
      <c r="AP306" s="17"/>
    </row>
    <row r="307" spans="34:46" x14ac:dyDescent="0.4">
      <c r="AH307" s="16"/>
      <c r="AO307" s="17"/>
      <c r="AP307" s="17"/>
    </row>
    <row r="308" spans="34:46" x14ac:dyDescent="0.4">
      <c r="AH308" s="16"/>
      <c r="AM308" s="17"/>
      <c r="AN308" s="17"/>
      <c r="AO308" s="17"/>
      <c r="AP308" s="17"/>
      <c r="AS308" s="17"/>
      <c r="AT308" s="17"/>
    </row>
    <row r="309" spans="34:46" x14ac:dyDescent="0.4">
      <c r="AH309" s="16"/>
      <c r="AN309" s="17"/>
      <c r="AO309" s="17"/>
      <c r="AP309" s="17"/>
      <c r="AS309" s="17"/>
    </row>
    <row r="310" spans="34:46" x14ac:dyDescent="0.4">
      <c r="AH310" s="16"/>
      <c r="AM310" s="17"/>
      <c r="AN310" s="17"/>
      <c r="AO310" s="17"/>
    </row>
    <row r="311" spans="34:46" x14ac:dyDescent="0.4">
      <c r="AH311" s="16"/>
      <c r="AM311" s="17"/>
      <c r="AN311" s="17"/>
      <c r="AO311" s="17"/>
      <c r="AP311" s="17"/>
    </row>
    <row r="312" spans="34:46" x14ac:dyDescent="0.4">
      <c r="AH312" s="16"/>
      <c r="AO312" s="17"/>
    </row>
    <row r="313" spans="34:46" x14ac:dyDescent="0.4">
      <c r="AH313" s="16"/>
      <c r="AM313" s="17"/>
      <c r="AO313" s="17"/>
      <c r="AP313" s="17"/>
    </row>
    <row r="314" spans="34:46" x14ac:dyDescent="0.4">
      <c r="AH314" s="16"/>
      <c r="AM314" s="17"/>
      <c r="AN314" s="17"/>
      <c r="AO314" s="17"/>
      <c r="AP314" s="17"/>
    </row>
    <row r="315" spans="34:46" x14ac:dyDescent="0.4">
      <c r="AH315" s="16"/>
      <c r="AM315" s="17"/>
      <c r="AN315" s="17"/>
      <c r="AO315" s="17"/>
      <c r="AP315" s="17"/>
    </row>
    <row r="316" spans="34:46" x14ac:dyDescent="0.4">
      <c r="AH316" s="16"/>
      <c r="AM316" s="17"/>
      <c r="AN316" s="17"/>
      <c r="AO316" s="17"/>
    </row>
    <row r="317" spans="34:46" x14ac:dyDescent="0.4">
      <c r="AH317" s="16"/>
      <c r="AN317" s="17"/>
      <c r="AO317" s="17"/>
      <c r="AP317" s="17"/>
    </row>
    <row r="318" spans="34:46" x14ac:dyDescent="0.4">
      <c r="AH318" s="16"/>
    </row>
    <row r="319" spans="34:46" x14ac:dyDescent="0.4">
      <c r="AH319" s="16"/>
      <c r="AN319" s="17"/>
      <c r="AO319" s="17"/>
      <c r="AP319" s="17"/>
      <c r="AS319" s="17"/>
      <c r="AT319" s="17"/>
    </row>
    <row r="320" spans="34:46" x14ac:dyDescent="0.4">
      <c r="AH320" s="16"/>
      <c r="AN320" s="17"/>
      <c r="AO320" s="17"/>
      <c r="AS320" s="17"/>
    </row>
    <row r="321" spans="34:46" x14ac:dyDescent="0.4">
      <c r="AH321" s="16"/>
      <c r="AN321" s="17"/>
      <c r="AO321" s="17"/>
      <c r="AP321" s="17"/>
      <c r="AS321" s="17"/>
      <c r="AT321" s="17"/>
    </row>
    <row r="322" spans="34:46" x14ac:dyDescent="0.4">
      <c r="AH322" s="16"/>
      <c r="AN322" s="17"/>
      <c r="AO322" s="17"/>
      <c r="AP322" s="17"/>
    </row>
    <row r="323" spans="34:46" x14ac:dyDescent="0.4">
      <c r="AH323" s="16"/>
      <c r="AN323" s="17"/>
      <c r="AO323" s="17"/>
      <c r="AP323" s="17"/>
    </row>
    <row r="324" spans="34:46" x14ac:dyDescent="0.4">
      <c r="AH324" s="16"/>
      <c r="AM324" s="17"/>
      <c r="AN324" s="17"/>
      <c r="AO324" s="17"/>
      <c r="AP324" s="17"/>
      <c r="AS324" s="17"/>
    </row>
    <row r="325" spans="34:46" x14ac:dyDescent="0.4">
      <c r="AH325" s="16"/>
      <c r="AN325" s="17"/>
      <c r="AO325" s="17"/>
      <c r="AP325" s="17"/>
      <c r="AS325" s="17"/>
    </row>
    <row r="326" spans="34:46" x14ac:dyDescent="0.4">
      <c r="AH326" s="16"/>
      <c r="AN326" s="17"/>
      <c r="AO326" s="17"/>
      <c r="AS326" s="17"/>
    </row>
    <row r="327" spans="34:46" x14ac:dyDescent="0.4">
      <c r="AH327" s="16"/>
      <c r="AN327" s="17"/>
      <c r="AO327" s="17"/>
      <c r="AP327" s="17"/>
      <c r="AS327" s="17"/>
    </row>
    <row r="328" spans="34:46" x14ac:dyDescent="0.4">
      <c r="AH328" s="16"/>
      <c r="AO328" s="17"/>
    </row>
    <row r="329" spans="34:46" x14ac:dyDescent="0.4">
      <c r="AH329" s="16"/>
      <c r="AN329" s="17"/>
      <c r="AO329" s="17"/>
      <c r="AP329" s="17"/>
    </row>
    <row r="330" spans="34:46" x14ac:dyDescent="0.4">
      <c r="AH330" s="16"/>
      <c r="AM330" s="17"/>
      <c r="AN330" s="17"/>
      <c r="AO330" s="17"/>
    </row>
    <row r="331" spans="34:46" x14ac:dyDescent="0.4">
      <c r="AH331" s="16"/>
      <c r="AM331" s="17"/>
      <c r="AN331" s="17"/>
      <c r="AO331" s="17"/>
    </row>
    <row r="332" spans="34:46" x14ac:dyDescent="0.4">
      <c r="AH332" s="16"/>
      <c r="AM332" s="17"/>
      <c r="AN332" s="17"/>
      <c r="AO332" s="17"/>
      <c r="AP332" s="17"/>
      <c r="AS332" s="17"/>
    </row>
    <row r="333" spans="34:46" x14ac:dyDescent="0.4">
      <c r="AH333" s="16"/>
      <c r="AN333" s="17"/>
      <c r="AO333" s="17"/>
      <c r="AP333" s="17"/>
      <c r="AS333" s="17"/>
    </row>
    <row r="334" spans="34:46" x14ac:dyDescent="0.4">
      <c r="AH334" s="16"/>
      <c r="AN334" s="17"/>
      <c r="AO334" s="17"/>
      <c r="AS334" s="17"/>
    </row>
    <row r="335" spans="34:46" x14ac:dyDescent="0.4">
      <c r="AH335" s="16"/>
      <c r="AM335" s="17"/>
      <c r="AN335" s="17"/>
      <c r="AO335" s="17"/>
      <c r="AP335" s="17"/>
    </row>
    <row r="336" spans="34:46" x14ac:dyDescent="0.4">
      <c r="AH336" s="16"/>
      <c r="AM336" s="17"/>
      <c r="AN336" s="17"/>
      <c r="AO336" s="17"/>
    </row>
    <row r="337" spans="34:46" x14ac:dyDescent="0.4">
      <c r="AH337" s="16"/>
      <c r="AM337" s="17"/>
      <c r="AN337" s="17"/>
      <c r="AO337" s="17"/>
      <c r="AP337" s="17"/>
    </row>
    <row r="338" spans="34:46" x14ac:dyDescent="0.4">
      <c r="AH338" s="16"/>
      <c r="AN338" s="17"/>
      <c r="AO338" s="17"/>
      <c r="AP338" s="17"/>
    </row>
    <row r="339" spans="34:46" x14ac:dyDescent="0.4">
      <c r="AH339" s="16"/>
      <c r="AM339" s="17"/>
      <c r="AN339" s="17"/>
      <c r="AO339" s="17"/>
      <c r="AP339" s="17"/>
    </row>
    <row r="340" spans="34:46" x14ac:dyDescent="0.4">
      <c r="AH340" s="16"/>
      <c r="AM340" s="17"/>
      <c r="AN340" s="17"/>
      <c r="AO340" s="17"/>
      <c r="AP340" s="17"/>
    </row>
    <row r="341" spans="34:46" x14ac:dyDescent="0.4">
      <c r="AH341" s="16"/>
      <c r="AM341" s="17"/>
      <c r="AN341" s="17"/>
      <c r="AO341" s="17"/>
      <c r="AP341" s="17"/>
      <c r="AS341" s="17"/>
    </row>
    <row r="342" spans="34:46" x14ac:dyDescent="0.4">
      <c r="AH342" s="16"/>
      <c r="AN342" s="17"/>
      <c r="AO342" s="17"/>
    </row>
    <row r="343" spans="34:46" x14ac:dyDescent="0.4">
      <c r="AH343" s="16"/>
      <c r="AN343" s="17"/>
      <c r="AO343" s="17"/>
      <c r="AP343" s="17"/>
      <c r="AS343" s="17"/>
    </row>
    <row r="344" spans="34:46" x14ac:dyDescent="0.4">
      <c r="AH344" s="16"/>
      <c r="AN344" s="17"/>
      <c r="AO344" s="17"/>
      <c r="AP344" s="17"/>
      <c r="AS344" s="17"/>
      <c r="AT344" s="17"/>
    </row>
    <row r="345" spans="34:46" x14ac:dyDescent="0.4">
      <c r="AH345" s="16"/>
      <c r="AM345" s="17"/>
      <c r="AN345" s="17"/>
      <c r="AO345" s="17"/>
      <c r="AP345" s="17"/>
    </row>
    <row r="346" spans="34:46" x14ac:dyDescent="0.4">
      <c r="AH346" s="16"/>
      <c r="AN346" s="17"/>
      <c r="AO346" s="17"/>
      <c r="AS346" s="17"/>
    </row>
    <row r="347" spans="34:46" x14ac:dyDescent="0.4">
      <c r="AH347" s="16"/>
      <c r="AN347" s="17"/>
      <c r="AO347" s="17"/>
      <c r="AP347" s="17"/>
      <c r="AS347" s="17"/>
    </row>
    <row r="348" spans="34:46" x14ac:dyDescent="0.4">
      <c r="AH348" s="16"/>
      <c r="AN348" s="17"/>
      <c r="AO348" s="17"/>
    </row>
    <row r="349" spans="34:46" x14ac:dyDescent="0.4">
      <c r="AH349" s="16"/>
      <c r="AN349" s="17"/>
      <c r="AO349" s="17"/>
      <c r="AP349" s="17"/>
    </row>
    <row r="350" spans="34:46" x14ac:dyDescent="0.4">
      <c r="AH350" s="16"/>
      <c r="AN350" s="17"/>
      <c r="AO350" s="17"/>
      <c r="AP350" s="17"/>
      <c r="AS350" s="17"/>
    </row>
    <row r="351" spans="34:46" x14ac:dyDescent="0.4">
      <c r="AH351" s="16"/>
      <c r="AN351" s="17"/>
      <c r="AO351" s="17"/>
      <c r="AP351" s="17"/>
    </row>
    <row r="352" spans="34:46" x14ac:dyDescent="0.4">
      <c r="AH352" s="16"/>
      <c r="AM352" s="17"/>
      <c r="AN352" s="17"/>
      <c r="AO352" s="17"/>
      <c r="AP352" s="17"/>
    </row>
    <row r="353" spans="34:46" x14ac:dyDescent="0.4">
      <c r="AH353" s="16"/>
      <c r="AN353" s="17"/>
      <c r="AO353" s="17"/>
      <c r="AP353" s="17"/>
    </row>
    <row r="354" spans="34:46" x14ac:dyDescent="0.4">
      <c r="AH354" s="16"/>
      <c r="AM354" s="17"/>
      <c r="AN354" s="17"/>
      <c r="AO354" s="17"/>
      <c r="AP354" s="17"/>
    </row>
    <row r="355" spans="34:46" x14ac:dyDescent="0.4">
      <c r="AH355" s="16"/>
      <c r="AM355" s="17"/>
      <c r="AN355" s="17"/>
      <c r="AO355" s="17"/>
      <c r="AP355" s="17"/>
      <c r="AS355" s="17"/>
    </row>
    <row r="356" spans="34:46" x14ac:dyDescent="0.4">
      <c r="AH356" s="16"/>
      <c r="AN356" s="17"/>
      <c r="AO356" s="17"/>
    </row>
    <row r="357" spans="34:46" x14ac:dyDescent="0.4">
      <c r="AH357" s="16"/>
      <c r="AM357" s="17"/>
      <c r="AN357" s="17"/>
      <c r="AO357" s="17"/>
      <c r="AP357" s="17"/>
    </row>
    <row r="358" spans="34:46" x14ac:dyDescent="0.4">
      <c r="AH358" s="16"/>
      <c r="AN358" s="17"/>
      <c r="AO358" s="17"/>
    </row>
    <row r="359" spans="34:46" x14ac:dyDescent="0.4">
      <c r="AH359" s="16"/>
      <c r="AM359" s="17"/>
      <c r="AN359" s="17"/>
      <c r="AO359" s="17"/>
    </row>
    <row r="360" spans="34:46" x14ac:dyDescent="0.4">
      <c r="AH360" s="16"/>
      <c r="AN360" s="17"/>
      <c r="AO360" s="17"/>
      <c r="AP360" s="17"/>
      <c r="AS360" s="17"/>
      <c r="AT360" s="17"/>
    </row>
    <row r="361" spans="34:46" x14ac:dyDescent="0.4">
      <c r="AH361" s="16"/>
      <c r="AN361" s="17"/>
      <c r="AO361" s="17"/>
      <c r="AP361" s="17"/>
    </row>
    <row r="362" spans="34:46" x14ac:dyDescent="0.4">
      <c r="AH362" s="16"/>
      <c r="AN362" s="17"/>
      <c r="AO362" s="17"/>
      <c r="AP362" s="17"/>
    </row>
    <row r="363" spans="34:46" x14ac:dyDescent="0.4">
      <c r="AH363" s="16"/>
      <c r="AN363" s="17"/>
      <c r="AO363" s="17"/>
      <c r="AP363" s="17"/>
    </row>
    <row r="364" spans="34:46" x14ac:dyDescent="0.4">
      <c r="AH364" s="16"/>
      <c r="AM364" s="17"/>
      <c r="AN364" s="17"/>
      <c r="AO364" s="17"/>
      <c r="AP364" s="17"/>
    </row>
    <row r="365" spans="34:46" x14ac:dyDescent="0.4">
      <c r="AH365" s="16"/>
      <c r="AM365" s="17"/>
      <c r="AN365" s="17"/>
      <c r="AO365" s="17"/>
      <c r="AS365" s="17"/>
    </row>
    <row r="366" spans="34:46" x14ac:dyDescent="0.4">
      <c r="AH366" s="16"/>
      <c r="AN366" s="17"/>
      <c r="AO366" s="17"/>
    </row>
    <row r="367" spans="34:46" x14ac:dyDescent="0.4">
      <c r="AH367" s="16"/>
      <c r="AN367" s="17"/>
      <c r="AO367" s="17"/>
      <c r="AP367" s="17"/>
      <c r="AS367" s="17"/>
    </row>
    <row r="368" spans="34:46" x14ac:dyDescent="0.4">
      <c r="AH368" s="16"/>
      <c r="AM368" s="17"/>
      <c r="AN368" s="17"/>
      <c r="AO368" s="17"/>
    </row>
    <row r="369" spans="34:46" x14ac:dyDescent="0.4">
      <c r="AH369" s="16"/>
      <c r="AN369" s="17"/>
      <c r="AO369" s="17"/>
      <c r="AP369" s="17"/>
    </row>
    <row r="370" spans="34:46" x14ac:dyDescent="0.4">
      <c r="AH370" s="16"/>
      <c r="AN370" s="17"/>
      <c r="AO370" s="17"/>
      <c r="AP370" s="17"/>
    </row>
    <row r="371" spans="34:46" x14ac:dyDescent="0.4">
      <c r="AH371" s="16"/>
      <c r="AN371" s="17"/>
      <c r="AO371" s="17"/>
      <c r="AS371" s="17"/>
    </row>
    <row r="372" spans="34:46" x14ac:dyDescent="0.4">
      <c r="AH372" s="16"/>
      <c r="AN372" s="17"/>
      <c r="AO372" s="17"/>
    </row>
    <row r="373" spans="34:46" x14ac:dyDescent="0.4">
      <c r="AH373" s="16"/>
      <c r="AN373" s="17"/>
      <c r="AO373" s="17"/>
      <c r="AP373" s="17"/>
      <c r="AS373" s="17"/>
    </row>
    <row r="374" spans="34:46" x14ac:dyDescent="0.4">
      <c r="AH374" s="16"/>
      <c r="AN374" s="17"/>
      <c r="AO374" s="17"/>
      <c r="AP374" s="17"/>
      <c r="AS374" s="17"/>
    </row>
    <row r="375" spans="34:46" x14ac:dyDescent="0.4">
      <c r="AH375" s="16"/>
      <c r="AM375" s="17"/>
      <c r="AN375" s="17"/>
      <c r="AO375" s="17"/>
      <c r="AP375" s="17"/>
      <c r="AS375" s="17"/>
    </row>
    <row r="376" spans="34:46" x14ac:dyDescent="0.4">
      <c r="AH376" s="16"/>
      <c r="AM376" s="17"/>
      <c r="AN376" s="17"/>
      <c r="AO376" s="17"/>
      <c r="AP376" s="17"/>
      <c r="AS376" s="17"/>
    </row>
    <row r="377" spans="34:46" x14ac:dyDescent="0.4">
      <c r="AH377" s="16"/>
      <c r="AN377" s="17"/>
      <c r="AO377" s="17"/>
      <c r="AP377" s="17"/>
      <c r="AS377" s="17"/>
      <c r="AT377" s="17"/>
    </row>
    <row r="378" spans="34:46" x14ac:dyDescent="0.4">
      <c r="AH378" s="16"/>
      <c r="AM378" s="17"/>
      <c r="AO378" s="17"/>
      <c r="AP378" s="17"/>
    </row>
    <row r="379" spans="34:46" x14ac:dyDescent="0.4">
      <c r="AH379" s="16"/>
      <c r="AN379" s="17"/>
      <c r="AO379" s="17"/>
      <c r="AP379" s="17"/>
    </row>
    <row r="380" spans="34:46" x14ac:dyDescent="0.4">
      <c r="AH380" s="16"/>
      <c r="AN380" s="17"/>
      <c r="AO380" s="17"/>
      <c r="AP380" s="17"/>
    </row>
    <row r="381" spans="34:46" x14ac:dyDescent="0.4">
      <c r="AH381" s="16"/>
      <c r="AN381" s="17"/>
      <c r="AO381" s="17"/>
      <c r="AP381" s="17"/>
    </row>
    <row r="382" spans="34:46" x14ac:dyDescent="0.4">
      <c r="AH382" s="16"/>
      <c r="AN382" s="17"/>
      <c r="AO382" s="17"/>
      <c r="AP382" s="17"/>
    </row>
    <row r="383" spans="34:46" x14ac:dyDescent="0.4">
      <c r="AH383" s="16"/>
      <c r="AN383" s="17"/>
      <c r="AO383" s="17"/>
      <c r="AP383" s="17"/>
    </row>
    <row r="384" spans="34:46" x14ac:dyDescent="0.4">
      <c r="AH384" s="16"/>
      <c r="AN384" s="17"/>
      <c r="AO384" s="17"/>
      <c r="AS384" s="17"/>
    </row>
    <row r="385" spans="34:45" x14ac:dyDescent="0.4">
      <c r="AH385" s="16"/>
      <c r="AN385" s="17"/>
      <c r="AO385" s="17"/>
      <c r="AP385" s="17"/>
      <c r="AS385" s="17"/>
    </row>
    <row r="386" spans="34:45" x14ac:dyDescent="0.4">
      <c r="AH386" s="16"/>
      <c r="AN386" s="17"/>
      <c r="AO386" s="17"/>
      <c r="AP386" s="17"/>
    </row>
    <row r="387" spans="34:45" x14ac:dyDescent="0.4">
      <c r="AH387" s="16"/>
      <c r="AN387" s="17"/>
      <c r="AO387" s="17"/>
      <c r="AP387" s="17"/>
    </row>
    <row r="388" spans="34:45" x14ac:dyDescent="0.4">
      <c r="AH388" s="16"/>
      <c r="AM388" s="17"/>
      <c r="AN388" s="17"/>
      <c r="AO388" s="17"/>
      <c r="AP388" s="17"/>
    </row>
    <row r="389" spans="34:45" x14ac:dyDescent="0.4">
      <c r="AH389" s="16"/>
      <c r="AM389" s="17"/>
      <c r="AN389" s="17"/>
      <c r="AO389" s="17"/>
      <c r="AP389" s="17"/>
    </row>
    <row r="390" spans="34:45" x14ac:dyDescent="0.4">
      <c r="AH390" s="16"/>
      <c r="AM390" s="17"/>
      <c r="AN390" s="17"/>
      <c r="AO390" s="17"/>
      <c r="AP390" s="17"/>
    </row>
    <row r="391" spans="34:45" x14ac:dyDescent="0.4">
      <c r="AH391" s="16"/>
      <c r="AN391" s="17"/>
      <c r="AO391" s="17"/>
      <c r="AP391" s="17"/>
    </row>
    <row r="392" spans="34:45" x14ac:dyDescent="0.4">
      <c r="AH392" s="16"/>
      <c r="AN392" s="17"/>
      <c r="AO392" s="17"/>
      <c r="AP392" s="17"/>
    </row>
    <row r="393" spans="34:45" x14ac:dyDescent="0.4">
      <c r="AH393" s="16"/>
      <c r="AN393" s="17"/>
      <c r="AO393" s="17"/>
      <c r="AP393" s="17"/>
      <c r="AS393" s="17"/>
    </row>
    <row r="394" spans="34:45" x14ac:dyDescent="0.4">
      <c r="AH394" s="16"/>
      <c r="AN394" s="17"/>
      <c r="AO394" s="17"/>
      <c r="AS394" s="17"/>
    </row>
    <row r="395" spans="34:45" x14ac:dyDescent="0.4">
      <c r="AH395" s="16"/>
      <c r="AN395" s="17"/>
      <c r="AO395" s="17"/>
      <c r="AP395" s="17"/>
    </row>
    <row r="396" spans="34:45" x14ac:dyDescent="0.4">
      <c r="AH396" s="16"/>
      <c r="AN396" s="17"/>
      <c r="AO396" s="17"/>
      <c r="AP396" s="17"/>
      <c r="AS396" s="17"/>
    </row>
    <row r="397" spans="34:45" x14ac:dyDescent="0.4">
      <c r="AH397" s="16"/>
      <c r="AN397" s="17"/>
      <c r="AO397" s="17"/>
      <c r="AP397" s="17"/>
      <c r="AS397" s="17"/>
    </row>
    <row r="398" spans="34:45" x14ac:dyDescent="0.4">
      <c r="AH398" s="16"/>
      <c r="AN398" s="17"/>
      <c r="AO398" s="17"/>
      <c r="AP398" s="17"/>
      <c r="AS398" s="17"/>
    </row>
    <row r="399" spans="34:45" x14ac:dyDescent="0.4">
      <c r="AH399" s="16"/>
      <c r="AM399" s="17"/>
      <c r="AO399" s="17"/>
    </row>
    <row r="400" spans="34:45" x14ac:dyDescent="0.4">
      <c r="AH400" s="16"/>
      <c r="AN400" s="17"/>
      <c r="AO400" s="17"/>
      <c r="AP400" s="17"/>
      <c r="AS400" s="17"/>
    </row>
    <row r="401" spans="34:46" x14ac:dyDescent="0.4">
      <c r="AH401" s="16"/>
      <c r="AM401" s="17"/>
      <c r="AN401" s="17"/>
      <c r="AO401" s="17"/>
    </row>
    <row r="402" spans="34:46" x14ac:dyDescent="0.4">
      <c r="AH402" s="16"/>
      <c r="AN402" s="17"/>
      <c r="AO402" s="17"/>
      <c r="AP402" s="17"/>
      <c r="AS402" s="17"/>
      <c r="AT402" s="17"/>
    </row>
    <row r="403" spans="34:46" x14ac:dyDescent="0.4">
      <c r="AH403" s="16"/>
      <c r="AN403" s="17"/>
      <c r="AO403" s="17"/>
      <c r="AP403" s="17"/>
    </row>
    <row r="404" spans="34:46" x14ac:dyDescent="0.4">
      <c r="AH404" s="16"/>
      <c r="AM404" s="17"/>
      <c r="AN404" s="17"/>
      <c r="AO404" s="17"/>
      <c r="AP404" s="17"/>
    </row>
    <row r="405" spans="34:46" x14ac:dyDescent="0.4">
      <c r="AH405" s="16"/>
      <c r="AM405" s="17"/>
      <c r="AN405" s="17"/>
      <c r="AO405" s="17"/>
    </row>
    <row r="406" spans="34:46" x14ac:dyDescent="0.4">
      <c r="AH406" s="16"/>
      <c r="AM406" s="17"/>
      <c r="AN406" s="17"/>
      <c r="AO406" s="17"/>
      <c r="AP406" s="17"/>
    </row>
    <row r="407" spans="34:46" x14ac:dyDescent="0.4">
      <c r="AH407" s="16"/>
      <c r="AN407" s="17"/>
      <c r="AO407" s="17"/>
      <c r="AP407" s="17"/>
      <c r="AS407" s="17"/>
    </row>
    <row r="408" spans="34:46" x14ac:dyDescent="0.4">
      <c r="AH408" s="16"/>
      <c r="AM408" s="17"/>
      <c r="AN408" s="17"/>
      <c r="AO408" s="17"/>
    </row>
    <row r="409" spans="34:46" x14ac:dyDescent="0.4">
      <c r="AH409" s="16"/>
      <c r="AN409" s="17"/>
      <c r="AO409" s="17"/>
      <c r="AP409" s="17"/>
    </row>
    <row r="410" spans="34:46" x14ac:dyDescent="0.4">
      <c r="AH410" s="16"/>
      <c r="AN410" s="17"/>
      <c r="AO410" s="17"/>
      <c r="AP410" s="17"/>
      <c r="AS410" s="17"/>
    </row>
    <row r="411" spans="34:46" x14ac:dyDescent="0.4">
      <c r="AH411" s="16"/>
      <c r="AM411" s="17"/>
      <c r="AN411" s="17"/>
      <c r="AO411" s="17"/>
      <c r="AP411" s="17"/>
    </row>
    <row r="412" spans="34:46" x14ac:dyDescent="0.4">
      <c r="AH412" s="16"/>
      <c r="AN412" s="17"/>
      <c r="AO412" s="17"/>
    </row>
    <row r="413" spans="34:46" x14ac:dyDescent="0.4">
      <c r="AH413" s="16"/>
      <c r="AN413" s="17"/>
      <c r="AO413" s="17"/>
    </row>
    <row r="414" spans="34:46" x14ac:dyDescent="0.4">
      <c r="AH414" s="16"/>
      <c r="AM414" s="17"/>
      <c r="AN414" s="17"/>
      <c r="AO414" s="17"/>
      <c r="AP414" s="17"/>
    </row>
    <row r="415" spans="34:46" x14ac:dyDescent="0.4">
      <c r="AH415" s="16"/>
      <c r="AN415" s="17"/>
      <c r="AO415" s="17"/>
      <c r="AP415" s="17"/>
    </row>
    <row r="416" spans="34:46" x14ac:dyDescent="0.4">
      <c r="AH416" s="16"/>
      <c r="AM416" s="17"/>
      <c r="AN416" s="17"/>
      <c r="AO416" s="17"/>
      <c r="AP416" s="17"/>
      <c r="AS416" s="17"/>
    </row>
    <row r="417" spans="34:45" x14ac:dyDescent="0.4">
      <c r="AH417" s="16"/>
      <c r="AO417" s="17"/>
      <c r="AP417" s="17"/>
    </row>
    <row r="418" spans="34:45" x14ac:dyDescent="0.4">
      <c r="AH418" s="16"/>
      <c r="AM418" s="17"/>
      <c r="AN418" s="17"/>
      <c r="AO418" s="17"/>
      <c r="AP418" s="17"/>
      <c r="AS418" s="17"/>
    </row>
    <row r="419" spans="34:45" x14ac:dyDescent="0.4">
      <c r="AH419" s="16"/>
      <c r="AN419" s="17"/>
      <c r="AO419" s="17"/>
      <c r="AP419" s="17"/>
    </row>
    <row r="420" spans="34:45" x14ac:dyDescent="0.4">
      <c r="AH420" s="16"/>
      <c r="AN420" s="17"/>
      <c r="AO420" s="17"/>
      <c r="AP420" s="17"/>
    </row>
    <row r="421" spans="34:45" x14ac:dyDescent="0.4">
      <c r="AH421" s="16"/>
      <c r="AN421" s="17"/>
      <c r="AO421" s="17"/>
      <c r="AP421" s="17"/>
      <c r="AS421" s="17"/>
    </row>
    <row r="422" spans="34:45" x14ac:dyDescent="0.4">
      <c r="AH422" s="16"/>
      <c r="AN422" s="17"/>
      <c r="AO422" s="17"/>
      <c r="AP422" s="17"/>
    </row>
    <row r="423" spans="34:45" x14ac:dyDescent="0.4">
      <c r="AH423" s="16"/>
      <c r="AM423" s="17"/>
      <c r="AN423" s="17"/>
      <c r="AO423" s="17"/>
    </row>
    <row r="424" spans="34:45" x14ac:dyDescent="0.4">
      <c r="AH424" s="16"/>
      <c r="AM424" s="17"/>
      <c r="AN424" s="17"/>
      <c r="AO424" s="17"/>
    </row>
    <row r="425" spans="34:45" x14ac:dyDescent="0.4">
      <c r="AH425" s="16"/>
      <c r="AM425" s="17"/>
      <c r="AN425" s="17"/>
      <c r="AO425" s="17"/>
      <c r="AP425" s="17"/>
    </row>
    <row r="426" spans="34:45" x14ac:dyDescent="0.4">
      <c r="AH426" s="16"/>
      <c r="AM426" s="17"/>
      <c r="AN426" s="17"/>
      <c r="AO426" s="17"/>
      <c r="AP426" s="17"/>
      <c r="AS426" s="17"/>
    </row>
    <row r="427" spans="34:45" x14ac:dyDescent="0.4">
      <c r="AH427" s="16"/>
      <c r="AN427" s="17"/>
      <c r="AO427" s="17"/>
    </row>
    <row r="428" spans="34:45" x14ac:dyDescent="0.4">
      <c r="AH428" s="16"/>
      <c r="AN428" s="17"/>
      <c r="AO428" s="17"/>
      <c r="AP428" s="17"/>
    </row>
    <row r="429" spans="34:45" x14ac:dyDescent="0.4">
      <c r="AH429" s="16"/>
      <c r="AN429" s="17"/>
      <c r="AO429" s="17"/>
      <c r="AP429" s="17"/>
    </row>
    <row r="430" spans="34:45" x14ac:dyDescent="0.4">
      <c r="AH430" s="16"/>
      <c r="AN430" s="17"/>
      <c r="AO430" s="17"/>
      <c r="AP430" s="17"/>
      <c r="AS430" s="17"/>
    </row>
    <row r="431" spans="34:45" x14ac:dyDescent="0.4">
      <c r="AH431" s="16"/>
      <c r="AN431" s="17"/>
      <c r="AO431" s="17"/>
      <c r="AP431" s="17"/>
    </row>
    <row r="432" spans="34:45" x14ac:dyDescent="0.4">
      <c r="AH432" s="16"/>
      <c r="AN432" s="17"/>
      <c r="AO432" s="17"/>
      <c r="AP432" s="17"/>
      <c r="AS432" s="17"/>
    </row>
    <row r="433" spans="34:45" x14ac:dyDescent="0.4">
      <c r="AH433" s="16"/>
      <c r="AN433" s="17"/>
      <c r="AO433" s="17"/>
      <c r="AP433" s="17"/>
    </row>
    <row r="434" spans="34:45" x14ac:dyDescent="0.4">
      <c r="AH434" s="16"/>
      <c r="AN434" s="17"/>
      <c r="AO434" s="17"/>
      <c r="AP434" s="17"/>
    </row>
    <row r="435" spans="34:45" x14ac:dyDescent="0.4">
      <c r="AH435" s="16"/>
      <c r="AM435" s="17"/>
      <c r="AN435" s="17"/>
      <c r="AO435" s="17"/>
      <c r="AP435" s="17"/>
    </row>
    <row r="436" spans="34:45" x14ac:dyDescent="0.4">
      <c r="AH436" s="16"/>
      <c r="AN436" s="17"/>
      <c r="AO436" s="17"/>
    </row>
    <row r="437" spans="34:45" x14ac:dyDescent="0.4">
      <c r="AH437" s="16"/>
      <c r="AN437" s="17"/>
      <c r="AO437" s="17"/>
      <c r="AP437" s="17"/>
    </row>
    <row r="438" spans="34:45" x14ac:dyDescent="0.4">
      <c r="AH438" s="16"/>
      <c r="AN438" s="17"/>
      <c r="AO438" s="17"/>
      <c r="AP438" s="17"/>
      <c r="AS438" s="17"/>
    </row>
    <row r="439" spans="34:45" x14ac:dyDescent="0.4">
      <c r="AH439" s="16"/>
      <c r="AM439" s="17"/>
      <c r="AN439" s="17"/>
      <c r="AO439" s="17"/>
      <c r="AP439" s="17"/>
      <c r="AS439" s="17"/>
    </row>
    <row r="440" spans="34:45" x14ac:dyDescent="0.4">
      <c r="AH440" s="16"/>
      <c r="AN440" s="17"/>
      <c r="AO440" s="17"/>
      <c r="AP440" s="17"/>
      <c r="AS440" s="17"/>
    </row>
    <row r="441" spans="34:45" x14ac:dyDescent="0.4">
      <c r="AH441" s="16"/>
      <c r="AN441" s="17"/>
      <c r="AO441" s="17"/>
    </row>
    <row r="442" spans="34:45" x14ac:dyDescent="0.4">
      <c r="AH442" s="16"/>
      <c r="AN442" s="17"/>
      <c r="AO442" s="17"/>
      <c r="AS442" s="17"/>
    </row>
    <row r="443" spans="34:45" x14ac:dyDescent="0.4">
      <c r="AH443" s="16"/>
      <c r="AN443" s="17"/>
      <c r="AO443" s="17"/>
      <c r="AP443" s="17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3"/>
  <sheetViews>
    <sheetView workbookViewId="0"/>
  </sheetViews>
  <sheetFormatPr defaultRowHeight="17.399999999999999" x14ac:dyDescent="0.4"/>
  <sheetData>
    <row r="1" spans="1:45" x14ac:dyDescent="0.4">
      <c r="A1" t="s">
        <v>118</v>
      </c>
      <c r="B1" t="s">
        <v>115</v>
      </c>
      <c r="C1" t="s">
        <v>114</v>
      </c>
      <c r="D1" t="s">
        <v>116</v>
      </c>
      <c r="E1" t="s">
        <v>117</v>
      </c>
    </row>
    <row r="2" spans="1:45" x14ac:dyDescent="0.4">
      <c r="A2">
        <v>0</v>
      </c>
      <c r="B2" t="s">
        <v>25</v>
      </c>
      <c r="C2" t="s">
        <v>119</v>
      </c>
      <c r="D2" t="s">
        <v>120</v>
      </c>
      <c r="E2" t="s">
        <v>121</v>
      </c>
      <c r="AH2" s="16"/>
      <c r="AM2" s="17"/>
      <c r="AN2" s="17"/>
      <c r="AO2" s="17"/>
      <c r="AP2" s="17"/>
    </row>
    <row r="3" spans="1:45" x14ac:dyDescent="0.4">
      <c r="A3">
        <v>1</v>
      </c>
      <c r="B3" t="s">
        <v>6</v>
      </c>
      <c r="C3" t="s">
        <v>123</v>
      </c>
      <c r="D3" t="s">
        <v>120</v>
      </c>
      <c r="E3" t="s">
        <v>121</v>
      </c>
      <c r="AH3" s="16"/>
      <c r="AM3" s="17"/>
      <c r="AN3" s="17"/>
      <c r="AO3" s="17"/>
      <c r="AP3" s="17"/>
    </row>
    <row r="4" spans="1:45" x14ac:dyDescent="0.4">
      <c r="A4">
        <v>2</v>
      </c>
      <c r="B4" t="s">
        <v>1</v>
      </c>
      <c r="C4" t="s">
        <v>122</v>
      </c>
      <c r="D4" t="s">
        <v>120</v>
      </c>
      <c r="E4" t="s">
        <v>121</v>
      </c>
      <c r="AH4" s="16"/>
      <c r="AM4" s="17"/>
      <c r="AN4" s="17"/>
      <c r="AO4" s="17"/>
      <c r="AP4" s="17"/>
    </row>
    <row r="5" spans="1:45" x14ac:dyDescent="0.4">
      <c r="A5">
        <v>3</v>
      </c>
      <c r="B5" t="s">
        <v>47</v>
      </c>
      <c r="C5" t="s">
        <v>160</v>
      </c>
      <c r="D5" t="s">
        <v>120</v>
      </c>
      <c r="E5" t="s">
        <v>121</v>
      </c>
      <c r="AH5" s="16"/>
      <c r="AN5" s="17"/>
      <c r="AO5" s="17"/>
    </row>
    <row r="6" spans="1:45" x14ac:dyDescent="0.4">
      <c r="A6">
        <v>4</v>
      </c>
      <c r="B6" t="s">
        <v>41</v>
      </c>
      <c r="C6" t="s">
        <v>148</v>
      </c>
      <c r="D6" t="s">
        <v>120</v>
      </c>
      <c r="E6" t="s">
        <v>121</v>
      </c>
      <c r="AH6" s="16"/>
      <c r="AM6" s="17"/>
      <c r="AN6" s="17"/>
      <c r="AO6" s="17"/>
    </row>
    <row r="7" spans="1:45" x14ac:dyDescent="0.4">
      <c r="A7">
        <v>5</v>
      </c>
      <c r="B7" t="s">
        <v>26</v>
      </c>
      <c r="C7" t="s">
        <v>126</v>
      </c>
      <c r="D7" t="s">
        <v>120</v>
      </c>
      <c r="E7" t="s">
        <v>121</v>
      </c>
      <c r="AH7" s="16"/>
      <c r="AM7" s="17"/>
      <c r="AO7" s="17"/>
    </row>
    <row r="8" spans="1:45" x14ac:dyDescent="0.4">
      <c r="A8">
        <v>6</v>
      </c>
      <c r="B8" t="s">
        <v>5</v>
      </c>
      <c r="C8" t="s">
        <v>137</v>
      </c>
      <c r="D8" t="s">
        <v>120</v>
      </c>
      <c r="E8" t="s">
        <v>121</v>
      </c>
      <c r="AH8" s="16"/>
      <c r="AN8" s="17"/>
      <c r="AO8" s="17"/>
      <c r="AP8" s="17"/>
    </row>
    <row r="9" spans="1:45" x14ac:dyDescent="0.4">
      <c r="A9">
        <v>7</v>
      </c>
      <c r="B9" t="s">
        <v>3</v>
      </c>
      <c r="C9" t="s">
        <v>131</v>
      </c>
      <c r="D9" t="s">
        <v>120</v>
      </c>
      <c r="E9" t="s">
        <v>132</v>
      </c>
      <c r="AH9" s="16"/>
      <c r="AM9" s="17"/>
      <c r="AN9" s="17"/>
      <c r="AO9" s="17"/>
    </row>
    <row r="10" spans="1:45" x14ac:dyDescent="0.4">
      <c r="A10">
        <v>8</v>
      </c>
      <c r="B10" t="s">
        <v>4</v>
      </c>
      <c r="C10" t="s">
        <v>124</v>
      </c>
      <c r="D10" t="s">
        <v>120</v>
      </c>
      <c r="E10" t="s">
        <v>125</v>
      </c>
      <c r="AH10" s="16"/>
      <c r="AO10" s="17"/>
      <c r="AP10" s="17"/>
    </row>
    <row r="11" spans="1:45" x14ac:dyDescent="0.4">
      <c r="A11">
        <v>9</v>
      </c>
      <c r="B11" t="s">
        <v>98</v>
      </c>
      <c r="C11" t="s">
        <v>170</v>
      </c>
      <c r="D11" t="s">
        <v>134</v>
      </c>
      <c r="E11" t="s">
        <v>134</v>
      </c>
      <c r="AH11" s="16"/>
      <c r="AN11" s="17"/>
      <c r="AO11" s="17"/>
      <c r="AP11" s="17"/>
      <c r="AS11" s="17"/>
    </row>
    <row r="12" spans="1:45" x14ac:dyDescent="0.4">
      <c r="A12">
        <v>10</v>
      </c>
      <c r="B12" t="s">
        <v>35</v>
      </c>
      <c r="C12" t="s">
        <v>141</v>
      </c>
      <c r="D12" t="s">
        <v>120</v>
      </c>
      <c r="E12" t="s">
        <v>125</v>
      </c>
      <c r="AH12" s="16"/>
      <c r="AN12" s="17"/>
      <c r="AO12" s="17"/>
      <c r="AP12" s="17"/>
    </row>
    <row r="13" spans="1:45" x14ac:dyDescent="0.4">
      <c r="A13">
        <v>11</v>
      </c>
      <c r="B13" t="s">
        <v>101</v>
      </c>
      <c r="C13" t="s">
        <v>161</v>
      </c>
      <c r="D13" t="s">
        <v>120</v>
      </c>
      <c r="E13" t="s">
        <v>132</v>
      </c>
      <c r="AH13" s="16"/>
      <c r="AM13" s="17"/>
      <c r="AN13" s="17"/>
      <c r="AO13" s="17"/>
      <c r="AP13" s="17"/>
    </row>
    <row r="14" spans="1:45" x14ac:dyDescent="0.4">
      <c r="A14">
        <v>12</v>
      </c>
      <c r="B14" t="s">
        <v>27</v>
      </c>
      <c r="C14" t="s">
        <v>127</v>
      </c>
      <c r="D14" t="s">
        <v>128</v>
      </c>
      <c r="E14" t="s">
        <v>129</v>
      </c>
      <c r="AH14" s="16"/>
      <c r="AM14" s="17"/>
      <c r="AN14" s="17"/>
      <c r="AO14" s="17"/>
      <c r="AP14" s="17"/>
    </row>
    <row r="15" spans="1:45" x14ac:dyDescent="0.4">
      <c r="A15">
        <v>13</v>
      </c>
      <c r="B15" t="s">
        <v>57</v>
      </c>
      <c r="C15" t="s">
        <v>556</v>
      </c>
      <c r="D15" t="s">
        <v>120</v>
      </c>
      <c r="E15" t="s">
        <v>262</v>
      </c>
      <c r="AH15" s="16"/>
      <c r="AM15" s="17"/>
      <c r="AN15" s="17"/>
      <c r="AO15" s="17"/>
      <c r="AP15" s="17"/>
    </row>
    <row r="16" spans="1:45" x14ac:dyDescent="0.4">
      <c r="A16">
        <v>14</v>
      </c>
      <c r="B16" t="s">
        <v>28</v>
      </c>
      <c r="C16" t="s">
        <v>130</v>
      </c>
      <c r="D16" t="s">
        <v>120</v>
      </c>
      <c r="E16" t="s">
        <v>125</v>
      </c>
      <c r="AH16" s="16"/>
      <c r="AM16" s="17"/>
      <c r="AN16" s="17"/>
      <c r="AO16" s="17"/>
      <c r="AP16" s="17"/>
    </row>
    <row r="17" spans="1:42" x14ac:dyDescent="0.4">
      <c r="A17">
        <v>15</v>
      </c>
      <c r="B17" t="s">
        <v>55</v>
      </c>
      <c r="C17" t="s">
        <v>157</v>
      </c>
      <c r="D17" t="s">
        <v>120</v>
      </c>
      <c r="E17" t="s">
        <v>125</v>
      </c>
      <c r="AH17" s="16"/>
      <c r="AM17" s="17"/>
      <c r="AN17" s="17"/>
      <c r="AO17" s="17"/>
      <c r="AP17" s="17"/>
    </row>
    <row r="18" spans="1:42" x14ac:dyDescent="0.4">
      <c r="A18">
        <v>16</v>
      </c>
      <c r="B18" t="s">
        <v>39</v>
      </c>
      <c r="C18" t="s">
        <v>146</v>
      </c>
      <c r="D18" t="s">
        <v>120</v>
      </c>
      <c r="E18" t="s">
        <v>125</v>
      </c>
      <c r="AH18" s="16"/>
      <c r="AM18" s="17"/>
    </row>
    <row r="19" spans="1:42" x14ac:dyDescent="0.4">
      <c r="A19">
        <v>17</v>
      </c>
      <c r="B19" t="s">
        <v>50</v>
      </c>
      <c r="C19" t="s">
        <v>232</v>
      </c>
      <c r="D19" t="s">
        <v>120</v>
      </c>
      <c r="E19" t="s">
        <v>132</v>
      </c>
      <c r="AH19" s="16"/>
      <c r="AM19" s="17"/>
      <c r="AN19" s="17"/>
      <c r="AO19" s="17"/>
    </row>
    <row r="20" spans="1:42" x14ac:dyDescent="0.4">
      <c r="A20">
        <v>18</v>
      </c>
      <c r="B20" t="s">
        <v>37</v>
      </c>
      <c r="C20" t="s">
        <v>143</v>
      </c>
      <c r="D20" t="s">
        <v>120</v>
      </c>
      <c r="E20" t="s">
        <v>132</v>
      </c>
      <c r="AH20" s="16"/>
      <c r="AM20" s="17"/>
      <c r="AO20" s="17"/>
    </row>
    <row r="21" spans="1:42" x14ac:dyDescent="0.4">
      <c r="A21">
        <v>19</v>
      </c>
      <c r="B21" t="s">
        <v>34</v>
      </c>
      <c r="C21" t="s">
        <v>140</v>
      </c>
      <c r="D21" t="s">
        <v>134</v>
      </c>
      <c r="E21" t="s">
        <v>134</v>
      </c>
      <c r="AH21" s="16"/>
      <c r="AN21" s="17"/>
      <c r="AO21" s="17"/>
      <c r="AP21" s="17"/>
    </row>
    <row r="22" spans="1:42" x14ac:dyDescent="0.4">
      <c r="A22">
        <v>20</v>
      </c>
      <c r="B22" t="s">
        <v>30</v>
      </c>
      <c r="C22" t="s">
        <v>135</v>
      </c>
      <c r="D22" t="s">
        <v>120</v>
      </c>
      <c r="E22" t="s">
        <v>125</v>
      </c>
      <c r="AH22" s="16"/>
      <c r="AM22" s="17"/>
      <c r="AO22" s="17"/>
    </row>
    <row r="23" spans="1:42" x14ac:dyDescent="0.4">
      <c r="A23">
        <v>21</v>
      </c>
      <c r="B23" t="s">
        <v>36</v>
      </c>
      <c r="C23" t="s">
        <v>142</v>
      </c>
      <c r="D23" t="s">
        <v>120</v>
      </c>
      <c r="E23" t="s">
        <v>132</v>
      </c>
      <c r="AH23" s="16"/>
      <c r="AM23" s="17"/>
      <c r="AN23" s="17"/>
      <c r="AO23" s="17"/>
    </row>
    <row r="24" spans="1:42" x14ac:dyDescent="0.4">
      <c r="A24">
        <v>22</v>
      </c>
      <c r="B24" t="s">
        <v>166</v>
      </c>
      <c r="C24" t="s">
        <v>165</v>
      </c>
      <c r="D24" t="s">
        <v>120</v>
      </c>
      <c r="E24" t="s">
        <v>132</v>
      </c>
      <c r="AH24" s="16"/>
      <c r="AM24" s="17"/>
      <c r="AN24" s="17"/>
      <c r="AO24" s="17"/>
      <c r="AP24" s="17"/>
    </row>
    <row r="25" spans="1:42" x14ac:dyDescent="0.4">
      <c r="A25">
        <v>23</v>
      </c>
      <c r="B25" t="s">
        <v>2</v>
      </c>
      <c r="C25" t="s">
        <v>145</v>
      </c>
      <c r="D25" t="s">
        <v>120</v>
      </c>
      <c r="E25" t="s">
        <v>125</v>
      </c>
      <c r="AH25" s="16"/>
      <c r="AM25" s="17"/>
    </row>
    <row r="26" spans="1:42" x14ac:dyDescent="0.4">
      <c r="A26">
        <v>24</v>
      </c>
      <c r="B26" t="s">
        <v>31</v>
      </c>
      <c r="C26" t="s">
        <v>136</v>
      </c>
      <c r="D26" t="s">
        <v>120</v>
      </c>
      <c r="E26" t="s">
        <v>125</v>
      </c>
      <c r="AH26" s="16"/>
      <c r="AM26" s="17"/>
      <c r="AO26" s="17"/>
    </row>
    <row r="27" spans="1:42" x14ac:dyDescent="0.4">
      <c r="A27">
        <v>25</v>
      </c>
      <c r="B27" t="s">
        <v>38</v>
      </c>
      <c r="C27" t="s">
        <v>144</v>
      </c>
      <c r="D27" t="s">
        <v>120</v>
      </c>
      <c r="E27" t="s">
        <v>132</v>
      </c>
      <c r="AH27" s="16"/>
      <c r="AM27" s="17"/>
      <c r="AO27" s="17"/>
    </row>
    <row r="28" spans="1:42" x14ac:dyDescent="0.4">
      <c r="A28">
        <v>26</v>
      </c>
      <c r="B28" t="s">
        <v>48</v>
      </c>
      <c r="C28" t="s">
        <v>162</v>
      </c>
      <c r="D28" t="s">
        <v>120</v>
      </c>
      <c r="E28" t="s">
        <v>132</v>
      </c>
      <c r="AH28" s="16"/>
      <c r="AM28" s="17"/>
      <c r="AO28" s="17"/>
    </row>
    <row r="29" spans="1:42" x14ac:dyDescent="0.4">
      <c r="A29">
        <v>27</v>
      </c>
      <c r="B29" t="s">
        <v>29</v>
      </c>
      <c r="C29" t="s">
        <v>133</v>
      </c>
      <c r="D29" t="s">
        <v>134</v>
      </c>
      <c r="E29" t="s">
        <v>134</v>
      </c>
      <c r="AH29" s="16"/>
      <c r="AM29" s="17"/>
      <c r="AN29" s="17"/>
      <c r="AO29" s="17"/>
      <c r="AP29" s="17"/>
    </row>
    <row r="30" spans="1:42" x14ac:dyDescent="0.4">
      <c r="A30">
        <v>28</v>
      </c>
      <c r="B30" t="s">
        <v>40</v>
      </c>
      <c r="C30" t="s">
        <v>147</v>
      </c>
      <c r="D30" t="s">
        <v>134</v>
      </c>
      <c r="E30" t="s">
        <v>134</v>
      </c>
      <c r="AH30" s="16"/>
      <c r="AM30" s="17"/>
      <c r="AO30" s="17"/>
    </row>
    <row r="31" spans="1:42" x14ac:dyDescent="0.4">
      <c r="A31">
        <v>29</v>
      </c>
      <c r="B31" t="s">
        <v>164</v>
      </c>
      <c r="C31" t="s">
        <v>163</v>
      </c>
      <c r="D31" t="s">
        <v>120</v>
      </c>
      <c r="E31" t="s">
        <v>132</v>
      </c>
      <c r="AH31" s="16"/>
      <c r="AM31" s="17"/>
      <c r="AN31" s="17"/>
      <c r="AO31" s="17"/>
    </row>
    <row r="32" spans="1:42" x14ac:dyDescent="0.4">
      <c r="A32">
        <v>30</v>
      </c>
      <c r="B32" t="s">
        <v>0</v>
      </c>
      <c r="C32" t="s">
        <v>150</v>
      </c>
      <c r="D32" t="s">
        <v>120</v>
      </c>
      <c r="E32" t="s">
        <v>125</v>
      </c>
      <c r="AH32" s="16"/>
      <c r="AM32" s="17"/>
      <c r="AN32" s="17"/>
      <c r="AO32" s="17"/>
    </row>
    <row r="33" spans="1:45" x14ac:dyDescent="0.4">
      <c r="A33">
        <v>31</v>
      </c>
      <c r="B33" t="s">
        <v>543</v>
      </c>
      <c r="C33" t="s">
        <v>542</v>
      </c>
      <c r="D33" t="s">
        <v>120</v>
      </c>
      <c r="E33" t="s">
        <v>121</v>
      </c>
      <c r="AH33" s="16"/>
      <c r="AM33" s="17"/>
      <c r="AN33" s="17"/>
      <c r="AO33" s="17"/>
      <c r="AP33" s="17"/>
    </row>
    <row r="34" spans="1:45" x14ac:dyDescent="0.4">
      <c r="A34">
        <v>32</v>
      </c>
      <c r="B34" t="s">
        <v>33</v>
      </c>
      <c r="C34" t="s">
        <v>139</v>
      </c>
      <c r="D34" t="s">
        <v>128</v>
      </c>
      <c r="E34" t="s">
        <v>129</v>
      </c>
      <c r="AH34" s="16"/>
      <c r="AM34" s="17"/>
      <c r="AO34" s="17"/>
      <c r="AP34" s="17"/>
    </row>
    <row r="35" spans="1:45" x14ac:dyDescent="0.4">
      <c r="A35">
        <v>33</v>
      </c>
      <c r="B35" t="s">
        <v>156</v>
      </c>
      <c r="C35" t="s">
        <v>155</v>
      </c>
      <c r="D35" t="s">
        <v>120</v>
      </c>
      <c r="E35" t="s">
        <v>125</v>
      </c>
      <c r="AH35" s="16"/>
      <c r="AN35" s="17"/>
      <c r="AO35" s="17"/>
      <c r="AP35" s="17"/>
    </row>
    <row r="36" spans="1:45" x14ac:dyDescent="0.4">
      <c r="A36">
        <v>34</v>
      </c>
      <c r="B36" t="s">
        <v>168</v>
      </c>
      <c r="C36" t="s">
        <v>167</v>
      </c>
      <c r="D36" t="s">
        <v>128</v>
      </c>
      <c r="E36" t="s">
        <v>169</v>
      </c>
      <c r="AH36" s="16"/>
      <c r="AM36" s="17"/>
      <c r="AO36" s="17"/>
    </row>
    <row r="37" spans="1:45" x14ac:dyDescent="0.4">
      <c r="A37">
        <v>35</v>
      </c>
      <c r="B37" t="s">
        <v>182</v>
      </c>
      <c r="C37" t="s">
        <v>181</v>
      </c>
      <c r="D37" t="s">
        <v>183</v>
      </c>
      <c r="E37" t="s">
        <v>184</v>
      </c>
      <c r="AH37" s="16"/>
      <c r="AM37" s="17"/>
      <c r="AN37" s="17"/>
      <c r="AO37" s="17"/>
      <c r="AP37" s="17"/>
      <c r="AS37" s="17"/>
    </row>
    <row r="38" spans="1:45" x14ac:dyDescent="0.4">
      <c r="A38">
        <v>36</v>
      </c>
      <c r="B38" t="s">
        <v>52</v>
      </c>
      <c r="C38" t="s">
        <v>209</v>
      </c>
      <c r="D38" t="s">
        <v>134</v>
      </c>
      <c r="E38" t="s">
        <v>134</v>
      </c>
      <c r="AH38" s="16"/>
      <c r="AM38" s="17"/>
      <c r="AO38" s="17"/>
    </row>
    <row r="39" spans="1:45" x14ac:dyDescent="0.4">
      <c r="A39">
        <v>37</v>
      </c>
      <c r="B39" t="s">
        <v>152</v>
      </c>
      <c r="C39" t="s">
        <v>151</v>
      </c>
      <c r="D39" t="s">
        <v>134</v>
      </c>
      <c r="E39" t="s">
        <v>134</v>
      </c>
      <c r="AH39" s="16"/>
      <c r="AN39" s="17"/>
      <c r="AO39" s="17"/>
      <c r="AP39" s="17"/>
    </row>
    <row r="40" spans="1:45" x14ac:dyDescent="0.4">
      <c r="A40">
        <v>38</v>
      </c>
      <c r="B40" t="s">
        <v>190</v>
      </c>
      <c r="C40" t="s">
        <v>189</v>
      </c>
      <c r="D40" t="s">
        <v>120</v>
      </c>
      <c r="E40" t="s">
        <v>132</v>
      </c>
      <c r="AH40" s="16"/>
      <c r="AM40" s="17"/>
      <c r="AN40" s="17"/>
      <c r="AO40" s="17"/>
      <c r="AP40" s="17"/>
    </row>
    <row r="41" spans="1:45" x14ac:dyDescent="0.4">
      <c r="A41">
        <v>39</v>
      </c>
      <c r="B41" t="s">
        <v>223</v>
      </c>
      <c r="C41" t="s">
        <v>222</v>
      </c>
      <c r="D41" t="s">
        <v>128</v>
      </c>
      <c r="E41" t="s">
        <v>169</v>
      </c>
      <c r="AH41" s="16"/>
      <c r="AM41" s="17"/>
      <c r="AN41" s="17"/>
      <c r="AO41" s="17"/>
    </row>
    <row r="42" spans="1:45" x14ac:dyDescent="0.4">
      <c r="A42">
        <v>40</v>
      </c>
      <c r="B42" t="s">
        <v>194</v>
      </c>
      <c r="C42" t="s">
        <v>193</v>
      </c>
      <c r="D42" t="s">
        <v>134</v>
      </c>
      <c r="E42" t="s">
        <v>134</v>
      </c>
      <c r="AH42" s="16"/>
      <c r="AN42" s="17"/>
      <c r="AO42" s="17"/>
    </row>
    <row r="43" spans="1:45" x14ac:dyDescent="0.4">
      <c r="A43">
        <v>41</v>
      </c>
      <c r="B43" t="s">
        <v>206</v>
      </c>
      <c r="C43" t="s">
        <v>205</v>
      </c>
      <c r="D43" t="s">
        <v>134</v>
      </c>
      <c r="E43" t="s">
        <v>134</v>
      </c>
      <c r="AH43" s="16"/>
      <c r="AM43" s="17"/>
      <c r="AN43" s="17"/>
      <c r="AO43" s="17"/>
      <c r="AP43" s="17"/>
    </row>
    <row r="44" spans="1:45" x14ac:dyDescent="0.4">
      <c r="A44">
        <v>42</v>
      </c>
      <c r="B44" t="s">
        <v>32</v>
      </c>
      <c r="C44" t="s">
        <v>138</v>
      </c>
      <c r="D44" t="s">
        <v>120</v>
      </c>
      <c r="E44" t="s">
        <v>132</v>
      </c>
      <c r="AH44" s="16"/>
      <c r="AM44" s="17"/>
      <c r="AN44" s="17"/>
      <c r="AO44" s="17"/>
    </row>
    <row r="45" spans="1:45" x14ac:dyDescent="0.4">
      <c r="A45">
        <v>43</v>
      </c>
      <c r="B45" t="s">
        <v>768</v>
      </c>
      <c r="C45" t="s">
        <v>767</v>
      </c>
      <c r="D45" t="s">
        <v>120</v>
      </c>
      <c r="E45" t="s">
        <v>121</v>
      </c>
      <c r="AH45" s="16"/>
      <c r="AM45" s="17"/>
      <c r="AN45" s="17"/>
      <c r="AO45" s="17"/>
    </row>
    <row r="46" spans="1:45" x14ac:dyDescent="0.4">
      <c r="A46">
        <v>44</v>
      </c>
      <c r="B46" t="s">
        <v>202</v>
      </c>
      <c r="C46" t="s">
        <v>201</v>
      </c>
      <c r="D46" t="s">
        <v>120</v>
      </c>
      <c r="E46" t="s">
        <v>132</v>
      </c>
      <c r="AH46" s="16"/>
      <c r="AM46" s="17"/>
      <c r="AN46" s="17"/>
      <c r="AO46" s="17"/>
    </row>
    <row r="47" spans="1:45" x14ac:dyDescent="0.4">
      <c r="A47">
        <v>45</v>
      </c>
      <c r="B47" t="s">
        <v>332</v>
      </c>
      <c r="C47" t="s">
        <v>331</v>
      </c>
      <c r="D47" t="s">
        <v>120</v>
      </c>
      <c r="E47" t="s">
        <v>125</v>
      </c>
      <c r="AH47" s="16"/>
      <c r="AM47" s="17"/>
      <c r="AN47" s="17"/>
      <c r="AO47" s="17"/>
    </row>
    <row r="48" spans="1:45" x14ac:dyDescent="0.4">
      <c r="A48">
        <v>46</v>
      </c>
      <c r="B48" t="s">
        <v>253</v>
      </c>
      <c r="C48" t="s">
        <v>252</v>
      </c>
      <c r="D48" t="s">
        <v>120</v>
      </c>
      <c r="E48" t="s">
        <v>125</v>
      </c>
      <c r="AH48" s="16"/>
      <c r="AM48" s="17"/>
      <c r="AN48" s="17"/>
      <c r="AO48" s="17"/>
    </row>
    <row r="49" spans="1:45" x14ac:dyDescent="0.4">
      <c r="A49">
        <v>47</v>
      </c>
      <c r="B49" t="s">
        <v>198</v>
      </c>
      <c r="C49" t="s">
        <v>197</v>
      </c>
      <c r="D49" t="s">
        <v>134</v>
      </c>
      <c r="E49" t="s">
        <v>134</v>
      </c>
      <c r="AH49" s="16"/>
      <c r="AM49" s="17"/>
      <c r="AO49" s="17"/>
    </row>
    <row r="50" spans="1:45" x14ac:dyDescent="0.4">
      <c r="A50">
        <v>48</v>
      </c>
      <c r="B50" t="s">
        <v>850</v>
      </c>
      <c r="C50" t="s">
        <v>849</v>
      </c>
      <c r="D50" t="s">
        <v>120</v>
      </c>
      <c r="E50" t="s">
        <v>132</v>
      </c>
      <c r="AH50" s="16"/>
      <c r="AN50" s="17"/>
      <c r="AO50" s="17"/>
      <c r="AP50" s="17"/>
    </row>
    <row r="51" spans="1:45" x14ac:dyDescent="0.4">
      <c r="A51">
        <v>49</v>
      </c>
      <c r="B51" t="s">
        <v>238</v>
      </c>
      <c r="C51" t="s">
        <v>237</v>
      </c>
      <c r="D51" t="s">
        <v>120</v>
      </c>
      <c r="E51" t="s">
        <v>125</v>
      </c>
      <c r="AH51" s="16"/>
      <c r="AM51" s="17"/>
      <c r="AN51" s="17"/>
      <c r="AO51" s="17"/>
      <c r="AP51" s="17"/>
    </row>
    <row r="52" spans="1:45" x14ac:dyDescent="0.4">
      <c r="A52">
        <v>50</v>
      </c>
      <c r="B52" t="s">
        <v>399</v>
      </c>
      <c r="C52" t="s">
        <v>398</v>
      </c>
      <c r="D52" t="s">
        <v>120</v>
      </c>
      <c r="E52" t="s">
        <v>125</v>
      </c>
      <c r="AH52" s="16"/>
      <c r="AN52" s="17"/>
      <c r="AO52" s="17"/>
      <c r="AP52" s="17"/>
    </row>
    <row r="53" spans="1:45" x14ac:dyDescent="0.4">
      <c r="A53">
        <v>51</v>
      </c>
      <c r="B53" t="s">
        <v>159</v>
      </c>
      <c r="C53" t="s">
        <v>158</v>
      </c>
      <c r="D53" t="s">
        <v>128</v>
      </c>
      <c r="E53" t="s">
        <v>129</v>
      </c>
      <c r="AH53" s="16"/>
      <c r="AM53" s="17"/>
      <c r="AN53" s="17"/>
      <c r="AO53" s="17"/>
    </row>
    <row r="54" spans="1:45" x14ac:dyDescent="0.4">
      <c r="A54">
        <v>52</v>
      </c>
      <c r="B54" t="s">
        <v>208</v>
      </c>
      <c r="C54" t="s">
        <v>207</v>
      </c>
      <c r="D54" t="s">
        <v>120</v>
      </c>
      <c r="E54" t="s">
        <v>132</v>
      </c>
      <c r="AH54" s="16"/>
      <c r="AN54" s="17"/>
      <c r="AO54" s="17"/>
      <c r="AP54" s="17"/>
      <c r="AS54" s="17"/>
    </row>
    <row r="55" spans="1:45" x14ac:dyDescent="0.4">
      <c r="A55">
        <v>53</v>
      </c>
      <c r="B55" t="s">
        <v>211</v>
      </c>
      <c r="C55" t="s">
        <v>210</v>
      </c>
      <c r="D55" t="s">
        <v>120</v>
      </c>
      <c r="E55" t="s">
        <v>125</v>
      </c>
      <c r="AH55" s="16"/>
      <c r="AM55" s="17"/>
      <c r="AN55" s="17"/>
      <c r="AO55" s="17"/>
    </row>
    <row r="56" spans="1:45" x14ac:dyDescent="0.4">
      <c r="A56">
        <v>54</v>
      </c>
      <c r="B56" t="s">
        <v>481</v>
      </c>
      <c r="C56" t="s">
        <v>480</v>
      </c>
      <c r="D56" t="s">
        <v>120</v>
      </c>
      <c r="E56" t="s">
        <v>262</v>
      </c>
      <c r="AH56" s="16"/>
      <c r="AM56" s="17"/>
      <c r="AO56" s="17"/>
    </row>
    <row r="57" spans="1:45" x14ac:dyDescent="0.4">
      <c r="A57">
        <v>55</v>
      </c>
      <c r="B57" t="s">
        <v>259</v>
      </c>
      <c r="C57" t="s">
        <v>258</v>
      </c>
      <c r="D57" t="s">
        <v>128</v>
      </c>
      <c r="E57" t="s">
        <v>129</v>
      </c>
      <c r="AH57" s="16"/>
      <c r="AM57" s="17"/>
      <c r="AO57" s="17"/>
    </row>
    <row r="58" spans="1:45" x14ac:dyDescent="0.4">
      <c r="A58">
        <v>56</v>
      </c>
      <c r="B58" t="s">
        <v>54</v>
      </c>
      <c r="C58" t="s">
        <v>173</v>
      </c>
      <c r="D58" t="s">
        <v>128</v>
      </c>
      <c r="E58" t="s">
        <v>129</v>
      </c>
      <c r="AH58" s="16"/>
      <c r="AN58" s="17"/>
      <c r="AO58" s="17"/>
      <c r="AP58" s="17"/>
    </row>
    <row r="59" spans="1:45" x14ac:dyDescent="0.4">
      <c r="A59">
        <v>57</v>
      </c>
      <c r="B59" t="s">
        <v>261</v>
      </c>
      <c r="C59" t="s">
        <v>260</v>
      </c>
      <c r="D59" t="s">
        <v>120</v>
      </c>
      <c r="E59" t="s">
        <v>262</v>
      </c>
      <c r="AH59" s="16"/>
      <c r="AM59" s="17"/>
      <c r="AN59" s="17"/>
      <c r="AO59" s="17"/>
    </row>
    <row r="60" spans="1:45" x14ac:dyDescent="0.4">
      <c r="A60">
        <v>58</v>
      </c>
      <c r="B60" t="s">
        <v>49</v>
      </c>
      <c r="C60" t="s">
        <v>732</v>
      </c>
      <c r="D60" t="s">
        <v>128</v>
      </c>
      <c r="E60" t="s">
        <v>169</v>
      </c>
      <c r="AH60" s="16"/>
      <c r="AM60" s="17"/>
      <c r="AO60" s="17"/>
    </row>
    <row r="61" spans="1:45" x14ac:dyDescent="0.4">
      <c r="A61">
        <v>59</v>
      </c>
      <c r="B61" t="s">
        <v>272</v>
      </c>
      <c r="C61" t="s">
        <v>271</v>
      </c>
      <c r="D61" t="s">
        <v>120</v>
      </c>
      <c r="E61" t="s">
        <v>132</v>
      </c>
      <c r="AH61" s="16"/>
      <c r="AM61" s="17"/>
      <c r="AO61" s="17"/>
      <c r="AP61" s="17"/>
    </row>
    <row r="62" spans="1:45" x14ac:dyDescent="0.4">
      <c r="A62">
        <v>60</v>
      </c>
      <c r="B62" t="s">
        <v>204</v>
      </c>
      <c r="C62" t="s">
        <v>203</v>
      </c>
      <c r="D62" t="s">
        <v>120</v>
      </c>
      <c r="E62" t="s">
        <v>132</v>
      </c>
      <c r="AH62" s="16"/>
      <c r="AN62" s="17"/>
      <c r="AO62" s="17"/>
      <c r="AP62" s="17"/>
    </row>
    <row r="63" spans="1:45" x14ac:dyDescent="0.4">
      <c r="A63">
        <v>61</v>
      </c>
      <c r="B63" t="s">
        <v>186</v>
      </c>
      <c r="C63" t="s">
        <v>185</v>
      </c>
      <c r="D63" t="s">
        <v>134</v>
      </c>
      <c r="E63" t="s">
        <v>134</v>
      </c>
      <c r="AH63" s="16"/>
      <c r="AM63" s="17"/>
      <c r="AN63" s="17"/>
      <c r="AO63" s="17"/>
    </row>
    <row r="64" spans="1:45" x14ac:dyDescent="0.4">
      <c r="A64">
        <v>62</v>
      </c>
      <c r="B64" t="s">
        <v>213</v>
      </c>
      <c r="C64" t="s">
        <v>212</v>
      </c>
      <c r="D64" t="s">
        <v>120</v>
      </c>
      <c r="E64" t="s">
        <v>132</v>
      </c>
      <c r="AH64" s="16"/>
      <c r="AM64" s="17"/>
      <c r="AN64" s="17"/>
      <c r="AO64" s="17"/>
      <c r="AP64" s="17"/>
    </row>
    <row r="65" spans="1:42" x14ac:dyDescent="0.4">
      <c r="A65">
        <v>63</v>
      </c>
      <c r="B65" t="s">
        <v>192</v>
      </c>
      <c r="C65" t="s">
        <v>191</v>
      </c>
      <c r="D65" t="s">
        <v>134</v>
      </c>
      <c r="E65" t="s">
        <v>134</v>
      </c>
      <c r="AH65" s="16"/>
      <c r="AN65" s="17"/>
      <c r="AO65" s="17"/>
      <c r="AP65" s="17"/>
    </row>
    <row r="66" spans="1:42" x14ac:dyDescent="0.4">
      <c r="A66">
        <v>64</v>
      </c>
      <c r="B66" t="s">
        <v>364</v>
      </c>
      <c r="C66" t="s">
        <v>363</v>
      </c>
      <c r="D66" t="s">
        <v>128</v>
      </c>
      <c r="E66" t="s">
        <v>169</v>
      </c>
      <c r="AH66" s="16"/>
    </row>
    <row r="67" spans="1:42" x14ac:dyDescent="0.4">
      <c r="A67">
        <v>65</v>
      </c>
      <c r="B67" t="s">
        <v>200</v>
      </c>
      <c r="C67" t="s">
        <v>199</v>
      </c>
      <c r="D67" t="s">
        <v>134</v>
      </c>
      <c r="E67" t="s">
        <v>134</v>
      </c>
      <c r="AH67" s="16"/>
      <c r="AM67" s="17"/>
      <c r="AN67" s="17"/>
      <c r="AO67" s="17"/>
      <c r="AP67" s="17"/>
    </row>
    <row r="68" spans="1:42" x14ac:dyDescent="0.4">
      <c r="A68">
        <v>66</v>
      </c>
      <c r="B68" t="s">
        <v>227</v>
      </c>
      <c r="C68" t="s">
        <v>226</v>
      </c>
      <c r="D68" t="s">
        <v>134</v>
      </c>
      <c r="E68" t="s">
        <v>134</v>
      </c>
      <c r="AH68" s="16"/>
      <c r="AM68" s="17"/>
      <c r="AN68" s="17"/>
      <c r="AO68" s="17"/>
    </row>
    <row r="69" spans="1:42" x14ac:dyDescent="0.4">
      <c r="A69">
        <v>67</v>
      </c>
      <c r="B69" t="s">
        <v>268</v>
      </c>
      <c r="C69" t="s">
        <v>267</v>
      </c>
      <c r="D69" t="s">
        <v>134</v>
      </c>
      <c r="E69" t="s">
        <v>134</v>
      </c>
      <c r="AH69" s="16"/>
      <c r="AM69" s="17"/>
      <c r="AN69" s="17"/>
      <c r="AO69" s="17"/>
      <c r="AP69" s="17"/>
    </row>
    <row r="70" spans="1:42" x14ac:dyDescent="0.4">
      <c r="A70">
        <v>68</v>
      </c>
      <c r="B70" t="s">
        <v>255</v>
      </c>
      <c r="C70" t="s">
        <v>254</v>
      </c>
      <c r="D70" t="s">
        <v>120</v>
      </c>
      <c r="E70" t="s">
        <v>132</v>
      </c>
      <c r="AH70" s="16"/>
      <c r="AM70" s="17"/>
      <c r="AN70" s="17"/>
      <c r="AO70" s="17"/>
      <c r="AP70" s="17"/>
    </row>
    <row r="71" spans="1:42" x14ac:dyDescent="0.4">
      <c r="A71">
        <v>69</v>
      </c>
      <c r="B71" t="s">
        <v>180</v>
      </c>
      <c r="C71" t="s">
        <v>179</v>
      </c>
      <c r="D71" t="s">
        <v>134</v>
      </c>
      <c r="E71" t="s">
        <v>134</v>
      </c>
      <c r="AH71" s="16"/>
      <c r="AM71" s="17"/>
      <c r="AN71" s="17"/>
      <c r="AO71" s="17"/>
    </row>
    <row r="72" spans="1:42" x14ac:dyDescent="0.4">
      <c r="A72">
        <v>70</v>
      </c>
      <c r="B72" t="s">
        <v>225</v>
      </c>
      <c r="C72" t="s">
        <v>224</v>
      </c>
      <c r="D72" t="s">
        <v>120</v>
      </c>
      <c r="E72" t="s">
        <v>132</v>
      </c>
      <c r="AH72" s="16"/>
      <c r="AM72" s="17"/>
      <c r="AN72" s="17"/>
      <c r="AO72" s="17"/>
      <c r="AP72" s="17"/>
    </row>
    <row r="73" spans="1:42" x14ac:dyDescent="0.4">
      <c r="A73">
        <v>71</v>
      </c>
      <c r="B73" t="s">
        <v>229</v>
      </c>
      <c r="C73" t="s">
        <v>228</v>
      </c>
      <c r="D73" t="s">
        <v>134</v>
      </c>
      <c r="E73" t="s">
        <v>134</v>
      </c>
      <c r="AH73" s="16"/>
      <c r="AM73" s="17"/>
      <c r="AN73" s="17"/>
      <c r="AO73" s="17"/>
      <c r="AP73" s="17"/>
    </row>
    <row r="74" spans="1:42" x14ac:dyDescent="0.4">
      <c r="A74">
        <v>72</v>
      </c>
      <c r="B74" t="s">
        <v>594</v>
      </c>
      <c r="C74" t="s">
        <v>593</v>
      </c>
      <c r="D74" t="s">
        <v>128</v>
      </c>
      <c r="E74" t="s">
        <v>169</v>
      </c>
      <c r="AH74" s="16"/>
      <c r="AM74" s="17"/>
      <c r="AN74" s="17"/>
      <c r="AO74" s="17"/>
    </row>
    <row r="75" spans="1:42" x14ac:dyDescent="0.4">
      <c r="A75">
        <v>73</v>
      </c>
      <c r="B75" t="s">
        <v>188</v>
      </c>
      <c r="C75" t="s">
        <v>187</v>
      </c>
      <c r="D75" t="s">
        <v>128</v>
      </c>
      <c r="E75" t="s">
        <v>176</v>
      </c>
      <c r="AH75" s="16"/>
      <c r="AM75" s="17"/>
      <c r="AN75" s="17"/>
      <c r="AO75" s="17"/>
      <c r="AP75" s="17"/>
    </row>
    <row r="76" spans="1:42" x14ac:dyDescent="0.4">
      <c r="A76">
        <v>74</v>
      </c>
      <c r="B76" t="s">
        <v>247</v>
      </c>
      <c r="C76" t="s">
        <v>246</v>
      </c>
      <c r="D76" t="s">
        <v>134</v>
      </c>
      <c r="E76" t="s">
        <v>134</v>
      </c>
      <c r="AH76" s="16"/>
      <c r="AM76" s="17"/>
      <c r="AN76" s="17"/>
      <c r="AO76" s="17"/>
      <c r="AP76" s="17"/>
    </row>
    <row r="77" spans="1:42" x14ac:dyDescent="0.4">
      <c r="A77">
        <v>75</v>
      </c>
      <c r="B77" t="s">
        <v>178</v>
      </c>
      <c r="C77" t="s">
        <v>177</v>
      </c>
      <c r="D77" t="s">
        <v>134</v>
      </c>
      <c r="E77" t="s">
        <v>134</v>
      </c>
      <c r="AH77" s="16"/>
      <c r="AO77" s="17"/>
    </row>
    <row r="78" spans="1:42" x14ac:dyDescent="0.4">
      <c r="A78">
        <v>76</v>
      </c>
      <c r="B78" t="s">
        <v>251</v>
      </c>
      <c r="C78" t="s">
        <v>250</v>
      </c>
      <c r="D78" t="s">
        <v>120</v>
      </c>
      <c r="E78" t="s">
        <v>125</v>
      </c>
      <c r="AH78" s="16"/>
      <c r="AM78" s="17"/>
      <c r="AN78" s="17"/>
      <c r="AO78" s="17"/>
    </row>
    <row r="79" spans="1:42" x14ac:dyDescent="0.4">
      <c r="A79">
        <v>77</v>
      </c>
      <c r="B79" t="s">
        <v>370</v>
      </c>
      <c r="C79" t="s">
        <v>369</v>
      </c>
      <c r="D79" t="s">
        <v>134</v>
      </c>
      <c r="E79" t="s">
        <v>134</v>
      </c>
      <c r="AH79" s="16"/>
      <c r="AM79" s="17"/>
      <c r="AN79" s="17"/>
      <c r="AO79" s="17"/>
      <c r="AP79" s="17"/>
    </row>
    <row r="80" spans="1:42" x14ac:dyDescent="0.4">
      <c r="A80">
        <v>78</v>
      </c>
      <c r="B80" t="s">
        <v>234</v>
      </c>
      <c r="C80" t="s">
        <v>233</v>
      </c>
      <c r="D80" t="s">
        <v>134</v>
      </c>
      <c r="E80" t="s">
        <v>134</v>
      </c>
      <c r="AH80" s="16"/>
      <c r="AM80" s="17"/>
      <c r="AN80" s="17"/>
      <c r="AO80" s="17"/>
      <c r="AP80" s="17"/>
    </row>
    <row r="81" spans="1:42" x14ac:dyDescent="0.4">
      <c r="A81">
        <v>79</v>
      </c>
      <c r="B81" t="s">
        <v>304</v>
      </c>
      <c r="C81" t="s">
        <v>303</v>
      </c>
      <c r="D81" t="s">
        <v>128</v>
      </c>
      <c r="E81" t="s">
        <v>129</v>
      </c>
      <c r="AH81" s="16"/>
      <c r="AM81" s="17"/>
      <c r="AO81" s="17"/>
    </row>
    <row r="82" spans="1:42" x14ac:dyDescent="0.4">
      <c r="A82">
        <v>80</v>
      </c>
      <c r="B82" t="s">
        <v>310</v>
      </c>
      <c r="C82" t="s">
        <v>309</v>
      </c>
      <c r="D82" t="s">
        <v>120</v>
      </c>
      <c r="E82" t="s">
        <v>132</v>
      </c>
      <c r="AH82" s="16"/>
      <c r="AM82" s="17"/>
      <c r="AO82" s="17"/>
    </row>
    <row r="83" spans="1:42" x14ac:dyDescent="0.4">
      <c r="A83">
        <v>81</v>
      </c>
      <c r="B83" t="s">
        <v>217</v>
      </c>
      <c r="C83" t="s">
        <v>216</v>
      </c>
      <c r="D83" t="s">
        <v>128</v>
      </c>
      <c r="E83" t="s">
        <v>176</v>
      </c>
      <c r="AH83" s="16"/>
      <c r="AO83" s="17"/>
    </row>
    <row r="84" spans="1:42" x14ac:dyDescent="0.4">
      <c r="A84">
        <v>82</v>
      </c>
      <c r="B84" t="s">
        <v>221</v>
      </c>
      <c r="C84" t="s">
        <v>220</v>
      </c>
      <c r="D84" t="s">
        <v>128</v>
      </c>
      <c r="E84" t="s">
        <v>129</v>
      </c>
      <c r="AH84" s="16"/>
      <c r="AO84" s="17"/>
    </row>
    <row r="85" spans="1:42" x14ac:dyDescent="0.4">
      <c r="A85">
        <v>83</v>
      </c>
      <c r="B85" t="s">
        <v>286</v>
      </c>
      <c r="C85" t="s">
        <v>285</v>
      </c>
      <c r="D85" t="s">
        <v>134</v>
      </c>
      <c r="E85" t="s">
        <v>134</v>
      </c>
      <c r="AH85" s="16"/>
      <c r="AM85" s="17"/>
      <c r="AN85" s="17"/>
      <c r="AO85" s="17"/>
    </row>
    <row r="86" spans="1:42" x14ac:dyDescent="0.4">
      <c r="A86">
        <v>84</v>
      </c>
      <c r="B86" t="s">
        <v>290</v>
      </c>
      <c r="C86" t="s">
        <v>289</v>
      </c>
      <c r="D86" t="s">
        <v>120</v>
      </c>
      <c r="E86" t="s">
        <v>132</v>
      </c>
      <c r="AH86" s="16"/>
      <c r="AM86" s="17"/>
      <c r="AN86" s="17"/>
      <c r="AO86" s="17"/>
    </row>
    <row r="87" spans="1:42" x14ac:dyDescent="0.4">
      <c r="A87">
        <v>85</v>
      </c>
      <c r="B87" t="s">
        <v>431</v>
      </c>
      <c r="C87" t="s">
        <v>430</v>
      </c>
      <c r="D87" t="s">
        <v>128</v>
      </c>
      <c r="E87" t="s">
        <v>169</v>
      </c>
      <c r="AH87" s="16"/>
      <c r="AM87" s="17"/>
      <c r="AN87" s="17"/>
      <c r="AO87" s="17"/>
    </row>
    <row r="88" spans="1:42" x14ac:dyDescent="0.4">
      <c r="A88">
        <v>86</v>
      </c>
      <c r="B88" t="s">
        <v>517</v>
      </c>
      <c r="C88" t="s">
        <v>516</v>
      </c>
      <c r="D88" t="s">
        <v>120</v>
      </c>
      <c r="E88" t="s">
        <v>121</v>
      </c>
      <c r="AH88" s="16"/>
      <c r="AM88" s="17"/>
      <c r="AN88" s="17"/>
      <c r="AO88" s="17"/>
      <c r="AP88" s="17"/>
    </row>
    <row r="89" spans="1:42" x14ac:dyDescent="0.4">
      <c r="A89">
        <v>87</v>
      </c>
      <c r="B89" t="s">
        <v>300</v>
      </c>
      <c r="C89" t="s">
        <v>299</v>
      </c>
      <c r="D89" t="s">
        <v>134</v>
      </c>
      <c r="E89" t="s">
        <v>134</v>
      </c>
      <c r="AH89" s="16"/>
      <c r="AM89" s="17"/>
      <c r="AN89" s="17"/>
      <c r="AO89" s="17"/>
    </row>
    <row r="90" spans="1:42" x14ac:dyDescent="0.4">
      <c r="A90">
        <v>88</v>
      </c>
      <c r="B90" t="s">
        <v>389</v>
      </c>
      <c r="C90" t="s">
        <v>388</v>
      </c>
      <c r="D90" t="s">
        <v>128</v>
      </c>
      <c r="E90" t="s">
        <v>129</v>
      </c>
      <c r="AH90" s="16"/>
      <c r="AM90" s="17"/>
      <c r="AN90" s="17"/>
      <c r="AO90" s="17"/>
      <c r="AP90" s="17"/>
    </row>
    <row r="91" spans="1:42" x14ac:dyDescent="0.4">
      <c r="A91">
        <v>89</v>
      </c>
      <c r="B91" t="s">
        <v>292</v>
      </c>
      <c r="C91" t="s">
        <v>291</v>
      </c>
      <c r="D91" t="s">
        <v>120</v>
      </c>
      <c r="E91" t="s">
        <v>132</v>
      </c>
      <c r="AH91" s="16"/>
      <c r="AM91" s="17"/>
      <c r="AN91" s="17"/>
      <c r="AO91" s="17"/>
      <c r="AP91" s="17"/>
    </row>
    <row r="92" spans="1:42" x14ac:dyDescent="0.4">
      <c r="A92">
        <v>90</v>
      </c>
      <c r="B92" t="s">
        <v>245</v>
      </c>
      <c r="C92" t="s">
        <v>244</v>
      </c>
      <c r="D92" t="s">
        <v>120</v>
      </c>
      <c r="E92" t="s">
        <v>132</v>
      </c>
      <c r="AH92" s="16"/>
      <c r="AM92" s="17"/>
      <c r="AN92" s="17"/>
      <c r="AO92" s="17"/>
    </row>
    <row r="93" spans="1:42" x14ac:dyDescent="0.4">
      <c r="A93">
        <v>91</v>
      </c>
      <c r="B93" t="s">
        <v>531</v>
      </c>
      <c r="C93" t="s">
        <v>530</v>
      </c>
      <c r="D93" t="s">
        <v>120</v>
      </c>
      <c r="E93" t="s">
        <v>121</v>
      </c>
      <c r="AH93" s="16"/>
      <c r="AM93" s="17"/>
    </row>
    <row r="94" spans="1:42" x14ac:dyDescent="0.4">
      <c r="A94">
        <v>92</v>
      </c>
      <c r="B94" t="s">
        <v>236</v>
      </c>
      <c r="C94" t="s">
        <v>235</v>
      </c>
      <c r="D94" t="s">
        <v>120</v>
      </c>
      <c r="E94" t="s">
        <v>132</v>
      </c>
      <c r="AH94" s="16"/>
      <c r="AM94" s="17"/>
      <c r="AN94" s="17"/>
      <c r="AO94" s="17"/>
    </row>
    <row r="95" spans="1:42" x14ac:dyDescent="0.4">
      <c r="A95">
        <v>93</v>
      </c>
      <c r="B95" t="s">
        <v>196</v>
      </c>
      <c r="C95" t="s">
        <v>195</v>
      </c>
      <c r="D95" t="s">
        <v>120</v>
      </c>
      <c r="E95" t="s">
        <v>132</v>
      </c>
      <c r="AH95" s="16"/>
      <c r="AM95" s="17"/>
      <c r="AO95" s="17"/>
      <c r="AP95" s="17"/>
    </row>
    <row r="96" spans="1:42" x14ac:dyDescent="0.4">
      <c r="A96">
        <v>94</v>
      </c>
      <c r="B96" t="s">
        <v>344</v>
      </c>
      <c r="C96" t="s">
        <v>343</v>
      </c>
      <c r="D96" t="s">
        <v>128</v>
      </c>
      <c r="E96" t="s">
        <v>129</v>
      </c>
      <c r="AH96" s="16"/>
      <c r="AM96" s="17"/>
      <c r="AN96" s="17"/>
      <c r="AO96" s="17"/>
      <c r="AP96" s="17"/>
    </row>
    <row r="97" spans="1:45" x14ac:dyDescent="0.4">
      <c r="A97">
        <v>95</v>
      </c>
      <c r="B97" t="s">
        <v>429</v>
      </c>
      <c r="C97" t="s">
        <v>428</v>
      </c>
      <c r="D97" t="s">
        <v>120</v>
      </c>
      <c r="E97" t="s">
        <v>125</v>
      </c>
      <c r="AH97" s="16"/>
      <c r="AM97" s="17"/>
      <c r="AO97" s="17"/>
    </row>
    <row r="98" spans="1:45" x14ac:dyDescent="0.4">
      <c r="A98">
        <v>96</v>
      </c>
      <c r="B98" t="s">
        <v>457</v>
      </c>
      <c r="C98" t="s">
        <v>456</v>
      </c>
      <c r="D98" t="s">
        <v>120</v>
      </c>
      <c r="E98" t="s">
        <v>121</v>
      </c>
      <c r="AH98" s="16"/>
      <c r="AM98" s="17"/>
      <c r="AN98" s="17"/>
      <c r="AO98" s="17"/>
    </row>
    <row r="99" spans="1:45" x14ac:dyDescent="0.4">
      <c r="A99">
        <v>97</v>
      </c>
      <c r="B99" t="s">
        <v>383</v>
      </c>
      <c r="C99" t="s">
        <v>382</v>
      </c>
      <c r="D99" t="s">
        <v>134</v>
      </c>
      <c r="E99" t="s">
        <v>134</v>
      </c>
      <c r="AH99" s="16"/>
      <c r="AN99" s="17"/>
      <c r="AO99" s="17"/>
      <c r="AP99" s="17"/>
      <c r="AS99" s="17"/>
    </row>
    <row r="100" spans="1:45" x14ac:dyDescent="0.4">
      <c r="A100">
        <v>98</v>
      </c>
      <c r="B100" t="s">
        <v>274</v>
      </c>
      <c r="C100" t="s">
        <v>273</v>
      </c>
      <c r="D100" t="s">
        <v>134</v>
      </c>
      <c r="E100" t="s">
        <v>134</v>
      </c>
      <c r="AH100" s="16"/>
      <c r="AM100" s="17"/>
      <c r="AN100" s="17"/>
      <c r="AO100" s="17"/>
    </row>
    <row r="101" spans="1:45" x14ac:dyDescent="0.4">
      <c r="A101">
        <v>99</v>
      </c>
      <c r="B101" t="s">
        <v>282</v>
      </c>
      <c r="C101" t="s">
        <v>281</v>
      </c>
      <c r="D101" t="s">
        <v>120</v>
      </c>
      <c r="E101" t="s">
        <v>262</v>
      </c>
      <c r="AH101" s="16"/>
      <c r="AM101" s="17"/>
      <c r="AN101" s="17"/>
      <c r="AO101" s="17"/>
    </row>
    <row r="102" spans="1:45" x14ac:dyDescent="0.4">
      <c r="A102">
        <v>100</v>
      </c>
      <c r="B102" t="s">
        <v>334</v>
      </c>
      <c r="C102" t="s">
        <v>333</v>
      </c>
      <c r="D102" t="s">
        <v>134</v>
      </c>
      <c r="E102" t="s">
        <v>134</v>
      </c>
      <c r="AH102" s="16"/>
      <c r="AN102" s="17"/>
      <c r="AO102" s="17"/>
    </row>
    <row r="103" spans="1:45" x14ac:dyDescent="0.4">
      <c r="A103">
        <v>101</v>
      </c>
      <c r="B103" t="s">
        <v>346</v>
      </c>
      <c r="C103" t="s">
        <v>345</v>
      </c>
      <c r="D103" t="s">
        <v>120</v>
      </c>
      <c r="E103" t="s">
        <v>132</v>
      </c>
      <c r="AH103" s="16"/>
      <c r="AM103" s="17"/>
      <c r="AN103" s="17"/>
      <c r="AO103" s="17"/>
    </row>
    <row r="104" spans="1:45" x14ac:dyDescent="0.4">
      <c r="A104">
        <v>102</v>
      </c>
      <c r="B104" t="s">
        <v>154</v>
      </c>
      <c r="C104" t="s">
        <v>153</v>
      </c>
      <c r="D104" t="s">
        <v>120</v>
      </c>
      <c r="E104" t="s">
        <v>125</v>
      </c>
      <c r="AH104" s="16"/>
      <c r="AM104" s="17"/>
      <c r="AN104" s="17"/>
      <c r="AO104" s="17"/>
    </row>
    <row r="105" spans="1:45" x14ac:dyDescent="0.4">
      <c r="A105">
        <v>103</v>
      </c>
      <c r="B105" t="s">
        <v>257</v>
      </c>
      <c r="C105" t="s">
        <v>256</v>
      </c>
      <c r="D105" t="s">
        <v>134</v>
      </c>
      <c r="E105" t="s">
        <v>134</v>
      </c>
      <c r="AH105" s="16"/>
      <c r="AM105" s="17"/>
      <c r="AN105" s="17"/>
      <c r="AO105" s="17"/>
    </row>
    <row r="106" spans="1:45" x14ac:dyDescent="0.4">
      <c r="A106">
        <v>104</v>
      </c>
      <c r="B106" t="s">
        <v>276</v>
      </c>
      <c r="C106" t="s">
        <v>275</v>
      </c>
      <c r="D106" t="s">
        <v>134</v>
      </c>
      <c r="E106" t="s">
        <v>134</v>
      </c>
      <c r="AH106" s="16"/>
      <c r="AM106" s="17"/>
      <c r="AN106" s="17"/>
      <c r="AO106" s="17"/>
      <c r="AP106" s="17"/>
    </row>
    <row r="107" spans="1:45" x14ac:dyDescent="0.4">
      <c r="A107">
        <v>105</v>
      </c>
      <c r="B107" t="s">
        <v>323</v>
      </c>
      <c r="C107" t="s">
        <v>322</v>
      </c>
      <c r="D107" t="s">
        <v>134</v>
      </c>
      <c r="E107" t="s">
        <v>134</v>
      </c>
      <c r="AH107" s="16"/>
      <c r="AM107" s="17"/>
      <c r="AO107" s="17"/>
    </row>
    <row r="108" spans="1:45" x14ac:dyDescent="0.4">
      <c r="A108">
        <v>106</v>
      </c>
      <c r="B108" t="s">
        <v>463</v>
      </c>
      <c r="C108" t="s">
        <v>462</v>
      </c>
      <c r="D108" t="s">
        <v>120</v>
      </c>
      <c r="E108" t="s">
        <v>125</v>
      </c>
      <c r="AH108" s="16"/>
      <c r="AM108" s="17"/>
      <c r="AN108" s="17"/>
      <c r="AO108" s="17"/>
    </row>
    <row r="109" spans="1:45" x14ac:dyDescent="0.4">
      <c r="A109">
        <v>107</v>
      </c>
      <c r="B109" t="s">
        <v>42</v>
      </c>
      <c r="C109" t="s">
        <v>149</v>
      </c>
      <c r="D109" t="s">
        <v>128</v>
      </c>
      <c r="E109" t="s">
        <v>129</v>
      </c>
      <c r="AH109" s="16"/>
      <c r="AM109" s="17"/>
      <c r="AN109" s="17"/>
      <c r="AO109" s="17"/>
      <c r="AP109" s="17"/>
    </row>
    <row r="110" spans="1:45" x14ac:dyDescent="0.4">
      <c r="A110">
        <v>108</v>
      </c>
      <c r="B110" t="s">
        <v>278</v>
      </c>
      <c r="C110" t="s">
        <v>277</v>
      </c>
      <c r="D110" t="s">
        <v>120</v>
      </c>
      <c r="E110" t="s">
        <v>132</v>
      </c>
      <c r="AH110" s="16"/>
      <c r="AM110" s="17"/>
      <c r="AN110" s="17"/>
      <c r="AO110" s="17"/>
    </row>
    <row r="111" spans="1:45" x14ac:dyDescent="0.4">
      <c r="A111">
        <v>109</v>
      </c>
      <c r="B111" t="s">
        <v>483</v>
      </c>
      <c r="C111" t="s">
        <v>482</v>
      </c>
      <c r="D111" t="s">
        <v>134</v>
      </c>
      <c r="E111" t="s">
        <v>134</v>
      </c>
      <c r="AH111" s="16"/>
      <c r="AM111" s="17"/>
      <c r="AO111" s="17"/>
    </row>
    <row r="112" spans="1:45" x14ac:dyDescent="0.4">
      <c r="A112">
        <v>110</v>
      </c>
      <c r="B112" t="s">
        <v>425</v>
      </c>
      <c r="C112" t="s">
        <v>424</v>
      </c>
      <c r="D112" t="s">
        <v>120</v>
      </c>
      <c r="E112" t="s">
        <v>125</v>
      </c>
      <c r="AH112" s="16"/>
      <c r="AM112" s="17"/>
      <c r="AN112" s="17"/>
      <c r="AO112" s="17"/>
      <c r="AP112" s="17"/>
    </row>
    <row r="113" spans="1:46" x14ac:dyDescent="0.4">
      <c r="A113">
        <v>111</v>
      </c>
      <c r="B113" t="s">
        <v>381</v>
      </c>
      <c r="C113" t="s">
        <v>380</v>
      </c>
      <c r="D113" t="s">
        <v>128</v>
      </c>
      <c r="E113" t="s">
        <v>328</v>
      </c>
      <c r="AH113" s="16"/>
      <c r="AM113" s="17"/>
      <c r="AN113" s="17"/>
      <c r="AO113" s="17"/>
    </row>
    <row r="114" spans="1:46" x14ac:dyDescent="0.4">
      <c r="A114">
        <v>112</v>
      </c>
      <c r="B114" t="s">
        <v>288</v>
      </c>
      <c r="C114" t="s">
        <v>287</v>
      </c>
      <c r="D114" t="s">
        <v>120</v>
      </c>
      <c r="E114" t="s">
        <v>125</v>
      </c>
      <c r="AH114" s="16"/>
      <c r="AM114" s="17"/>
      <c r="AO114" s="17"/>
    </row>
    <row r="115" spans="1:46" x14ac:dyDescent="0.4">
      <c r="A115">
        <v>113</v>
      </c>
      <c r="B115" t="s">
        <v>377</v>
      </c>
      <c r="C115" t="s">
        <v>376</v>
      </c>
      <c r="D115" t="s">
        <v>120</v>
      </c>
      <c r="E115" t="s">
        <v>132</v>
      </c>
      <c r="AH115" s="16"/>
      <c r="AM115" s="17"/>
      <c r="AN115" s="17"/>
      <c r="AO115" s="17"/>
    </row>
    <row r="116" spans="1:46" x14ac:dyDescent="0.4">
      <c r="A116">
        <v>114</v>
      </c>
      <c r="B116" t="s">
        <v>391</v>
      </c>
      <c r="C116" t="s">
        <v>390</v>
      </c>
      <c r="D116" t="s">
        <v>134</v>
      </c>
      <c r="E116" t="s">
        <v>134</v>
      </c>
      <c r="AH116" s="16"/>
      <c r="AM116" s="17"/>
      <c r="AN116" s="17"/>
      <c r="AO116" s="17"/>
      <c r="AP116" s="17"/>
    </row>
    <row r="117" spans="1:46" x14ac:dyDescent="0.4">
      <c r="A117">
        <v>115</v>
      </c>
      <c r="B117" t="s">
        <v>321</v>
      </c>
      <c r="C117" t="s">
        <v>320</v>
      </c>
      <c r="D117" t="s">
        <v>134</v>
      </c>
      <c r="E117" t="s">
        <v>134</v>
      </c>
      <c r="AH117" s="16"/>
      <c r="AM117" s="17"/>
      <c r="AN117" s="17"/>
      <c r="AO117" s="17"/>
    </row>
    <row r="118" spans="1:46" x14ac:dyDescent="0.4">
      <c r="A118">
        <v>116</v>
      </c>
      <c r="B118" t="s">
        <v>469</v>
      </c>
      <c r="C118" t="s">
        <v>468</v>
      </c>
      <c r="D118" t="s">
        <v>120</v>
      </c>
      <c r="E118" t="s">
        <v>132</v>
      </c>
      <c r="AH118" s="16"/>
      <c r="AN118" s="17"/>
      <c r="AO118" s="17"/>
      <c r="AP118" s="17"/>
    </row>
    <row r="119" spans="1:46" x14ac:dyDescent="0.4">
      <c r="A119">
        <v>117</v>
      </c>
      <c r="B119" t="s">
        <v>336</v>
      </c>
      <c r="C119" t="s">
        <v>335</v>
      </c>
      <c r="D119" t="s">
        <v>120</v>
      </c>
      <c r="E119" t="s">
        <v>132</v>
      </c>
      <c r="AH119" s="16"/>
      <c r="AN119" s="17"/>
      <c r="AO119" s="17"/>
      <c r="AP119" s="17"/>
      <c r="AS119" s="17"/>
    </row>
    <row r="120" spans="1:46" x14ac:dyDescent="0.4">
      <c r="A120">
        <v>118</v>
      </c>
      <c r="B120" t="s">
        <v>912</v>
      </c>
      <c r="C120" t="s">
        <v>911</v>
      </c>
      <c r="D120" t="s">
        <v>120</v>
      </c>
      <c r="E120" t="s">
        <v>121</v>
      </c>
      <c r="AH120" s="16"/>
      <c r="AN120" s="17"/>
      <c r="AO120" s="17"/>
      <c r="AP120" s="17"/>
      <c r="AS120" s="17"/>
      <c r="AT120" s="17"/>
    </row>
    <row r="121" spans="1:46" x14ac:dyDescent="0.4">
      <c r="A121">
        <v>119</v>
      </c>
      <c r="B121" t="s">
        <v>264</v>
      </c>
      <c r="C121" t="s">
        <v>263</v>
      </c>
      <c r="D121" t="s">
        <v>120</v>
      </c>
      <c r="E121" t="s">
        <v>125</v>
      </c>
      <c r="AH121" s="16"/>
      <c r="AN121" s="17"/>
      <c r="AO121" s="17"/>
      <c r="AP121" s="17"/>
      <c r="AS121" s="17"/>
    </row>
    <row r="122" spans="1:46" x14ac:dyDescent="0.4">
      <c r="A122">
        <v>120</v>
      </c>
      <c r="B122" t="s">
        <v>564</v>
      </c>
      <c r="C122" t="s">
        <v>563</v>
      </c>
      <c r="D122" t="s">
        <v>120</v>
      </c>
      <c r="E122" t="s">
        <v>132</v>
      </c>
      <c r="AH122" s="16"/>
      <c r="AN122" s="17"/>
      <c r="AO122" s="17"/>
      <c r="AP122" s="17"/>
    </row>
    <row r="123" spans="1:46" x14ac:dyDescent="0.4">
      <c r="A123">
        <v>121</v>
      </c>
      <c r="B123" t="s">
        <v>284</v>
      </c>
      <c r="C123" t="s">
        <v>283</v>
      </c>
      <c r="D123" t="s">
        <v>120</v>
      </c>
      <c r="E123" t="s">
        <v>125</v>
      </c>
      <c r="AH123" s="16"/>
      <c r="AM123" s="17"/>
      <c r="AN123" s="17"/>
      <c r="AO123" s="17"/>
      <c r="AP123" s="17"/>
    </row>
    <row r="124" spans="1:46" x14ac:dyDescent="0.4">
      <c r="A124">
        <v>122</v>
      </c>
      <c r="B124" t="s">
        <v>437</v>
      </c>
      <c r="C124" t="s">
        <v>436</v>
      </c>
      <c r="D124" t="s">
        <v>120</v>
      </c>
      <c r="E124" t="s">
        <v>125</v>
      </c>
      <c r="AH124" s="16"/>
      <c r="AN124" s="17"/>
      <c r="AO124" s="17"/>
      <c r="AP124" s="17"/>
    </row>
    <row r="125" spans="1:46" x14ac:dyDescent="0.4">
      <c r="A125">
        <v>123</v>
      </c>
      <c r="B125" t="s">
        <v>280</v>
      </c>
      <c r="C125" t="s">
        <v>279</v>
      </c>
      <c r="D125" t="s">
        <v>134</v>
      </c>
      <c r="E125" t="s">
        <v>134</v>
      </c>
      <c r="AH125" s="16"/>
      <c r="AM125" s="17"/>
      <c r="AN125" s="17"/>
      <c r="AO125" s="17"/>
    </row>
    <row r="126" spans="1:46" x14ac:dyDescent="0.4">
      <c r="A126">
        <v>124</v>
      </c>
      <c r="B126" t="s">
        <v>266</v>
      </c>
      <c r="C126" t="s">
        <v>265</v>
      </c>
      <c r="D126" t="s">
        <v>120</v>
      </c>
      <c r="E126" t="s">
        <v>262</v>
      </c>
      <c r="AH126" s="16"/>
      <c r="AN126" s="17"/>
      <c r="AO126" s="17"/>
      <c r="AP126" s="17"/>
    </row>
    <row r="127" spans="1:46" x14ac:dyDescent="0.4">
      <c r="A127">
        <v>125</v>
      </c>
      <c r="B127" t="s">
        <v>330</v>
      </c>
      <c r="C127" t="s">
        <v>329</v>
      </c>
      <c r="D127" t="s">
        <v>134</v>
      </c>
      <c r="E127" t="s">
        <v>134</v>
      </c>
      <c r="AH127" s="16"/>
      <c r="AN127" s="17"/>
      <c r="AO127" s="17"/>
      <c r="AP127" s="17"/>
      <c r="AS127" s="17"/>
    </row>
    <row r="128" spans="1:46" x14ac:dyDescent="0.4">
      <c r="A128">
        <v>126</v>
      </c>
      <c r="B128" t="s">
        <v>340</v>
      </c>
      <c r="C128" t="s">
        <v>339</v>
      </c>
      <c r="D128" t="s">
        <v>134</v>
      </c>
      <c r="E128" t="s">
        <v>134</v>
      </c>
      <c r="AH128" s="16"/>
      <c r="AN128" s="17"/>
      <c r="AO128" s="17"/>
      <c r="AP128" s="17"/>
      <c r="AS128" s="17"/>
    </row>
    <row r="129" spans="1:45" x14ac:dyDescent="0.4">
      <c r="A129">
        <v>127</v>
      </c>
      <c r="B129" t="s">
        <v>270</v>
      </c>
      <c r="C129" t="s">
        <v>269</v>
      </c>
      <c r="D129" t="s">
        <v>120</v>
      </c>
      <c r="E129" t="s">
        <v>125</v>
      </c>
      <c r="AH129" s="16"/>
      <c r="AN129" s="17"/>
      <c r="AO129" s="17"/>
      <c r="AP129" s="17"/>
    </row>
    <row r="130" spans="1:45" x14ac:dyDescent="0.4">
      <c r="A130">
        <v>128</v>
      </c>
      <c r="B130" t="s">
        <v>368</v>
      </c>
      <c r="C130" t="s">
        <v>367</v>
      </c>
      <c r="D130" t="s">
        <v>134</v>
      </c>
      <c r="E130" t="s">
        <v>134</v>
      </c>
      <c r="AH130" s="16"/>
      <c r="AM130" s="17"/>
      <c r="AN130" s="17"/>
      <c r="AO130" s="17"/>
      <c r="AP130" s="17"/>
      <c r="AS130" s="17"/>
    </row>
    <row r="131" spans="1:45" x14ac:dyDescent="0.4">
      <c r="A131">
        <v>129</v>
      </c>
      <c r="B131" t="s">
        <v>358</v>
      </c>
      <c r="C131" t="s">
        <v>357</v>
      </c>
      <c r="D131" t="s">
        <v>134</v>
      </c>
      <c r="E131" t="s">
        <v>134</v>
      </c>
      <c r="AH131" s="16"/>
      <c r="AM131" s="17"/>
      <c r="AN131" s="17"/>
      <c r="AO131" s="17"/>
      <c r="AP131" s="17"/>
      <c r="AS131" s="17"/>
    </row>
    <row r="132" spans="1:45" x14ac:dyDescent="0.4">
      <c r="A132">
        <v>130</v>
      </c>
      <c r="B132" t="s">
        <v>387</v>
      </c>
      <c r="C132" t="s">
        <v>386</v>
      </c>
      <c r="D132" t="s">
        <v>134</v>
      </c>
      <c r="E132" t="s">
        <v>134</v>
      </c>
      <c r="AH132" s="16"/>
      <c r="AN132" s="17"/>
      <c r="AO132" s="17"/>
      <c r="AS132" s="17"/>
    </row>
    <row r="133" spans="1:45" x14ac:dyDescent="0.4">
      <c r="A133">
        <v>131</v>
      </c>
      <c r="B133" t="s">
        <v>306</v>
      </c>
      <c r="C133" t="s">
        <v>305</v>
      </c>
      <c r="D133" t="s">
        <v>120</v>
      </c>
      <c r="E133" t="s">
        <v>125</v>
      </c>
      <c r="AH133" s="16"/>
      <c r="AN133" s="17"/>
      <c r="AO133" s="17"/>
      <c r="AS133" s="17"/>
    </row>
    <row r="134" spans="1:45" x14ac:dyDescent="0.4">
      <c r="A134">
        <v>132</v>
      </c>
      <c r="B134" t="s">
        <v>294</v>
      </c>
      <c r="C134" t="s">
        <v>293</v>
      </c>
      <c r="D134" t="s">
        <v>134</v>
      </c>
      <c r="E134" t="s">
        <v>134</v>
      </c>
      <c r="AH134" s="16"/>
      <c r="AM134" s="17"/>
      <c r="AN134" s="17"/>
      <c r="AO134" s="17"/>
      <c r="AP134" s="17"/>
    </row>
    <row r="135" spans="1:45" x14ac:dyDescent="0.4">
      <c r="A135">
        <v>133</v>
      </c>
      <c r="B135" t="s">
        <v>433</v>
      </c>
      <c r="C135" t="s">
        <v>432</v>
      </c>
      <c r="D135" t="s">
        <v>134</v>
      </c>
      <c r="E135" t="s">
        <v>134</v>
      </c>
      <c r="AH135" s="16"/>
      <c r="AM135" s="17"/>
      <c r="AN135" s="17"/>
      <c r="AO135" s="17"/>
    </row>
    <row r="136" spans="1:45" x14ac:dyDescent="0.4">
      <c r="A136">
        <v>134</v>
      </c>
      <c r="B136" t="s">
        <v>491</v>
      </c>
      <c r="C136" t="s">
        <v>490</v>
      </c>
      <c r="D136" t="s">
        <v>134</v>
      </c>
      <c r="E136" t="s">
        <v>134</v>
      </c>
      <c r="AH136" s="16"/>
      <c r="AM136" s="17"/>
      <c r="AO136" s="17"/>
      <c r="AP136" s="17"/>
    </row>
    <row r="137" spans="1:45" x14ac:dyDescent="0.4">
      <c r="A137">
        <v>135</v>
      </c>
      <c r="B137" t="s">
        <v>231</v>
      </c>
      <c r="C137" t="s">
        <v>230</v>
      </c>
      <c r="D137" t="s">
        <v>128</v>
      </c>
      <c r="E137" t="s">
        <v>176</v>
      </c>
      <c r="AH137" s="16"/>
      <c r="AM137" s="17"/>
      <c r="AO137" s="17"/>
      <c r="AS137" s="17"/>
    </row>
    <row r="138" spans="1:45" x14ac:dyDescent="0.4">
      <c r="A138">
        <v>136</v>
      </c>
      <c r="B138" t="s">
        <v>362</v>
      </c>
      <c r="C138" t="s">
        <v>361</v>
      </c>
      <c r="D138" t="s">
        <v>134</v>
      </c>
      <c r="E138" t="s">
        <v>134</v>
      </c>
      <c r="AH138" s="16"/>
      <c r="AM138" s="17"/>
      <c r="AO138" s="17"/>
    </row>
    <row r="139" spans="1:45" x14ac:dyDescent="0.4">
      <c r="A139">
        <v>137</v>
      </c>
      <c r="B139" t="s">
        <v>401</v>
      </c>
      <c r="C139" t="s">
        <v>400</v>
      </c>
      <c r="D139" t="s">
        <v>128</v>
      </c>
      <c r="E139" t="s">
        <v>129</v>
      </c>
      <c r="AH139" s="16"/>
      <c r="AM139" s="17"/>
      <c r="AO139" s="17"/>
    </row>
    <row r="140" spans="1:45" x14ac:dyDescent="0.4">
      <c r="A140">
        <v>138</v>
      </c>
      <c r="B140" t="s">
        <v>354</v>
      </c>
      <c r="C140" t="s">
        <v>353</v>
      </c>
      <c r="D140" t="s">
        <v>134</v>
      </c>
      <c r="E140" t="s">
        <v>134</v>
      </c>
      <c r="AH140" s="16"/>
      <c r="AM140" s="17"/>
      <c r="AN140" s="17"/>
      <c r="AO140" s="17"/>
    </row>
    <row r="141" spans="1:45" x14ac:dyDescent="0.4">
      <c r="A141">
        <v>139</v>
      </c>
      <c r="B141" t="s">
        <v>445</v>
      </c>
      <c r="C141" t="s">
        <v>444</v>
      </c>
      <c r="D141" t="s">
        <v>120</v>
      </c>
      <c r="E141" t="s">
        <v>132</v>
      </c>
      <c r="AH141" s="16"/>
      <c r="AM141" s="17"/>
      <c r="AO141" s="17"/>
    </row>
    <row r="142" spans="1:45" x14ac:dyDescent="0.4">
      <c r="A142">
        <v>140</v>
      </c>
      <c r="B142" t="s">
        <v>527</v>
      </c>
      <c r="C142" t="s">
        <v>526</v>
      </c>
      <c r="D142" t="s">
        <v>128</v>
      </c>
      <c r="E142" t="s">
        <v>169</v>
      </c>
      <c r="AH142" s="16"/>
      <c r="AM142" s="17"/>
      <c r="AO142" s="17"/>
    </row>
    <row r="143" spans="1:45" x14ac:dyDescent="0.4">
      <c r="A143">
        <v>141</v>
      </c>
      <c r="B143" t="s">
        <v>298</v>
      </c>
      <c r="C143" t="s">
        <v>297</v>
      </c>
      <c r="D143" t="s">
        <v>128</v>
      </c>
      <c r="E143" t="s">
        <v>169</v>
      </c>
      <c r="AH143" s="16"/>
      <c r="AM143" s="17"/>
      <c r="AO143" s="17"/>
    </row>
    <row r="144" spans="1:45" x14ac:dyDescent="0.4">
      <c r="A144">
        <v>142</v>
      </c>
      <c r="B144" t="s">
        <v>455</v>
      </c>
      <c r="C144" t="s">
        <v>454</v>
      </c>
      <c r="D144" t="s">
        <v>373</v>
      </c>
      <c r="E144" t="s">
        <v>373</v>
      </c>
      <c r="AH144" s="16"/>
      <c r="AM144" s="17"/>
      <c r="AO144" s="17"/>
    </row>
    <row r="145" spans="1:46" x14ac:dyDescent="0.4">
      <c r="A145">
        <v>143</v>
      </c>
      <c r="B145" t="s">
        <v>342</v>
      </c>
      <c r="C145" t="s">
        <v>341</v>
      </c>
      <c r="D145" t="s">
        <v>120</v>
      </c>
      <c r="E145" t="s">
        <v>132</v>
      </c>
      <c r="AH145" s="16"/>
      <c r="AM145" s="17"/>
    </row>
    <row r="146" spans="1:46" x14ac:dyDescent="0.4">
      <c r="A146">
        <v>144</v>
      </c>
      <c r="B146" t="s">
        <v>393</v>
      </c>
      <c r="C146" t="s">
        <v>392</v>
      </c>
      <c r="D146" t="s">
        <v>120</v>
      </c>
      <c r="E146" t="s">
        <v>132</v>
      </c>
      <c r="AH146" s="16"/>
      <c r="AM146" s="17"/>
      <c r="AO146" s="17"/>
    </row>
    <row r="147" spans="1:46" x14ac:dyDescent="0.4">
      <c r="A147">
        <v>145</v>
      </c>
      <c r="B147" t="s">
        <v>443</v>
      </c>
      <c r="C147" t="s">
        <v>442</v>
      </c>
      <c r="D147" t="s">
        <v>134</v>
      </c>
      <c r="E147" t="s">
        <v>134</v>
      </c>
      <c r="AH147" s="16"/>
      <c r="AO147" s="17"/>
    </row>
    <row r="148" spans="1:46" x14ac:dyDescent="0.4">
      <c r="A148">
        <v>146</v>
      </c>
      <c r="B148" t="s">
        <v>586</v>
      </c>
      <c r="C148" t="s">
        <v>585</v>
      </c>
      <c r="D148" t="s">
        <v>120</v>
      </c>
      <c r="E148" t="s">
        <v>132</v>
      </c>
      <c r="AH148" s="16"/>
      <c r="AM148" s="17"/>
      <c r="AO148" s="17"/>
    </row>
    <row r="149" spans="1:46" x14ac:dyDescent="0.4">
      <c r="A149">
        <v>147</v>
      </c>
      <c r="B149" t="s">
        <v>461</v>
      </c>
      <c r="C149" t="s">
        <v>460</v>
      </c>
      <c r="D149" t="s">
        <v>120</v>
      </c>
      <c r="E149" t="s">
        <v>262</v>
      </c>
      <c r="AH149" s="16"/>
      <c r="AM149" s="17"/>
      <c r="AO149" s="17"/>
    </row>
    <row r="150" spans="1:46" x14ac:dyDescent="0.4">
      <c r="A150">
        <v>148</v>
      </c>
      <c r="B150" t="s">
        <v>215</v>
      </c>
      <c r="C150" t="s">
        <v>214</v>
      </c>
      <c r="D150" t="s">
        <v>134</v>
      </c>
      <c r="E150" t="s">
        <v>134</v>
      </c>
      <c r="AH150" s="16"/>
      <c r="AO150" s="17"/>
      <c r="AP150" s="17"/>
    </row>
    <row r="151" spans="1:46" x14ac:dyDescent="0.4">
      <c r="A151">
        <v>149</v>
      </c>
      <c r="B151" t="s">
        <v>356</v>
      </c>
      <c r="C151" t="s">
        <v>355</v>
      </c>
      <c r="D151" t="s">
        <v>120</v>
      </c>
      <c r="E151" t="s">
        <v>125</v>
      </c>
      <c r="AH151" s="16"/>
      <c r="AM151" s="17"/>
      <c r="AN151" s="17"/>
      <c r="AO151" s="17"/>
      <c r="AP151" s="17"/>
    </row>
    <row r="152" spans="1:46" x14ac:dyDescent="0.4">
      <c r="A152">
        <v>150</v>
      </c>
      <c r="B152" t="s">
        <v>312</v>
      </c>
      <c r="C152" t="s">
        <v>311</v>
      </c>
      <c r="D152" t="s">
        <v>128</v>
      </c>
      <c r="E152" t="s">
        <v>313</v>
      </c>
      <c r="AH152" s="16"/>
      <c r="AM152" s="17"/>
      <c r="AO152" s="17"/>
      <c r="AP152" s="17"/>
    </row>
    <row r="153" spans="1:46" x14ac:dyDescent="0.4">
      <c r="A153">
        <v>151</v>
      </c>
      <c r="B153" t="s">
        <v>471</v>
      </c>
      <c r="C153" t="s">
        <v>470</v>
      </c>
      <c r="D153" t="s">
        <v>120</v>
      </c>
      <c r="E153" t="s">
        <v>121</v>
      </c>
      <c r="AH153" s="16"/>
      <c r="AM153" s="17"/>
      <c r="AN153" s="17"/>
      <c r="AO153" s="17"/>
      <c r="AP153" s="17"/>
      <c r="AS153" s="17"/>
      <c r="AT153" s="17"/>
    </row>
    <row r="154" spans="1:46" x14ac:dyDescent="0.4">
      <c r="A154">
        <v>152</v>
      </c>
      <c r="B154" t="s">
        <v>308</v>
      </c>
      <c r="C154" t="s">
        <v>307</v>
      </c>
      <c r="D154" t="s">
        <v>120</v>
      </c>
      <c r="E154" t="s">
        <v>125</v>
      </c>
      <c r="AH154" s="16"/>
      <c r="AO154" s="17"/>
      <c r="AP154" s="17"/>
    </row>
    <row r="155" spans="1:46" x14ac:dyDescent="0.4">
      <c r="A155">
        <v>153</v>
      </c>
      <c r="B155" t="s">
        <v>537</v>
      </c>
      <c r="C155" t="s">
        <v>536</v>
      </c>
      <c r="D155" t="s">
        <v>128</v>
      </c>
      <c r="E155" t="s">
        <v>129</v>
      </c>
      <c r="AH155" s="16"/>
      <c r="AO155" s="17"/>
      <c r="AP155" s="17"/>
    </row>
    <row r="156" spans="1:46" x14ac:dyDescent="0.4">
      <c r="A156">
        <v>154</v>
      </c>
      <c r="B156" t="s">
        <v>513</v>
      </c>
      <c r="C156" t="s">
        <v>512</v>
      </c>
      <c r="D156" t="s">
        <v>120</v>
      </c>
      <c r="E156" t="s">
        <v>125</v>
      </c>
      <c r="AH156" s="16"/>
      <c r="AM156" s="17"/>
      <c r="AO156" s="17"/>
      <c r="AP156" s="17"/>
    </row>
    <row r="157" spans="1:46" x14ac:dyDescent="0.4">
      <c r="A157">
        <v>155</v>
      </c>
      <c r="B157" t="s">
        <v>375</v>
      </c>
      <c r="C157" t="s">
        <v>374</v>
      </c>
      <c r="D157" t="s">
        <v>120</v>
      </c>
      <c r="E157" t="s">
        <v>125</v>
      </c>
      <c r="AH157" s="16"/>
      <c r="AM157" s="17"/>
      <c r="AN157" s="17"/>
      <c r="AO157" s="17"/>
      <c r="AP157" s="17"/>
    </row>
    <row r="158" spans="1:46" x14ac:dyDescent="0.4">
      <c r="A158">
        <v>156</v>
      </c>
      <c r="B158" t="s">
        <v>315</v>
      </c>
      <c r="C158" t="s">
        <v>314</v>
      </c>
      <c r="D158" t="s">
        <v>316</v>
      </c>
      <c r="E158" t="s">
        <v>317</v>
      </c>
      <c r="AH158" s="16"/>
      <c r="AM158" s="17"/>
      <c r="AN158" s="17"/>
      <c r="AO158" s="17"/>
      <c r="AP158" s="17"/>
    </row>
    <row r="159" spans="1:46" x14ac:dyDescent="0.4">
      <c r="A159">
        <v>157</v>
      </c>
      <c r="B159" t="s">
        <v>649</v>
      </c>
      <c r="C159" t="s">
        <v>648</v>
      </c>
      <c r="D159" t="s">
        <v>120</v>
      </c>
      <c r="E159" t="s">
        <v>125</v>
      </c>
      <c r="AH159" s="16"/>
      <c r="AM159" s="17"/>
      <c r="AN159" s="17"/>
      <c r="AO159" s="17"/>
    </row>
    <row r="160" spans="1:46" x14ac:dyDescent="0.4">
      <c r="A160">
        <v>158</v>
      </c>
      <c r="B160" t="s">
        <v>395</v>
      </c>
      <c r="C160" t="s">
        <v>394</v>
      </c>
      <c r="D160" t="s">
        <v>120</v>
      </c>
      <c r="E160" t="s">
        <v>132</v>
      </c>
      <c r="AH160" s="16"/>
      <c r="AM160" s="17"/>
      <c r="AN160" s="17"/>
      <c r="AO160" s="17"/>
      <c r="AP160" s="17"/>
    </row>
    <row r="161" spans="1:42" x14ac:dyDescent="0.4">
      <c r="A161">
        <v>159</v>
      </c>
      <c r="B161" t="s">
        <v>590</v>
      </c>
      <c r="C161" t="s">
        <v>589</v>
      </c>
      <c r="D161" t="s">
        <v>128</v>
      </c>
      <c r="E161" t="s">
        <v>176</v>
      </c>
      <c r="AH161" s="16"/>
      <c r="AO161" s="17"/>
      <c r="AP161" s="17"/>
    </row>
    <row r="162" spans="1:42" x14ac:dyDescent="0.4">
      <c r="A162">
        <v>160</v>
      </c>
      <c r="B162" t="s">
        <v>366</v>
      </c>
      <c r="C162" t="s">
        <v>365</v>
      </c>
      <c r="D162" t="s">
        <v>120</v>
      </c>
      <c r="E162" t="s">
        <v>132</v>
      </c>
      <c r="AH162" s="16"/>
      <c r="AO162" s="17"/>
    </row>
    <row r="163" spans="1:42" x14ac:dyDescent="0.4">
      <c r="A163">
        <v>161</v>
      </c>
      <c r="B163" t="s">
        <v>914</v>
      </c>
      <c r="C163" t="s">
        <v>913</v>
      </c>
      <c r="D163" t="s">
        <v>120</v>
      </c>
      <c r="E163" t="s">
        <v>121</v>
      </c>
      <c r="AH163" s="16"/>
      <c r="AM163" s="17"/>
      <c r="AO163" s="17"/>
    </row>
    <row r="164" spans="1:42" x14ac:dyDescent="0.4">
      <c r="A164">
        <v>162</v>
      </c>
      <c r="B164" t="s">
        <v>447</v>
      </c>
      <c r="C164" t="s">
        <v>446</v>
      </c>
      <c r="D164" t="s">
        <v>120</v>
      </c>
      <c r="E164" t="s">
        <v>132</v>
      </c>
      <c r="AH164" s="16"/>
      <c r="AM164" s="17"/>
      <c r="AN164" s="17"/>
      <c r="AO164" s="17"/>
    </row>
    <row r="165" spans="1:42" x14ac:dyDescent="0.4">
      <c r="A165">
        <v>163</v>
      </c>
      <c r="B165" t="s">
        <v>249</v>
      </c>
      <c r="C165" t="s">
        <v>248</v>
      </c>
      <c r="D165" t="s">
        <v>120</v>
      </c>
      <c r="E165" t="s">
        <v>125</v>
      </c>
      <c r="AH165" s="16"/>
      <c r="AM165" s="17"/>
      <c r="AN165" s="17"/>
      <c r="AO165" s="17"/>
    </row>
    <row r="166" spans="1:42" x14ac:dyDescent="0.4">
      <c r="A166">
        <v>164</v>
      </c>
      <c r="B166" t="s">
        <v>385</v>
      </c>
      <c r="C166" t="s">
        <v>384</v>
      </c>
      <c r="D166" t="s">
        <v>373</v>
      </c>
      <c r="E166" t="s">
        <v>373</v>
      </c>
      <c r="AH166" s="16"/>
      <c r="AM166" s="17"/>
      <c r="AO166" s="17"/>
    </row>
    <row r="167" spans="1:42" x14ac:dyDescent="0.4">
      <c r="A167">
        <v>165</v>
      </c>
      <c r="B167" t="s">
        <v>327</v>
      </c>
      <c r="C167" t="s">
        <v>326</v>
      </c>
      <c r="D167" t="s">
        <v>128</v>
      </c>
      <c r="E167" t="s">
        <v>328</v>
      </c>
      <c r="AH167" s="16"/>
      <c r="AM167" s="17"/>
      <c r="AO167" s="17"/>
    </row>
    <row r="168" spans="1:42" x14ac:dyDescent="0.4">
      <c r="A168">
        <v>166</v>
      </c>
      <c r="B168" t="s">
        <v>409</v>
      </c>
      <c r="C168" t="s">
        <v>408</v>
      </c>
      <c r="D168" t="s">
        <v>120</v>
      </c>
      <c r="E168" t="s">
        <v>132</v>
      </c>
      <c r="AH168" s="16"/>
      <c r="AM168" s="17"/>
      <c r="AO168" s="17"/>
    </row>
    <row r="169" spans="1:42" x14ac:dyDescent="0.4">
      <c r="A169">
        <v>167</v>
      </c>
      <c r="B169" t="s">
        <v>413</v>
      </c>
      <c r="C169" t="s">
        <v>412</v>
      </c>
      <c r="D169" t="s">
        <v>373</v>
      </c>
      <c r="E169" t="s">
        <v>373</v>
      </c>
      <c r="AH169" s="16"/>
      <c r="AM169" s="17"/>
      <c r="AO169" s="17"/>
      <c r="AP169" s="17"/>
    </row>
    <row r="170" spans="1:42" x14ac:dyDescent="0.4">
      <c r="A170">
        <v>168</v>
      </c>
      <c r="B170" t="s">
        <v>219</v>
      </c>
      <c r="C170" t="s">
        <v>218</v>
      </c>
      <c r="D170" t="s">
        <v>120</v>
      </c>
      <c r="E170" t="s">
        <v>132</v>
      </c>
      <c r="AH170" s="16"/>
    </row>
    <row r="171" spans="1:42" x14ac:dyDescent="0.4">
      <c r="A171">
        <v>169</v>
      </c>
      <c r="B171" t="s">
        <v>501</v>
      </c>
      <c r="C171" t="s">
        <v>500</v>
      </c>
      <c r="D171" t="s">
        <v>120</v>
      </c>
      <c r="E171" t="s">
        <v>132</v>
      </c>
      <c r="AH171" s="16"/>
      <c r="AM171" s="17"/>
      <c r="AO171" s="17"/>
      <c r="AP171" s="17"/>
    </row>
    <row r="172" spans="1:42" x14ac:dyDescent="0.4">
      <c r="A172">
        <v>170</v>
      </c>
      <c r="B172" t="s">
        <v>397</v>
      </c>
      <c r="C172" t="s">
        <v>396</v>
      </c>
      <c r="D172" t="s">
        <v>120</v>
      </c>
      <c r="E172" t="s">
        <v>262</v>
      </c>
      <c r="AH172" s="16"/>
      <c r="AM172" s="17"/>
      <c r="AO172" s="17"/>
    </row>
    <row r="173" spans="1:42" x14ac:dyDescent="0.4">
      <c r="A173">
        <v>171</v>
      </c>
      <c r="B173" t="s">
        <v>637</v>
      </c>
      <c r="C173" t="s">
        <v>636</v>
      </c>
      <c r="D173" t="s">
        <v>120</v>
      </c>
      <c r="E173" t="s">
        <v>125</v>
      </c>
      <c r="AH173" s="16"/>
      <c r="AM173" s="17"/>
      <c r="AO173" s="17"/>
    </row>
    <row r="174" spans="1:42" x14ac:dyDescent="0.4">
      <c r="A174">
        <v>172</v>
      </c>
      <c r="B174" t="s">
        <v>242</v>
      </c>
      <c r="C174" t="s">
        <v>241</v>
      </c>
      <c r="D174" t="s">
        <v>128</v>
      </c>
      <c r="E174" t="s">
        <v>176</v>
      </c>
      <c r="AH174" s="16"/>
      <c r="AM174" s="17"/>
      <c r="AO174" s="17"/>
    </row>
    <row r="175" spans="1:42" x14ac:dyDescent="0.4">
      <c r="A175">
        <v>173</v>
      </c>
      <c r="B175" t="s">
        <v>451</v>
      </c>
      <c r="C175" t="s">
        <v>450</v>
      </c>
      <c r="D175" t="s">
        <v>120</v>
      </c>
      <c r="E175" t="s">
        <v>132</v>
      </c>
      <c r="AH175" s="16"/>
      <c r="AM175" s="17"/>
      <c r="AO175" s="17"/>
      <c r="AP175" s="17"/>
    </row>
    <row r="176" spans="1:42" x14ac:dyDescent="0.4">
      <c r="A176">
        <v>174</v>
      </c>
      <c r="B176" t="s">
        <v>417</v>
      </c>
      <c r="C176" t="s">
        <v>416</v>
      </c>
      <c r="D176" t="s">
        <v>134</v>
      </c>
      <c r="E176" t="s">
        <v>134</v>
      </c>
      <c r="AH176" s="16"/>
      <c r="AM176" s="17"/>
      <c r="AO176" s="17"/>
      <c r="AP176" s="17"/>
    </row>
    <row r="177" spans="1:46" x14ac:dyDescent="0.4">
      <c r="A177">
        <v>175</v>
      </c>
      <c r="B177" t="s">
        <v>539</v>
      </c>
      <c r="C177" t="s">
        <v>538</v>
      </c>
      <c r="D177" t="s">
        <v>134</v>
      </c>
      <c r="E177" t="s">
        <v>134</v>
      </c>
      <c r="AH177" s="16"/>
      <c r="AM177" s="17"/>
      <c r="AO177" s="17"/>
    </row>
    <row r="178" spans="1:46" x14ac:dyDescent="0.4">
      <c r="A178">
        <v>176</v>
      </c>
      <c r="B178" t="s">
        <v>360</v>
      </c>
      <c r="C178" t="s">
        <v>359</v>
      </c>
      <c r="D178" t="s">
        <v>134</v>
      </c>
      <c r="E178" t="s">
        <v>134</v>
      </c>
      <c r="AH178" s="16"/>
      <c r="AM178" s="17"/>
      <c r="AO178" s="17"/>
    </row>
    <row r="179" spans="1:46" x14ac:dyDescent="0.4">
      <c r="A179">
        <v>177</v>
      </c>
      <c r="B179" t="s">
        <v>172</v>
      </c>
      <c r="C179" t="s">
        <v>171</v>
      </c>
      <c r="D179" t="s">
        <v>120</v>
      </c>
      <c r="E179" t="s">
        <v>132</v>
      </c>
      <c r="AH179" s="16"/>
      <c r="AM179" s="17"/>
    </row>
    <row r="180" spans="1:46" x14ac:dyDescent="0.4">
      <c r="A180">
        <v>178</v>
      </c>
      <c r="B180" t="s">
        <v>240</v>
      </c>
      <c r="C180" t="s">
        <v>239</v>
      </c>
      <c r="D180" t="s">
        <v>120</v>
      </c>
      <c r="E180" t="s">
        <v>125</v>
      </c>
      <c r="AH180" s="16"/>
      <c r="AM180" s="17"/>
      <c r="AN180" s="17"/>
      <c r="AO180" s="17"/>
      <c r="AS180" s="17"/>
    </row>
    <row r="181" spans="1:46" x14ac:dyDescent="0.4">
      <c r="A181">
        <v>179</v>
      </c>
      <c r="B181" t="s">
        <v>521</v>
      </c>
      <c r="C181" t="s">
        <v>520</v>
      </c>
      <c r="D181" t="s">
        <v>120</v>
      </c>
      <c r="E181" t="s">
        <v>125</v>
      </c>
      <c r="AH181" s="16"/>
      <c r="AM181" s="17"/>
      <c r="AN181" s="17"/>
      <c r="AO181" s="17"/>
      <c r="AS181" s="17"/>
    </row>
    <row r="182" spans="1:46" x14ac:dyDescent="0.4">
      <c r="A182">
        <v>180</v>
      </c>
      <c r="B182" t="s">
        <v>403</v>
      </c>
      <c r="C182" t="s">
        <v>402</v>
      </c>
      <c r="D182" t="s">
        <v>134</v>
      </c>
      <c r="E182" t="s">
        <v>134</v>
      </c>
      <c r="AH182" s="16"/>
      <c r="AM182" s="17"/>
      <c r="AN182" s="17"/>
      <c r="AO182" s="17"/>
    </row>
    <row r="183" spans="1:46" x14ac:dyDescent="0.4">
      <c r="A183">
        <v>181</v>
      </c>
      <c r="B183" t="s">
        <v>338</v>
      </c>
      <c r="C183" t="s">
        <v>337</v>
      </c>
      <c r="D183" t="s">
        <v>134</v>
      </c>
      <c r="E183" t="s">
        <v>134</v>
      </c>
      <c r="AH183" s="16"/>
      <c r="AM183" s="17"/>
      <c r="AN183" s="17"/>
      <c r="AO183" s="17"/>
      <c r="AP183" s="17"/>
      <c r="AS183" s="17"/>
      <c r="AT183" s="17"/>
    </row>
    <row r="184" spans="1:46" x14ac:dyDescent="0.4">
      <c r="A184">
        <v>182</v>
      </c>
      <c r="B184" t="s">
        <v>944</v>
      </c>
      <c r="C184" t="s">
        <v>943</v>
      </c>
      <c r="D184" t="s">
        <v>120</v>
      </c>
      <c r="E184" t="s">
        <v>121</v>
      </c>
      <c r="AH184" s="16"/>
      <c r="AM184" s="17"/>
      <c r="AO184" s="17"/>
    </row>
    <row r="185" spans="1:46" x14ac:dyDescent="0.4">
      <c r="A185">
        <v>183</v>
      </c>
      <c r="B185" t="s">
        <v>832</v>
      </c>
      <c r="C185" t="s">
        <v>831</v>
      </c>
      <c r="D185" t="s">
        <v>128</v>
      </c>
      <c r="E185" t="s">
        <v>313</v>
      </c>
      <c r="AH185" s="16"/>
      <c r="AM185" s="17"/>
      <c r="AO185" s="17"/>
      <c r="AP185" s="17"/>
    </row>
    <row r="186" spans="1:46" x14ac:dyDescent="0.4">
      <c r="A186">
        <v>184</v>
      </c>
      <c r="B186" t="s">
        <v>596</v>
      </c>
      <c r="C186" t="s">
        <v>595</v>
      </c>
      <c r="D186" t="s">
        <v>128</v>
      </c>
      <c r="E186" t="s">
        <v>129</v>
      </c>
      <c r="AH186" s="16"/>
      <c r="AM186" s="17"/>
      <c r="AO186" s="17"/>
      <c r="AP186" s="17"/>
    </row>
    <row r="187" spans="1:46" x14ac:dyDescent="0.4">
      <c r="A187">
        <v>185</v>
      </c>
      <c r="B187" t="s">
        <v>507</v>
      </c>
      <c r="C187" t="s">
        <v>506</v>
      </c>
      <c r="D187" t="s">
        <v>134</v>
      </c>
      <c r="E187" t="s">
        <v>134</v>
      </c>
      <c r="AH187" s="16"/>
      <c r="AM187" s="17"/>
      <c r="AO187" s="17"/>
      <c r="AP187" s="17"/>
    </row>
    <row r="188" spans="1:46" x14ac:dyDescent="0.4">
      <c r="A188">
        <v>186</v>
      </c>
      <c r="B188" t="s">
        <v>814</v>
      </c>
      <c r="C188" t="s">
        <v>813</v>
      </c>
      <c r="D188" t="s">
        <v>120</v>
      </c>
      <c r="E188" t="s">
        <v>121</v>
      </c>
      <c r="AH188" s="16"/>
      <c r="AN188" s="17"/>
      <c r="AO188" s="17"/>
      <c r="AP188" s="17"/>
    </row>
    <row r="189" spans="1:46" x14ac:dyDescent="0.4">
      <c r="A189">
        <v>187</v>
      </c>
      <c r="B189" t="s">
        <v>53</v>
      </c>
      <c r="C189" t="s">
        <v>607</v>
      </c>
      <c r="D189" t="s">
        <v>128</v>
      </c>
      <c r="E189" t="s">
        <v>169</v>
      </c>
      <c r="AH189" s="16"/>
      <c r="AM189" s="17"/>
      <c r="AN189" s="17"/>
      <c r="AO189" s="17"/>
      <c r="AP189" s="17"/>
      <c r="AS189" s="17"/>
    </row>
    <row r="190" spans="1:46" x14ac:dyDescent="0.4">
      <c r="A190">
        <v>189</v>
      </c>
      <c r="B190" t="s">
        <v>439</v>
      </c>
      <c r="C190" t="s">
        <v>438</v>
      </c>
      <c r="D190" t="s">
        <v>128</v>
      </c>
      <c r="E190" t="s">
        <v>169</v>
      </c>
      <c r="AH190" s="16"/>
      <c r="AM190" s="17"/>
      <c r="AN190" s="17"/>
      <c r="AO190" s="17"/>
      <c r="AP190" s="17"/>
    </row>
    <row r="191" spans="1:46" x14ac:dyDescent="0.4">
      <c r="A191">
        <v>190</v>
      </c>
      <c r="B191" t="s">
        <v>576</v>
      </c>
      <c r="C191" t="s">
        <v>575</v>
      </c>
      <c r="D191" t="s">
        <v>120</v>
      </c>
      <c r="E191" t="s">
        <v>262</v>
      </c>
      <c r="AH191" s="16"/>
      <c r="AM191" s="17"/>
    </row>
    <row r="192" spans="1:46" x14ac:dyDescent="0.4">
      <c r="A192">
        <v>191</v>
      </c>
      <c r="B192" t="s">
        <v>427</v>
      </c>
      <c r="C192" t="s">
        <v>426</v>
      </c>
      <c r="D192" t="s">
        <v>134</v>
      </c>
      <c r="E192" t="s">
        <v>134</v>
      </c>
      <c r="AH192" s="16"/>
      <c r="AM192" s="17"/>
      <c r="AN192" s="17"/>
      <c r="AO192" s="17"/>
      <c r="AP192" s="17"/>
      <c r="AS192" s="17"/>
    </row>
    <row r="193" spans="1:46" x14ac:dyDescent="0.4">
      <c r="A193">
        <v>192</v>
      </c>
      <c r="B193" t="s">
        <v>411</v>
      </c>
      <c r="C193" t="s">
        <v>410</v>
      </c>
      <c r="D193" t="s">
        <v>134</v>
      </c>
      <c r="E193" t="s">
        <v>134</v>
      </c>
      <c r="AH193" s="16"/>
      <c r="AM193" s="17"/>
      <c r="AO193" s="17"/>
      <c r="AP193" s="17"/>
    </row>
    <row r="194" spans="1:46" x14ac:dyDescent="0.4">
      <c r="A194">
        <v>193</v>
      </c>
      <c r="B194" t="s">
        <v>529</v>
      </c>
      <c r="C194" t="s">
        <v>528</v>
      </c>
      <c r="D194" t="s">
        <v>128</v>
      </c>
      <c r="E194" t="s">
        <v>129</v>
      </c>
      <c r="AH194" s="16"/>
      <c r="AM194" s="17"/>
      <c r="AN194" s="17"/>
      <c r="AO194" s="17"/>
      <c r="AP194" s="17"/>
      <c r="AS194" s="17"/>
    </row>
    <row r="195" spans="1:46" x14ac:dyDescent="0.4">
      <c r="A195">
        <v>194</v>
      </c>
      <c r="B195" t="s">
        <v>435</v>
      </c>
      <c r="C195" t="s">
        <v>434</v>
      </c>
      <c r="D195" t="s">
        <v>134</v>
      </c>
      <c r="E195" t="s">
        <v>134</v>
      </c>
      <c r="AH195" s="16"/>
      <c r="AM195" s="17"/>
      <c r="AN195" s="17"/>
      <c r="AO195" s="17"/>
      <c r="AP195" s="17"/>
      <c r="AS195" s="17"/>
    </row>
    <row r="196" spans="1:46" x14ac:dyDescent="0.4">
      <c r="A196">
        <v>195</v>
      </c>
      <c r="B196" t="s">
        <v>407</v>
      </c>
      <c r="C196" t="s">
        <v>406</v>
      </c>
      <c r="D196" t="s">
        <v>120</v>
      </c>
      <c r="E196" t="s">
        <v>125</v>
      </c>
      <c r="AH196" s="16"/>
      <c r="AO196" s="17"/>
      <c r="AP196" s="17"/>
    </row>
    <row r="197" spans="1:46" x14ac:dyDescent="0.4">
      <c r="A197">
        <v>196</v>
      </c>
      <c r="B197" t="s">
        <v>319</v>
      </c>
      <c r="C197" t="s">
        <v>318</v>
      </c>
      <c r="D197" t="s">
        <v>120</v>
      </c>
      <c r="E197" t="s">
        <v>125</v>
      </c>
      <c r="AH197" s="16"/>
      <c r="AM197" s="17"/>
      <c r="AN197" s="17"/>
      <c r="AO197" s="17"/>
      <c r="AP197" s="17"/>
    </row>
    <row r="198" spans="1:46" x14ac:dyDescent="0.4">
      <c r="A198">
        <v>197</v>
      </c>
      <c r="B198" t="s">
        <v>489</v>
      </c>
      <c r="C198" t="s">
        <v>488</v>
      </c>
      <c r="D198" t="s">
        <v>120</v>
      </c>
      <c r="E198" t="s">
        <v>132</v>
      </c>
      <c r="AH198" s="16"/>
      <c r="AN198" s="17"/>
      <c r="AO198" s="17"/>
      <c r="AP198" s="17"/>
    </row>
    <row r="199" spans="1:46" x14ac:dyDescent="0.4">
      <c r="A199">
        <v>198</v>
      </c>
      <c r="B199" t="s">
        <v>449</v>
      </c>
      <c r="C199" t="s">
        <v>448</v>
      </c>
      <c r="D199" t="s">
        <v>120</v>
      </c>
      <c r="E199" t="s">
        <v>125</v>
      </c>
      <c r="AH199" s="16"/>
      <c r="AM199" s="17"/>
      <c r="AN199" s="17"/>
      <c r="AO199" s="17"/>
      <c r="AP199" s="17"/>
      <c r="AS199" s="17"/>
    </row>
    <row r="200" spans="1:46" x14ac:dyDescent="0.4">
      <c r="A200">
        <v>199</v>
      </c>
      <c r="B200" t="s">
        <v>415</v>
      </c>
      <c r="C200" t="s">
        <v>414</v>
      </c>
      <c r="D200" t="s">
        <v>120</v>
      </c>
      <c r="E200" t="s">
        <v>125</v>
      </c>
      <c r="AH200" s="16"/>
      <c r="AM200" s="17"/>
    </row>
    <row r="201" spans="1:46" x14ac:dyDescent="0.4">
      <c r="A201">
        <v>200</v>
      </c>
      <c r="B201" t="s">
        <v>493</v>
      </c>
      <c r="C201" t="s">
        <v>492</v>
      </c>
      <c r="D201" t="s">
        <v>120</v>
      </c>
      <c r="E201" t="s">
        <v>132</v>
      </c>
      <c r="AH201" s="16"/>
      <c r="AM201" s="17"/>
      <c r="AO201" s="17"/>
      <c r="AP201" s="17"/>
    </row>
    <row r="202" spans="1:46" x14ac:dyDescent="0.4">
      <c r="AH202" s="16"/>
      <c r="AN202" s="17"/>
      <c r="AO202" s="17"/>
      <c r="AS202" s="17"/>
    </row>
    <row r="203" spans="1:46" x14ac:dyDescent="0.4">
      <c r="AH203" s="16"/>
      <c r="AN203" s="17"/>
      <c r="AO203" s="17"/>
      <c r="AP203" s="17"/>
    </row>
    <row r="204" spans="1:46" x14ac:dyDescent="0.4">
      <c r="AH204" s="16"/>
      <c r="AN204" s="17"/>
      <c r="AO204" s="17"/>
    </row>
    <row r="205" spans="1:46" x14ac:dyDescent="0.4">
      <c r="AH205" s="16"/>
      <c r="AN205" s="17"/>
      <c r="AO205" s="17"/>
      <c r="AP205" s="17"/>
    </row>
    <row r="206" spans="1:46" x14ac:dyDescent="0.4">
      <c r="AH206" s="16"/>
      <c r="AN206" s="17"/>
      <c r="AO206" s="17"/>
      <c r="AP206" s="17"/>
      <c r="AS206" s="17"/>
      <c r="AT206" s="17"/>
    </row>
    <row r="207" spans="1:46" x14ac:dyDescent="0.4">
      <c r="AH207" s="16"/>
      <c r="AN207" s="17"/>
      <c r="AO207" s="17"/>
      <c r="AP207" s="17"/>
      <c r="AS207" s="17"/>
    </row>
    <row r="208" spans="1:46" x14ac:dyDescent="0.4">
      <c r="AH208" s="16"/>
      <c r="AM208" s="17"/>
      <c r="AN208" s="17"/>
      <c r="AO208" s="17"/>
      <c r="AP208" s="17"/>
      <c r="AS208" s="17"/>
    </row>
    <row r="209" spans="34:45" x14ac:dyDescent="0.4">
      <c r="AH209" s="16"/>
      <c r="AO209" s="17"/>
      <c r="AP209" s="17"/>
    </row>
    <row r="210" spans="34:45" x14ac:dyDescent="0.4">
      <c r="AH210" s="16"/>
      <c r="AN210" s="17"/>
      <c r="AO210" s="17"/>
    </row>
    <row r="211" spans="34:45" x14ac:dyDescent="0.4">
      <c r="AH211" s="16"/>
      <c r="AM211" s="17"/>
      <c r="AN211" s="17"/>
      <c r="AO211" s="17"/>
    </row>
    <row r="212" spans="34:45" x14ac:dyDescent="0.4">
      <c r="AH212" s="16"/>
      <c r="AM212" s="17"/>
      <c r="AN212" s="17"/>
      <c r="AO212" s="17"/>
      <c r="AP212" s="17"/>
    </row>
    <row r="213" spans="34:45" x14ac:dyDescent="0.4">
      <c r="AH213" s="16"/>
      <c r="AN213" s="17"/>
      <c r="AO213" s="17"/>
      <c r="AP213" s="17"/>
      <c r="AS213" s="17"/>
    </row>
    <row r="214" spans="34:45" x14ac:dyDescent="0.4">
      <c r="AH214" s="16"/>
      <c r="AN214" s="17"/>
      <c r="AO214" s="17"/>
      <c r="AP214" s="17"/>
      <c r="AS214" s="17"/>
    </row>
    <row r="215" spans="34:45" x14ac:dyDescent="0.4">
      <c r="AH215" s="16"/>
      <c r="AM215" s="17"/>
      <c r="AN215" s="17"/>
      <c r="AO215" s="17"/>
      <c r="AP215" s="17"/>
      <c r="AS215" s="17"/>
    </row>
    <row r="216" spans="34:45" x14ac:dyDescent="0.4">
      <c r="AH216" s="16"/>
      <c r="AN216" s="17"/>
      <c r="AO216" s="17"/>
    </row>
    <row r="217" spans="34:45" x14ac:dyDescent="0.4">
      <c r="AH217" s="16"/>
      <c r="AM217" s="17"/>
      <c r="AN217" s="17"/>
      <c r="AO217" s="17"/>
      <c r="AP217" s="17"/>
      <c r="AS217" s="17"/>
    </row>
    <row r="218" spans="34:45" x14ac:dyDescent="0.4">
      <c r="AH218" s="16"/>
      <c r="AN218" s="17"/>
      <c r="AO218" s="17"/>
      <c r="AP218" s="17"/>
    </row>
    <row r="219" spans="34:45" x14ac:dyDescent="0.4">
      <c r="AH219" s="16"/>
      <c r="AN219" s="17"/>
      <c r="AO219" s="17"/>
      <c r="AP219" s="17"/>
      <c r="AS219" s="17"/>
    </row>
    <row r="220" spans="34:45" x14ac:dyDescent="0.4">
      <c r="AH220" s="16"/>
      <c r="AN220" s="17"/>
      <c r="AO220" s="17"/>
      <c r="AP220" s="17"/>
      <c r="AS220" s="17"/>
    </row>
    <row r="221" spans="34:45" x14ac:dyDescent="0.4">
      <c r="AH221" s="16"/>
      <c r="AN221" s="17"/>
      <c r="AO221" s="17"/>
      <c r="AP221" s="17"/>
    </row>
    <row r="222" spans="34:45" x14ac:dyDescent="0.4">
      <c r="AH222" s="16"/>
      <c r="AN222" s="17"/>
      <c r="AO222" s="17"/>
      <c r="AP222" s="17"/>
      <c r="AS222" s="17"/>
    </row>
    <row r="223" spans="34:45" x14ac:dyDescent="0.4">
      <c r="AH223" s="16"/>
      <c r="AO223" s="17"/>
      <c r="AP223" s="17"/>
    </row>
    <row r="224" spans="34:45" x14ac:dyDescent="0.4">
      <c r="AH224" s="16"/>
      <c r="AN224" s="17"/>
      <c r="AO224" s="17"/>
      <c r="AP224" s="17"/>
    </row>
    <row r="225" spans="34:45" x14ac:dyDescent="0.4">
      <c r="AH225" s="16"/>
      <c r="AO225" s="17"/>
      <c r="AP225" s="17"/>
    </row>
    <row r="226" spans="34:45" x14ac:dyDescent="0.4">
      <c r="AH226" s="16"/>
      <c r="AO226" s="17"/>
      <c r="AP226" s="17"/>
    </row>
    <row r="227" spans="34:45" x14ac:dyDescent="0.4">
      <c r="AH227" s="16"/>
      <c r="AM227" s="17"/>
      <c r="AN227" s="17"/>
      <c r="AO227" s="17"/>
      <c r="AP227" s="17"/>
      <c r="AS227" s="17"/>
    </row>
    <row r="228" spans="34:45" x14ac:dyDescent="0.4">
      <c r="AH228" s="16"/>
      <c r="AN228" s="17"/>
      <c r="AO228" s="17"/>
      <c r="AP228" s="17"/>
      <c r="AS228" s="17"/>
    </row>
    <row r="229" spans="34:45" x14ac:dyDescent="0.4">
      <c r="AH229" s="16"/>
      <c r="AM229" s="17"/>
      <c r="AN229" s="17"/>
      <c r="AO229" s="17"/>
      <c r="AS229" s="17"/>
    </row>
    <row r="230" spans="34:45" x14ac:dyDescent="0.4">
      <c r="AH230" s="16"/>
      <c r="AM230" s="17"/>
      <c r="AN230" s="17"/>
      <c r="AO230" s="17"/>
      <c r="AP230" s="17"/>
      <c r="AS230" s="17"/>
    </row>
    <row r="231" spans="34:45" x14ac:dyDescent="0.4">
      <c r="AH231" s="16"/>
      <c r="AM231" s="17"/>
      <c r="AN231" s="17"/>
      <c r="AO231" s="17"/>
      <c r="AP231" s="17"/>
    </row>
    <row r="232" spans="34:45" x14ac:dyDescent="0.4">
      <c r="AH232" s="16"/>
      <c r="AM232" s="17"/>
      <c r="AN232" s="17"/>
      <c r="AO232" s="17"/>
      <c r="AP232" s="17"/>
      <c r="AS232" s="17"/>
    </row>
    <row r="233" spans="34:45" x14ac:dyDescent="0.4">
      <c r="AH233" s="16"/>
      <c r="AM233" s="17"/>
      <c r="AN233" s="17"/>
      <c r="AO233" s="17"/>
      <c r="AP233" s="17"/>
      <c r="AS233" s="17"/>
    </row>
    <row r="234" spans="34:45" x14ac:dyDescent="0.4">
      <c r="AH234" s="16"/>
      <c r="AN234" s="17"/>
      <c r="AO234" s="17"/>
      <c r="AP234" s="17"/>
    </row>
    <row r="235" spans="34:45" x14ac:dyDescent="0.4">
      <c r="AH235" s="16"/>
      <c r="AM235" s="17"/>
      <c r="AN235" s="17"/>
      <c r="AO235" s="17"/>
      <c r="AP235" s="17"/>
      <c r="AS235" s="17"/>
    </row>
    <row r="236" spans="34:45" x14ac:dyDescent="0.4">
      <c r="AH236" s="16"/>
      <c r="AM236" s="17"/>
      <c r="AO236" s="17"/>
    </row>
    <row r="237" spans="34:45" x14ac:dyDescent="0.4">
      <c r="AH237" s="16"/>
      <c r="AO237" s="17"/>
    </row>
    <row r="238" spans="34:45" x14ac:dyDescent="0.4">
      <c r="AH238" s="16"/>
      <c r="AN238" s="17"/>
      <c r="AO238" s="17"/>
      <c r="AP238" s="17"/>
      <c r="AS238" s="17"/>
    </row>
    <row r="239" spans="34:45" x14ac:dyDescent="0.4">
      <c r="AH239" s="16"/>
      <c r="AM239" s="17"/>
      <c r="AN239" s="17"/>
      <c r="AO239" s="17"/>
    </row>
    <row r="240" spans="34:45" x14ac:dyDescent="0.4">
      <c r="AH240" s="16"/>
      <c r="AM240" s="17"/>
      <c r="AN240" s="17"/>
      <c r="AO240" s="17"/>
      <c r="AP240" s="17"/>
      <c r="AS240" s="17"/>
    </row>
    <row r="241" spans="34:46" x14ac:dyDescent="0.4">
      <c r="AH241" s="16"/>
      <c r="AM241" s="17"/>
      <c r="AN241" s="17"/>
      <c r="AO241" s="17"/>
      <c r="AP241" s="17"/>
      <c r="AS241" s="17"/>
    </row>
    <row r="242" spans="34:46" x14ac:dyDescent="0.4">
      <c r="AH242" s="16"/>
      <c r="AN242" s="17"/>
      <c r="AO242" s="17"/>
      <c r="AS242" s="17"/>
    </row>
    <row r="243" spans="34:46" x14ac:dyDescent="0.4">
      <c r="AH243" s="16"/>
      <c r="AN243" s="17"/>
      <c r="AO243" s="17"/>
      <c r="AP243" s="17"/>
      <c r="AS243" s="17"/>
    </row>
    <row r="244" spans="34:46" x14ac:dyDescent="0.4">
      <c r="AH244" s="16"/>
      <c r="AN244" s="17"/>
      <c r="AO244" s="17"/>
      <c r="AP244" s="17"/>
      <c r="AS244" s="17"/>
      <c r="AT244" s="17"/>
    </row>
    <row r="245" spans="34:46" x14ac:dyDescent="0.4">
      <c r="AH245" s="16"/>
      <c r="AN245" s="17"/>
      <c r="AO245" s="17"/>
      <c r="AS245" s="17"/>
    </row>
    <row r="246" spans="34:46" x14ac:dyDescent="0.4">
      <c r="AH246" s="16"/>
      <c r="AN246" s="17"/>
      <c r="AO246" s="17"/>
      <c r="AP246" s="17"/>
      <c r="AS246" s="17"/>
    </row>
    <row r="247" spans="34:46" x14ac:dyDescent="0.4">
      <c r="AH247" s="16"/>
      <c r="AN247" s="17"/>
      <c r="AO247" s="17"/>
      <c r="AS247" s="17"/>
    </row>
    <row r="248" spans="34:46" x14ac:dyDescent="0.4">
      <c r="AH248" s="16"/>
      <c r="AM248" s="17"/>
      <c r="AN248" s="17"/>
      <c r="AO248" s="17"/>
      <c r="AP248" s="17"/>
      <c r="AS248" s="17"/>
    </row>
    <row r="249" spans="34:46" x14ac:dyDescent="0.4">
      <c r="AH249" s="16"/>
      <c r="AM249" s="17"/>
      <c r="AN249" s="17"/>
      <c r="AO249" s="17"/>
    </row>
    <row r="250" spans="34:46" x14ac:dyDescent="0.4">
      <c r="AH250" s="16"/>
      <c r="AN250" s="17"/>
      <c r="AO250" s="17"/>
      <c r="AS250" s="17"/>
    </row>
    <row r="251" spans="34:46" x14ac:dyDescent="0.4">
      <c r="AH251" s="16"/>
      <c r="AN251" s="17"/>
      <c r="AO251" s="17"/>
      <c r="AS251" s="17"/>
    </row>
    <row r="252" spans="34:46" x14ac:dyDescent="0.4">
      <c r="AH252" s="16"/>
      <c r="AM252" s="17"/>
      <c r="AN252" s="17"/>
      <c r="AO252" s="17"/>
      <c r="AP252" s="17"/>
    </row>
    <row r="253" spans="34:46" x14ac:dyDescent="0.4">
      <c r="AH253" s="16"/>
      <c r="AM253" s="17"/>
      <c r="AN253" s="17"/>
      <c r="AO253" s="17"/>
      <c r="AP253" s="17"/>
    </row>
    <row r="254" spans="34:46" x14ac:dyDescent="0.4">
      <c r="AH254" s="16"/>
      <c r="AM254" s="17"/>
      <c r="AN254" s="17"/>
      <c r="AO254" s="17"/>
      <c r="AP254" s="17"/>
    </row>
    <row r="255" spans="34:46" x14ac:dyDescent="0.4">
      <c r="AH255" s="16"/>
      <c r="AM255" s="17"/>
      <c r="AN255" s="17"/>
      <c r="AO255" s="17"/>
      <c r="AP255" s="17"/>
    </row>
    <row r="256" spans="34:46" x14ac:dyDescent="0.4">
      <c r="AH256" s="16"/>
      <c r="AM256" s="17"/>
      <c r="AN256" s="17"/>
      <c r="AO256" s="17"/>
      <c r="AP256" s="17"/>
    </row>
    <row r="257" spans="34:45" x14ac:dyDescent="0.4">
      <c r="AH257" s="16"/>
      <c r="AM257" s="17"/>
      <c r="AN257" s="17"/>
      <c r="AO257" s="17"/>
      <c r="AP257" s="17"/>
    </row>
    <row r="258" spans="34:45" x14ac:dyDescent="0.4">
      <c r="AH258" s="16"/>
      <c r="AN258" s="17"/>
      <c r="AO258" s="17"/>
      <c r="AP258" s="17"/>
    </row>
    <row r="259" spans="34:45" x14ac:dyDescent="0.4">
      <c r="AH259" s="16"/>
      <c r="AM259" s="17"/>
      <c r="AN259" s="17"/>
      <c r="AO259" s="17"/>
      <c r="AP259" s="17"/>
      <c r="AS259" s="17"/>
    </row>
    <row r="260" spans="34:45" x14ac:dyDescent="0.4">
      <c r="AH260" s="16"/>
      <c r="AM260" s="17"/>
      <c r="AN260" s="17"/>
      <c r="AO260" s="17"/>
      <c r="AP260" s="17"/>
    </row>
    <row r="261" spans="34:45" x14ac:dyDescent="0.4">
      <c r="AH261" s="16"/>
      <c r="AM261" s="17"/>
      <c r="AN261" s="17"/>
      <c r="AO261" s="17"/>
      <c r="AP261" s="17"/>
    </row>
    <row r="262" spans="34:45" x14ac:dyDescent="0.4">
      <c r="AH262" s="16"/>
      <c r="AM262" s="17"/>
      <c r="AN262" s="17"/>
      <c r="AO262" s="17"/>
      <c r="AP262" s="17"/>
    </row>
    <row r="263" spans="34:45" x14ac:dyDescent="0.4">
      <c r="AH263" s="16"/>
      <c r="AM263" s="17"/>
      <c r="AN263" s="17"/>
      <c r="AO263" s="17"/>
      <c r="AP263" s="17"/>
    </row>
    <row r="264" spans="34:45" x14ac:dyDescent="0.4">
      <c r="AH264" s="16"/>
      <c r="AN264" s="17"/>
      <c r="AO264" s="17"/>
      <c r="AP264" s="17"/>
    </row>
    <row r="265" spans="34:45" x14ac:dyDescent="0.4">
      <c r="AH265" s="16"/>
      <c r="AM265" s="17"/>
      <c r="AN265" s="17"/>
      <c r="AO265" s="17"/>
    </row>
    <row r="266" spans="34:45" x14ac:dyDescent="0.4">
      <c r="AH266" s="16"/>
      <c r="AN266" s="17"/>
      <c r="AO266" s="17"/>
      <c r="AP266" s="17"/>
    </row>
    <row r="267" spans="34:45" x14ac:dyDescent="0.4">
      <c r="AH267" s="16"/>
      <c r="AN267" s="17"/>
      <c r="AO267" s="17"/>
      <c r="AP267" s="17"/>
    </row>
    <row r="268" spans="34:45" x14ac:dyDescent="0.4">
      <c r="AH268" s="16"/>
      <c r="AM268" s="17"/>
      <c r="AN268" s="17"/>
      <c r="AO268" s="17"/>
      <c r="AP268" s="17"/>
    </row>
    <row r="269" spans="34:45" x14ac:dyDescent="0.4">
      <c r="AH269" s="16"/>
      <c r="AM269" s="17"/>
      <c r="AN269" s="17"/>
      <c r="AO269" s="17"/>
    </row>
    <row r="270" spans="34:45" x14ac:dyDescent="0.4">
      <c r="AH270" s="16"/>
      <c r="AO270" s="17"/>
    </row>
    <row r="271" spans="34:45" x14ac:dyDescent="0.4">
      <c r="AH271" s="16"/>
      <c r="AO271" s="17"/>
    </row>
    <row r="272" spans="34:45" x14ac:dyDescent="0.4">
      <c r="AH272" s="16"/>
      <c r="AM272" s="17"/>
      <c r="AN272" s="17"/>
      <c r="AO272" s="17"/>
      <c r="AP272" s="17"/>
      <c r="AS272" s="17"/>
    </row>
    <row r="273" spans="34:46" x14ac:dyDescent="0.4">
      <c r="AH273" s="16"/>
      <c r="AO273" s="17"/>
      <c r="AP273" s="17"/>
    </row>
    <row r="274" spans="34:46" x14ac:dyDescent="0.4">
      <c r="AH274" s="16"/>
      <c r="AM274" s="17"/>
      <c r="AN274" s="17"/>
      <c r="AO274" s="17"/>
      <c r="AP274" s="17"/>
    </row>
    <row r="275" spans="34:46" x14ac:dyDescent="0.4">
      <c r="AH275" s="16"/>
      <c r="AN275" s="17"/>
      <c r="AO275" s="17"/>
      <c r="AP275" s="17"/>
    </row>
    <row r="276" spans="34:46" x14ac:dyDescent="0.4">
      <c r="AH276" s="16"/>
      <c r="AN276" s="17"/>
      <c r="AO276" s="17"/>
      <c r="AP276" s="17"/>
      <c r="AS276" s="17"/>
    </row>
    <row r="277" spans="34:46" x14ac:dyDescent="0.4">
      <c r="AH277" s="16"/>
      <c r="AM277" s="17"/>
      <c r="AO277" s="17"/>
    </row>
    <row r="278" spans="34:46" x14ac:dyDescent="0.4">
      <c r="AH278" s="16"/>
      <c r="AM278" s="17"/>
      <c r="AN278" s="17"/>
      <c r="AO278" s="17"/>
    </row>
    <row r="279" spans="34:46" x14ac:dyDescent="0.4">
      <c r="AH279" s="16"/>
      <c r="AN279" s="17"/>
      <c r="AO279" s="17"/>
      <c r="AP279" s="17"/>
    </row>
    <row r="280" spans="34:46" x14ac:dyDescent="0.4">
      <c r="AH280" s="16"/>
      <c r="AN280" s="17"/>
      <c r="AO280" s="17"/>
      <c r="AP280" s="17"/>
    </row>
    <row r="281" spans="34:46" x14ac:dyDescent="0.4">
      <c r="AH281" s="16"/>
      <c r="AN281" s="17"/>
      <c r="AO281" s="17"/>
      <c r="AP281" s="17"/>
      <c r="AS281" s="17"/>
      <c r="AT281" s="17"/>
    </row>
    <row r="282" spans="34:46" x14ac:dyDescent="0.4">
      <c r="AH282" s="16"/>
      <c r="AN282" s="17"/>
      <c r="AO282" s="17"/>
      <c r="AP282" s="17"/>
      <c r="AS282" s="17"/>
      <c r="AT282" s="17"/>
    </row>
    <row r="283" spans="34:46" x14ac:dyDescent="0.4">
      <c r="AH283" s="16"/>
      <c r="AM283" s="17"/>
      <c r="AN283" s="17"/>
      <c r="AO283" s="17"/>
    </row>
    <row r="284" spans="34:46" x14ac:dyDescent="0.4">
      <c r="AH284" s="16"/>
      <c r="AN284" s="17"/>
      <c r="AO284" s="17"/>
      <c r="AP284" s="17"/>
    </row>
    <row r="285" spans="34:46" x14ac:dyDescent="0.4">
      <c r="AH285" s="16"/>
      <c r="AN285" s="17"/>
      <c r="AO285" s="17"/>
    </row>
    <row r="286" spans="34:46" x14ac:dyDescent="0.4">
      <c r="AH286" s="16"/>
      <c r="AM286" s="17"/>
      <c r="AN286" s="17"/>
      <c r="AO286" s="17"/>
      <c r="AP286" s="17"/>
    </row>
    <row r="287" spans="34:46" x14ac:dyDescent="0.4">
      <c r="AH287" s="16"/>
      <c r="AM287" s="17"/>
      <c r="AN287" s="17"/>
      <c r="AO287" s="17"/>
    </row>
    <row r="288" spans="34:46" x14ac:dyDescent="0.4">
      <c r="AH288" s="16"/>
      <c r="AM288" s="17"/>
      <c r="AO288" s="17"/>
    </row>
    <row r="289" spans="34:45" x14ac:dyDescent="0.4">
      <c r="AH289" s="16"/>
      <c r="AN289" s="17"/>
      <c r="AO289" s="17"/>
      <c r="AP289" s="17"/>
    </row>
    <row r="290" spans="34:45" x14ac:dyDescent="0.4">
      <c r="AH290" s="16"/>
      <c r="AM290" s="17"/>
      <c r="AN290" s="17"/>
      <c r="AO290" s="17"/>
    </row>
    <row r="291" spans="34:45" x14ac:dyDescent="0.4">
      <c r="AH291" s="16"/>
      <c r="AN291" s="17"/>
      <c r="AO291" s="17"/>
    </row>
    <row r="292" spans="34:45" x14ac:dyDescent="0.4">
      <c r="AH292" s="16"/>
      <c r="AM292" s="17"/>
      <c r="AN292" s="17"/>
      <c r="AO292" s="17"/>
      <c r="AP292" s="17"/>
    </row>
    <row r="293" spans="34:45" x14ac:dyDescent="0.4">
      <c r="AH293" s="16"/>
      <c r="AN293" s="17"/>
      <c r="AO293" s="17"/>
      <c r="AP293" s="17"/>
    </row>
    <row r="294" spans="34:45" x14ac:dyDescent="0.4">
      <c r="AH294" s="16"/>
      <c r="AM294" s="17"/>
      <c r="AN294" s="17"/>
      <c r="AO294" s="17"/>
      <c r="AP294" s="17"/>
    </row>
    <row r="295" spans="34:45" x14ac:dyDescent="0.4">
      <c r="AH295" s="16"/>
      <c r="AM295" s="17"/>
      <c r="AN295" s="17"/>
      <c r="AO295" s="17"/>
    </row>
    <row r="296" spans="34:45" x14ac:dyDescent="0.4">
      <c r="AH296" s="16"/>
      <c r="AN296" s="17"/>
      <c r="AO296" s="17"/>
      <c r="AP296" s="17"/>
    </row>
    <row r="297" spans="34:45" x14ac:dyDescent="0.4">
      <c r="AH297" s="16"/>
      <c r="AM297" s="17"/>
      <c r="AN297" s="17"/>
      <c r="AO297" s="17"/>
      <c r="AS297" s="17"/>
    </row>
    <row r="298" spans="34:45" x14ac:dyDescent="0.4">
      <c r="AH298" s="16"/>
      <c r="AN298" s="17"/>
      <c r="AO298" s="17"/>
      <c r="AP298" s="17"/>
    </row>
    <row r="299" spans="34:45" x14ac:dyDescent="0.4">
      <c r="AH299" s="16"/>
      <c r="AO299" s="17"/>
    </row>
    <row r="300" spans="34:45" x14ac:dyDescent="0.4">
      <c r="AH300" s="16"/>
      <c r="AN300" s="17"/>
      <c r="AO300" s="17"/>
      <c r="AP300" s="17"/>
    </row>
    <row r="301" spans="34:45" x14ac:dyDescent="0.4">
      <c r="AH301" s="16"/>
      <c r="AN301" s="17"/>
      <c r="AO301" s="17"/>
      <c r="AP301" s="17"/>
    </row>
    <row r="302" spans="34:45" x14ac:dyDescent="0.4">
      <c r="AH302" s="16"/>
      <c r="AO302" s="17"/>
      <c r="AP302" s="17"/>
    </row>
    <row r="303" spans="34:45" x14ac:dyDescent="0.4">
      <c r="AH303" s="16"/>
      <c r="AN303" s="17"/>
      <c r="AO303" s="17"/>
      <c r="AP303" s="17"/>
    </row>
    <row r="304" spans="34:45" x14ac:dyDescent="0.4">
      <c r="AH304" s="16"/>
      <c r="AM304" s="17"/>
      <c r="AN304" s="17"/>
      <c r="AO304" s="17"/>
      <c r="AP304" s="17"/>
    </row>
    <row r="305" spans="34:46" x14ac:dyDescent="0.4">
      <c r="AH305" s="16"/>
      <c r="AM305" s="17"/>
      <c r="AN305" s="17"/>
      <c r="AO305" s="17"/>
      <c r="AP305" s="17"/>
    </row>
    <row r="306" spans="34:46" x14ac:dyDescent="0.4">
      <c r="AH306" s="16"/>
      <c r="AM306" s="17"/>
      <c r="AN306" s="17"/>
      <c r="AO306" s="17"/>
      <c r="AP306" s="17"/>
    </row>
    <row r="307" spans="34:46" x14ac:dyDescent="0.4">
      <c r="AH307" s="16"/>
      <c r="AM307" s="17"/>
      <c r="AN307" s="17"/>
      <c r="AO307" s="17"/>
      <c r="AP307" s="17"/>
    </row>
    <row r="308" spans="34:46" x14ac:dyDescent="0.4">
      <c r="AH308" s="16"/>
      <c r="AN308" s="17"/>
      <c r="AO308" s="17"/>
      <c r="AP308" s="17"/>
      <c r="AS308" s="17"/>
    </row>
    <row r="309" spans="34:46" x14ac:dyDescent="0.4">
      <c r="AH309" s="16"/>
      <c r="AN309" s="17"/>
      <c r="AO309" s="17"/>
    </row>
    <row r="310" spans="34:46" x14ac:dyDescent="0.4">
      <c r="AH310" s="16"/>
      <c r="AN310" s="17"/>
      <c r="AO310" s="17"/>
      <c r="AP310" s="17"/>
      <c r="AS310" s="17"/>
    </row>
    <row r="311" spans="34:46" x14ac:dyDescent="0.4">
      <c r="AH311" s="16"/>
      <c r="AN311" s="17"/>
      <c r="AO311" s="17"/>
      <c r="AP311" s="17"/>
    </row>
    <row r="312" spans="34:46" x14ac:dyDescent="0.4">
      <c r="AH312" s="16"/>
      <c r="AN312" s="17"/>
      <c r="AO312" s="17"/>
      <c r="AP312" s="17"/>
    </row>
    <row r="313" spans="34:46" x14ac:dyDescent="0.4">
      <c r="AH313" s="16"/>
      <c r="AM313" s="17"/>
      <c r="AN313" s="17"/>
      <c r="AO313" s="17"/>
      <c r="AP313" s="17"/>
      <c r="AS313" s="17"/>
    </row>
    <row r="314" spans="34:46" x14ac:dyDescent="0.4">
      <c r="AH314" s="16"/>
      <c r="AM314" s="17"/>
      <c r="AN314" s="17"/>
      <c r="AO314" s="17"/>
    </row>
    <row r="315" spans="34:46" x14ac:dyDescent="0.4">
      <c r="AH315" s="16"/>
      <c r="AN315" s="17"/>
      <c r="AO315" s="17"/>
      <c r="AP315" s="17"/>
      <c r="AS315" s="17"/>
      <c r="AT315" s="17"/>
    </row>
    <row r="316" spans="34:46" x14ac:dyDescent="0.4">
      <c r="AH316" s="16"/>
      <c r="AN316" s="17"/>
      <c r="AO316" s="17"/>
      <c r="AP316" s="17"/>
    </row>
    <row r="317" spans="34:46" x14ac:dyDescent="0.4">
      <c r="AH317" s="16"/>
      <c r="AM317" s="17"/>
      <c r="AN317" s="17"/>
      <c r="AO317" s="17"/>
    </row>
    <row r="318" spans="34:46" x14ac:dyDescent="0.4">
      <c r="AH318" s="16"/>
      <c r="AM318" s="17"/>
      <c r="AN318" s="17"/>
      <c r="AO318" s="17"/>
      <c r="AP318" s="17"/>
    </row>
    <row r="319" spans="34:46" x14ac:dyDescent="0.4">
      <c r="AH319" s="16"/>
      <c r="AM319" s="17"/>
      <c r="AN319" s="17"/>
      <c r="AO319" s="17"/>
      <c r="AP319" s="17"/>
      <c r="AS319" s="17"/>
    </row>
    <row r="320" spans="34:46" x14ac:dyDescent="0.4">
      <c r="AH320" s="16"/>
      <c r="AN320" s="17"/>
      <c r="AO320" s="17"/>
      <c r="AP320" s="17"/>
    </row>
    <row r="321" spans="34:46" x14ac:dyDescent="0.4">
      <c r="AH321" s="16"/>
      <c r="AN321" s="17"/>
      <c r="AO321" s="17"/>
      <c r="AP321" s="17"/>
      <c r="AS321" s="17"/>
      <c r="AT321" s="17"/>
    </row>
    <row r="322" spans="34:46" x14ac:dyDescent="0.4">
      <c r="AH322" s="16"/>
      <c r="AM322" s="17"/>
      <c r="AN322" s="17"/>
      <c r="AO322" s="17"/>
    </row>
    <row r="323" spans="34:46" x14ac:dyDescent="0.4">
      <c r="AH323" s="16"/>
      <c r="AN323" s="17"/>
      <c r="AO323" s="17"/>
      <c r="AP323" s="17"/>
    </row>
    <row r="324" spans="34:46" x14ac:dyDescent="0.4">
      <c r="AH324" s="16"/>
      <c r="AN324" s="17"/>
      <c r="AO324" s="17"/>
    </row>
    <row r="325" spans="34:46" x14ac:dyDescent="0.4">
      <c r="AH325" s="16"/>
      <c r="AM325" s="17"/>
      <c r="AO325" s="17"/>
    </row>
    <row r="326" spans="34:46" x14ac:dyDescent="0.4">
      <c r="AH326" s="16"/>
      <c r="AN326" s="17"/>
      <c r="AO326" s="17"/>
      <c r="AP326" s="17"/>
      <c r="AS326" s="17"/>
    </row>
    <row r="327" spans="34:46" x14ac:dyDescent="0.4">
      <c r="AH327" s="16"/>
      <c r="AN327" s="17"/>
      <c r="AO327" s="17"/>
      <c r="AP327" s="17"/>
      <c r="AS327" s="17"/>
    </row>
    <row r="328" spans="34:46" x14ac:dyDescent="0.4">
      <c r="AH328" s="16"/>
      <c r="AN328" s="17"/>
      <c r="AO328" s="17"/>
      <c r="AP328" s="17"/>
      <c r="AS328" s="17"/>
    </row>
    <row r="329" spans="34:46" x14ac:dyDescent="0.4">
      <c r="AH329" s="16"/>
      <c r="AN329" s="17"/>
      <c r="AO329" s="17"/>
      <c r="AS329" s="17"/>
    </row>
    <row r="330" spans="34:46" x14ac:dyDescent="0.4">
      <c r="AH330" s="16"/>
      <c r="AM330" s="17"/>
      <c r="AN330" s="17"/>
      <c r="AO330" s="17"/>
    </row>
    <row r="331" spans="34:46" x14ac:dyDescent="0.4">
      <c r="AH331" s="16"/>
      <c r="AM331" s="17"/>
      <c r="AN331" s="17"/>
      <c r="AO331" s="17"/>
      <c r="AS331" s="17"/>
    </row>
    <row r="332" spans="34:46" x14ac:dyDescent="0.4">
      <c r="AH332" s="16"/>
      <c r="AN332" s="17"/>
      <c r="AO332" s="17"/>
      <c r="AP332" s="17"/>
      <c r="AS332" s="17"/>
    </row>
    <row r="333" spans="34:46" x14ac:dyDescent="0.4">
      <c r="AH333" s="16"/>
      <c r="AM333" s="17"/>
      <c r="AN333" s="17"/>
      <c r="AO333" s="17"/>
      <c r="AS333" s="17"/>
    </row>
    <row r="334" spans="34:46" x14ac:dyDescent="0.4">
      <c r="AH334" s="16"/>
      <c r="AN334" s="17"/>
      <c r="AO334" s="17"/>
      <c r="AS334" s="17"/>
    </row>
    <row r="335" spans="34:46" x14ac:dyDescent="0.4">
      <c r="AH335" s="16"/>
      <c r="AM335" s="17"/>
      <c r="AN335" s="17"/>
      <c r="AO335" s="17"/>
    </row>
    <row r="336" spans="34:46" x14ac:dyDescent="0.4">
      <c r="AH336" s="16"/>
      <c r="AO336" s="17"/>
    </row>
    <row r="337" spans="34:45" x14ac:dyDescent="0.4">
      <c r="AH337" s="16"/>
      <c r="AM337" s="17"/>
      <c r="AN337" s="17"/>
      <c r="AO337" s="17"/>
      <c r="AP337" s="17"/>
    </row>
    <row r="338" spans="34:45" x14ac:dyDescent="0.4">
      <c r="AH338" s="16"/>
      <c r="AN338" s="17"/>
      <c r="AO338" s="17"/>
      <c r="AP338" s="17"/>
      <c r="AS338" s="17"/>
    </row>
    <row r="339" spans="34:45" x14ac:dyDescent="0.4">
      <c r="AH339" s="16"/>
      <c r="AM339" s="17"/>
      <c r="AN339" s="17"/>
      <c r="AO339" s="17"/>
      <c r="AP339" s="17"/>
    </row>
    <row r="340" spans="34:45" x14ac:dyDescent="0.4">
      <c r="AH340" s="16"/>
      <c r="AM340" s="17"/>
      <c r="AN340" s="17"/>
      <c r="AO340" s="17"/>
      <c r="AP340" s="17"/>
    </row>
    <row r="341" spans="34:45" x14ac:dyDescent="0.4">
      <c r="AH341" s="16"/>
      <c r="AM341" s="17"/>
      <c r="AN341" s="17"/>
      <c r="AO341" s="17"/>
      <c r="AP341" s="17"/>
    </row>
    <row r="342" spans="34:45" x14ac:dyDescent="0.4">
      <c r="AH342" s="16"/>
      <c r="AN342" s="17"/>
      <c r="AO342" s="17"/>
      <c r="AP342" s="17"/>
    </row>
    <row r="343" spans="34:45" x14ac:dyDescent="0.4">
      <c r="AH343" s="16"/>
      <c r="AM343" s="17"/>
      <c r="AN343" s="17"/>
      <c r="AO343" s="17"/>
      <c r="AP343" s="17"/>
    </row>
    <row r="344" spans="34:45" x14ac:dyDescent="0.4">
      <c r="AH344" s="16"/>
      <c r="AN344" s="17"/>
      <c r="AO344" s="17"/>
      <c r="AP344" s="17"/>
    </row>
    <row r="345" spans="34:45" x14ac:dyDescent="0.4">
      <c r="AH345" s="16"/>
      <c r="AM345" s="17"/>
      <c r="AN345" s="17"/>
      <c r="AO345" s="17"/>
      <c r="AP345" s="17"/>
    </row>
    <row r="346" spans="34:45" x14ac:dyDescent="0.4">
      <c r="AH346" s="16"/>
      <c r="AM346" s="17"/>
    </row>
    <row r="347" spans="34:45" x14ac:dyDescent="0.4">
      <c r="AH347" s="16"/>
      <c r="AN347" s="17"/>
      <c r="AO347" s="17"/>
      <c r="AP347" s="17"/>
    </row>
    <row r="348" spans="34:45" x14ac:dyDescent="0.4">
      <c r="AH348" s="16"/>
      <c r="AN348" s="17"/>
      <c r="AO348" s="17"/>
      <c r="AP348" s="17"/>
    </row>
    <row r="349" spans="34:45" x14ac:dyDescent="0.4">
      <c r="AH349" s="16"/>
      <c r="AM349" s="17"/>
      <c r="AN349" s="17"/>
      <c r="AO349" s="17"/>
      <c r="AP349" s="17"/>
    </row>
    <row r="350" spans="34:45" x14ac:dyDescent="0.4">
      <c r="AH350" s="16"/>
      <c r="AN350" s="17"/>
      <c r="AO350" s="17"/>
      <c r="AP350" s="17"/>
    </row>
    <row r="351" spans="34:45" x14ac:dyDescent="0.4">
      <c r="AH351" s="16"/>
      <c r="AM351" s="17"/>
      <c r="AN351" s="17"/>
      <c r="AO351" s="17"/>
      <c r="AP351" s="17"/>
    </row>
    <row r="352" spans="34:45" x14ac:dyDescent="0.4">
      <c r="AH352" s="16"/>
      <c r="AN352" s="17"/>
      <c r="AO352" s="17"/>
      <c r="AP352" s="17"/>
      <c r="AS352" s="17"/>
    </row>
    <row r="353" spans="34:45" x14ac:dyDescent="0.4">
      <c r="AH353" s="16"/>
      <c r="AM353" s="17"/>
      <c r="AO353" s="17"/>
    </row>
    <row r="354" spans="34:45" x14ac:dyDescent="0.4">
      <c r="AH354" s="16"/>
      <c r="AM354" s="17"/>
      <c r="AN354" s="17"/>
      <c r="AO354" s="17"/>
      <c r="AP354" s="17"/>
    </row>
    <row r="355" spans="34:45" x14ac:dyDescent="0.4">
      <c r="AH355" s="16"/>
      <c r="AM355" s="17"/>
      <c r="AN355" s="17"/>
      <c r="AO355" s="17"/>
    </row>
    <row r="356" spans="34:45" x14ac:dyDescent="0.4">
      <c r="AH356" s="16"/>
      <c r="AN356" s="17"/>
      <c r="AO356" s="17"/>
      <c r="AP356" s="17"/>
    </row>
    <row r="357" spans="34:45" x14ac:dyDescent="0.4">
      <c r="AH357" s="16"/>
      <c r="AM357" s="17"/>
      <c r="AN357" s="17"/>
      <c r="AO357" s="17"/>
    </row>
    <row r="358" spans="34:45" x14ac:dyDescent="0.4">
      <c r="AH358" s="16"/>
      <c r="AM358" s="17"/>
      <c r="AN358" s="17"/>
      <c r="AO358" s="17"/>
      <c r="AP358" s="17"/>
    </row>
    <row r="359" spans="34:45" x14ac:dyDescent="0.4">
      <c r="AH359" s="16"/>
      <c r="AN359" s="17"/>
      <c r="AO359" s="17"/>
      <c r="AP359" s="17"/>
    </row>
    <row r="360" spans="34:45" x14ac:dyDescent="0.4">
      <c r="AH360" s="16"/>
      <c r="AM360" s="17"/>
      <c r="AN360" s="17"/>
      <c r="AO360" s="17"/>
      <c r="AP360" s="17"/>
      <c r="AS360" s="17"/>
    </row>
    <row r="361" spans="34:45" x14ac:dyDescent="0.4">
      <c r="AH361" s="16"/>
      <c r="AO361" s="17"/>
    </row>
    <row r="362" spans="34:45" x14ac:dyDescent="0.4">
      <c r="AH362" s="16"/>
      <c r="AN362" s="17"/>
      <c r="AO362" s="17"/>
      <c r="AP362" s="17"/>
    </row>
    <row r="363" spans="34:45" x14ac:dyDescent="0.4">
      <c r="AH363" s="16"/>
      <c r="AN363" s="17"/>
      <c r="AO363" s="17"/>
      <c r="AP363" s="17"/>
    </row>
    <row r="364" spans="34:45" x14ac:dyDescent="0.4">
      <c r="AH364" s="16"/>
      <c r="AM364" s="17"/>
      <c r="AN364" s="17"/>
      <c r="AO364" s="17"/>
      <c r="AP364" s="17"/>
      <c r="AS364" s="17"/>
    </row>
    <row r="365" spans="34:45" x14ac:dyDescent="0.4">
      <c r="AH365" s="16"/>
      <c r="AN365" s="17"/>
      <c r="AO365" s="17"/>
      <c r="AP365" s="17"/>
    </row>
    <row r="366" spans="34:45" x14ac:dyDescent="0.4">
      <c r="AH366" s="16"/>
      <c r="AN366" s="17"/>
      <c r="AO366" s="17"/>
      <c r="AP366" s="17"/>
    </row>
    <row r="367" spans="34:45" x14ac:dyDescent="0.4">
      <c r="AH367" s="16"/>
      <c r="AN367" s="17"/>
      <c r="AO367" s="17"/>
      <c r="AP367" s="17"/>
      <c r="AS367" s="17"/>
    </row>
    <row r="368" spans="34:45" x14ac:dyDescent="0.4">
      <c r="AH368" s="16"/>
      <c r="AM368" s="17"/>
      <c r="AO368" s="17"/>
    </row>
    <row r="369" spans="34:45" x14ac:dyDescent="0.4">
      <c r="AH369" s="16"/>
      <c r="AN369" s="17"/>
      <c r="AO369" s="17"/>
    </row>
    <row r="370" spans="34:45" x14ac:dyDescent="0.4">
      <c r="AH370" s="16"/>
      <c r="AM370" s="17"/>
      <c r="AN370" s="17"/>
      <c r="AO370" s="17"/>
      <c r="AP370" s="17"/>
      <c r="AS370" s="17"/>
    </row>
    <row r="371" spans="34:45" x14ac:dyDescent="0.4">
      <c r="AH371" s="16"/>
      <c r="AM371" s="17"/>
      <c r="AN371" s="17"/>
      <c r="AO371" s="17"/>
    </row>
    <row r="372" spans="34:45" x14ac:dyDescent="0.4">
      <c r="AH372" s="16"/>
      <c r="AM372" s="17"/>
      <c r="AN372" s="17"/>
      <c r="AO372" s="17"/>
      <c r="AP372" s="17"/>
    </row>
    <row r="373" spans="34:45" x14ac:dyDescent="0.4">
      <c r="AH373" s="16"/>
      <c r="AN373" s="17"/>
      <c r="AO373" s="17"/>
      <c r="AP373" s="17"/>
      <c r="AS373" s="17"/>
    </row>
    <row r="374" spans="34:45" x14ac:dyDescent="0.4">
      <c r="AH374" s="16"/>
      <c r="AN374" s="17"/>
      <c r="AO374" s="17"/>
      <c r="AP374" s="17"/>
    </row>
    <row r="375" spans="34:45" x14ac:dyDescent="0.4">
      <c r="AH375" s="16"/>
      <c r="AM375" s="17"/>
      <c r="AN375" s="17"/>
      <c r="AO375" s="17"/>
    </row>
    <row r="376" spans="34:45" x14ac:dyDescent="0.4">
      <c r="AH376" s="16"/>
      <c r="AM376" s="17"/>
      <c r="AN376" s="17"/>
      <c r="AO376" s="17"/>
      <c r="AP376" s="17"/>
      <c r="AS376" s="17"/>
    </row>
    <row r="377" spans="34:45" x14ac:dyDescent="0.4">
      <c r="AH377" s="16"/>
      <c r="AM377" s="17"/>
      <c r="AN377" s="17"/>
      <c r="AO377" s="17"/>
    </row>
    <row r="378" spans="34:45" x14ac:dyDescent="0.4">
      <c r="AH378" s="16"/>
      <c r="AM378" s="17"/>
      <c r="AN378" s="17"/>
      <c r="AO378" s="17"/>
      <c r="AP378" s="17"/>
    </row>
    <row r="379" spans="34:45" x14ac:dyDescent="0.4">
      <c r="AH379" s="16"/>
      <c r="AN379" s="17"/>
      <c r="AO379" s="17"/>
      <c r="AP379" s="17"/>
    </row>
    <row r="380" spans="34:45" x14ac:dyDescent="0.4">
      <c r="AH380" s="16"/>
      <c r="AN380" s="17"/>
      <c r="AO380" s="17"/>
      <c r="AP380" s="17"/>
    </row>
    <row r="381" spans="34:45" x14ac:dyDescent="0.4">
      <c r="AH381" s="16"/>
      <c r="AN381" s="17"/>
      <c r="AO381" s="17"/>
    </row>
    <row r="382" spans="34:45" x14ac:dyDescent="0.4">
      <c r="AH382" s="16"/>
      <c r="AN382" s="17"/>
      <c r="AO382" s="17"/>
      <c r="AP382" s="17"/>
    </row>
    <row r="383" spans="34:45" x14ac:dyDescent="0.4">
      <c r="AH383" s="16"/>
      <c r="AN383" s="17"/>
      <c r="AO383" s="17"/>
      <c r="AP383" s="17"/>
      <c r="AS383" s="17"/>
    </row>
    <row r="384" spans="34:45" x14ac:dyDescent="0.4">
      <c r="AH384" s="16"/>
      <c r="AM384" s="17"/>
      <c r="AN384" s="17"/>
      <c r="AO384" s="17"/>
    </row>
    <row r="385" spans="34:45" x14ac:dyDescent="0.4">
      <c r="AH385" s="16"/>
      <c r="AM385" s="17"/>
      <c r="AN385" s="17"/>
      <c r="AO385" s="17"/>
    </row>
    <row r="386" spans="34:45" x14ac:dyDescent="0.4">
      <c r="AH386" s="16"/>
      <c r="AN386" s="17"/>
      <c r="AO386" s="17"/>
      <c r="AP386" s="17"/>
    </row>
    <row r="387" spans="34:45" x14ac:dyDescent="0.4">
      <c r="AH387" s="16"/>
      <c r="AM387" s="17"/>
      <c r="AN387" s="17"/>
      <c r="AO387" s="17"/>
    </row>
    <row r="388" spans="34:45" x14ac:dyDescent="0.4">
      <c r="AH388" s="16"/>
      <c r="AN388" s="17"/>
      <c r="AO388" s="17"/>
      <c r="AS388" s="17"/>
    </row>
    <row r="389" spans="34:45" x14ac:dyDescent="0.4">
      <c r="AH389" s="16"/>
      <c r="AM389" s="17"/>
      <c r="AN389" s="17"/>
      <c r="AO389" s="17"/>
    </row>
    <row r="390" spans="34:45" x14ac:dyDescent="0.4">
      <c r="AH390" s="16"/>
      <c r="AN390" s="17"/>
      <c r="AO390" s="17"/>
    </row>
    <row r="391" spans="34:45" x14ac:dyDescent="0.4">
      <c r="AH391" s="16"/>
      <c r="AN391" s="17"/>
      <c r="AO391" s="17"/>
    </row>
    <row r="392" spans="34:45" x14ac:dyDescent="0.4">
      <c r="AH392" s="16"/>
      <c r="AN392" s="17"/>
      <c r="AO392" s="17"/>
      <c r="AP392" s="17"/>
    </row>
    <row r="393" spans="34:45" x14ac:dyDescent="0.4">
      <c r="AH393" s="16"/>
      <c r="AN393" s="17"/>
      <c r="AO393" s="17"/>
      <c r="AP393" s="17"/>
    </row>
    <row r="394" spans="34:45" x14ac:dyDescent="0.4">
      <c r="AH394" s="16"/>
      <c r="AO394" s="17"/>
    </row>
    <row r="395" spans="34:45" x14ac:dyDescent="0.4">
      <c r="AH395" s="16"/>
      <c r="AN395" s="17"/>
      <c r="AO395" s="17"/>
      <c r="AP395" s="17"/>
      <c r="AS395" s="17"/>
    </row>
    <row r="396" spans="34:45" x14ac:dyDescent="0.4">
      <c r="AH396" s="16"/>
      <c r="AN396" s="17"/>
      <c r="AO396" s="17"/>
      <c r="AP396" s="17"/>
    </row>
    <row r="397" spans="34:45" x14ac:dyDescent="0.4">
      <c r="AH397" s="16"/>
      <c r="AM397" s="17"/>
      <c r="AO397" s="17"/>
    </row>
    <row r="398" spans="34:45" x14ac:dyDescent="0.4">
      <c r="AH398" s="16"/>
      <c r="AM398" s="17"/>
      <c r="AN398" s="17"/>
      <c r="AO398" s="17"/>
      <c r="AP398" s="17"/>
      <c r="AS398" s="17"/>
    </row>
    <row r="399" spans="34:45" x14ac:dyDescent="0.4">
      <c r="AH399" s="16"/>
      <c r="AN399" s="17"/>
      <c r="AO399" s="17"/>
      <c r="AP399" s="17"/>
    </row>
    <row r="400" spans="34:45" x14ac:dyDescent="0.4">
      <c r="AH400" s="16"/>
      <c r="AM400" s="17"/>
      <c r="AN400" s="17"/>
      <c r="AO400" s="17"/>
    </row>
    <row r="401" spans="34:45" x14ac:dyDescent="0.4">
      <c r="AH401" s="16"/>
      <c r="AN401" s="17"/>
      <c r="AO401" s="17"/>
      <c r="AP401" s="17"/>
    </row>
    <row r="402" spans="34:45" x14ac:dyDescent="0.4">
      <c r="AH402" s="16"/>
      <c r="AM402" s="17"/>
      <c r="AN402" s="17"/>
      <c r="AO402" s="17"/>
      <c r="AP402" s="17"/>
    </row>
    <row r="403" spans="34:45" x14ac:dyDescent="0.4">
      <c r="AH403" s="16"/>
      <c r="AM403" s="17"/>
      <c r="AN403" s="17"/>
      <c r="AO403" s="17"/>
      <c r="AP403" s="17"/>
      <c r="AS403" s="17"/>
    </row>
    <row r="404" spans="34:45" x14ac:dyDescent="0.4">
      <c r="AH404" s="16"/>
      <c r="AM404" s="17"/>
      <c r="AO404" s="17"/>
    </row>
    <row r="405" spans="34:45" x14ac:dyDescent="0.4">
      <c r="AH405" s="16"/>
      <c r="AN405" s="17"/>
      <c r="AO405" s="17"/>
      <c r="AP405" s="17"/>
      <c r="AS405" s="17"/>
    </row>
    <row r="406" spans="34:45" x14ac:dyDescent="0.4">
      <c r="AH406" s="16"/>
      <c r="AN406" s="17"/>
      <c r="AO406" s="17"/>
    </row>
    <row r="407" spans="34:45" x14ac:dyDescent="0.4">
      <c r="AH407" s="16"/>
      <c r="AN407" s="17"/>
      <c r="AO407" s="17"/>
      <c r="AS407" s="17"/>
    </row>
    <row r="408" spans="34:45" x14ac:dyDescent="0.4">
      <c r="AH408" s="16"/>
      <c r="AM408" s="17"/>
      <c r="AO408" s="17"/>
    </row>
    <row r="409" spans="34:45" x14ac:dyDescent="0.4">
      <c r="AH409" s="16"/>
      <c r="AM409" s="17"/>
      <c r="AN409" s="17"/>
      <c r="AO409" s="17"/>
    </row>
    <row r="410" spans="34:45" x14ac:dyDescent="0.4">
      <c r="AH410" s="16"/>
      <c r="AM410" s="17"/>
      <c r="AO410" s="17"/>
    </row>
    <row r="411" spans="34:45" x14ac:dyDescent="0.4">
      <c r="AH411" s="16"/>
      <c r="AM411" s="17"/>
      <c r="AO411" s="17"/>
    </row>
    <row r="412" spans="34:45" x14ac:dyDescent="0.4">
      <c r="AH412" s="16"/>
      <c r="AM412" s="17"/>
      <c r="AN412" s="17"/>
      <c r="AO412" s="17"/>
    </row>
    <row r="413" spans="34:45" x14ac:dyDescent="0.4">
      <c r="AH413" s="16"/>
      <c r="AN413" s="17"/>
      <c r="AO413" s="17"/>
    </row>
    <row r="414" spans="34:45" x14ac:dyDescent="0.4">
      <c r="AH414" s="16"/>
      <c r="AN414" s="17"/>
      <c r="AO414" s="17"/>
      <c r="AP414" s="17"/>
    </row>
    <row r="415" spans="34:45" x14ac:dyDescent="0.4">
      <c r="AH415" s="16"/>
      <c r="AN415" s="17"/>
      <c r="AO415" s="17"/>
      <c r="AP415" s="17"/>
    </row>
    <row r="416" spans="34:45" x14ac:dyDescent="0.4">
      <c r="AH416" s="16"/>
      <c r="AM416" s="17"/>
      <c r="AN416" s="17"/>
      <c r="AO416" s="17"/>
      <c r="AP416" s="17"/>
    </row>
    <row r="417" spans="34:45" x14ac:dyDescent="0.4">
      <c r="AH417" s="16"/>
      <c r="AM417" s="17"/>
      <c r="AN417" s="17"/>
      <c r="AO417" s="17"/>
    </row>
    <row r="418" spans="34:45" x14ac:dyDescent="0.4">
      <c r="AH418" s="16"/>
      <c r="AM418" s="17"/>
    </row>
    <row r="419" spans="34:45" x14ac:dyDescent="0.4">
      <c r="AH419" s="16"/>
      <c r="AN419" s="17"/>
      <c r="AO419" s="17"/>
      <c r="AP419" s="17"/>
    </row>
    <row r="420" spans="34:45" x14ac:dyDescent="0.4">
      <c r="AH420" s="16"/>
      <c r="AM420" s="17"/>
    </row>
    <row r="421" spans="34:45" x14ac:dyDescent="0.4">
      <c r="AH421" s="16"/>
      <c r="AM421" s="17"/>
      <c r="AN421" s="17"/>
      <c r="AO421" s="17"/>
      <c r="AP421" s="17"/>
    </row>
    <row r="422" spans="34:45" x14ac:dyDescent="0.4">
      <c r="AH422" s="16"/>
      <c r="AM422" s="17"/>
      <c r="AN422" s="17"/>
      <c r="AO422" s="17"/>
      <c r="AP422" s="17"/>
    </row>
    <row r="423" spans="34:45" x14ac:dyDescent="0.4">
      <c r="AH423" s="16"/>
      <c r="AM423" s="17"/>
      <c r="AN423" s="17"/>
      <c r="AO423" s="17"/>
    </row>
    <row r="424" spans="34:45" x14ac:dyDescent="0.4">
      <c r="AH424" s="16"/>
      <c r="AM424" s="17"/>
      <c r="AN424" s="17"/>
      <c r="AO424" s="17"/>
      <c r="AP424" s="17"/>
    </row>
    <row r="425" spans="34:45" x14ac:dyDescent="0.4">
      <c r="AH425" s="16"/>
      <c r="AN425" s="17"/>
      <c r="AO425" s="17"/>
      <c r="AP425" s="17"/>
    </row>
    <row r="426" spans="34:45" x14ac:dyDescent="0.4">
      <c r="AH426" s="16"/>
      <c r="AM426" s="17"/>
      <c r="AN426" s="17"/>
      <c r="AO426" s="17"/>
      <c r="AP426" s="17"/>
      <c r="AS426" s="17"/>
    </row>
    <row r="427" spans="34:45" x14ac:dyDescent="0.4">
      <c r="AH427" s="16"/>
      <c r="AN427" s="17"/>
      <c r="AO427" s="17"/>
      <c r="AP427" s="17"/>
    </row>
    <row r="428" spans="34:45" x14ac:dyDescent="0.4">
      <c r="AH428" s="16"/>
      <c r="AM428" s="17"/>
      <c r="AN428" s="17"/>
      <c r="AO428" s="17"/>
      <c r="AS428" s="17"/>
    </row>
    <row r="429" spans="34:45" x14ac:dyDescent="0.4">
      <c r="AH429" s="16"/>
      <c r="AM429" s="17"/>
      <c r="AN429" s="17"/>
      <c r="AO429" s="17"/>
    </row>
    <row r="430" spans="34:45" x14ac:dyDescent="0.4">
      <c r="AH430" s="16"/>
      <c r="AM430" s="17"/>
      <c r="AN430" s="17"/>
      <c r="AO430" s="17"/>
      <c r="AP430" s="17"/>
    </row>
    <row r="431" spans="34:45" x14ac:dyDescent="0.4">
      <c r="AH431" s="16"/>
      <c r="AN431" s="17"/>
      <c r="AO431" s="17"/>
      <c r="AP431" s="17"/>
      <c r="AS431" s="17"/>
    </row>
    <row r="432" spans="34:45" x14ac:dyDescent="0.4">
      <c r="AH432" s="16"/>
      <c r="AN432" s="17"/>
      <c r="AO432" s="17"/>
    </row>
    <row r="433" spans="34:47" x14ac:dyDescent="0.4">
      <c r="AH433" s="16"/>
      <c r="AN433" s="17"/>
      <c r="AO433" s="17"/>
      <c r="AP433" s="17"/>
      <c r="AS433" s="17"/>
    </row>
    <row r="434" spans="34:47" x14ac:dyDescent="0.4">
      <c r="AH434" s="16"/>
      <c r="AN434" s="17"/>
      <c r="AO434" s="17"/>
    </row>
    <row r="435" spans="34:47" x14ac:dyDescent="0.4">
      <c r="AH435" s="16"/>
      <c r="AN435" s="17"/>
      <c r="AO435" s="17"/>
    </row>
    <row r="436" spans="34:47" x14ac:dyDescent="0.4">
      <c r="AH436" s="16"/>
      <c r="AN436" s="17"/>
      <c r="AO436" s="17"/>
      <c r="AP436" s="17"/>
      <c r="AS436" s="17"/>
    </row>
    <row r="437" spans="34:47" x14ac:dyDescent="0.4">
      <c r="AH437" s="16"/>
      <c r="AM437" s="17"/>
      <c r="AO437" s="17"/>
      <c r="AP437" s="17"/>
    </row>
    <row r="438" spans="34:47" x14ac:dyDescent="0.4">
      <c r="AH438" s="16"/>
      <c r="AM438" s="17"/>
      <c r="AO438" s="17"/>
    </row>
    <row r="439" spans="34:47" x14ac:dyDescent="0.4">
      <c r="AH439" s="16"/>
      <c r="AM439" s="17"/>
      <c r="AO439" s="17"/>
    </row>
    <row r="440" spans="34:47" x14ac:dyDescent="0.4">
      <c r="AH440" s="16"/>
      <c r="AN440" s="17"/>
      <c r="AO440" s="17"/>
      <c r="AP440" s="17"/>
    </row>
    <row r="441" spans="34:47" x14ac:dyDescent="0.4">
      <c r="AH441" s="16"/>
      <c r="AO441" s="17"/>
      <c r="AP441" s="17"/>
    </row>
    <row r="442" spans="34:47" x14ac:dyDescent="0.4">
      <c r="AH442" s="16"/>
      <c r="AM442" s="17"/>
      <c r="AO442" s="17"/>
    </row>
    <row r="443" spans="34:47" x14ac:dyDescent="0.4">
      <c r="AH443" s="16"/>
      <c r="AM443" s="17"/>
      <c r="AN443" s="17"/>
      <c r="AO443" s="17"/>
      <c r="AU443" s="17"/>
    </row>
  </sheetData>
  <sortState ref="A2:E443">
    <sortCondition ref="A2:A443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3"/>
  <sheetViews>
    <sheetView topLeftCell="A420" workbookViewId="0"/>
  </sheetViews>
  <sheetFormatPr defaultRowHeight="17.399999999999999" x14ac:dyDescent="0.4"/>
  <sheetData>
    <row r="1" spans="1:47" x14ac:dyDescent="0.4">
      <c r="A1" t="s">
        <v>118</v>
      </c>
      <c r="B1" t="s">
        <v>115</v>
      </c>
      <c r="C1" t="s">
        <v>114</v>
      </c>
      <c r="D1" t="s">
        <v>116</v>
      </c>
      <c r="E1" t="s">
        <v>117</v>
      </c>
    </row>
    <row r="2" spans="1:47" x14ac:dyDescent="0.4">
      <c r="A2">
        <v>0</v>
      </c>
      <c r="B2" t="s">
        <v>25</v>
      </c>
      <c r="C2" t="s">
        <v>119</v>
      </c>
      <c r="D2" t="s">
        <v>120</v>
      </c>
      <c r="E2" t="s">
        <v>121</v>
      </c>
      <c r="AH2" s="16"/>
      <c r="AM2" s="17"/>
      <c r="AN2" s="17"/>
      <c r="AO2" s="17"/>
      <c r="AU2" s="17"/>
    </row>
    <row r="3" spans="1:47" x14ac:dyDescent="0.4">
      <c r="A3">
        <v>1</v>
      </c>
      <c r="B3" t="s">
        <v>6</v>
      </c>
      <c r="C3" t="s">
        <v>123</v>
      </c>
      <c r="D3" t="s">
        <v>120</v>
      </c>
      <c r="E3" t="s">
        <v>121</v>
      </c>
      <c r="AH3" s="16"/>
      <c r="AM3" s="17"/>
      <c r="AO3" s="17"/>
    </row>
    <row r="4" spans="1:47" x14ac:dyDescent="0.4">
      <c r="A4">
        <v>2</v>
      </c>
      <c r="B4" t="s">
        <v>1</v>
      </c>
      <c r="C4" t="s">
        <v>122</v>
      </c>
      <c r="D4" t="s">
        <v>120</v>
      </c>
      <c r="E4" t="s">
        <v>121</v>
      </c>
      <c r="AH4" s="16"/>
      <c r="AM4" s="17"/>
    </row>
    <row r="5" spans="1:47" x14ac:dyDescent="0.4">
      <c r="A5">
        <v>3</v>
      </c>
      <c r="B5" t="s">
        <v>26</v>
      </c>
      <c r="C5" t="s">
        <v>126</v>
      </c>
      <c r="D5" t="s">
        <v>120</v>
      </c>
      <c r="E5" t="s">
        <v>121</v>
      </c>
      <c r="AH5" s="16"/>
      <c r="AM5" s="17"/>
      <c r="AO5" s="17"/>
    </row>
    <row r="6" spans="1:47" x14ac:dyDescent="0.4">
      <c r="A6">
        <v>4</v>
      </c>
      <c r="B6" t="s">
        <v>41</v>
      </c>
      <c r="C6" t="s">
        <v>148</v>
      </c>
      <c r="D6" t="s">
        <v>120</v>
      </c>
      <c r="E6" t="s">
        <v>121</v>
      </c>
      <c r="AH6" s="16"/>
      <c r="AN6" s="17"/>
      <c r="AO6" s="17"/>
      <c r="AP6" s="17"/>
    </row>
    <row r="7" spans="1:47" x14ac:dyDescent="0.4">
      <c r="A7">
        <v>5</v>
      </c>
      <c r="B7" t="s">
        <v>28</v>
      </c>
      <c r="C7" t="s">
        <v>130</v>
      </c>
      <c r="D7" t="s">
        <v>120</v>
      </c>
      <c r="E7" t="s">
        <v>125</v>
      </c>
      <c r="AH7" s="16"/>
      <c r="AM7" s="17"/>
    </row>
    <row r="8" spans="1:47" x14ac:dyDescent="0.4">
      <c r="A8">
        <v>6</v>
      </c>
      <c r="B8" t="s">
        <v>47</v>
      </c>
      <c r="C8" t="s">
        <v>160</v>
      </c>
      <c r="D8" t="s">
        <v>120</v>
      </c>
      <c r="E8" t="s">
        <v>121</v>
      </c>
      <c r="AH8" s="16"/>
      <c r="AN8" s="17"/>
      <c r="AO8" s="17"/>
      <c r="AP8" s="17"/>
    </row>
    <row r="9" spans="1:47" x14ac:dyDescent="0.4">
      <c r="A9">
        <v>7</v>
      </c>
      <c r="B9" t="s">
        <v>27</v>
      </c>
      <c r="C9" t="s">
        <v>127</v>
      </c>
      <c r="D9" t="s">
        <v>128</v>
      </c>
      <c r="E9" t="s">
        <v>129</v>
      </c>
      <c r="AH9" s="16"/>
      <c r="AO9" s="17"/>
      <c r="AP9" s="17"/>
    </row>
    <row r="10" spans="1:47" x14ac:dyDescent="0.4">
      <c r="A10">
        <v>8</v>
      </c>
      <c r="B10" t="s">
        <v>5</v>
      </c>
      <c r="C10" t="s">
        <v>137</v>
      </c>
      <c r="D10" t="s">
        <v>120</v>
      </c>
      <c r="E10" t="s">
        <v>121</v>
      </c>
      <c r="AH10" s="16"/>
      <c r="AN10" s="17"/>
      <c r="AO10" s="17"/>
      <c r="AP10" s="17"/>
    </row>
    <row r="11" spans="1:47" x14ac:dyDescent="0.4">
      <c r="A11">
        <v>9</v>
      </c>
      <c r="B11" t="s">
        <v>175</v>
      </c>
      <c r="C11" t="s">
        <v>174</v>
      </c>
      <c r="D11" t="s">
        <v>128</v>
      </c>
      <c r="E11" t="s">
        <v>176</v>
      </c>
      <c r="AH11" s="16"/>
      <c r="AM11" s="17"/>
    </row>
    <row r="12" spans="1:47" x14ac:dyDescent="0.4">
      <c r="A12">
        <v>10</v>
      </c>
      <c r="B12" t="s">
        <v>29</v>
      </c>
      <c r="C12" t="s">
        <v>133</v>
      </c>
      <c r="D12" t="s">
        <v>134</v>
      </c>
      <c r="E12" t="s">
        <v>134</v>
      </c>
      <c r="AH12" s="16"/>
    </row>
    <row r="13" spans="1:47" x14ac:dyDescent="0.4">
      <c r="A13">
        <v>11</v>
      </c>
      <c r="B13" t="s">
        <v>38</v>
      </c>
      <c r="C13" t="s">
        <v>144</v>
      </c>
      <c r="D13" t="s">
        <v>120</v>
      </c>
      <c r="E13" t="s">
        <v>132</v>
      </c>
      <c r="AH13" s="16"/>
      <c r="AO13" s="17"/>
    </row>
    <row r="14" spans="1:47" x14ac:dyDescent="0.4">
      <c r="A14">
        <v>12</v>
      </c>
      <c r="B14" t="s">
        <v>39</v>
      </c>
      <c r="C14" t="s">
        <v>146</v>
      </c>
      <c r="D14" t="s">
        <v>120</v>
      </c>
      <c r="E14" t="s">
        <v>125</v>
      </c>
      <c r="AH14" s="16"/>
      <c r="AM14" s="17"/>
      <c r="AO14" s="17"/>
      <c r="AP14" s="17"/>
    </row>
    <row r="15" spans="1:47" x14ac:dyDescent="0.4">
      <c r="A15">
        <v>13</v>
      </c>
      <c r="B15" t="s">
        <v>48</v>
      </c>
      <c r="C15" t="s">
        <v>162</v>
      </c>
      <c r="D15" t="s">
        <v>120</v>
      </c>
      <c r="E15" t="s">
        <v>132</v>
      </c>
      <c r="AH15" s="16"/>
      <c r="AM15" s="17"/>
      <c r="AN15" s="17"/>
      <c r="AO15" s="17"/>
      <c r="AS15" s="17"/>
    </row>
    <row r="16" spans="1:47" x14ac:dyDescent="0.4">
      <c r="A16">
        <v>14</v>
      </c>
      <c r="B16" t="s">
        <v>50</v>
      </c>
      <c r="C16" t="s">
        <v>232</v>
      </c>
      <c r="D16" t="s">
        <v>120</v>
      </c>
      <c r="E16" t="s">
        <v>132</v>
      </c>
      <c r="AH16" s="16"/>
      <c r="AO16" s="17"/>
    </row>
    <row r="17" spans="1:45" x14ac:dyDescent="0.4">
      <c r="A17">
        <v>15</v>
      </c>
      <c r="B17" t="s">
        <v>4</v>
      </c>
      <c r="C17" t="s">
        <v>124</v>
      </c>
      <c r="D17" t="s">
        <v>120</v>
      </c>
      <c r="E17" t="s">
        <v>125</v>
      </c>
      <c r="AH17" s="16"/>
      <c r="AM17" s="17"/>
      <c r="AO17" s="17"/>
    </row>
    <row r="18" spans="1:45" x14ac:dyDescent="0.4">
      <c r="A18">
        <v>16</v>
      </c>
      <c r="B18" t="s">
        <v>57</v>
      </c>
      <c r="C18" t="s">
        <v>556</v>
      </c>
      <c r="D18" t="s">
        <v>120</v>
      </c>
      <c r="E18" t="s">
        <v>262</v>
      </c>
      <c r="AH18" s="16"/>
      <c r="AN18" s="17"/>
      <c r="AO18" s="17"/>
    </row>
    <row r="19" spans="1:45" x14ac:dyDescent="0.4">
      <c r="A19">
        <v>17</v>
      </c>
      <c r="B19" t="s">
        <v>31</v>
      </c>
      <c r="C19" t="s">
        <v>136</v>
      </c>
      <c r="D19" t="s">
        <v>120</v>
      </c>
      <c r="E19" t="s">
        <v>125</v>
      </c>
      <c r="AH19" s="16"/>
      <c r="AM19" s="17"/>
    </row>
    <row r="20" spans="1:45" x14ac:dyDescent="0.4">
      <c r="A20">
        <v>18</v>
      </c>
      <c r="B20" t="s">
        <v>52</v>
      </c>
      <c r="C20" t="s">
        <v>209</v>
      </c>
      <c r="D20" t="s">
        <v>134</v>
      </c>
      <c r="E20" t="s">
        <v>134</v>
      </c>
      <c r="AH20" s="16"/>
      <c r="AM20" s="17"/>
    </row>
    <row r="21" spans="1:45" x14ac:dyDescent="0.4">
      <c r="A21">
        <v>19</v>
      </c>
      <c r="B21" t="s">
        <v>242</v>
      </c>
      <c r="C21" t="s">
        <v>241</v>
      </c>
      <c r="D21" t="s">
        <v>128</v>
      </c>
      <c r="E21" t="s">
        <v>176</v>
      </c>
      <c r="AH21" s="16"/>
      <c r="AM21" s="17"/>
      <c r="AO21" s="17"/>
    </row>
    <row r="22" spans="1:45" x14ac:dyDescent="0.4">
      <c r="A22">
        <v>20</v>
      </c>
      <c r="B22" t="s">
        <v>49</v>
      </c>
      <c r="C22" t="s">
        <v>732</v>
      </c>
      <c r="D22" t="s">
        <v>128</v>
      </c>
      <c r="E22" t="s">
        <v>169</v>
      </c>
      <c r="AH22" s="16"/>
    </row>
    <row r="23" spans="1:45" x14ac:dyDescent="0.4">
      <c r="A23">
        <v>21</v>
      </c>
      <c r="B23" t="s">
        <v>46</v>
      </c>
      <c r="C23" t="s">
        <v>243</v>
      </c>
      <c r="D23" t="s">
        <v>120</v>
      </c>
      <c r="E23" t="s">
        <v>121</v>
      </c>
      <c r="AH23" s="16"/>
      <c r="AO23" s="17"/>
    </row>
    <row r="24" spans="1:45" x14ac:dyDescent="0.4">
      <c r="A24">
        <v>22</v>
      </c>
      <c r="B24" t="s">
        <v>42</v>
      </c>
      <c r="C24" t="s">
        <v>149</v>
      </c>
      <c r="D24" t="s">
        <v>128</v>
      </c>
      <c r="E24" t="s">
        <v>129</v>
      </c>
      <c r="AH24" s="16"/>
      <c r="AO24" s="17"/>
    </row>
    <row r="25" spans="1:45" x14ac:dyDescent="0.4">
      <c r="A25">
        <v>23</v>
      </c>
      <c r="B25" t="s">
        <v>36</v>
      </c>
      <c r="C25" t="s">
        <v>142</v>
      </c>
      <c r="D25" t="s">
        <v>120</v>
      </c>
      <c r="E25" t="s">
        <v>132</v>
      </c>
      <c r="AH25" s="16"/>
      <c r="AM25" s="17"/>
      <c r="AO25" s="17"/>
    </row>
    <row r="26" spans="1:45" x14ac:dyDescent="0.4">
      <c r="A26">
        <v>24</v>
      </c>
      <c r="B26" t="s">
        <v>192</v>
      </c>
      <c r="C26" t="s">
        <v>191</v>
      </c>
      <c r="D26" t="s">
        <v>134</v>
      </c>
      <c r="E26" t="s">
        <v>134</v>
      </c>
      <c r="AH26" s="16"/>
      <c r="AM26" s="17"/>
    </row>
    <row r="27" spans="1:45" x14ac:dyDescent="0.4">
      <c r="A27">
        <v>25</v>
      </c>
      <c r="B27" t="s">
        <v>32</v>
      </c>
      <c r="C27" t="s">
        <v>138</v>
      </c>
      <c r="D27" t="s">
        <v>120</v>
      </c>
      <c r="E27" t="s">
        <v>132</v>
      </c>
      <c r="AH27" s="16"/>
      <c r="AM27" s="17"/>
      <c r="AO27" s="17"/>
    </row>
    <row r="28" spans="1:45" x14ac:dyDescent="0.4">
      <c r="A28">
        <v>26</v>
      </c>
      <c r="B28" t="s">
        <v>168</v>
      </c>
      <c r="C28" t="s">
        <v>167</v>
      </c>
      <c r="D28" t="s">
        <v>128</v>
      </c>
      <c r="E28" t="s">
        <v>169</v>
      </c>
      <c r="AH28" s="16"/>
      <c r="AM28" s="17"/>
      <c r="AO28" s="17"/>
    </row>
    <row r="29" spans="1:45" x14ac:dyDescent="0.4">
      <c r="A29">
        <v>27</v>
      </c>
      <c r="B29" t="s">
        <v>98</v>
      </c>
      <c r="C29" t="s">
        <v>170</v>
      </c>
      <c r="D29" t="s">
        <v>134</v>
      </c>
      <c r="E29" t="s">
        <v>134</v>
      </c>
      <c r="AH29" s="16"/>
      <c r="AM29" s="17"/>
      <c r="AN29" s="17"/>
      <c r="AO29" s="17"/>
      <c r="AP29" s="17"/>
      <c r="AS29" s="17"/>
    </row>
    <row r="30" spans="1:45" x14ac:dyDescent="0.4">
      <c r="A30">
        <v>28</v>
      </c>
      <c r="B30" t="s">
        <v>55</v>
      </c>
      <c r="C30" t="s">
        <v>157</v>
      </c>
      <c r="D30" t="s">
        <v>120</v>
      </c>
      <c r="E30" t="s">
        <v>125</v>
      </c>
      <c r="AH30" s="16"/>
      <c r="AM30" s="17"/>
      <c r="AO30" s="17"/>
      <c r="AP30" s="17"/>
    </row>
    <row r="31" spans="1:45" x14ac:dyDescent="0.4">
      <c r="A31">
        <v>29</v>
      </c>
      <c r="B31" t="s">
        <v>35</v>
      </c>
      <c r="C31" t="s">
        <v>141</v>
      </c>
      <c r="D31" t="s">
        <v>120</v>
      </c>
      <c r="E31" t="s">
        <v>125</v>
      </c>
      <c r="AH31" s="16"/>
      <c r="AM31" s="17"/>
      <c r="AN31" s="17"/>
      <c r="AO31" s="17"/>
    </row>
    <row r="32" spans="1:45" x14ac:dyDescent="0.4">
      <c r="A32">
        <v>30</v>
      </c>
      <c r="B32" t="s">
        <v>166</v>
      </c>
      <c r="C32" t="s">
        <v>165</v>
      </c>
      <c r="D32" t="s">
        <v>120</v>
      </c>
      <c r="E32" t="s">
        <v>132</v>
      </c>
      <c r="AH32" s="16"/>
      <c r="AM32" s="17"/>
      <c r="AN32" s="17"/>
      <c r="AO32" s="17"/>
    </row>
    <row r="33" spans="1:42" x14ac:dyDescent="0.4">
      <c r="A33">
        <v>31</v>
      </c>
      <c r="B33" t="s">
        <v>206</v>
      </c>
      <c r="C33" t="s">
        <v>205</v>
      </c>
      <c r="D33" t="s">
        <v>134</v>
      </c>
      <c r="E33" t="s">
        <v>134</v>
      </c>
      <c r="AH33" s="16"/>
      <c r="AM33" s="17"/>
    </row>
    <row r="34" spans="1:42" x14ac:dyDescent="0.4">
      <c r="A34">
        <v>32</v>
      </c>
      <c r="B34" t="s">
        <v>196</v>
      </c>
      <c r="C34" t="s">
        <v>195</v>
      </c>
      <c r="D34" t="s">
        <v>120</v>
      </c>
      <c r="E34" t="s">
        <v>132</v>
      </c>
      <c r="AH34" s="16"/>
      <c r="AO34" s="17"/>
      <c r="AP34" s="17"/>
    </row>
    <row r="35" spans="1:42" x14ac:dyDescent="0.4">
      <c r="A35">
        <v>33</v>
      </c>
      <c r="B35" t="s">
        <v>221</v>
      </c>
      <c r="C35" t="s">
        <v>220</v>
      </c>
      <c r="D35" t="s">
        <v>128</v>
      </c>
      <c r="E35" t="s">
        <v>129</v>
      </c>
      <c r="AH35" s="16"/>
      <c r="AO35" s="17"/>
    </row>
    <row r="36" spans="1:42" x14ac:dyDescent="0.4">
      <c r="A36">
        <v>34</v>
      </c>
      <c r="B36" t="s">
        <v>101</v>
      </c>
      <c r="C36" t="s">
        <v>161</v>
      </c>
      <c r="D36" t="s">
        <v>120</v>
      </c>
      <c r="E36" t="s">
        <v>132</v>
      </c>
      <c r="AH36" s="16"/>
      <c r="AM36" s="17"/>
      <c r="AN36" s="17"/>
      <c r="AO36" s="17"/>
    </row>
    <row r="37" spans="1:42" x14ac:dyDescent="0.4">
      <c r="A37">
        <v>35</v>
      </c>
      <c r="B37" t="s">
        <v>172</v>
      </c>
      <c r="C37" t="s">
        <v>171</v>
      </c>
      <c r="D37" t="s">
        <v>120</v>
      </c>
      <c r="E37" t="s">
        <v>132</v>
      </c>
      <c r="AH37" s="16"/>
      <c r="AO37" s="17"/>
      <c r="AP37" s="17"/>
    </row>
    <row r="38" spans="1:42" x14ac:dyDescent="0.4">
      <c r="A38">
        <v>36</v>
      </c>
      <c r="B38" t="s">
        <v>154</v>
      </c>
      <c r="C38" t="s">
        <v>153</v>
      </c>
      <c r="D38" t="s">
        <v>120</v>
      </c>
      <c r="E38" t="s">
        <v>125</v>
      </c>
      <c r="AH38" s="16"/>
      <c r="AO38" s="17"/>
      <c r="AP38" s="17"/>
    </row>
    <row r="39" spans="1:42" x14ac:dyDescent="0.4">
      <c r="A39">
        <v>37</v>
      </c>
      <c r="B39" t="s">
        <v>399</v>
      </c>
      <c r="C39" t="s">
        <v>398</v>
      </c>
      <c r="D39" t="s">
        <v>120</v>
      </c>
      <c r="E39" t="s">
        <v>125</v>
      </c>
      <c r="AH39" s="16"/>
      <c r="AN39" s="17"/>
      <c r="AO39" s="17"/>
    </row>
    <row r="40" spans="1:42" x14ac:dyDescent="0.4">
      <c r="A40">
        <v>38</v>
      </c>
      <c r="B40" t="s">
        <v>186</v>
      </c>
      <c r="C40" t="s">
        <v>185</v>
      </c>
      <c r="D40" t="s">
        <v>134</v>
      </c>
      <c r="E40" t="s">
        <v>134</v>
      </c>
      <c r="AH40" s="16"/>
      <c r="AM40" s="17"/>
      <c r="AO40" s="17"/>
    </row>
    <row r="41" spans="1:42" x14ac:dyDescent="0.4">
      <c r="A41">
        <v>39</v>
      </c>
      <c r="B41" t="s">
        <v>34</v>
      </c>
      <c r="C41" t="s">
        <v>140</v>
      </c>
      <c r="D41" t="s">
        <v>134</v>
      </c>
      <c r="E41" t="s">
        <v>134</v>
      </c>
      <c r="AH41" s="16"/>
      <c r="AM41" s="17"/>
      <c r="AO41" s="17"/>
    </row>
    <row r="42" spans="1:42" x14ac:dyDescent="0.4">
      <c r="A42">
        <v>40</v>
      </c>
      <c r="B42" t="s">
        <v>30</v>
      </c>
      <c r="C42" t="s">
        <v>135</v>
      </c>
      <c r="D42" t="s">
        <v>120</v>
      </c>
      <c r="E42" t="s">
        <v>125</v>
      </c>
      <c r="AH42" s="16"/>
      <c r="AO42" s="17"/>
      <c r="AP42" s="17"/>
    </row>
    <row r="43" spans="1:42" x14ac:dyDescent="0.4">
      <c r="A43">
        <v>41</v>
      </c>
      <c r="B43" t="s">
        <v>54</v>
      </c>
      <c r="C43" t="s">
        <v>173</v>
      </c>
      <c r="D43" t="s">
        <v>128</v>
      </c>
      <c r="E43" t="s">
        <v>129</v>
      </c>
      <c r="AH43" s="16"/>
      <c r="AM43" s="17"/>
      <c r="AO43" s="17"/>
    </row>
    <row r="44" spans="1:42" x14ac:dyDescent="0.4">
      <c r="A44">
        <v>42</v>
      </c>
      <c r="B44" t="s">
        <v>40</v>
      </c>
      <c r="C44" t="s">
        <v>147</v>
      </c>
      <c r="D44" t="s">
        <v>134</v>
      </c>
      <c r="E44" t="s">
        <v>134</v>
      </c>
      <c r="AH44" s="16"/>
      <c r="AM44" s="17"/>
      <c r="AO44" s="17"/>
    </row>
    <row r="45" spans="1:42" x14ac:dyDescent="0.4">
      <c r="A45">
        <v>43</v>
      </c>
      <c r="B45" t="s">
        <v>223</v>
      </c>
      <c r="C45" t="s">
        <v>222</v>
      </c>
      <c r="D45" t="s">
        <v>128</v>
      </c>
      <c r="E45" t="s">
        <v>169</v>
      </c>
      <c r="AH45" s="16"/>
      <c r="AM45" s="17"/>
      <c r="AO45" s="17"/>
    </row>
    <row r="46" spans="1:42" x14ac:dyDescent="0.4">
      <c r="A46">
        <v>44</v>
      </c>
      <c r="B46" t="s">
        <v>53</v>
      </c>
      <c r="C46" t="s">
        <v>607</v>
      </c>
      <c r="D46" t="s">
        <v>128</v>
      </c>
      <c r="E46" t="s">
        <v>169</v>
      </c>
      <c r="AH46" s="16"/>
      <c r="AM46" s="17"/>
      <c r="AO46" s="17"/>
    </row>
    <row r="47" spans="1:42" x14ac:dyDescent="0.4">
      <c r="A47">
        <v>45</v>
      </c>
      <c r="B47" t="s">
        <v>298</v>
      </c>
      <c r="C47" t="s">
        <v>297</v>
      </c>
      <c r="D47" t="s">
        <v>128</v>
      </c>
      <c r="E47" t="s">
        <v>169</v>
      </c>
      <c r="AH47" s="16"/>
      <c r="AM47" s="17"/>
      <c r="AO47" s="17"/>
      <c r="AP47" s="17"/>
    </row>
    <row r="48" spans="1:42" x14ac:dyDescent="0.4">
      <c r="A48">
        <v>46</v>
      </c>
      <c r="B48" t="s">
        <v>231</v>
      </c>
      <c r="C48" t="s">
        <v>230</v>
      </c>
      <c r="D48" t="s">
        <v>128</v>
      </c>
      <c r="E48" t="s">
        <v>176</v>
      </c>
      <c r="AH48" s="16"/>
      <c r="AM48" s="17"/>
      <c r="AO48" s="17"/>
    </row>
    <row r="49" spans="1:42" x14ac:dyDescent="0.4">
      <c r="A49">
        <v>47</v>
      </c>
      <c r="B49" t="s">
        <v>379</v>
      </c>
      <c r="C49" t="s">
        <v>378</v>
      </c>
      <c r="D49" t="s">
        <v>128</v>
      </c>
      <c r="E49" t="s">
        <v>176</v>
      </c>
      <c r="AH49" s="16"/>
      <c r="AM49" s="17"/>
      <c r="AO49" s="17"/>
    </row>
    <row r="50" spans="1:42" x14ac:dyDescent="0.4">
      <c r="A50">
        <v>48</v>
      </c>
      <c r="B50" t="s">
        <v>217</v>
      </c>
      <c r="C50" t="s">
        <v>216</v>
      </c>
      <c r="D50" t="s">
        <v>128</v>
      </c>
      <c r="E50" t="s">
        <v>176</v>
      </c>
      <c r="AH50" s="16"/>
      <c r="AM50" s="17"/>
      <c r="AO50" s="17"/>
    </row>
    <row r="51" spans="1:42" x14ac:dyDescent="0.4">
      <c r="A51">
        <v>49</v>
      </c>
      <c r="B51" t="s">
        <v>481</v>
      </c>
      <c r="C51" t="s">
        <v>480</v>
      </c>
      <c r="D51" t="s">
        <v>120</v>
      </c>
      <c r="E51" t="s">
        <v>262</v>
      </c>
      <c r="AH51" s="16"/>
      <c r="AM51" s="17"/>
      <c r="AO51" s="17"/>
    </row>
    <row r="52" spans="1:42" x14ac:dyDescent="0.4">
      <c r="A52">
        <v>50</v>
      </c>
      <c r="B52" t="s">
        <v>323</v>
      </c>
      <c r="C52" t="s">
        <v>322</v>
      </c>
      <c r="D52" t="s">
        <v>134</v>
      </c>
      <c r="E52" t="s">
        <v>134</v>
      </c>
      <c r="AH52" s="16"/>
      <c r="AO52" s="17"/>
    </row>
    <row r="53" spans="1:42" x14ac:dyDescent="0.4">
      <c r="A53">
        <v>51</v>
      </c>
      <c r="B53" t="s">
        <v>33</v>
      </c>
      <c r="C53" t="s">
        <v>139</v>
      </c>
      <c r="D53" t="s">
        <v>128</v>
      </c>
      <c r="E53" t="s">
        <v>129</v>
      </c>
      <c r="AH53" s="16"/>
      <c r="AM53" s="17"/>
      <c r="AO53" s="17"/>
    </row>
    <row r="54" spans="1:42" x14ac:dyDescent="0.4">
      <c r="A54">
        <v>52</v>
      </c>
      <c r="B54" t="s">
        <v>332</v>
      </c>
      <c r="C54" t="s">
        <v>331</v>
      </c>
      <c r="D54" t="s">
        <v>120</v>
      </c>
      <c r="E54" t="s">
        <v>125</v>
      </c>
      <c r="AH54" s="16"/>
      <c r="AN54" s="17"/>
      <c r="AO54" s="17"/>
    </row>
    <row r="55" spans="1:42" x14ac:dyDescent="0.4">
      <c r="A55">
        <v>53</v>
      </c>
      <c r="B55" t="s">
        <v>264</v>
      </c>
      <c r="C55" t="s">
        <v>263</v>
      </c>
      <c r="D55" t="s">
        <v>120</v>
      </c>
      <c r="E55" t="s">
        <v>125</v>
      </c>
      <c r="AH55" s="16"/>
      <c r="AN55" s="17"/>
      <c r="AO55" s="17"/>
      <c r="AP55" s="17"/>
    </row>
    <row r="56" spans="1:42" x14ac:dyDescent="0.4">
      <c r="A56">
        <v>54</v>
      </c>
      <c r="B56" t="s">
        <v>152</v>
      </c>
      <c r="C56" t="s">
        <v>151</v>
      </c>
      <c r="D56" t="s">
        <v>134</v>
      </c>
      <c r="E56" t="s">
        <v>134</v>
      </c>
      <c r="AH56" s="16"/>
      <c r="AM56" s="17"/>
      <c r="AO56" s="17"/>
    </row>
    <row r="57" spans="1:42" x14ac:dyDescent="0.4">
      <c r="A57">
        <v>55</v>
      </c>
      <c r="B57" t="s">
        <v>208</v>
      </c>
      <c r="C57" t="s">
        <v>207</v>
      </c>
      <c r="D57" t="s">
        <v>120</v>
      </c>
      <c r="E57" t="s">
        <v>132</v>
      </c>
      <c r="AH57" s="16"/>
      <c r="AM57" s="17"/>
      <c r="AN57" s="17"/>
      <c r="AO57" s="17"/>
    </row>
    <row r="58" spans="1:42" x14ac:dyDescent="0.4">
      <c r="A58">
        <v>56</v>
      </c>
      <c r="B58" t="s">
        <v>3</v>
      </c>
      <c r="C58" t="s">
        <v>131</v>
      </c>
      <c r="D58" t="s">
        <v>120</v>
      </c>
      <c r="E58" t="s">
        <v>132</v>
      </c>
      <c r="AH58" s="16"/>
      <c r="AM58" s="17"/>
      <c r="AN58" s="17"/>
      <c r="AO58" s="17"/>
      <c r="AP58" s="17"/>
    </row>
    <row r="59" spans="1:42" x14ac:dyDescent="0.4">
      <c r="A59">
        <v>57</v>
      </c>
      <c r="B59" t="s">
        <v>229</v>
      </c>
      <c r="C59" t="s">
        <v>228</v>
      </c>
      <c r="D59" t="s">
        <v>134</v>
      </c>
      <c r="E59" t="s">
        <v>134</v>
      </c>
      <c r="AH59" s="16"/>
      <c r="AM59" s="17"/>
      <c r="AO59" s="17"/>
    </row>
    <row r="60" spans="1:42" x14ac:dyDescent="0.4">
      <c r="A60">
        <v>58</v>
      </c>
      <c r="B60" t="s">
        <v>310</v>
      </c>
      <c r="C60" t="s">
        <v>309</v>
      </c>
      <c r="D60" t="s">
        <v>120</v>
      </c>
      <c r="E60" t="s">
        <v>132</v>
      </c>
      <c r="AH60" s="16"/>
      <c r="AN60" s="17"/>
      <c r="AO60" s="17"/>
    </row>
    <row r="61" spans="1:42" x14ac:dyDescent="0.4">
      <c r="A61">
        <v>59</v>
      </c>
      <c r="B61" t="s">
        <v>194</v>
      </c>
      <c r="C61" t="s">
        <v>193</v>
      </c>
      <c r="D61" t="s">
        <v>134</v>
      </c>
      <c r="E61" t="s">
        <v>134</v>
      </c>
      <c r="AH61" s="16"/>
      <c r="AM61" s="17"/>
      <c r="AN61" s="17"/>
      <c r="AO61" s="17"/>
    </row>
    <row r="62" spans="1:42" x14ac:dyDescent="0.4">
      <c r="A62">
        <v>60</v>
      </c>
      <c r="B62" t="s">
        <v>188</v>
      </c>
      <c r="C62" t="s">
        <v>187</v>
      </c>
      <c r="D62" t="s">
        <v>128</v>
      </c>
      <c r="E62" t="s">
        <v>176</v>
      </c>
      <c r="AH62" s="16"/>
      <c r="AM62" s="17"/>
      <c r="AO62" s="17"/>
    </row>
    <row r="63" spans="1:42" x14ac:dyDescent="0.4">
      <c r="A63">
        <v>61</v>
      </c>
      <c r="B63" t="s">
        <v>327</v>
      </c>
      <c r="C63" t="s">
        <v>326</v>
      </c>
      <c r="D63" t="s">
        <v>128</v>
      </c>
      <c r="E63" t="s">
        <v>328</v>
      </c>
      <c r="AH63" s="16"/>
      <c r="AM63" s="17"/>
      <c r="AO63" s="17"/>
    </row>
    <row r="64" spans="1:42" x14ac:dyDescent="0.4">
      <c r="A64">
        <v>62</v>
      </c>
      <c r="B64" t="s">
        <v>437</v>
      </c>
      <c r="C64" t="s">
        <v>436</v>
      </c>
      <c r="D64" t="s">
        <v>120</v>
      </c>
      <c r="E64" t="s">
        <v>125</v>
      </c>
      <c r="AH64" s="16"/>
      <c r="AN64" s="17"/>
      <c r="AO64" s="17"/>
    </row>
    <row r="65" spans="1:42" x14ac:dyDescent="0.4">
      <c r="A65">
        <v>63</v>
      </c>
      <c r="B65" t="s">
        <v>198</v>
      </c>
      <c r="C65" t="s">
        <v>197</v>
      </c>
      <c r="D65" t="s">
        <v>134</v>
      </c>
      <c r="E65" t="s">
        <v>134</v>
      </c>
      <c r="AH65" s="16"/>
      <c r="AM65" s="17"/>
      <c r="AO65" s="17"/>
      <c r="AP65" s="17"/>
    </row>
    <row r="66" spans="1:42" x14ac:dyDescent="0.4">
      <c r="A66">
        <v>64</v>
      </c>
      <c r="B66" t="s">
        <v>445</v>
      </c>
      <c r="C66" t="s">
        <v>444</v>
      </c>
      <c r="D66" t="s">
        <v>120</v>
      </c>
      <c r="E66" t="s">
        <v>132</v>
      </c>
      <c r="AH66" s="16"/>
      <c r="AN66" s="17"/>
      <c r="AO66" s="17"/>
      <c r="AP66" s="17"/>
    </row>
    <row r="67" spans="1:42" x14ac:dyDescent="0.4">
      <c r="A67">
        <v>65</v>
      </c>
      <c r="B67" t="s">
        <v>37</v>
      </c>
      <c r="C67" t="s">
        <v>143</v>
      </c>
      <c r="D67" t="s">
        <v>120</v>
      </c>
      <c r="E67" t="s">
        <v>132</v>
      </c>
      <c r="AH67" s="16"/>
      <c r="AM67" s="17"/>
      <c r="AN67" s="17"/>
      <c r="AO67" s="17"/>
    </row>
    <row r="68" spans="1:42" x14ac:dyDescent="0.4">
      <c r="A68">
        <v>66</v>
      </c>
      <c r="B68" t="s">
        <v>259</v>
      </c>
      <c r="C68" t="s">
        <v>258</v>
      </c>
      <c r="D68" t="s">
        <v>128</v>
      </c>
      <c r="E68" t="s">
        <v>129</v>
      </c>
      <c r="AH68" s="16"/>
      <c r="AM68" s="17"/>
      <c r="AO68" s="17"/>
      <c r="AP68" s="17"/>
    </row>
    <row r="69" spans="1:42" x14ac:dyDescent="0.4">
      <c r="A69">
        <v>67</v>
      </c>
      <c r="B69" t="s">
        <v>300</v>
      </c>
      <c r="C69" t="s">
        <v>299</v>
      </c>
      <c r="D69" t="s">
        <v>134</v>
      </c>
      <c r="E69" t="s">
        <v>134</v>
      </c>
      <c r="AH69" s="16"/>
      <c r="AM69" s="17"/>
      <c r="AO69" s="17"/>
    </row>
    <row r="70" spans="1:42" x14ac:dyDescent="0.4">
      <c r="A70">
        <v>68</v>
      </c>
      <c r="B70" t="s">
        <v>253</v>
      </c>
      <c r="C70" t="s">
        <v>252</v>
      </c>
      <c r="D70" t="s">
        <v>120</v>
      </c>
      <c r="E70" t="s">
        <v>125</v>
      </c>
      <c r="AH70" s="16"/>
      <c r="AN70" s="17"/>
      <c r="AO70" s="17"/>
      <c r="AP70" s="17"/>
    </row>
    <row r="71" spans="1:42" x14ac:dyDescent="0.4">
      <c r="A71">
        <v>69</v>
      </c>
      <c r="B71" t="s">
        <v>240</v>
      </c>
      <c r="C71" t="s">
        <v>239</v>
      </c>
      <c r="D71" t="s">
        <v>120</v>
      </c>
      <c r="E71" t="s">
        <v>125</v>
      </c>
      <c r="AH71" s="16"/>
      <c r="AO71" s="17"/>
      <c r="AP71" s="17"/>
    </row>
    <row r="72" spans="1:42" x14ac:dyDescent="0.4">
      <c r="A72">
        <v>70</v>
      </c>
      <c r="B72" t="s">
        <v>383</v>
      </c>
      <c r="C72" t="s">
        <v>382</v>
      </c>
      <c r="D72" t="s">
        <v>134</v>
      </c>
      <c r="E72" t="s">
        <v>134</v>
      </c>
      <c r="AH72" s="16"/>
      <c r="AM72" s="17"/>
      <c r="AN72" s="17"/>
      <c r="AO72" s="17"/>
    </row>
    <row r="73" spans="1:42" x14ac:dyDescent="0.4">
      <c r="A73">
        <v>71</v>
      </c>
      <c r="B73" t="s">
        <v>483</v>
      </c>
      <c r="C73" t="s">
        <v>482</v>
      </c>
      <c r="D73" t="s">
        <v>134</v>
      </c>
      <c r="E73" t="s">
        <v>134</v>
      </c>
      <c r="AH73" s="16"/>
      <c r="AO73" s="17"/>
    </row>
    <row r="74" spans="1:42" x14ac:dyDescent="0.4">
      <c r="A74">
        <v>72</v>
      </c>
      <c r="B74" t="s">
        <v>156</v>
      </c>
      <c r="C74" t="s">
        <v>155</v>
      </c>
      <c r="D74" t="s">
        <v>120</v>
      </c>
      <c r="E74" t="s">
        <v>125</v>
      </c>
      <c r="AH74" s="16"/>
      <c r="AM74" s="17"/>
      <c r="AN74" s="17"/>
      <c r="AO74" s="17"/>
    </row>
    <row r="75" spans="1:42" x14ac:dyDescent="0.4">
      <c r="A75">
        <v>73</v>
      </c>
      <c r="B75" t="s">
        <v>190</v>
      </c>
      <c r="C75" t="s">
        <v>189</v>
      </c>
      <c r="D75" t="s">
        <v>120</v>
      </c>
      <c r="E75" t="s">
        <v>132</v>
      </c>
      <c r="AH75" s="16"/>
      <c r="AM75" s="17"/>
      <c r="AN75" s="17"/>
      <c r="AO75" s="17"/>
    </row>
    <row r="76" spans="1:42" x14ac:dyDescent="0.4">
      <c r="A76">
        <v>74</v>
      </c>
      <c r="B76" t="s">
        <v>308</v>
      </c>
      <c r="C76" t="s">
        <v>307</v>
      </c>
      <c r="D76" t="s">
        <v>120</v>
      </c>
      <c r="E76" t="s">
        <v>125</v>
      </c>
      <c r="AH76" s="16"/>
      <c r="AO76" s="17"/>
    </row>
    <row r="77" spans="1:42" x14ac:dyDescent="0.4">
      <c r="A77">
        <v>75</v>
      </c>
      <c r="B77" t="s">
        <v>325</v>
      </c>
      <c r="C77" t="s">
        <v>324</v>
      </c>
      <c r="D77" t="s">
        <v>134</v>
      </c>
      <c r="E77" t="s">
        <v>134</v>
      </c>
      <c r="AH77" s="16"/>
      <c r="AM77" s="17"/>
      <c r="AO77" s="17"/>
    </row>
    <row r="78" spans="1:42" x14ac:dyDescent="0.4">
      <c r="A78">
        <v>76</v>
      </c>
      <c r="B78" t="s">
        <v>594</v>
      </c>
      <c r="C78" t="s">
        <v>593</v>
      </c>
      <c r="D78" t="s">
        <v>128</v>
      </c>
      <c r="E78" t="s">
        <v>169</v>
      </c>
      <c r="AH78" s="16"/>
      <c r="AM78" s="17"/>
    </row>
    <row r="79" spans="1:42" x14ac:dyDescent="0.4">
      <c r="A79">
        <v>77</v>
      </c>
      <c r="B79" t="s">
        <v>215</v>
      </c>
      <c r="C79" t="s">
        <v>214</v>
      </c>
      <c r="D79" t="s">
        <v>134</v>
      </c>
      <c r="E79" t="s">
        <v>134</v>
      </c>
      <c r="AH79" s="16"/>
      <c r="AM79" s="17"/>
      <c r="AO79" s="17"/>
    </row>
    <row r="80" spans="1:42" x14ac:dyDescent="0.4">
      <c r="A80">
        <v>78</v>
      </c>
      <c r="B80" t="s">
        <v>752</v>
      </c>
      <c r="C80" t="s">
        <v>751</v>
      </c>
      <c r="D80" t="s">
        <v>120</v>
      </c>
      <c r="E80" t="s">
        <v>121</v>
      </c>
      <c r="AH80" s="16"/>
      <c r="AO80" s="17"/>
    </row>
    <row r="81" spans="1:45" x14ac:dyDescent="0.4">
      <c r="A81">
        <v>79</v>
      </c>
      <c r="B81" t="s">
        <v>261</v>
      </c>
      <c r="C81" t="s">
        <v>260</v>
      </c>
      <c r="D81" t="s">
        <v>120</v>
      </c>
      <c r="E81" t="s">
        <v>262</v>
      </c>
      <c r="AH81" s="16"/>
      <c r="AM81" s="17"/>
      <c r="AO81" s="17"/>
    </row>
    <row r="82" spans="1:45" x14ac:dyDescent="0.4">
      <c r="A82">
        <v>80</v>
      </c>
      <c r="B82" t="s">
        <v>290</v>
      </c>
      <c r="C82" t="s">
        <v>289</v>
      </c>
      <c r="D82" t="s">
        <v>120</v>
      </c>
      <c r="E82" t="s">
        <v>132</v>
      </c>
      <c r="AH82" s="16"/>
      <c r="AM82" s="17"/>
      <c r="AN82" s="17"/>
      <c r="AO82" s="17"/>
    </row>
    <row r="83" spans="1:45" x14ac:dyDescent="0.4">
      <c r="A83">
        <v>81</v>
      </c>
      <c r="B83" t="s">
        <v>238</v>
      </c>
      <c r="C83" t="s">
        <v>237</v>
      </c>
      <c r="D83" t="s">
        <v>120</v>
      </c>
      <c r="E83" t="s">
        <v>125</v>
      </c>
      <c r="AH83" s="16"/>
      <c r="AM83" s="17"/>
      <c r="AN83" s="17"/>
      <c r="AO83" s="17"/>
      <c r="AP83" s="17"/>
    </row>
    <row r="84" spans="1:45" x14ac:dyDescent="0.4">
      <c r="A84">
        <v>82</v>
      </c>
      <c r="B84" t="s">
        <v>213</v>
      </c>
      <c r="C84" t="s">
        <v>212</v>
      </c>
      <c r="D84" t="s">
        <v>120</v>
      </c>
      <c r="E84" t="s">
        <v>132</v>
      </c>
      <c r="AH84" s="16"/>
      <c r="AM84" s="17"/>
      <c r="AN84" s="17"/>
      <c r="AO84" s="17"/>
    </row>
    <row r="85" spans="1:45" x14ac:dyDescent="0.4">
      <c r="A85">
        <v>83</v>
      </c>
      <c r="B85" t="s">
        <v>880</v>
      </c>
      <c r="C85" t="s">
        <v>879</v>
      </c>
      <c r="D85" t="s">
        <v>120</v>
      </c>
      <c r="E85" t="s">
        <v>121</v>
      </c>
      <c r="AH85" s="16"/>
      <c r="AN85" s="17"/>
      <c r="AO85" s="17"/>
      <c r="AP85" s="17"/>
    </row>
    <row r="86" spans="1:45" x14ac:dyDescent="0.4">
      <c r="A86">
        <v>84</v>
      </c>
      <c r="B86" t="s">
        <v>315</v>
      </c>
      <c r="C86" t="s">
        <v>314</v>
      </c>
      <c r="D86" t="s">
        <v>316</v>
      </c>
      <c r="E86" t="s">
        <v>317</v>
      </c>
      <c r="AH86" s="16"/>
      <c r="AM86" s="17"/>
      <c r="AO86" s="17"/>
    </row>
    <row r="87" spans="1:45" x14ac:dyDescent="0.4">
      <c r="A87">
        <v>85</v>
      </c>
      <c r="B87" t="s">
        <v>768</v>
      </c>
      <c r="C87" t="s">
        <v>767</v>
      </c>
      <c r="D87" t="s">
        <v>120</v>
      </c>
      <c r="E87" t="s">
        <v>121</v>
      </c>
      <c r="AH87" s="16"/>
      <c r="AM87" s="17"/>
      <c r="AN87" s="17"/>
      <c r="AO87" s="17"/>
    </row>
    <row r="88" spans="1:45" x14ac:dyDescent="0.4">
      <c r="A88">
        <v>86</v>
      </c>
      <c r="B88" t="s">
        <v>372</v>
      </c>
      <c r="C88" t="s">
        <v>371</v>
      </c>
      <c r="D88" t="s">
        <v>373</v>
      </c>
      <c r="E88" t="s">
        <v>373</v>
      </c>
      <c r="AH88" s="16"/>
      <c r="AM88" s="17"/>
      <c r="AO88" s="17"/>
    </row>
    <row r="89" spans="1:45" x14ac:dyDescent="0.4">
      <c r="A89">
        <v>87</v>
      </c>
      <c r="B89" t="s">
        <v>338</v>
      </c>
      <c r="C89" t="s">
        <v>337</v>
      </c>
      <c r="D89" t="s">
        <v>134</v>
      </c>
      <c r="E89" t="s">
        <v>134</v>
      </c>
      <c r="AH89" s="16"/>
      <c r="AM89" s="17"/>
      <c r="AO89" s="17"/>
    </row>
    <row r="90" spans="1:45" x14ac:dyDescent="0.4">
      <c r="A90">
        <v>88</v>
      </c>
      <c r="B90" t="s">
        <v>204</v>
      </c>
      <c r="C90" t="s">
        <v>203</v>
      </c>
      <c r="D90" t="s">
        <v>120</v>
      </c>
      <c r="E90" t="s">
        <v>132</v>
      </c>
      <c r="AH90" s="16"/>
      <c r="AM90" s="17"/>
      <c r="AN90" s="17"/>
      <c r="AO90" s="17"/>
      <c r="AP90" s="17"/>
    </row>
    <row r="91" spans="1:45" x14ac:dyDescent="0.4">
      <c r="A91">
        <v>89</v>
      </c>
      <c r="B91" t="s">
        <v>471</v>
      </c>
      <c r="C91" t="s">
        <v>470</v>
      </c>
      <c r="D91" t="s">
        <v>120</v>
      </c>
      <c r="E91" t="s">
        <v>121</v>
      </c>
      <c r="AH91" s="16"/>
      <c r="AN91" s="17"/>
      <c r="AO91" s="17"/>
      <c r="AP91" s="17"/>
    </row>
    <row r="92" spans="1:45" x14ac:dyDescent="0.4">
      <c r="A92">
        <v>90</v>
      </c>
      <c r="B92" t="s">
        <v>219</v>
      </c>
      <c r="C92" t="s">
        <v>218</v>
      </c>
      <c r="D92" t="s">
        <v>120</v>
      </c>
      <c r="E92" t="s">
        <v>132</v>
      </c>
      <c r="AH92" s="16"/>
      <c r="AM92" s="17"/>
      <c r="AO92" s="17"/>
    </row>
    <row r="93" spans="1:45" x14ac:dyDescent="0.4">
      <c r="A93">
        <v>91</v>
      </c>
      <c r="B93" t="s">
        <v>393</v>
      </c>
      <c r="C93" t="s">
        <v>392</v>
      </c>
      <c r="D93" t="s">
        <v>120</v>
      </c>
      <c r="E93" t="s">
        <v>132</v>
      </c>
      <c r="AH93" s="16"/>
      <c r="AN93" s="17"/>
      <c r="AO93" s="17"/>
    </row>
    <row r="94" spans="1:45" x14ac:dyDescent="0.4">
      <c r="A94">
        <v>92</v>
      </c>
      <c r="B94" t="s">
        <v>251</v>
      </c>
      <c r="C94" t="s">
        <v>250</v>
      </c>
      <c r="D94" t="s">
        <v>120</v>
      </c>
      <c r="E94" t="s">
        <v>125</v>
      </c>
      <c r="AH94" s="16"/>
      <c r="AM94" s="17"/>
      <c r="AN94" s="17"/>
      <c r="AO94" s="17"/>
      <c r="AS94" s="17"/>
    </row>
    <row r="95" spans="1:45" x14ac:dyDescent="0.4">
      <c r="A95">
        <v>93</v>
      </c>
      <c r="B95" t="s">
        <v>255</v>
      </c>
      <c r="C95" t="s">
        <v>254</v>
      </c>
      <c r="D95" t="s">
        <v>120</v>
      </c>
      <c r="E95" t="s">
        <v>132</v>
      </c>
      <c r="AH95" s="16"/>
      <c r="AM95" s="17"/>
      <c r="AN95" s="17"/>
      <c r="AO95" s="17"/>
      <c r="AP95" s="17"/>
    </row>
    <row r="96" spans="1:45" x14ac:dyDescent="0.4">
      <c r="A96">
        <v>94</v>
      </c>
      <c r="B96" t="s">
        <v>278</v>
      </c>
      <c r="C96" t="s">
        <v>277</v>
      </c>
      <c r="D96" t="s">
        <v>120</v>
      </c>
      <c r="E96" t="s">
        <v>132</v>
      </c>
      <c r="AH96" s="16"/>
      <c r="AM96" s="17"/>
      <c r="AN96" s="17"/>
      <c r="AO96" s="17"/>
      <c r="AP96" s="17"/>
    </row>
    <row r="97" spans="1:45" x14ac:dyDescent="0.4">
      <c r="A97">
        <v>95</v>
      </c>
      <c r="B97" t="s">
        <v>286</v>
      </c>
      <c r="C97" t="s">
        <v>285</v>
      </c>
      <c r="D97" t="s">
        <v>134</v>
      </c>
      <c r="E97" t="s">
        <v>134</v>
      </c>
      <c r="AH97" s="16"/>
      <c r="AM97" s="17"/>
      <c r="AO97" s="17"/>
    </row>
    <row r="98" spans="1:45" x14ac:dyDescent="0.4">
      <c r="A98">
        <v>96</v>
      </c>
      <c r="B98" t="s">
        <v>227</v>
      </c>
      <c r="C98" t="s">
        <v>226</v>
      </c>
      <c r="D98" t="s">
        <v>134</v>
      </c>
      <c r="E98" t="s">
        <v>134</v>
      </c>
      <c r="AH98" s="16"/>
      <c r="AM98" s="17"/>
      <c r="AO98" s="17"/>
    </row>
    <row r="99" spans="1:45" x14ac:dyDescent="0.4">
      <c r="A99">
        <v>97</v>
      </c>
      <c r="B99" t="s">
        <v>296</v>
      </c>
      <c r="C99" t="s">
        <v>295</v>
      </c>
      <c r="D99" t="s">
        <v>134</v>
      </c>
      <c r="E99" t="s">
        <v>134</v>
      </c>
      <c r="AH99" s="16"/>
      <c r="AM99" s="17"/>
      <c r="AO99" s="17"/>
    </row>
    <row r="100" spans="1:45" x14ac:dyDescent="0.4">
      <c r="A100">
        <v>98</v>
      </c>
      <c r="B100" t="s">
        <v>182</v>
      </c>
      <c r="C100" t="s">
        <v>181</v>
      </c>
      <c r="D100" t="s">
        <v>183</v>
      </c>
      <c r="E100" t="s">
        <v>184</v>
      </c>
      <c r="AH100" s="16"/>
      <c r="AM100" s="17"/>
      <c r="AN100" s="17"/>
      <c r="AO100" s="17"/>
    </row>
    <row r="101" spans="1:45" x14ac:dyDescent="0.4">
      <c r="A101">
        <v>99</v>
      </c>
      <c r="B101" t="s">
        <v>178</v>
      </c>
      <c r="C101" t="s">
        <v>177</v>
      </c>
      <c r="D101" t="s">
        <v>134</v>
      </c>
      <c r="E101" t="s">
        <v>134</v>
      </c>
      <c r="AH101" s="16"/>
      <c r="AM101" s="17"/>
      <c r="AO101" s="17"/>
    </row>
    <row r="102" spans="1:45" x14ac:dyDescent="0.4">
      <c r="A102">
        <v>100</v>
      </c>
      <c r="B102" t="s">
        <v>236</v>
      </c>
      <c r="C102" t="s">
        <v>235</v>
      </c>
      <c r="D102" t="s">
        <v>120</v>
      </c>
      <c r="E102" t="s">
        <v>132</v>
      </c>
      <c r="AH102" s="16"/>
      <c r="AM102" s="17"/>
      <c r="AN102" s="17"/>
      <c r="AO102" s="17"/>
      <c r="AP102" s="17"/>
    </row>
    <row r="103" spans="1:45" x14ac:dyDescent="0.4">
      <c r="A103">
        <v>101</v>
      </c>
      <c r="B103" t="s">
        <v>340</v>
      </c>
      <c r="C103" t="s">
        <v>339</v>
      </c>
      <c r="D103" t="s">
        <v>134</v>
      </c>
      <c r="E103" t="s">
        <v>134</v>
      </c>
      <c r="AH103" s="16"/>
      <c r="AM103" s="17"/>
      <c r="AN103" s="17"/>
      <c r="AO103" s="17"/>
    </row>
    <row r="104" spans="1:45" x14ac:dyDescent="0.4">
      <c r="A104">
        <v>102</v>
      </c>
      <c r="B104" t="s">
        <v>439</v>
      </c>
      <c r="C104" t="s">
        <v>438</v>
      </c>
      <c r="D104" t="s">
        <v>128</v>
      </c>
      <c r="E104" t="s">
        <v>169</v>
      </c>
      <c r="AH104" s="16"/>
      <c r="AM104" s="17"/>
      <c r="AO104" s="17"/>
    </row>
    <row r="105" spans="1:45" x14ac:dyDescent="0.4">
      <c r="A105">
        <v>103</v>
      </c>
      <c r="B105" t="s">
        <v>586</v>
      </c>
      <c r="C105" t="s">
        <v>585</v>
      </c>
      <c r="D105" t="s">
        <v>120</v>
      </c>
      <c r="E105" t="s">
        <v>132</v>
      </c>
      <c r="AH105" s="16"/>
      <c r="AN105" s="17"/>
      <c r="AO105" s="17"/>
      <c r="AP105" s="17"/>
    </row>
    <row r="106" spans="1:45" x14ac:dyDescent="0.4">
      <c r="A106">
        <v>104</v>
      </c>
      <c r="B106" t="s">
        <v>495</v>
      </c>
      <c r="C106" t="s">
        <v>494</v>
      </c>
      <c r="D106" t="s">
        <v>120</v>
      </c>
      <c r="E106" t="s">
        <v>125</v>
      </c>
      <c r="AH106" s="16"/>
      <c r="AN106" s="17"/>
      <c r="AO106" s="17"/>
      <c r="AP106" s="17"/>
    </row>
    <row r="107" spans="1:45" x14ac:dyDescent="0.4">
      <c r="A107">
        <v>105</v>
      </c>
      <c r="B107" t="s">
        <v>429</v>
      </c>
      <c r="C107" t="s">
        <v>428</v>
      </c>
      <c r="D107" t="s">
        <v>120</v>
      </c>
      <c r="E107" t="s">
        <v>125</v>
      </c>
      <c r="AH107" s="16"/>
      <c r="AN107" s="17"/>
      <c r="AO107" s="17"/>
      <c r="AP107" s="17"/>
    </row>
    <row r="108" spans="1:45" x14ac:dyDescent="0.4">
      <c r="A108">
        <v>106</v>
      </c>
      <c r="B108" t="s">
        <v>319</v>
      </c>
      <c r="C108" t="s">
        <v>318</v>
      </c>
      <c r="D108" t="s">
        <v>120</v>
      </c>
      <c r="E108" t="s">
        <v>125</v>
      </c>
      <c r="AH108" s="16"/>
      <c r="AO108" s="17"/>
      <c r="AP108" s="17"/>
    </row>
    <row r="109" spans="1:45" x14ac:dyDescent="0.4">
      <c r="A109">
        <v>107</v>
      </c>
      <c r="B109" t="s">
        <v>449</v>
      </c>
      <c r="C109" t="s">
        <v>448</v>
      </c>
      <c r="D109" t="s">
        <v>120</v>
      </c>
      <c r="E109" t="s">
        <v>125</v>
      </c>
      <c r="AH109" s="16"/>
      <c r="AN109" s="17"/>
      <c r="AO109" s="17"/>
      <c r="AP109" s="17"/>
      <c r="AS109" s="17"/>
    </row>
    <row r="110" spans="1:45" x14ac:dyDescent="0.4">
      <c r="A110">
        <v>108</v>
      </c>
      <c r="B110" t="s">
        <v>294</v>
      </c>
      <c r="C110" t="s">
        <v>293</v>
      </c>
      <c r="D110" t="s">
        <v>134</v>
      </c>
      <c r="E110" t="s">
        <v>134</v>
      </c>
      <c r="AH110" s="16"/>
      <c r="AM110" s="17"/>
      <c r="AN110" s="17"/>
      <c r="AO110" s="17"/>
    </row>
    <row r="111" spans="1:45" x14ac:dyDescent="0.4">
      <c r="A111">
        <v>109</v>
      </c>
      <c r="B111" t="s">
        <v>180</v>
      </c>
      <c r="C111" t="s">
        <v>179</v>
      </c>
      <c r="D111" t="s">
        <v>134</v>
      </c>
      <c r="E111" t="s">
        <v>134</v>
      </c>
      <c r="AH111" s="16"/>
      <c r="AM111" s="17"/>
      <c r="AO111" s="17"/>
    </row>
    <row r="112" spans="1:45" x14ac:dyDescent="0.4">
      <c r="A112">
        <v>110</v>
      </c>
      <c r="B112" t="s">
        <v>266</v>
      </c>
      <c r="C112" t="s">
        <v>265</v>
      </c>
      <c r="D112" t="s">
        <v>120</v>
      </c>
      <c r="E112" t="s">
        <v>262</v>
      </c>
      <c r="AH112" s="16"/>
      <c r="AM112" s="17"/>
      <c r="AO112" s="17"/>
    </row>
    <row r="113" spans="1:45" x14ac:dyDescent="0.4">
      <c r="A113">
        <v>111</v>
      </c>
      <c r="B113" t="s">
        <v>0</v>
      </c>
      <c r="C113" t="s">
        <v>150</v>
      </c>
      <c r="D113" t="s">
        <v>120</v>
      </c>
      <c r="E113" t="s">
        <v>125</v>
      </c>
      <c r="AH113" s="16"/>
      <c r="AM113" s="17"/>
      <c r="AN113" s="17"/>
      <c r="AO113" s="17"/>
      <c r="AP113" s="17"/>
      <c r="AS113" s="17"/>
    </row>
    <row r="114" spans="1:45" x14ac:dyDescent="0.4">
      <c r="A114">
        <v>112</v>
      </c>
      <c r="B114" t="s">
        <v>370</v>
      </c>
      <c r="C114" t="s">
        <v>369</v>
      </c>
      <c r="D114" t="s">
        <v>134</v>
      </c>
      <c r="E114" t="s">
        <v>134</v>
      </c>
      <c r="AH114" s="16"/>
      <c r="AM114" s="17"/>
      <c r="AN114" s="17"/>
      <c r="AO114" s="17"/>
    </row>
    <row r="115" spans="1:45" x14ac:dyDescent="0.4">
      <c r="A115">
        <v>113</v>
      </c>
      <c r="B115" t="s">
        <v>245</v>
      </c>
      <c r="C115" t="s">
        <v>244</v>
      </c>
      <c r="D115" t="s">
        <v>120</v>
      </c>
      <c r="E115" t="s">
        <v>132</v>
      </c>
      <c r="AH115" s="16"/>
      <c r="AM115" s="17"/>
      <c r="AN115" s="17"/>
      <c r="AO115" s="17"/>
      <c r="AP115" s="17"/>
    </row>
    <row r="116" spans="1:45" x14ac:dyDescent="0.4">
      <c r="A116">
        <v>114</v>
      </c>
      <c r="B116" t="s">
        <v>282</v>
      </c>
      <c r="C116" t="s">
        <v>281</v>
      </c>
      <c r="D116" t="s">
        <v>120</v>
      </c>
      <c r="E116" t="s">
        <v>262</v>
      </c>
      <c r="AH116" s="16"/>
      <c r="AM116" s="17"/>
      <c r="AO116" s="17"/>
    </row>
    <row r="117" spans="1:45" x14ac:dyDescent="0.4">
      <c r="A117">
        <v>115</v>
      </c>
      <c r="B117" t="s">
        <v>280</v>
      </c>
      <c r="C117" t="s">
        <v>279</v>
      </c>
      <c r="D117" t="s">
        <v>134</v>
      </c>
      <c r="E117" t="s">
        <v>134</v>
      </c>
      <c r="AH117" s="16"/>
      <c r="AM117" s="17"/>
      <c r="AO117" s="17"/>
    </row>
    <row r="118" spans="1:45" x14ac:dyDescent="0.4">
      <c r="A118">
        <v>116</v>
      </c>
      <c r="B118" t="s">
        <v>164</v>
      </c>
      <c r="C118" t="s">
        <v>163</v>
      </c>
      <c r="D118" t="s">
        <v>120</v>
      </c>
      <c r="E118" t="s">
        <v>132</v>
      </c>
      <c r="AH118" s="16"/>
      <c r="AM118" s="17"/>
      <c r="AN118" s="17"/>
      <c r="AO118" s="17"/>
      <c r="AP118" s="17"/>
    </row>
    <row r="119" spans="1:45" x14ac:dyDescent="0.4">
      <c r="A119">
        <v>117</v>
      </c>
      <c r="B119" t="s">
        <v>427</v>
      </c>
      <c r="C119" t="s">
        <v>426</v>
      </c>
      <c r="D119" t="s">
        <v>134</v>
      </c>
      <c r="E119" t="s">
        <v>134</v>
      </c>
      <c r="AH119" s="16"/>
      <c r="AM119" s="17"/>
      <c r="AN119" s="17"/>
      <c r="AO119" s="17"/>
      <c r="AP119" s="17"/>
    </row>
    <row r="120" spans="1:45" x14ac:dyDescent="0.4">
      <c r="A120">
        <v>118</v>
      </c>
      <c r="B120" t="s">
        <v>306</v>
      </c>
      <c r="C120" t="s">
        <v>305</v>
      </c>
      <c r="D120" t="s">
        <v>120</v>
      </c>
      <c r="E120" t="s">
        <v>125</v>
      </c>
      <c r="AH120" s="16"/>
      <c r="AM120" s="17"/>
      <c r="AN120" s="17"/>
      <c r="AO120" s="17"/>
      <c r="AP120" s="17"/>
      <c r="AS120" s="17"/>
    </row>
    <row r="121" spans="1:45" x14ac:dyDescent="0.4">
      <c r="A121">
        <v>119</v>
      </c>
      <c r="B121" t="s">
        <v>276</v>
      </c>
      <c r="C121" t="s">
        <v>275</v>
      </c>
      <c r="D121" t="s">
        <v>134</v>
      </c>
      <c r="E121" t="s">
        <v>134</v>
      </c>
      <c r="AH121" s="16"/>
      <c r="AM121" s="17"/>
      <c r="AN121" s="17"/>
      <c r="AO121" s="17"/>
    </row>
    <row r="122" spans="1:45" x14ac:dyDescent="0.4">
      <c r="A122">
        <v>120</v>
      </c>
      <c r="B122" t="s">
        <v>268</v>
      </c>
      <c r="C122" t="s">
        <v>267</v>
      </c>
      <c r="D122" t="s">
        <v>134</v>
      </c>
      <c r="E122" t="s">
        <v>134</v>
      </c>
      <c r="AH122" s="16"/>
      <c r="AM122" s="17"/>
      <c r="AN122" s="17"/>
      <c r="AO122" s="17"/>
    </row>
    <row r="123" spans="1:45" x14ac:dyDescent="0.4">
      <c r="A123">
        <v>121</v>
      </c>
      <c r="B123" t="s">
        <v>348</v>
      </c>
      <c r="C123" t="s">
        <v>347</v>
      </c>
      <c r="D123" t="s">
        <v>134</v>
      </c>
      <c r="E123" t="s">
        <v>134</v>
      </c>
      <c r="AH123" s="16"/>
      <c r="AM123" s="17"/>
      <c r="AO123" s="17"/>
    </row>
    <row r="124" spans="1:45" x14ac:dyDescent="0.4">
      <c r="A124">
        <v>122</v>
      </c>
      <c r="B124" t="s">
        <v>292</v>
      </c>
      <c r="C124" t="s">
        <v>291</v>
      </c>
      <c r="D124" t="s">
        <v>120</v>
      </c>
      <c r="E124" t="s">
        <v>132</v>
      </c>
      <c r="AH124" s="16"/>
      <c r="AM124" s="17"/>
      <c r="AN124" s="17"/>
      <c r="AO124" s="17"/>
      <c r="AP124" s="17"/>
    </row>
    <row r="125" spans="1:45" x14ac:dyDescent="0.4">
      <c r="A125">
        <v>123</v>
      </c>
      <c r="B125" t="s">
        <v>350</v>
      </c>
      <c r="C125" t="s">
        <v>349</v>
      </c>
      <c r="D125" t="s">
        <v>120</v>
      </c>
      <c r="E125" t="s">
        <v>132</v>
      </c>
      <c r="AH125" s="16"/>
      <c r="AO125" s="17"/>
    </row>
    <row r="126" spans="1:45" x14ac:dyDescent="0.4">
      <c r="A126">
        <v>124</v>
      </c>
      <c r="B126" t="s">
        <v>535</v>
      </c>
      <c r="C126" t="s">
        <v>534</v>
      </c>
      <c r="D126" t="s">
        <v>120</v>
      </c>
      <c r="E126" t="s">
        <v>125</v>
      </c>
      <c r="AH126" s="16"/>
      <c r="AN126" s="17"/>
      <c r="AO126" s="17"/>
      <c r="AP126" s="17"/>
    </row>
    <row r="127" spans="1:45" x14ac:dyDescent="0.4">
      <c r="A127">
        <v>125</v>
      </c>
      <c r="B127" t="s">
        <v>159</v>
      </c>
      <c r="C127" t="s">
        <v>158</v>
      </c>
      <c r="D127" t="s">
        <v>128</v>
      </c>
      <c r="E127" t="s">
        <v>129</v>
      </c>
      <c r="AH127" s="16"/>
      <c r="AM127" s="17"/>
      <c r="AO127" s="17"/>
      <c r="AP127" s="17"/>
    </row>
    <row r="128" spans="1:45" x14ac:dyDescent="0.4">
      <c r="A128">
        <v>126</v>
      </c>
      <c r="B128" t="s">
        <v>405</v>
      </c>
      <c r="C128" t="s">
        <v>404</v>
      </c>
      <c r="D128" t="s">
        <v>120</v>
      </c>
      <c r="E128" t="s">
        <v>125</v>
      </c>
      <c r="AH128" s="16"/>
      <c r="AO128" s="17"/>
      <c r="AP128" s="17"/>
    </row>
    <row r="129" spans="1:45" x14ac:dyDescent="0.4">
      <c r="A129">
        <v>127</v>
      </c>
      <c r="B129" t="s">
        <v>519</v>
      </c>
      <c r="C129" t="s">
        <v>518</v>
      </c>
      <c r="D129" t="s">
        <v>134</v>
      </c>
      <c r="E129" t="s">
        <v>134</v>
      </c>
      <c r="AH129" s="16"/>
      <c r="AM129" s="17"/>
      <c r="AO129" s="17"/>
    </row>
    <row r="130" spans="1:45" x14ac:dyDescent="0.4">
      <c r="A130">
        <v>128</v>
      </c>
      <c r="B130" t="s">
        <v>336</v>
      </c>
      <c r="C130" t="s">
        <v>335</v>
      </c>
      <c r="D130" t="s">
        <v>120</v>
      </c>
      <c r="E130" t="s">
        <v>132</v>
      </c>
      <c r="AH130" s="16"/>
      <c r="AN130" s="17"/>
      <c r="AO130" s="17"/>
      <c r="AP130" s="17"/>
    </row>
    <row r="131" spans="1:45" x14ac:dyDescent="0.4">
      <c r="A131">
        <v>129</v>
      </c>
      <c r="B131" t="s">
        <v>531</v>
      </c>
      <c r="C131" t="s">
        <v>530</v>
      </c>
      <c r="D131" t="s">
        <v>120</v>
      </c>
      <c r="E131" t="s">
        <v>121</v>
      </c>
      <c r="AH131" s="16"/>
      <c r="AM131" s="17"/>
      <c r="AN131" s="17"/>
      <c r="AO131" s="17"/>
    </row>
    <row r="132" spans="1:45" x14ac:dyDescent="0.4">
      <c r="A132">
        <v>130</v>
      </c>
      <c r="B132" t="s">
        <v>321</v>
      </c>
      <c r="C132" t="s">
        <v>320</v>
      </c>
      <c r="D132" t="s">
        <v>134</v>
      </c>
      <c r="E132" t="s">
        <v>134</v>
      </c>
      <c r="AH132" s="16"/>
      <c r="AM132" s="17"/>
      <c r="AO132" s="17"/>
      <c r="AP132" s="17"/>
    </row>
    <row r="133" spans="1:45" x14ac:dyDescent="0.4">
      <c r="A133">
        <v>131</v>
      </c>
      <c r="B133" t="s">
        <v>247</v>
      </c>
      <c r="C133" t="s">
        <v>246</v>
      </c>
      <c r="D133" t="s">
        <v>134</v>
      </c>
      <c r="E133" t="s">
        <v>134</v>
      </c>
      <c r="AH133" s="16"/>
      <c r="AM133" s="17"/>
      <c r="AN133" s="17"/>
      <c r="AO133" s="17"/>
    </row>
    <row r="134" spans="1:45" x14ac:dyDescent="0.4">
      <c r="A134">
        <v>132</v>
      </c>
      <c r="B134" t="s">
        <v>515</v>
      </c>
      <c r="C134" t="s">
        <v>514</v>
      </c>
      <c r="D134" t="s">
        <v>134</v>
      </c>
      <c r="E134" t="s">
        <v>134</v>
      </c>
      <c r="AH134" s="16"/>
      <c r="AM134" s="17"/>
      <c r="AO134" s="17"/>
    </row>
    <row r="135" spans="1:45" x14ac:dyDescent="0.4">
      <c r="A135">
        <v>133</v>
      </c>
      <c r="B135" t="s">
        <v>211</v>
      </c>
      <c r="C135" t="s">
        <v>210</v>
      </c>
      <c r="D135" t="s">
        <v>120</v>
      </c>
      <c r="E135" t="s">
        <v>125</v>
      </c>
      <c r="AH135" s="16"/>
      <c r="AM135" s="17"/>
      <c r="AN135" s="17"/>
      <c r="AO135" s="17"/>
    </row>
    <row r="136" spans="1:45" x14ac:dyDescent="0.4">
      <c r="A136">
        <v>134</v>
      </c>
      <c r="B136" t="s">
        <v>344</v>
      </c>
      <c r="C136" t="s">
        <v>343</v>
      </c>
      <c r="D136" t="s">
        <v>128</v>
      </c>
      <c r="E136" t="s">
        <v>129</v>
      </c>
      <c r="AH136" s="16"/>
      <c r="AM136" s="17"/>
      <c r="AO136" s="17"/>
    </row>
    <row r="137" spans="1:45" x14ac:dyDescent="0.4">
      <c r="A137">
        <v>135</v>
      </c>
      <c r="B137" t="s">
        <v>469</v>
      </c>
      <c r="C137" t="s">
        <v>468</v>
      </c>
      <c r="D137" t="s">
        <v>120</v>
      </c>
      <c r="E137" t="s">
        <v>132</v>
      </c>
      <c r="AH137" s="16"/>
      <c r="AN137" s="17"/>
      <c r="AO137" s="17"/>
      <c r="AP137" s="17"/>
    </row>
    <row r="138" spans="1:45" x14ac:dyDescent="0.4">
      <c r="A138">
        <v>136</v>
      </c>
      <c r="B138" t="s">
        <v>360</v>
      </c>
      <c r="C138" t="s">
        <v>359</v>
      </c>
      <c r="D138" t="s">
        <v>134</v>
      </c>
      <c r="E138" t="s">
        <v>134</v>
      </c>
      <c r="AH138" s="16"/>
      <c r="AM138" s="17"/>
      <c r="AN138" s="17"/>
      <c r="AO138" s="17"/>
      <c r="AP138" s="17"/>
    </row>
    <row r="139" spans="1:45" x14ac:dyDescent="0.4">
      <c r="A139">
        <v>137</v>
      </c>
      <c r="B139" t="s">
        <v>225</v>
      </c>
      <c r="C139" t="s">
        <v>224</v>
      </c>
      <c r="D139" t="s">
        <v>120</v>
      </c>
      <c r="E139" t="s">
        <v>132</v>
      </c>
      <c r="AH139" s="16"/>
      <c r="AM139" s="17"/>
      <c r="AN139" s="17"/>
      <c r="AO139" s="17"/>
      <c r="AP139" s="17"/>
    </row>
    <row r="140" spans="1:45" x14ac:dyDescent="0.4">
      <c r="A140">
        <v>138</v>
      </c>
      <c r="B140" t="s">
        <v>457</v>
      </c>
      <c r="C140" t="s">
        <v>456</v>
      </c>
      <c r="D140" t="s">
        <v>120</v>
      </c>
      <c r="E140" t="s">
        <v>121</v>
      </c>
      <c r="AH140" s="16"/>
      <c r="AM140" s="17"/>
      <c r="AN140" s="17"/>
      <c r="AO140" s="17"/>
      <c r="AP140" s="17"/>
    </row>
    <row r="141" spans="1:45" x14ac:dyDescent="0.4">
      <c r="A141">
        <v>139</v>
      </c>
      <c r="B141" t="s">
        <v>413</v>
      </c>
      <c r="C141" t="s">
        <v>412</v>
      </c>
      <c r="D141" t="s">
        <v>373</v>
      </c>
      <c r="E141" t="s">
        <v>373</v>
      </c>
      <c r="AH141" s="16"/>
      <c r="AM141" s="17"/>
      <c r="AN141" s="17"/>
      <c r="AO141" s="17"/>
    </row>
    <row r="142" spans="1:45" x14ac:dyDescent="0.4">
      <c r="A142">
        <v>140</v>
      </c>
      <c r="B142" t="s">
        <v>447</v>
      </c>
      <c r="C142" t="s">
        <v>446</v>
      </c>
      <c r="D142" t="s">
        <v>120</v>
      </c>
      <c r="E142" t="s">
        <v>132</v>
      </c>
      <c r="AH142" s="16"/>
      <c r="AM142" s="17"/>
      <c r="AN142" s="17"/>
      <c r="AO142" s="17"/>
      <c r="AP142" s="17"/>
    </row>
    <row r="143" spans="1:45" x14ac:dyDescent="0.4">
      <c r="A143">
        <v>141</v>
      </c>
      <c r="B143" t="s">
        <v>385</v>
      </c>
      <c r="C143" t="s">
        <v>384</v>
      </c>
      <c r="D143" t="s">
        <v>373</v>
      </c>
      <c r="E143" t="s">
        <v>373</v>
      </c>
      <c r="AH143" s="16"/>
      <c r="AM143" s="17"/>
      <c r="AN143" s="17"/>
      <c r="AO143" s="17"/>
      <c r="AP143" s="17"/>
    </row>
    <row r="144" spans="1:45" x14ac:dyDescent="0.4">
      <c r="A144">
        <v>142</v>
      </c>
      <c r="B144" t="s">
        <v>312</v>
      </c>
      <c r="C144" t="s">
        <v>311</v>
      </c>
      <c r="D144" t="s">
        <v>128</v>
      </c>
      <c r="E144" t="s">
        <v>313</v>
      </c>
      <c r="AH144" s="16"/>
      <c r="AM144" s="17"/>
      <c r="AN144" s="17"/>
      <c r="AO144" s="17"/>
      <c r="AS144" s="17"/>
    </row>
    <row r="145" spans="1:45" x14ac:dyDescent="0.4">
      <c r="A145">
        <v>143</v>
      </c>
      <c r="B145" t="s">
        <v>417</v>
      </c>
      <c r="C145" t="s">
        <v>416</v>
      </c>
      <c r="D145" t="s">
        <v>134</v>
      </c>
      <c r="E145" t="s">
        <v>134</v>
      </c>
      <c r="AH145" s="16"/>
      <c r="AM145" s="17"/>
      <c r="AN145" s="17"/>
      <c r="AO145" s="17"/>
    </row>
    <row r="146" spans="1:45" x14ac:dyDescent="0.4">
      <c r="A146">
        <v>144</v>
      </c>
      <c r="B146" t="s">
        <v>368</v>
      </c>
      <c r="C146" t="s">
        <v>367</v>
      </c>
      <c r="D146" t="s">
        <v>134</v>
      </c>
      <c r="E146" t="s">
        <v>134</v>
      </c>
      <c r="AH146" s="16"/>
      <c r="AM146" s="17"/>
      <c r="AN146" s="17"/>
      <c r="AO146" s="17"/>
    </row>
    <row r="147" spans="1:45" x14ac:dyDescent="0.4">
      <c r="A147">
        <v>145</v>
      </c>
      <c r="B147" t="s">
        <v>637</v>
      </c>
      <c r="C147" t="s">
        <v>636</v>
      </c>
      <c r="D147" t="s">
        <v>120</v>
      </c>
      <c r="E147" t="s">
        <v>125</v>
      </c>
      <c r="AH147" s="16"/>
      <c r="AN147" s="17"/>
      <c r="AO147" s="17"/>
      <c r="AP147" s="17"/>
    </row>
    <row r="148" spans="1:45" x14ac:dyDescent="0.4">
      <c r="A148">
        <v>146</v>
      </c>
      <c r="B148" t="s">
        <v>288</v>
      </c>
      <c r="C148" t="s">
        <v>287</v>
      </c>
      <c r="D148" t="s">
        <v>120</v>
      </c>
      <c r="E148" t="s">
        <v>125</v>
      </c>
      <c r="AH148" s="16"/>
      <c r="AM148" s="17"/>
      <c r="AN148" s="17"/>
      <c r="AO148" s="17"/>
      <c r="AP148" s="17"/>
      <c r="AS148" s="17"/>
    </row>
    <row r="149" spans="1:45" x14ac:dyDescent="0.4">
      <c r="A149">
        <v>147</v>
      </c>
      <c r="B149" t="s">
        <v>505</v>
      </c>
      <c r="C149" t="s">
        <v>504</v>
      </c>
      <c r="D149" t="s">
        <v>120</v>
      </c>
      <c r="E149" t="s">
        <v>125</v>
      </c>
      <c r="AH149" s="16"/>
      <c r="AN149" s="17"/>
      <c r="AO149" s="17"/>
      <c r="AP149" s="17"/>
      <c r="AS149" s="17"/>
    </row>
    <row r="150" spans="1:45" x14ac:dyDescent="0.4">
      <c r="A150">
        <v>148</v>
      </c>
      <c r="B150" t="s">
        <v>576</v>
      </c>
      <c r="C150" t="s">
        <v>575</v>
      </c>
      <c r="D150" t="s">
        <v>120</v>
      </c>
      <c r="E150" t="s">
        <v>262</v>
      </c>
      <c r="AH150" s="16"/>
      <c r="AM150" s="17"/>
    </row>
    <row r="151" spans="1:45" x14ac:dyDescent="0.4">
      <c r="A151">
        <v>149</v>
      </c>
      <c r="B151" t="s">
        <v>459</v>
      </c>
      <c r="C151" t="s">
        <v>458</v>
      </c>
      <c r="D151" t="s">
        <v>134</v>
      </c>
      <c r="E151" t="s">
        <v>134</v>
      </c>
      <c r="AH151" s="16"/>
      <c r="AN151" s="17"/>
      <c r="AO151" s="17"/>
      <c r="AP151" s="17"/>
    </row>
    <row r="152" spans="1:45" x14ac:dyDescent="0.4">
      <c r="A152">
        <v>150</v>
      </c>
      <c r="B152" t="s">
        <v>425</v>
      </c>
      <c r="C152" t="s">
        <v>424</v>
      </c>
      <c r="D152" t="s">
        <v>120</v>
      </c>
      <c r="E152" t="s">
        <v>125</v>
      </c>
      <c r="AH152" s="16"/>
      <c r="AM152" s="17"/>
      <c r="AN152" s="17"/>
      <c r="AO152" s="17"/>
      <c r="AP152" s="17"/>
    </row>
    <row r="153" spans="1:45" x14ac:dyDescent="0.4">
      <c r="A153">
        <v>151</v>
      </c>
      <c r="B153" t="s">
        <v>529</v>
      </c>
      <c r="C153" t="s">
        <v>528</v>
      </c>
      <c r="D153" t="s">
        <v>128</v>
      </c>
      <c r="E153" t="s">
        <v>129</v>
      </c>
      <c r="AH153" s="16"/>
      <c r="AO153" s="17"/>
      <c r="AP153" s="17"/>
    </row>
    <row r="154" spans="1:45" x14ac:dyDescent="0.4">
      <c r="A154">
        <v>152</v>
      </c>
      <c r="B154" t="s">
        <v>257</v>
      </c>
      <c r="C154" t="s">
        <v>256</v>
      </c>
      <c r="D154" t="s">
        <v>134</v>
      </c>
      <c r="E154" t="s">
        <v>134</v>
      </c>
      <c r="AH154" s="16"/>
      <c r="AM154" s="17"/>
      <c r="AN154" s="17"/>
      <c r="AO154" s="17"/>
      <c r="AP154" s="17"/>
    </row>
    <row r="155" spans="1:45" x14ac:dyDescent="0.4">
      <c r="A155">
        <v>153</v>
      </c>
      <c r="B155" t="s">
        <v>284</v>
      </c>
      <c r="C155" t="s">
        <v>283</v>
      </c>
      <c r="D155" t="s">
        <v>120</v>
      </c>
      <c r="E155" t="s">
        <v>125</v>
      </c>
      <c r="AH155" s="16"/>
      <c r="AM155" s="17"/>
      <c r="AN155" s="17"/>
      <c r="AO155" s="17"/>
      <c r="AP155" s="17"/>
      <c r="AS155" s="17"/>
    </row>
    <row r="156" spans="1:45" x14ac:dyDescent="0.4">
      <c r="A156">
        <v>154</v>
      </c>
      <c r="B156" t="s">
        <v>395</v>
      </c>
      <c r="C156" t="s">
        <v>394</v>
      </c>
      <c r="D156" t="s">
        <v>120</v>
      </c>
      <c r="E156" t="s">
        <v>132</v>
      </c>
      <c r="AH156" s="16"/>
      <c r="AM156" s="17"/>
      <c r="AN156" s="17"/>
      <c r="AO156" s="17"/>
    </row>
    <row r="157" spans="1:45" x14ac:dyDescent="0.4">
      <c r="A157">
        <v>155</v>
      </c>
      <c r="B157" t="s">
        <v>2</v>
      </c>
      <c r="C157" t="s">
        <v>145</v>
      </c>
      <c r="D157" t="s">
        <v>120</v>
      </c>
      <c r="E157" t="s">
        <v>125</v>
      </c>
      <c r="AH157" s="16"/>
      <c r="AM157" s="17"/>
      <c r="AN157" s="17"/>
      <c r="AO157" s="17"/>
      <c r="AP157" s="17"/>
      <c r="AS157" s="17"/>
    </row>
    <row r="158" spans="1:45" x14ac:dyDescent="0.4">
      <c r="A158">
        <v>156</v>
      </c>
      <c r="B158" t="s">
        <v>366</v>
      </c>
      <c r="C158" t="s">
        <v>365</v>
      </c>
      <c r="D158" t="s">
        <v>120</v>
      </c>
      <c r="E158" t="s">
        <v>132</v>
      </c>
      <c r="AH158" s="16"/>
      <c r="AM158" s="17"/>
      <c r="AN158" s="17"/>
      <c r="AO158" s="17"/>
      <c r="AP158" s="17"/>
    </row>
    <row r="159" spans="1:45" x14ac:dyDescent="0.4">
      <c r="A159">
        <v>157</v>
      </c>
      <c r="B159" t="s">
        <v>572</v>
      </c>
      <c r="C159" t="s">
        <v>571</v>
      </c>
      <c r="D159" t="s">
        <v>134</v>
      </c>
      <c r="E159" t="s">
        <v>134</v>
      </c>
      <c r="AH159" s="16"/>
      <c r="AM159" s="17"/>
      <c r="AN159" s="17"/>
      <c r="AO159" s="17"/>
    </row>
    <row r="160" spans="1:45" x14ac:dyDescent="0.4">
      <c r="A160">
        <v>158</v>
      </c>
      <c r="B160" t="s">
        <v>475</v>
      </c>
      <c r="C160" t="s">
        <v>474</v>
      </c>
      <c r="D160" t="s">
        <v>120</v>
      </c>
      <c r="E160" t="s">
        <v>132</v>
      </c>
      <c r="AH160" s="16"/>
      <c r="AN160" s="17"/>
      <c r="AO160" s="17"/>
    </row>
    <row r="161" spans="1:42" x14ac:dyDescent="0.4">
      <c r="A161">
        <v>159</v>
      </c>
      <c r="B161" t="s">
        <v>852</v>
      </c>
      <c r="C161" t="s">
        <v>851</v>
      </c>
      <c r="D161" t="s">
        <v>128</v>
      </c>
      <c r="E161" t="s">
        <v>169</v>
      </c>
      <c r="AH161" s="16"/>
      <c r="AM161" s="17"/>
      <c r="AO161" s="17"/>
      <c r="AP161" s="17"/>
    </row>
    <row r="162" spans="1:42" x14ac:dyDescent="0.4">
      <c r="A162">
        <v>160</v>
      </c>
      <c r="B162" t="s">
        <v>463</v>
      </c>
      <c r="C162" t="s">
        <v>462</v>
      </c>
      <c r="D162" t="s">
        <v>120</v>
      </c>
      <c r="E162" t="s">
        <v>125</v>
      </c>
      <c r="AH162" s="16"/>
      <c r="AM162" s="17"/>
      <c r="AN162" s="17"/>
      <c r="AO162" s="17"/>
      <c r="AP162" s="17"/>
    </row>
    <row r="163" spans="1:42" x14ac:dyDescent="0.4">
      <c r="A163">
        <v>161</v>
      </c>
      <c r="B163" t="s">
        <v>547</v>
      </c>
      <c r="C163" t="s">
        <v>546</v>
      </c>
      <c r="D163" t="s">
        <v>134</v>
      </c>
      <c r="E163" t="s">
        <v>134</v>
      </c>
      <c r="AH163" s="16"/>
      <c r="AM163" s="17"/>
      <c r="AN163" s="17"/>
      <c r="AO163" s="17"/>
    </row>
    <row r="164" spans="1:42" x14ac:dyDescent="0.4">
      <c r="A164">
        <v>162</v>
      </c>
      <c r="B164" t="s">
        <v>681</v>
      </c>
      <c r="C164" t="s">
        <v>680</v>
      </c>
      <c r="D164" t="s">
        <v>134</v>
      </c>
      <c r="E164" t="s">
        <v>134</v>
      </c>
      <c r="AH164" s="16"/>
      <c r="AN164" s="17"/>
      <c r="AO164" s="17"/>
      <c r="AP164" s="17"/>
    </row>
    <row r="165" spans="1:42" x14ac:dyDescent="0.4">
      <c r="A165">
        <v>163</v>
      </c>
      <c r="B165" t="s">
        <v>511</v>
      </c>
      <c r="C165" t="s">
        <v>510</v>
      </c>
      <c r="D165" t="s">
        <v>134</v>
      </c>
      <c r="E165" t="s">
        <v>134</v>
      </c>
      <c r="AH165" s="16"/>
      <c r="AN165" s="17"/>
      <c r="AO165" s="17"/>
    </row>
    <row r="166" spans="1:42" x14ac:dyDescent="0.4">
      <c r="A166">
        <v>164</v>
      </c>
      <c r="B166" t="s">
        <v>334</v>
      </c>
      <c r="C166" t="s">
        <v>333</v>
      </c>
      <c r="D166" t="s">
        <v>134</v>
      </c>
      <c r="E166" t="s">
        <v>134</v>
      </c>
      <c r="AH166" s="16"/>
      <c r="AM166" s="17"/>
      <c r="AN166" s="17"/>
      <c r="AO166" s="17"/>
    </row>
    <row r="167" spans="1:42" x14ac:dyDescent="0.4">
      <c r="A167">
        <v>165</v>
      </c>
      <c r="B167" t="s">
        <v>517</v>
      </c>
      <c r="C167" t="s">
        <v>516</v>
      </c>
      <c r="D167" t="s">
        <v>120</v>
      </c>
      <c r="E167" t="s">
        <v>121</v>
      </c>
      <c r="AH167" s="16"/>
      <c r="AM167" s="17"/>
      <c r="AN167" s="17"/>
      <c r="AO167" s="17"/>
    </row>
    <row r="168" spans="1:42" x14ac:dyDescent="0.4">
      <c r="A168">
        <v>166</v>
      </c>
      <c r="B168" t="s">
        <v>491</v>
      </c>
      <c r="C168" t="s">
        <v>490</v>
      </c>
      <c r="D168" t="s">
        <v>134</v>
      </c>
      <c r="E168" t="s">
        <v>134</v>
      </c>
      <c r="AH168" s="16"/>
      <c r="AM168" s="17"/>
      <c r="AN168" s="17"/>
      <c r="AO168" s="17"/>
    </row>
    <row r="169" spans="1:42" x14ac:dyDescent="0.4">
      <c r="A169">
        <v>167</v>
      </c>
      <c r="B169" t="s">
        <v>543</v>
      </c>
      <c r="C169" t="s">
        <v>542</v>
      </c>
      <c r="D169" t="s">
        <v>120</v>
      </c>
      <c r="E169" t="s">
        <v>121</v>
      </c>
      <c r="AH169" s="16"/>
      <c r="AM169" s="17"/>
      <c r="AN169" s="17"/>
      <c r="AO169" s="17"/>
      <c r="AP169" s="17"/>
    </row>
    <row r="170" spans="1:42" x14ac:dyDescent="0.4">
      <c r="A170">
        <v>168</v>
      </c>
      <c r="B170" t="s">
        <v>346</v>
      </c>
      <c r="C170" t="s">
        <v>345</v>
      </c>
      <c r="D170" t="s">
        <v>120</v>
      </c>
      <c r="E170" t="s">
        <v>132</v>
      </c>
      <c r="AH170" s="16"/>
      <c r="AM170" s="17"/>
      <c r="AN170" s="17"/>
      <c r="AO170" s="17"/>
      <c r="AP170" s="17"/>
    </row>
    <row r="171" spans="1:42" x14ac:dyDescent="0.4">
      <c r="A171">
        <v>169</v>
      </c>
      <c r="B171" t="s">
        <v>409</v>
      </c>
      <c r="C171" t="s">
        <v>408</v>
      </c>
      <c r="D171" t="s">
        <v>120</v>
      </c>
      <c r="E171" t="s">
        <v>132</v>
      </c>
      <c r="AH171" s="16"/>
      <c r="AM171" s="17"/>
      <c r="AN171" s="17"/>
      <c r="AO171" s="17"/>
    </row>
    <row r="172" spans="1:42" x14ac:dyDescent="0.4">
      <c r="A172">
        <v>170</v>
      </c>
      <c r="B172" t="s">
        <v>234</v>
      </c>
      <c r="C172" t="s">
        <v>233</v>
      </c>
      <c r="D172" t="s">
        <v>134</v>
      </c>
      <c r="E172" t="s">
        <v>134</v>
      </c>
      <c r="AH172" s="16"/>
      <c r="AM172" s="17"/>
      <c r="AO172" s="17"/>
      <c r="AP172" s="17"/>
    </row>
    <row r="173" spans="1:42" x14ac:dyDescent="0.4">
      <c r="A173">
        <v>171</v>
      </c>
      <c r="B173" t="s">
        <v>539</v>
      </c>
      <c r="C173" t="s">
        <v>538</v>
      </c>
      <c r="D173" t="s">
        <v>134</v>
      </c>
      <c r="E173" t="s">
        <v>134</v>
      </c>
      <c r="AH173" s="16"/>
      <c r="AM173" s="17"/>
      <c r="AN173" s="17"/>
      <c r="AO173" s="17"/>
    </row>
    <row r="174" spans="1:42" x14ac:dyDescent="0.4">
      <c r="A174">
        <v>172</v>
      </c>
      <c r="B174" t="s">
        <v>389</v>
      </c>
      <c r="C174" t="s">
        <v>388</v>
      </c>
      <c r="D174" t="s">
        <v>128</v>
      </c>
      <c r="E174" t="s">
        <v>129</v>
      </c>
      <c r="AH174" s="16"/>
      <c r="AM174" s="17"/>
      <c r="AN174" s="17"/>
      <c r="AO174" s="17"/>
    </row>
    <row r="175" spans="1:42" x14ac:dyDescent="0.4">
      <c r="A175">
        <v>173</v>
      </c>
      <c r="B175" t="s">
        <v>362</v>
      </c>
      <c r="C175" t="s">
        <v>361</v>
      </c>
      <c r="D175" t="s">
        <v>134</v>
      </c>
      <c r="E175" t="s">
        <v>134</v>
      </c>
      <c r="AH175" s="16"/>
      <c r="AM175" s="17"/>
      <c r="AN175" s="17"/>
      <c r="AO175" s="17"/>
    </row>
    <row r="176" spans="1:42" x14ac:dyDescent="0.4">
      <c r="A176">
        <v>174</v>
      </c>
      <c r="B176" t="s">
        <v>455</v>
      </c>
      <c r="C176" t="s">
        <v>454</v>
      </c>
      <c r="D176" t="s">
        <v>373</v>
      </c>
      <c r="E176" t="s">
        <v>373</v>
      </c>
      <c r="AH176" s="16"/>
      <c r="AM176" s="17"/>
      <c r="AN176" s="17"/>
      <c r="AO176" s="17"/>
    </row>
    <row r="177" spans="1:45" x14ac:dyDescent="0.4">
      <c r="A177">
        <v>175</v>
      </c>
      <c r="B177" t="s">
        <v>922</v>
      </c>
      <c r="C177" t="s">
        <v>921</v>
      </c>
      <c r="D177" t="s">
        <v>120</v>
      </c>
      <c r="E177" t="s">
        <v>121</v>
      </c>
      <c r="AH177" s="16"/>
      <c r="AN177" s="17"/>
      <c r="AO177" s="17"/>
    </row>
    <row r="178" spans="1:45" x14ac:dyDescent="0.4">
      <c r="A178">
        <v>176</v>
      </c>
      <c r="B178" t="s">
        <v>270</v>
      </c>
      <c r="C178" t="s">
        <v>269</v>
      </c>
      <c r="D178" t="s">
        <v>120</v>
      </c>
      <c r="E178" t="s">
        <v>125</v>
      </c>
      <c r="AH178" s="16"/>
      <c r="AM178" s="17"/>
      <c r="AN178" s="17"/>
      <c r="AO178" s="17"/>
      <c r="AP178" s="17"/>
      <c r="AS178" s="17"/>
    </row>
    <row r="179" spans="1:45" x14ac:dyDescent="0.4">
      <c r="A179">
        <v>177</v>
      </c>
      <c r="B179" t="s">
        <v>419</v>
      </c>
      <c r="C179" t="s">
        <v>418</v>
      </c>
      <c r="D179" t="s">
        <v>128</v>
      </c>
      <c r="E179" t="s">
        <v>129</v>
      </c>
      <c r="AH179" s="16"/>
      <c r="AO179" s="17"/>
      <c r="AP179" s="17"/>
    </row>
    <row r="180" spans="1:45" x14ac:dyDescent="0.4">
      <c r="A180">
        <v>178</v>
      </c>
      <c r="B180" t="s">
        <v>431</v>
      </c>
      <c r="C180" t="s">
        <v>430</v>
      </c>
      <c r="D180" t="s">
        <v>128</v>
      </c>
      <c r="E180" t="s">
        <v>169</v>
      </c>
      <c r="AH180" s="16"/>
      <c r="AM180" s="17"/>
      <c r="AO180" s="17"/>
    </row>
    <row r="181" spans="1:45" x14ac:dyDescent="0.4">
      <c r="A181">
        <v>179</v>
      </c>
      <c r="B181" t="s">
        <v>902</v>
      </c>
      <c r="C181" t="s">
        <v>901</v>
      </c>
      <c r="D181" t="s">
        <v>120</v>
      </c>
      <c r="E181" t="s">
        <v>121</v>
      </c>
      <c r="AH181" s="16"/>
      <c r="AN181" s="17"/>
      <c r="AO181" s="17"/>
      <c r="AP181" s="17"/>
    </row>
    <row r="182" spans="1:45" x14ac:dyDescent="0.4">
      <c r="A182">
        <v>180</v>
      </c>
      <c r="B182" t="s">
        <v>527</v>
      </c>
      <c r="C182" t="s">
        <v>526</v>
      </c>
      <c r="D182" t="s">
        <v>128</v>
      </c>
      <c r="E182" t="s">
        <v>169</v>
      </c>
      <c r="AH182" s="16"/>
      <c r="AM182" s="17"/>
      <c r="AO182" s="17"/>
    </row>
    <row r="183" spans="1:45" x14ac:dyDescent="0.4">
      <c r="A183">
        <v>181</v>
      </c>
      <c r="B183" t="s">
        <v>375</v>
      </c>
      <c r="C183" t="s">
        <v>374</v>
      </c>
      <c r="D183" t="s">
        <v>120</v>
      </c>
      <c r="E183" t="s">
        <v>125</v>
      </c>
      <c r="AH183" s="16"/>
      <c r="AM183" s="17"/>
      <c r="AN183" s="17"/>
      <c r="AO183" s="17"/>
      <c r="AP183" s="17"/>
      <c r="AS183" s="17"/>
    </row>
    <row r="184" spans="1:45" x14ac:dyDescent="0.4">
      <c r="A184">
        <v>182</v>
      </c>
      <c r="B184" t="s">
        <v>342</v>
      </c>
      <c r="C184" t="s">
        <v>341</v>
      </c>
      <c r="D184" t="s">
        <v>120</v>
      </c>
      <c r="E184" t="s">
        <v>132</v>
      </c>
      <c r="AH184" s="16"/>
      <c r="AM184" s="17"/>
      <c r="AN184" s="17"/>
      <c r="AO184" s="17"/>
      <c r="AP184" s="17"/>
    </row>
    <row r="185" spans="1:45" x14ac:dyDescent="0.4">
      <c r="A185">
        <v>183</v>
      </c>
      <c r="B185" t="s">
        <v>451</v>
      </c>
      <c r="C185" t="s">
        <v>450</v>
      </c>
      <c r="D185" t="s">
        <v>120</v>
      </c>
      <c r="E185" t="s">
        <v>132</v>
      </c>
      <c r="AH185" s="16"/>
      <c r="AN185" s="17"/>
      <c r="AO185" s="17"/>
      <c r="AP185" s="17"/>
    </row>
    <row r="186" spans="1:45" x14ac:dyDescent="0.4">
      <c r="A186">
        <v>184</v>
      </c>
      <c r="B186" t="s">
        <v>742</v>
      </c>
      <c r="C186" t="s">
        <v>741</v>
      </c>
      <c r="D186" t="s">
        <v>134</v>
      </c>
      <c r="E186" t="s">
        <v>134</v>
      </c>
      <c r="AH186" s="16"/>
      <c r="AN186" s="17"/>
      <c r="AO186" s="17"/>
      <c r="AP186" s="17"/>
    </row>
    <row r="187" spans="1:45" x14ac:dyDescent="0.4">
      <c r="A187">
        <v>185</v>
      </c>
      <c r="B187" t="s">
        <v>477</v>
      </c>
      <c r="C187" t="s">
        <v>476</v>
      </c>
      <c r="D187" t="s">
        <v>120</v>
      </c>
      <c r="E187" t="s">
        <v>132</v>
      </c>
      <c r="AH187" s="16"/>
      <c r="AN187" s="17"/>
      <c r="AO187" s="17"/>
      <c r="AP187" s="17"/>
    </row>
    <row r="188" spans="1:45" x14ac:dyDescent="0.4">
      <c r="A188">
        <v>186</v>
      </c>
      <c r="B188" t="s">
        <v>354</v>
      </c>
      <c r="C188" t="s">
        <v>353</v>
      </c>
      <c r="D188" t="s">
        <v>134</v>
      </c>
      <c r="E188" t="s">
        <v>134</v>
      </c>
      <c r="AH188" s="16"/>
      <c r="AM188" s="17"/>
      <c r="AN188" s="17"/>
      <c r="AO188" s="17"/>
    </row>
    <row r="189" spans="1:45" x14ac:dyDescent="0.4">
      <c r="A189">
        <v>187</v>
      </c>
      <c r="B189" t="s">
        <v>649</v>
      </c>
      <c r="C189" t="s">
        <v>648</v>
      </c>
      <c r="D189" t="s">
        <v>120</v>
      </c>
      <c r="E189" t="s">
        <v>125</v>
      </c>
      <c r="AH189" s="16"/>
      <c r="AN189" s="17"/>
      <c r="AO189" s="17"/>
      <c r="AP189" s="17"/>
    </row>
    <row r="190" spans="1:45" x14ac:dyDescent="0.4">
      <c r="A190">
        <v>188</v>
      </c>
      <c r="B190" t="s">
        <v>403</v>
      </c>
      <c r="C190" t="s">
        <v>402</v>
      </c>
      <c r="D190" t="s">
        <v>134</v>
      </c>
      <c r="E190" t="s">
        <v>134</v>
      </c>
      <c r="AH190" s="16"/>
      <c r="AM190" s="17"/>
      <c r="AN190" s="17"/>
      <c r="AO190" s="17"/>
    </row>
    <row r="191" spans="1:45" x14ac:dyDescent="0.4">
      <c r="A191">
        <v>189</v>
      </c>
      <c r="B191" t="s">
        <v>513</v>
      </c>
      <c r="C191" t="s">
        <v>512</v>
      </c>
      <c r="D191" t="s">
        <v>120</v>
      </c>
      <c r="E191" t="s">
        <v>125</v>
      </c>
      <c r="AH191" s="16"/>
      <c r="AM191" s="17"/>
      <c r="AN191" s="17"/>
      <c r="AO191" s="17"/>
      <c r="AP191" s="17"/>
    </row>
    <row r="192" spans="1:45" x14ac:dyDescent="0.4">
      <c r="A192">
        <v>190</v>
      </c>
      <c r="B192" t="s">
        <v>479</v>
      </c>
      <c r="C192" t="s">
        <v>478</v>
      </c>
      <c r="D192" t="s">
        <v>183</v>
      </c>
      <c r="E192" t="s">
        <v>184</v>
      </c>
      <c r="AH192" s="16"/>
      <c r="AM192" s="17"/>
      <c r="AO192" s="17"/>
      <c r="AP192" s="17"/>
    </row>
    <row r="193" spans="1:45" x14ac:dyDescent="0.4">
      <c r="A193">
        <v>191</v>
      </c>
      <c r="B193" t="s">
        <v>501</v>
      </c>
      <c r="C193" t="s">
        <v>500</v>
      </c>
      <c r="D193" t="s">
        <v>120</v>
      </c>
      <c r="E193" t="s">
        <v>132</v>
      </c>
      <c r="AH193" s="16"/>
      <c r="AM193" s="17"/>
      <c r="AN193" s="17"/>
      <c r="AO193" s="17"/>
      <c r="AP193" s="17"/>
    </row>
    <row r="194" spans="1:45" x14ac:dyDescent="0.4">
      <c r="A194">
        <v>192</v>
      </c>
      <c r="B194" t="s">
        <v>523</v>
      </c>
      <c r="C194" t="s">
        <v>522</v>
      </c>
      <c r="D194" t="s">
        <v>128</v>
      </c>
      <c r="E194" t="s">
        <v>176</v>
      </c>
      <c r="AH194" s="16"/>
      <c r="AM194" s="17"/>
      <c r="AO194" s="17"/>
    </row>
    <row r="195" spans="1:45" x14ac:dyDescent="0.4">
      <c r="A195">
        <v>193</v>
      </c>
      <c r="B195" t="s">
        <v>493</v>
      </c>
      <c r="C195" t="s">
        <v>492</v>
      </c>
      <c r="D195" t="s">
        <v>120</v>
      </c>
      <c r="E195" t="s">
        <v>132</v>
      </c>
      <c r="AH195" s="16"/>
      <c r="AN195" s="17"/>
      <c r="AO195" s="17"/>
      <c r="AP195" s="17"/>
    </row>
    <row r="196" spans="1:45" x14ac:dyDescent="0.4">
      <c r="A196">
        <v>194</v>
      </c>
      <c r="B196" t="s">
        <v>358</v>
      </c>
      <c r="C196" t="s">
        <v>357</v>
      </c>
      <c r="D196" t="s">
        <v>134</v>
      </c>
      <c r="E196" t="s">
        <v>134</v>
      </c>
      <c r="AH196" s="16"/>
      <c r="AM196" s="17"/>
      <c r="AN196" s="17"/>
      <c r="AO196" s="17"/>
    </row>
    <row r="197" spans="1:45" x14ac:dyDescent="0.4">
      <c r="A197">
        <v>195</v>
      </c>
      <c r="B197" t="s">
        <v>596</v>
      </c>
      <c r="C197" t="s">
        <v>595</v>
      </c>
      <c r="D197" t="s">
        <v>128</v>
      </c>
      <c r="E197" t="s">
        <v>129</v>
      </c>
      <c r="AH197" s="16"/>
      <c r="AM197" s="17"/>
      <c r="AN197" s="17"/>
      <c r="AO197" s="17"/>
    </row>
    <row r="198" spans="1:45" x14ac:dyDescent="0.4">
      <c r="A198">
        <v>196</v>
      </c>
      <c r="B198" t="s">
        <v>631</v>
      </c>
      <c r="C198" t="s">
        <v>630</v>
      </c>
      <c r="D198" t="s">
        <v>134</v>
      </c>
      <c r="E198" t="s">
        <v>134</v>
      </c>
      <c r="AH198" s="16"/>
      <c r="AM198" s="17"/>
      <c r="AN198" s="17"/>
      <c r="AO198" s="17"/>
    </row>
    <row r="199" spans="1:45" x14ac:dyDescent="0.4">
      <c r="A199">
        <v>197</v>
      </c>
      <c r="B199" t="s">
        <v>574</v>
      </c>
      <c r="C199" t="s">
        <v>573</v>
      </c>
      <c r="D199" t="s">
        <v>120</v>
      </c>
      <c r="E199" t="s">
        <v>132</v>
      </c>
      <c r="AH199" s="16"/>
      <c r="AM199" s="17"/>
      <c r="AN199" s="17"/>
      <c r="AO199" s="17"/>
      <c r="AP199" s="17"/>
    </row>
    <row r="200" spans="1:45" x14ac:dyDescent="0.4">
      <c r="A200">
        <v>198</v>
      </c>
      <c r="B200" t="s">
        <v>615</v>
      </c>
      <c r="C200" t="s">
        <v>614</v>
      </c>
      <c r="D200" t="s">
        <v>120</v>
      </c>
      <c r="E200" t="s">
        <v>262</v>
      </c>
      <c r="AH200" s="16"/>
      <c r="AN200" s="17"/>
      <c r="AO200" s="17"/>
      <c r="AP200" s="17"/>
    </row>
    <row r="201" spans="1:45" x14ac:dyDescent="0.4">
      <c r="A201">
        <v>199</v>
      </c>
      <c r="B201" t="s">
        <v>421</v>
      </c>
      <c r="C201" t="s">
        <v>420</v>
      </c>
      <c r="D201" t="s">
        <v>120</v>
      </c>
      <c r="E201" t="s">
        <v>262</v>
      </c>
      <c r="AH201" s="16"/>
      <c r="AM201" s="17"/>
      <c r="AO201" s="17"/>
    </row>
    <row r="202" spans="1:45" x14ac:dyDescent="0.4">
      <c r="A202">
        <v>200</v>
      </c>
      <c r="B202" t="s">
        <v>433</v>
      </c>
      <c r="C202" t="s">
        <v>432</v>
      </c>
      <c r="D202" t="s">
        <v>134</v>
      </c>
      <c r="E202" t="s">
        <v>134</v>
      </c>
      <c r="AH202" s="16"/>
      <c r="AM202" s="17"/>
      <c r="AN202" s="17"/>
      <c r="AO202" s="17"/>
    </row>
    <row r="203" spans="1:45" x14ac:dyDescent="0.4">
      <c r="A203">
        <v>201</v>
      </c>
      <c r="B203" t="s">
        <v>566</v>
      </c>
      <c r="C203" t="s">
        <v>565</v>
      </c>
      <c r="D203" t="s">
        <v>120</v>
      </c>
      <c r="E203" t="s">
        <v>125</v>
      </c>
      <c r="AH203" s="16"/>
      <c r="AN203" s="17"/>
      <c r="AO203" s="17"/>
      <c r="AS203" s="17"/>
    </row>
    <row r="204" spans="1:45" x14ac:dyDescent="0.4">
      <c r="A204">
        <v>202</v>
      </c>
      <c r="B204" t="s">
        <v>487</v>
      </c>
      <c r="C204" t="s">
        <v>486</v>
      </c>
      <c r="D204" t="s">
        <v>120</v>
      </c>
      <c r="E204" t="s">
        <v>132</v>
      </c>
      <c r="AH204" s="16"/>
      <c r="AN204" s="17"/>
      <c r="AO204" s="17"/>
      <c r="AP204" s="17"/>
    </row>
    <row r="205" spans="1:45" x14ac:dyDescent="0.4">
      <c r="A205">
        <v>203</v>
      </c>
      <c r="B205" t="s">
        <v>701</v>
      </c>
      <c r="C205" t="s">
        <v>700</v>
      </c>
      <c r="D205" t="s">
        <v>134</v>
      </c>
      <c r="E205" t="s">
        <v>134</v>
      </c>
      <c r="AH205" s="16"/>
      <c r="AN205" s="17"/>
      <c r="AO205" s="17"/>
      <c r="AP205" s="17"/>
    </row>
    <row r="206" spans="1:45" x14ac:dyDescent="0.4">
      <c r="A206">
        <v>204</v>
      </c>
      <c r="B206" t="s">
        <v>533</v>
      </c>
      <c r="C206" t="s">
        <v>532</v>
      </c>
      <c r="D206" t="s">
        <v>120</v>
      </c>
      <c r="E206" t="s">
        <v>132</v>
      </c>
      <c r="AH206" s="16"/>
      <c r="AN206" s="17"/>
      <c r="AO206" s="17"/>
      <c r="AP206" s="17"/>
    </row>
    <row r="207" spans="1:45" x14ac:dyDescent="0.4">
      <c r="A207">
        <v>205</v>
      </c>
      <c r="B207" t="s">
        <v>274</v>
      </c>
      <c r="C207" t="s">
        <v>273</v>
      </c>
      <c r="D207" t="s">
        <v>134</v>
      </c>
      <c r="E207" t="s">
        <v>134</v>
      </c>
      <c r="AH207" s="16"/>
      <c r="AM207" s="17"/>
      <c r="AN207" s="17"/>
      <c r="AO207" s="17"/>
      <c r="AP207" s="17"/>
    </row>
    <row r="208" spans="1:45" x14ac:dyDescent="0.4">
      <c r="A208">
        <v>206</v>
      </c>
      <c r="B208" t="s">
        <v>200</v>
      </c>
      <c r="C208" t="s">
        <v>199</v>
      </c>
      <c r="D208" t="s">
        <v>134</v>
      </c>
      <c r="E208" t="s">
        <v>134</v>
      </c>
      <c r="AH208" s="16"/>
      <c r="AM208" s="17"/>
      <c r="AN208" s="17"/>
      <c r="AO208" s="17"/>
    </row>
    <row r="209" spans="1:45" x14ac:dyDescent="0.4">
      <c r="A209">
        <v>208</v>
      </c>
      <c r="B209" t="s">
        <v>507</v>
      </c>
      <c r="C209" t="s">
        <v>506</v>
      </c>
      <c r="D209" t="s">
        <v>134</v>
      </c>
      <c r="E209" t="s">
        <v>134</v>
      </c>
      <c r="AH209" s="16"/>
      <c r="AM209" s="17"/>
      <c r="AN209" s="17"/>
      <c r="AO209" s="17"/>
    </row>
    <row r="210" spans="1:45" x14ac:dyDescent="0.4">
      <c r="A210">
        <v>209</v>
      </c>
      <c r="B210" t="s">
        <v>387</v>
      </c>
      <c r="C210" t="s">
        <v>386</v>
      </c>
      <c r="D210" t="s">
        <v>134</v>
      </c>
      <c r="E210" t="s">
        <v>134</v>
      </c>
      <c r="AH210" s="16"/>
      <c r="AM210" s="17"/>
      <c r="AN210" s="17"/>
      <c r="AO210" s="17"/>
    </row>
    <row r="211" spans="1:45" x14ac:dyDescent="0.4">
      <c r="A211">
        <v>210</v>
      </c>
      <c r="B211" t="s">
        <v>645</v>
      </c>
      <c r="C211" t="s">
        <v>644</v>
      </c>
      <c r="D211" t="s">
        <v>134</v>
      </c>
      <c r="E211" t="s">
        <v>134</v>
      </c>
      <c r="AH211" s="16"/>
      <c r="AM211" s="17"/>
      <c r="AN211" s="17"/>
      <c r="AO211" s="17"/>
    </row>
    <row r="212" spans="1:45" x14ac:dyDescent="0.4">
      <c r="A212">
        <v>211</v>
      </c>
      <c r="B212" t="s">
        <v>453</v>
      </c>
      <c r="C212" t="s">
        <v>452</v>
      </c>
      <c r="D212" t="s">
        <v>134</v>
      </c>
      <c r="E212" t="s">
        <v>134</v>
      </c>
      <c r="AH212" s="16"/>
      <c r="AM212" s="17"/>
      <c r="AN212" s="17"/>
      <c r="AO212" s="17"/>
    </row>
    <row r="213" spans="1:45" x14ac:dyDescent="0.4">
      <c r="A213">
        <v>212</v>
      </c>
      <c r="B213" t="s">
        <v>377</v>
      </c>
      <c r="C213" t="s">
        <v>376</v>
      </c>
      <c r="D213" t="s">
        <v>120</v>
      </c>
      <c r="E213" t="s">
        <v>132</v>
      </c>
      <c r="AH213" s="16"/>
      <c r="AM213" s="17"/>
      <c r="AN213" s="17"/>
      <c r="AO213" s="17"/>
      <c r="AP213" s="17"/>
    </row>
    <row r="214" spans="1:45" x14ac:dyDescent="0.4">
      <c r="A214">
        <v>213</v>
      </c>
      <c r="B214" t="s">
        <v>600</v>
      </c>
      <c r="C214" t="s">
        <v>599</v>
      </c>
      <c r="D214" t="s">
        <v>134</v>
      </c>
      <c r="E214" t="s">
        <v>134</v>
      </c>
      <c r="AH214" s="16"/>
      <c r="AM214" s="17"/>
      <c r="AN214" s="17"/>
      <c r="AO214" s="17"/>
      <c r="AP214" s="17"/>
    </row>
    <row r="215" spans="1:45" x14ac:dyDescent="0.4">
      <c r="A215">
        <v>214</v>
      </c>
      <c r="B215" t="s">
        <v>758</v>
      </c>
      <c r="C215" t="s">
        <v>757</v>
      </c>
      <c r="D215" t="s">
        <v>120</v>
      </c>
      <c r="E215" t="s">
        <v>121</v>
      </c>
      <c r="AH215" s="16"/>
      <c r="AM215" s="17"/>
      <c r="AN215" s="17"/>
      <c r="AO215" s="17"/>
    </row>
    <row r="216" spans="1:45" x14ac:dyDescent="0.4">
      <c r="A216">
        <v>215</v>
      </c>
      <c r="B216" t="s">
        <v>669</v>
      </c>
      <c r="C216" t="s">
        <v>668</v>
      </c>
      <c r="D216" t="s">
        <v>128</v>
      </c>
      <c r="E216" t="s">
        <v>176</v>
      </c>
      <c r="AH216" s="16"/>
      <c r="AM216" s="17"/>
      <c r="AO216" s="17"/>
    </row>
    <row r="217" spans="1:45" x14ac:dyDescent="0.4">
      <c r="A217">
        <v>216</v>
      </c>
      <c r="B217" t="s">
        <v>657</v>
      </c>
      <c r="C217" t="s">
        <v>656</v>
      </c>
      <c r="D217" t="s">
        <v>120</v>
      </c>
      <c r="E217" t="s">
        <v>262</v>
      </c>
      <c r="AH217" s="16"/>
      <c r="AM217" s="17"/>
    </row>
    <row r="218" spans="1:45" x14ac:dyDescent="0.4">
      <c r="A218">
        <v>217</v>
      </c>
      <c r="B218" t="s">
        <v>602</v>
      </c>
      <c r="C218" t="s">
        <v>601</v>
      </c>
      <c r="D218" t="s">
        <v>120</v>
      </c>
      <c r="E218" t="s">
        <v>132</v>
      </c>
      <c r="AH218" s="16"/>
      <c r="AM218" s="17"/>
      <c r="AN218" s="17"/>
      <c r="AO218" s="17"/>
    </row>
    <row r="219" spans="1:45" x14ac:dyDescent="0.4">
      <c r="A219">
        <v>218</v>
      </c>
      <c r="B219" t="s">
        <v>304</v>
      </c>
      <c r="C219" t="s">
        <v>303</v>
      </c>
      <c r="D219" t="s">
        <v>128</v>
      </c>
      <c r="E219" t="s">
        <v>129</v>
      </c>
      <c r="AH219" s="16"/>
      <c r="AM219" s="17"/>
      <c r="AO219" s="17"/>
    </row>
    <row r="220" spans="1:45" x14ac:dyDescent="0.4">
      <c r="A220">
        <v>219</v>
      </c>
      <c r="B220" t="s">
        <v>415</v>
      </c>
      <c r="C220" t="s">
        <v>414</v>
      </c>
      <c r="D220" t="s">
        <v>120</v>
      </c>
      <c r="E220" t="s">
        <v>125</v>
      </c>
      <c r="AH220" s="16"/>
      <c r="AM220" s="17"/>
      <c r="AN220" s="17"/>
      <c r="AO220" s="17"/>
      <c r="AP220" s="17"/>
      <c r="AS220" s="17"/>
    </row>
    <row r="221" spans="1:45" x14ac:dyDescent="0.4">
      <c r="A221">
        <v>220</v>
      </c>
      <c r="B221" t="s">
        <v>401</v>
      </c>
      <c r="C221" t="s">
        <v>400</v>
      </c>
      <c r="D221" t="s">
        <v>128</v>
      </c>
      <c r="E221" t="s">
        <v>129</v>
      </c>
      <c r="AH221" s="16"/>
      <c r="AM221" s="17"/>
      <c r="AN221" s="17"/>
      <c r="AO221" s="17"/>
      <c r="AP221" s="17"/>
    </row>
    <row r="222" spans="1:45" x14ac:dyDescent="0.4">
      <c r="A222">
        <v>221</v>
      </c>
      <c r="B222" t="s">
        <v>558</v>
      </c>
      <c r="C222" t="s">
        <v>557</v>
      </c>
      <c r="D222" t="s">
        <v>120</v>
      </c>
      <c r="E222" t="s">
        <v>132</v>
      </c>
      <c r="AH222" s="16"/>
      <c r="AN222" s="17"/>
      <c r="AO222" s="17"/>
      <c r="AP222" s="17"/>
    </row>
    <row r="223" spans="1:45" x14ac:dyDescent="0.4">
      <c r="A223">
        <v>222</v>
      </c>
      <c r="B223" t="s">
        <v>606</v>
      </c>
      <c r="C223" t="s">
        <v>605</v>
      </c>
      <c r="D223" t="s">
        <v>134</v>
      </c>
      <c r="E223" t="s">
        <v>134</v>
      </c>
      <c r="AH223" s="16"/>
      <c r="AM223" s="17"/>
      <c r="AN223" s="17"/>
      <c r="AO223" s="17"/>
    </row>
    <row r="224" spans="1:45" x14ac:dyDescent="0.4">
      <c r="A224">
        <v>223</v>
      </c>
      <c r="B224" t="s">
        <v>611</v>
      </c>
      <c r="C224" t="s">
        <v>610</v>
      </c>
      <c r="D224" t="s">
        <v>120</v>
      </c>
      <c r="E224" t="s">
        <v>132</v>
      </c>
      <c r="AH224" s="16"/>
      <c r="AM224" s="17"/>
      <c r="AN224" s="17"/>
      <c r="AO224" s="17"/>
      <c r="AP224" s="17"/>
    </row>
    <row r="225" spans="1:45" x14ac:dyDescent="0.4">
      <c r="A225">
        <v>224</v>
      </c>
      <c r="B225" t="s">
        <v>503</v>
      </c>
      <c r="C225" t="s">
        <v>502</v>
      </c>
      <c r="D225" t="s">
        <v>120</v>
      </c>
      <c r="E225" t="s">
        <v>132</v>
      </c>
      <c r="AH225" s="16"/>
      <c r="AM225" s="17"/>
      <c r="AN225" s="17"/>
      <c r="AO225" s="17"/>
      <c r="AP225" s="17"/>
    </row>
    <row r="226" spans="1:45" x14ac:dyDescent="0.4">
      <c r="A226">
        <v>225</v>
      </c>
      <c r="B226" t="s">
        <v>914</v>
      </c>
      <c r="C226" t="s">
        <v>913</v>
      </c>
      <c r="D226" t="s">
        <v>120</v>
      </c>
      <c r="E226" t="s">
        <v>121</v>
      </c>
      <c r="AH226" s="16"/>
      <c r="AN226" s="17"/>
      <c r="AO226" s="17"/>
      <c r="AP226" s="17"/>
    </row>
    <row r="227" spans="1:45" x14ac:dyDescent="0.4">
      <c r="A227">
        <v>226</v>
      </c>
      <c r="B227" t="s">
        <v>578</v>
      </c>
      <c r="C227" t="s">
        <v>577</v>
      </c>
      <c r="D227" t="s">
        <v>316</v>
      </c>
      <c r="E227" t="s">
        <v>317</v>
      </c>
      <c r="AH227" s="16"/>
      <c r="AM227" s="17"/>
      <c r="AO227" s="17"/>
    </row>
    <row r="228" spans="1:45" x14ac:dyDescent="0.4">
      <c r="A228">
        <v>227</v>
      </c>
      <c r="B228" t="s">
        <v>499</v>
      </c>
      <c r="C228" t="s">
        <v>498</v>
      </c>
      <c r="D228" t="s">
        <v>120</v>
      </c>
      <c r="E228" t="s">
        <v>132</v>
      </c>
      <c r="AH228" s="16"/>
      <c r="AN228" s="17"/>
      <c r="AO228" s="17"/>
      <c r="AP228" s="17"/>
    </row>
    <row r="229" spans="1:45" x14ac:dyDescent="0.4">
      <c r="A229">
        <v>228</v>
      </c>
      <c r="B229" t="s">
        <v>443</v>
      </c>
      <c r="C229" t="s">
        <v>442</v>
      </c>
      <c r="D229" t="s">
        <v>134</v>
      </c>
      <c r="E229" t="s">
        <v>134</v>
      </c>
      <c r="AH229" s="16"/>
      <c r="AM229" s="17"/>
      <c r="AN229" s="17"/>
      <c r="AO229" s="17"/>
    </row>
    <row r="230" spans="1:45" x14ac:dyDescent="0.4">
      <c r="A230">
        <v>229</v>
      </c>
      <c r="B230" t="s">
        <v>364</v>
      </c>
      <c r="C230" t="s">
        <v>363</v>
      </c>
      <c r="D230" t="s">
        <v>128</v>
      </c>
      <c r="E230" t="s">
        <v>169</v>
      </c>
      <c r="AH230" s="16"/>
      <c r="AM230" s="17"/>
      <c r="AO230" s="17"/>
    </row>
    <row r="231" spans="1:45" x14ac:dyDescent="0.4">
      <c r="A231">
        <v>230</v>
      </c>
      <c r="B231" t="s">
        <v>754</v>
      </c>
      <c r="C231" t="s">
        <v>753</v>
      </c>
      <c r="D231" t="s">
        <v>120</v>
      </c>
      <c r="E231" t="s">
        <v>262</v>
      </c>
      <c r="AH231" s="16"/>
      <c r="AN231" s="17"/>
      <c r="AO231" s="17"/>
      <c r="AP231" s="17"/>
    </row>
    <row r="232" spans="1:45" x14ac:dyDescent="0.4">
      <c r="A232">
        <v>231</v>
      </c>
      <c r="B232" t="s">
        <v>553</v>
      </c>
      <c r="C232" t="s">
        <v>552</v>
      </c>
      <c r="D232" t="s">
        <v>183</v>
      </c>
      <c r="E232" t="s">
        <v>184</v>
      </c>
      <c r="AH232" s="16"/>
      <c r="AM232" s="17"/>
      <c r="AN232" s="17"/>
      <c r="AO232" s="17"/>
      <c r="AP232" s="17"/>
    </row>
    <row r="233" spans="1:45" x14ac:dyDescent="0.4">
      <c r="A233">
        <v>232</v>
      </c>
      <c r="B233" t="s">
        <v>356</v>
      </c>
      <c r="C233" t="s">
        <v>355</v>
      </c>
      <c r="D233" t="s">
        <v>120</v>
      </c>
      <c r="E233" t="s">
        <v>125</v>
      </c>
      <c r="AH233" s="16"/>
      <c r="AM233" s="17"/>
      <c r="AN233" s="17"/>
      <c r="AO233" s="17"/>
      <c r="AP233" s="17"/>
      <c r="AS233" s="17"/>
    </row>
    <row r="234" spans="1:45" x14ac:dyDescent="0.4">
      <c r="A234">
        <v>233</v>
      </c>
      <c r="B234" t="s">
        <v>629</v>
      </c>
      <c r="C234" t="s">
        <v>628</v>
      </c>
      <c r="D234" t="s">
        <v>134</v>
      </c>
      <c r="E234" t="s">
        <v>134</v>
      </c>
      <c r="AH234" s="16"/>
      <c r="AM234" s="17"/>
      <c r="AN234" s="17"/>
      <c r="AO234" s="17"/>
      <c r="AP234" s="17"/>
    </row>
    <row r="235" spans="1:45" x14ac:dyDescent="0.4">
      <c r="A235">
        <v>234</v>
      </c>
      <c r="B235" t="s">
        <v>564</v>
      </c>
      <c r="C235" t="s">
        <v>563</v>
      </c>
      <c r="D235" t="s">
        <v>120</v>
      </c>
      <c r="E235" t="s">
        <v>132</v>
      </c>
      <c r="AH235" s="16"/>
      <c r="AM235" s="17"/>
      <c r="AN235" s="17"/>
      <c r="AO235" s="17"/>
    </row>
    <row r="236" spans="1:45" x14ac:dyDescent="0.4">
      <c r="A236">
        <v>235</v>
      </c>
      <c r="B236" t="s">
        <v>560</v>
      </c>
      <c r="C236" t="s">
        <v>559</v>
      </c>
      <c r="D236" t="s">
        <v>120</v>
      </c>
      <c r="E236" t="s">
        <v>125</v>
      </c>
      <c r="AH236" s="16"/>
      <c r="AM236" s="17"/>
      <c r="AN236" s="17"/>
      <c r="AO236" s="17"/>
      <c r="AP236" s="17"/>
      <c r="AS236" s="17"/>
    </row>
    <row r="237" spans="1:45" x14ac:dyDescent="0.4">
      <c r="A237">
        <v>236</v>
      </c>
      <c r="B237" t="s">
        <v>582</v>
      </c>
      <c r="C237" t="s">
        <v>581</v>
      </c>
      <c r="D237" t="s">
        <v>134</v>
      </c>
      <c r="E237" t="s">
        <v>134</v>
      </c>
      <c r="AH237" s="16"/>
      <c r="AM237" s="17"/>
      <c r="AN237" s="17"/>
      <c r="AO237" s="17"/>
      <c r="AP237" s="17"/>
    </row>
    <row r="238" spans="1:45" x14ac:dyDescent="0.4">
      <c r="A238">
        <v>237</v>
      </c>
      <c r="B238" t="s">
        <v>671</v>
      </c>
      <c r="C238" t="s">
        <v>670</v>
      </c>
      <c r="D238" t="s">
        <v>120</v>
      </c>
      <c r="E238" t="s">
        <v>262</v>
      </c>
      <c r="AH238" s="16"/>
      <c r="AN238" s="17"/>
      <c r="AO238" s="17"/>
      <c r="AP238" s="17"/>
    </row>
    <row r="239" spans="1:45" x14ac:dyDescent="0.4">
      <c r="A239">
        <v>238</v>
      </c>
      <c r="B239" t="s">
        <v>721</v>
      </c>
      <c r="C239" t="s">
        <v>720</v>
      </c>
      <c r="D239" t="s">
        <v>120</v>
      </c>
      <c r="E239" t="s">
        <v>262</v>
      </c>
      <c r="AH239" s="16"/>
      <c r="AO239" s="17"/>
    </row>
    <row r="240" spans="1:45" x14ac:dyDescent="0.4">
      <c r="A240">
        <v>239</v>
      </c>
      <c r="B240" t="s">
        <v>249</v>
      </c>
      <c r="C240" t="s">
        <v>248</v>
      </c>
      <c r="D240" t="s">
        <v>120</v>
      </c>
      <c r="E240" t="s">
        <v>125</v>
      </c>
      <c r="AH240" s="16"/>
      <c r="AM240" s="17"/>
      <c r="AN240" s="17"/>
      <c r="AO240" s="17"/>
      <c r="AP240" s="17"/>
      <c r="AS240" s="17"/>
    </row>
    <row r="241" spans="1:45" x14ac:dyDescent="0.4">
      <c r="A241">
        <v>240</v>
      </c>
      <c r="B241" t="s">
        <v>537</v>
      </c>
      <c r="C241" t="s">
        <v>536</v>
      </c>
      <c r="D241" t="s">
        <v>128</v>
      </c>
      <c r="E241" t="s">
        <v>129</v>
      </c>
      <c r="AH241" s="16"/>
      <c r="AM241" s="17"/>
      <c r="AN241" s="17"/>
      <c r="AO241" s="17"/>
      <c r="AP241" s="17"/>
    </row>
    <row r="242" spans="1:45" x14ac:dyDescent="0.4">
      <c r="A242">
        <v>241</v>
      </c>
      <c r="B242" t="s">
        <v>894</v>
      </c>
      <c r="C242" t="s">
        <v>893</v>
      </c>
      <c r="D242" t="s">
        <v>316</v>
      </c>
      <c r="E242" t="s">
        <v>317</v>
      </c>
      <c r="AH242" s="16"/>
      <c r="AM242" s="17"/>
      <c r="AO242" s="17"/>
    </row>
    <row r="243" spans="1:45" x14ac:dyDescent="0.4">
      <c r="A243">
        <v>242</v>
      </c>
      <c r="B243" t="s">
        <v>623</v>
      </c>
      <c r="C243" t="s">
        <v>622</v>
      </c>
      <c r="D243" t="s">
        <v>120</v>
      </c>
      <c r="E243" t="s">
        <v>262</v>
      </c>
      <c r="AH243" s="16"/>
      <c r="AM243" s="17"/>
      <c r="AN243" s="17"/>
      <c r="AO243" s="17"/>
    </row>
    <row r="244" spans="1:45" x14ac:dyDescent="0.4">
      <c r="A244">
        <v>243</v>
      </c>
      <c r="B244" t="s">
        <v>441</v>
      </c>
      <c r="C244" t="s">
        <v>440</v>
      </c>
      <c r="D244" t="s">
        <v>120</v>
      </c>
      <c r="E244" t="s">
        <v>132</v>
      </c>
      <c r="AH244" s="16"/>
      <c r="AN244" s="17"/>
      <c r="AO244" s="17"/>
      <c r="AP244" s="17"/>
    </row>
    <row r="245" spans="1:45" x14ac:dyDescent="0.4">
      <c r="A245">
        <v>244</v>
      </c>
      <c r="B245" t="s">
        <v>465</v>
      </c>
      <c r="C245" t="s">
        <v>464</v>
      </c>
      <c r="D245" t="s">
        <v>120</v>
      </c>
      <c r="E245" t="s">
        <v>125</v>
      </c>
      <c r="AH245" s="16"/>
      <c r="AN245" s="17"/>
      <c r="AO245" s="17"/>
      <c r="AP245" s="17"/>
      <c r="AS245" s="17"/>
    </row>
    <row r="246" spans="1:45" x14ac:dyDescent="0.4">
      <c r="A246">
        <v>245</v>
      </c>
      <c r="B246" t="s">
        <v>407</v>
      </c>
      <c r="C246" t="s">
        <v>406</v>
      </c>
      <c r="D246" t="s">
        <v>120</v>
      </c>
      <c r="E246" t="s">
        <v>125</v>
      </c>
      <c r="AH246" s="16"/>
      <c r="AM246" s="17"/>
      <c r="AN246" s="17"/>
      <c r="AO246" s="17"/>
      <c r="AP246" s="17"/>
      <c r="AS246" s="17"/>
    </row>
    <row r="247" spans="1:45" x14ac:dyDescent="0.4">
      <c r="A247">
        <v>246</v>
      </c>
      <c r="B247" t="s">
        <v>691</v>
      </c>
      <c r="C247" t="s">
        <v>690</v>
      </c>
      <c r="D247" t="s">
        <v>134</v>
      </c>
      <c r="E247" t="s">
        <v>134</v>
      </c>
      <c r="AH247" s="16"/>
      <c r="AM247" s="17"/>
      <c r="AN247" s="17"/>
      <c r="AO247" s="17"/>
      <c r="AP247" s="17"/>
    </row>
    <row r="248" spans="1:45" x14ac:dyDescent="0.4">
      <c r="A248">
        <v>247</v>
      </c>
      <c r="B248" t="s">
        <v>653</v>
      </c>
      <c r="C248" t="s">
        <v>652</v>
      </c>
      <c r="D248" t="s">
        <v>134</v>
      </c>
      <c r="E248" t="s">
        <v>134</v>
      </c>
      <c r="AH248" s="16"/>
      <c r="AM248" s="17"/>
      <c r="AN248" s="17"/>
      <c r="AO248" s="17"/>
      <c r="AP248" s="17"/>
    </row>
    <row r="249" spans="1:45" x14ac:dyDescent="0.4">
      <c r="A249">
        <v>248</v>
      </c>
      <c r="B249" t="s">
        <v>693</v>
      </c>
      <c r="C249" t="s">
        <v>692</v>
      </c>
      <c r="D249" t="s">
        <v>134</v>
      </c>
      <c r="E249" t="s">
        <v>134</v>
      </c>
      <c r="AH249" s="16"/>
      <c r="AM249" s="17"/>
      <c r="AN249" s="17"/>
      <c r="AO249" s="17"/>
    </row>
    <row r="250" spans="1:45" x14ac:dyDescent="0.4">
      <c r="A250">
        <v>249</v>
      </c>
      <c r="B250" t="s">
        <v>677</v>
      </c>
      <c r="C250" t="s">
        <v>676</v>
      </c>
      <c r="D250" t="s">
        <v>120</v>
      </c>
      <c r="E250" t="s">
        <v>132</v>
      </c>
      <c r="AH250" s="16"/>
      <c r="AN250" s="17"/>
      <c r="AO250" s="17"/>
      <c r="AS250" s="17"/>
    </row>
    <row r="251" spans="1:45" x14ac:dyDescent="0.4">
      <c r="A251">
        <v>250</v>
      </c>
      <c r="B251" t="s">
        <v>202</v>
      </c>
      <c r="C251" t="s">
        <v>201</v>
      </c>
      <c r="D251" t="s">
        <v>120</v>
      </c>
      <c r="E251" t="s">
        <v>132</v>
      </c>
      <c r="AH251" s="16"/>
      <c r="AM251" s="17"/>
      <c r="AN251" s="17"/>
      <c r="AO251" s="17"/>
      <c r="AS251" s="17"/>
    </row>
    <row r="252" spans="1:45" x14ac:dyDescent="0.4">
      <c r="A252">
        <v>251</v>
      </c>
      <c r="B252" t="s">
        <v>473</v>
      </c>
      <c r="C252" t="s">
        <v>472</v>
      </c>
      <c r="D252" t="s">
        <v>120</v>
      </c>
      <c r="E252" t="s">
        <v>125</v>
      </c>
      <c r="AH252" s="16"/>
      <c r="AM252" s="17"/>
      <c r="AN252" s="17"/>
      <c r="AO252" s="17"/>
      <c r="AP252" s="17"/>
      <c r="AS252" s="17"/>
    </row>
    <row r="253" spans="1:45" x14ac:dyDescent="0.4">
      <c r="A253">
        <v>252</v>
      </c>
      <c r="B253" t="s">
        <v>780</v>
      </c>
      <c r="C253" t="s">
        <v>779</v>
      </c>
      <c r="D253" t="s">
        <v>120</v>
      </c>
      <c r="E253" t="s">
        <v>262</v>
      </c>
      <c r="AH253" s="16"/>
      <c r="AN253" s="17"/>
      <c r="AO253" s="17"/>
    </row>
    <row r="254" spans="1:45" x14ac:dyDescent="0.4">
      <c r="A254">
        <v>253</v>
      </c>
      <c r="B254" t="s">
        <v>794</v>
      </c>
      <c r="C254" t="s">
        <v>793</v>
      </c>
      <c r="D254" t="s">
        <v>134</v>
      </c>
      <c r="E254" t="s">
        <v>134</v>
      </c>
      <c r="AH254" s="16"/>
      <c r="AN254" s="17"/>
      <c r="AO254" s="17"/>
      <c r="AP254" s="17"/>
    </row>
    <row r="255" spans="1:45" x14ac:dyDescent="0.4">
      <c r="A255">
        <v>254</v>
      </c>
      <c r="B255" t="s">
        <v>717</v>
      </c>
      <c r="C255" t="s">
        <v>716</v>
      </c>
      <c r="D255" t="s">
        <v>134</v>
      </c>
      <c r="E255" t="s">
        <v>134</v>
      </c>
      <c r="AH255" s="16"/>
      <c r="AM255" s="17"/>
      <c r="AN255" s="17"/>
      <c r="AO255" s="17"/>
    </row>
    <row r="256" spans="1:45" x14ac:dyDescent="0.4">
      <c r="A256">
        <v>255</v>
      </c>
      <c r="B256" t="s">
        <v>661</v>
      </c>
      <c r="C256" t="s">
        <v>660</v>
      </c>
      <c r="D256" t="s">
        <v>120</v>
      </c>
      <c r="E256" t="s">
        <v>262</v>
      </c>
      <c r="AH256" s="16"/>
      <c r="AM256" s="17"/>
      <c r="AN256" s="17"/>
      <c r="AO256" s="17"/>
    </row>
    <row r="257" spans="1:45" x14ac:dyDescent="0.4">
      <c r="A257">
        <v>256</v>
      </c>
      <c r="B257" t="s">
        <v>832</v>
      </c>
      <c r="C257" t="s">
        <v>831</v>
      </c>
      <c r="D257" t="s">
        <v>128</v>
      </c>
      <c r="E257" t="s">
        <v>313</v>
      </c>
      <c r="AH257" s="16"/>
      <c r="AM257" s="17"/>
      <c r="AN257" s="17"/>
      <c r="AO257" s="17"/>
    </row>
    <row r="258" spans="1:45" x14ac:dyDescent="0.4">
      <c r="A258">
        <v>257</v>
      </c>
      <c r="B258" t="s">
        <v>551</v>
      </c>
      <c r="C258" t="s">
        <v>550</v>
      </c>
      <c r="D258" t="s">
        <v>120</v>
      </c>
      <c r="E258" t="s">
        <v>132</v>
      </c>
      <c r="AH258" s="16"/>
      <c r="AM258" s="17"/>
      <c r="AN258" s="17"/>
      <c r="AO258" s="17"/>
      <c r="AP258" s="17"/>
    </row>
    <row r="259" spans="1:45" x14ac:dyDescent="0.4">
      <c r="A259">
        <v>258</v>
      </c>
      <c r="B259" t="s">
        <v>497</v>
      </c>
      <c r="C259" t="s">
        <v>496</v>
      </c>
      <c r="D259" t="s">
        <v>134</v>
      </c>
      <c r="E259" t="s">
        <v>134</v>
      </c>
      <c r="AH259" s="16"/>
      <c r="AM259" s="17"/>
      <c r="AN259" s="17"/>
      <c r="AO259" s="17"/>
      <c r="AP259" s="17"/>
    </row>
    <row r="260" spans="1:45" x14ac:dyDescent="0.4">
      <c r="A260">
        <v>259</v>
      </c>
      <c r="B260" t="s">
        <v>435</v>
      </c>
      <c r="C260" t="s">
        <v>434</v>
      </c>
      <c r="D260" t="s">
        <v>134</v>
      </c>
      <c r="E260" t="s">
        <v>134</v>
      </c>
      <c r="AH260" s="16"/>
      <c r="AM260" s="17"/>
      <c r="AN260" s="17"/>
      <c r="AO260" s="17"/>
    </row>
    <row r="261" spans="1:45" x14ac:dyDescent="0.4">
      <c r="A261">
        <v>260</v>
      </c>
      <c r="B261" t="s">
        <v>756</v>
      </c>
      <c r="C261" t="s">
        <v>755</v>
      </c>
      <c r="D261" t="s">
        <v>134</v>
      </c>
      <c r="E261" t="s">
        <v>134</v>
      </c>
      <c r="AH261" s="16"/>
      <c r="AM261" s="17"/>
      <c r="AN261" s="17"/>
      <c r="AO261" s="17"/>
    </row>
    <row r="262" spans="1:45" x14ac:dyDescent="0.4">
      <c r="A262">
        <v>261</v>
      </c>
      <c r="B262" t="s">
        <v>687</v>
      </c>
      <c r="C262" t="s">
        <v>686</v>
      </c>
      <c r="D262" t="s">
        <v>120</v>
      </c>
      <c r="E262" t="s">
        <v>262</v>
      </c>
      <c r="AH262" s="16"/>
      <c r="AM262" s="17"/>
      <c r="AN262" s="17"/>
      <c r="AO262" s="17"/>
    </row>
    <row r="263" spans="1:45" x14ac:dyDescent="0.4">
      <c r="A263">
        <v>262</v>
      </c>
      <c r="B263" t="s">
        <v>641</v>
      </c>
      <c r="C263" t="s">
        <v>640</v>
      </c>
      <c r="D263" t="s">
        <v>134</v>
      </c>
      <c r="E263" t="s">
        <v>134</v>
      </c>
      <c r="AH263" s="16"/>
      <c r="AM263" s="17"/>
      <c r="AN263" s="17"/>
      <c r="AO263" s="17"/>
      <c r="AP263" s="17"/>
    </row>
    <row r="264" spans="1:45" x14ac:dyDescent="0.4">
      <c r="A264">
        <v>263</v>
      </c>
      <c r="B264" t="s">
        <v>485</v>
      </c>
      <c r="C264" t="s">
        <v>484</v>
      </c>
      <c r="D264" t="s">
        <v>128</v>
      </c>
      <c r="E264" t="s">
        <v>129</v>
      </c>
      <c r="AH264" s="16"/>
      <c r="AM264" s="17"/>
      <c r="AN264" s="17"/>
      <c r="AO264" s="17"/>
      <c r="AP264" s="17"/>
    </row>
    <row r="265" spans="1:45" x14ac:dyDescent="0.4">
      <c r="A265">
        <v>264</v>
      </c>
      <c r="B265" t="s">
        <v>918</v>
      </c>
      <c r="C265" t="s">
        <v>917</v>
      </c>
      <c r="D265" t="s">
        <v>120</v>
      </c>
      <c r="E265" t="s">
        <v>121</v>
      </c>
      <c r="AH265" s="16"/>
      <c r="AM265" s="17"/>
      <c r="AN265" s="17"/>
      <c r="AO265" s="17"/>
      <c r="AP265" s="17"/>
    </row>
    <row r="266" spans="1:45" x14ac:dyDescent="0.4">
      <c r="A266">
        <v>265</v>
      </c>
      <c r="B266" t="s">
        <v>635</v>
      </c>
      <c r="C266" t="s">
        <v>634</v>
      </c>
      <c r="D266" t="s">
        <v>120</v>
      </c>
      <c r="E266" t="s">
        <v>125</v>
      </c>
      <c r="AH266" s="16"/>
      <c r="AM266" s="17"/>
      <c r="AN266" s="17"/>
      <c r="AO266" s="17"/>
      <c r="AP266" s="17"/>
      <c r="AS266" s="17"/>
    </row>
    <row r="267" spans="1:45" x14ac:dyDescent="0.4">
      <c r="A267">
        <v>266</v>
      </c>
      <c r="B267" t="s">
        <v>541</v>
      </c>
      <c r="C267" t="s">
        <v>540</v>
      </c>
      <c r="D267" t="s">
        <v>128</v>
      </c>
      <c r="E267" t="s">
        <v>169</v>
      </c>
      <c r="AH267" s="16"/>
      <c r="AM267" s="17"/>
      <c r="AO267" s="17"/>
      <c r="AP267" s="17"/>
    </row>
    <row r="268" spans="1:45" x14ac:dyDescent="0.4">
      <c r="A268">
        <v>267</v>
      </c>
      <c r="B268" t="s">
        <v>715</v>
      </c>
      <c r="C268" t="s">
        <v>714</v>
      </c>
      <c r="D268" t="s">
        <v>120</v>
      </c>
      <c r="E268" t="s">
        <v>125</v>
      </c>
      <c r="AH268" s="16"/>
      <c r="AN268" s="17"/>
      <c r="AO268" s="17"/>
      <c r="AP268" s="17"/>
      <c r="AS268" s="17"/>
    </row>
    <row r="269" spans="1:45" x14ac:dyDescent="0.4">
      <c r="A269">
        <v>268</v>
      </c>
      <c r="B269" t="s">
        <v>870</v>
      </c>
      <c r="C269" t="s">
        <v>869</v>
      </c>
      <c r="D269" t="s">
        <v>120</v>
      </c>
      <c r="E269" t="s">
        <v>121</v>
      </c>
      <c r="AH269" s="16"/>
      <c r="AN269" s="17"/>
      <c r="AO269" s="17"/>
      <c r="AP269" s="17"/>
    </row>
    <row r="270" spans="1:45" x14ac:dyDescent="0.4">
      <c r="A270">
        <v>269</v>
      </c>
      <c r="B270" t="s">
        <v>659</v>
      </c>
      <c r="C270" t="s">
        <v>658</v>
      </c>
      <c r="D270" t="s">
        <v>120</v>
      </c>
      <c r="E270" t="s">
        <v>132</v>
      </c>
      <c r="AH270" s="16"/>
      <c r="AN270" s="17"/>
      <c r="AO270" s="17"/>
      <c r="AP270" s="17"/>
      <c r="AS270" s="17"/>
    </row>
    <row r="271" spans="1:45" x14ac:dyDescent="0.4">
      <c r="A271">
        <v>270</v>
      </c>
      <c r="B271" t="s">
        <v>592</v>
      </c>
      <c r="C271" t="s">
        <v>591</v>
      </c>
      <c r="D271" t="s">
        <v>128</v>
      </c>
      <c r="E271" t="s">
        <v>313</v>
      </c>
      <c r="AH271" s="16"/>
      <c r="AM271" s="17"/>
      <c r="AN271" s="17"/>
      <c r="AO271" s="17"/>
      <c r="AS271" s="17"/>
    </row>
    <row r="272" spans="1:45" x14ac:dyDescent="0.4">
      <c r="A272">
        <v>271</v>
      </c>
      <c r="B272" t="s">
        <v>856</v>
      </c>
      <c r="C272" t="s">
        <v>855</v>
      </c>
      <c r="D272" t="s">
        <v>134</v>
      </c>
      <c r="E272" t="s">
        <v>134</v>
      </c>
      <c r="AH272" s="16"/>
      <c r="AN272" s="17"/>
      <c r="AO272" s="17"/>
      <c r="AP272" s="17"/>
    </row>
    <row r="273" spans="1:45" x14ac:dyDescent="0.4">
      <c r="A273">
        <v>272</v>
      </c>
      <c r="B273" t="s">
        <v>643</v>
      </c>
      <c r="C273" t="s">
        <v>642</v>
      </c>
      <c r="D273" t="s">
        <v>128</v>
      </c>
      <c r="E273" t="s">
        <v>129</v>
      </c>
      <c r="AH273" s="16"/>
      <c r="AM273" s="17"/>
      <c r="AN273" s="17"/>
      <c r="AO273" s="17"/>
    </row>
    <row r="274" spans="1:45" x14ac:dyDescent="0.4">
      <c r="A274">
        <v>273</v>
      </c>
      <c r="B274" t="s">
        <v>330</v>
      </c>
      <c r="C274" t="s">
        <v>329</v>
      </c>
      <c r="D274" t="s">
        <v>134</v>
      </c>
      <c r="E274" t="s">
        <v>134</v>
      </c>
      <c r="AH274" s="16"/>
      <c r="AM274" s="17"/>
      <c r="AN274" s="17"/>
      <c r="AO274" s="17"/>
      <c r="AP274" s="17"/>
    </row>
    <row r="275" spans="1:45" x14ac:dyDescent="0.4">
      <c r="A275">
        <v>274</v>
      </c>
      <c r="B275" t="s">
        <v>731</v>
      </c>
      <c r="C275" t="s">
        <v>730</v>
      </c>
      <c r="D275" t="s">
        <v>120</v>
      </c>
      <c r="E275" t="s">
        <v>132</v>
      </c>
      <c r="AH275" s="16"/>
      <c r="AN275" s="17"/>
      <c r="AO275" s="17"/>
      <c r="AP275" s="17"/>
    </row>
    <row r="276" spans="1:45" x14ac:dyDescent="0.4">
      <c r="A276">
        <v>275</v>
      </c>
      <c r="B276" t="s">
        <v>580</v>
      </c>
      <c r="C276" t="s">
        <v>579</v>
      </c>
      <c r="D276" t="s">
        <v>120</v>
      </c>
      <c r="E276" t="s">
        <v>125</v>
      </c>
      <c r="AH276" s="16"/>
      <c r="AN276" s="17"/>
      <c r="AO276" s="17"/>
      <c r="AP276" s="17"/>
      <c r="AS276" s="17"/>
    </row>
    <row r="277" spans="1:45" x14ac:dyDescent="0.4">
      <c r="A277">
        <v>276</v>
      </c>
      <c r="B277" t="s">
        <v>617</v>
      </c>
      <c r="C277" t="s">
        <v>616</v>
      </c>
      <c r="D277" t="s">
        <v>134</v>
      </c>
      <c r="E277" t="s">
        <v>134</v>
      </c>
      <c r="AH277" s="16"/>
      <c r="AM277" s="17"/>
      <c r="AN277" s="17"/>
      <c r="AO277" s="17"/>
      <c r="AP277" s="17"/>
    </row>
    <row r="278" spans="1:45" x14ac:dyDescent="0.4">
      <c r="A278">
        <v>277</v>
      </c>
      <c r="B278" t="s">
        <v>625</v>
      </c>
      <c r="C278" t="s">
        <v>624</v>
      </c>
      <c r="D278" t="s">
        <v>120</v>
      </c>
      <c r="E278" t="s">
        <v>132</v>
      </c>
      <c r="AH278" s="16"/>
      <c r="AN278" s="17"/>
      <c r="AO278" s="17"/>
      <c r="AP278" s="17"/>
    </row>
    <row r="279" spans="1:45" x14ac:dyDescent="0.4">
      <c r="A279">
        <v>278</v>
      </c>
      <c r="B279" t="s">
        <v>663</v>
      </c>
      <c r="C279" t="s">
        <v>662</v>
      </c>
      <c r="D279" t="s">
        <v>134</v>
      </c>
      <c r="E279" t="s">
        <v>134</v>
      </c>
      <c r="AH279" s="16"/>
      <c r="AM279" s="17"/>
      <c r="AN279" s="17"/>
      <c r="AO279" s="17"/>
    </row>
    <row r="280" spans="1:45" x14ac:dyDescent="0.4">
      <c r="A280">
        <v>279</v>
      </c>
      <c r="B280" t="s">
        <v>461</v>
      </c>
      <c r="C280" t="s">
        <v>460</v>
      </c>
      <c r="D280" t="s">
        <v>120</v>
      </c>
      <c r="E280" t="s">
        <v>262</v>
      </c>
      <c r="AH280" s="16"/>
      <c r="AM280" s="17"/>
      <c r="AN280" s="17"/>
      <c r="AO280" s="17"/>
      <c r="AP280" s="17"/>
    </row>
    <row r="281" spans="1:45" x14ac:dyDescent="0.4">
      <c r="A281">
        <v>280</v>
      </c>
      <c r="B281" t="s">
        <v>598</v>
      </c>
      <c r="C281" t="s">
        <v>597</v>
      </c>
      <c r="D281" t="s">
        <v>134</v>
      </c>
      <c r="E281" t="s">
        <v>134</v>
      </c>
      <c r="AH281" s="16"/>
      <c r="AM281" s="17"/>
      <c r="AN281" s="17"/>
      <c r="AO281" s="17"/>
    </row>
    <row r="282" spans="1:45" x14ac:dyDescent="0.4">
      <c r="A282">
        <v>281</v>
      </c>
      <c r="B282" t="s">
        <v>792</v>
      </c>
      <c r="C282" t="s">
        <v>791</v>
      </c>
      <c r="D282" t="s">
        <v>120</v>
      </c>
      <c r="E282" t="s">
        <v>262</v>
      </c>
      <c r="AH282" s="16"/>
      <c r="AN282" s="17"/>
      <c r="AO282" s="17"/>
    </row>
    <row r="283" spans="1:45" x14ac:dyDescent="0.4">
      <c r="A283">
        <v>282</v>
      </c>
      <c r="B283" t="s">
        <v>673</v>
      </c>
      <c r="C283" t="s">
        <v>672</v>
      </c>
      <c r="D283" t="s">
        <v>120</v>
      </c>
      <c r="E283" t="s">
        <v>132</v>
      </c>
      <c r="AH283" s="16"/>
      <c r="AM283" s="17"/>
      <c r="AN283" s="17"/>
      <c r="AO283" s="17"/>
      <c r="AP283" s="17"/>
    </row>
    <row r="284" spans="1:45" x14ac:dyDescent="0.4">
      <c r="A284">
        <v>283</v>
      </c>
      <c r="B284" t="s">
        <v>584</v>
      </c>
      <c r="C284" t="s">
        <v>583</v>
      </c>
      <c r="D284" t="s">
        <v>134</v>
      </c>
      <c r="E284" t="s">
        <v>134</v>
      </c>
      <c r="AH284" s="16"/>
      <c r="AM284" s="17"/>
      <c r="AN284" s="17"/>
      <c r="AO284" s="17"/>
    </row>
    <row r="285" spans="1:45" x14ac:dyDescent="0.4">
      <c r="A285">
        <v>284</v>
      </c>
      <c r="B285" t="s">
        <v>545</v>
      </c>
      <c r="C285" t="s">
        <v>544</v>
      </c>
      <c r="D285" t="s">
        <v>120</v>
      </c>
      <c r="E285" t="s">
        <v>125</v>
      </c>
      <c r="AH285" s="16"/>
      <c r="AM285" s="17"/>
      <c r="AN285" s="17"/>
      <c r="AO285" s="17"/>
      <c r="AP285" s="17"/>
      <c r="AS285" s="17"/>
    </row>
    <row r="286" spans="1:45" x14ac:dyDescent="0.4">
      <c r="A286">
        <v>285</v>
      </c>
      <c r="B286" t="s">
        <v>562</v>
      </c>
      <c r="C286" t="s">
        <v>561</v>
      </c>
      <c r="D286" t="s">
        <v>316</v>
      </c>
      <c r="E286" t="s">
        <v>317</v>
      </c>
      <c r="AH286" s="16"/>
      <c r="AM286" s="17"/>
      <c r="AO286" s="17"/>
      <c r="AP286" s="17"/>
    </row>
    <row r="287" spans="1:45" x14ac:dyDescent="0.4">
      <c r="A287">
        <v>286</v>
      </c>
      <c r="B287" t="s">
        <v>397</v>
      </c>
      <c r="C287" t="s">
        <v>396</v>
      </c>
      <c r="D287" t="s">
        <v>120</v>
      </c>
      <c r="E287" t="s">
        <v>262</v>
      </c>
      <c r="AH287" s="16"/>
      <c r="AM287" s="17"/>
      <c r="AN287" s="17"/>
      <c r="AO287" s="17"/>
    </row>
    <row r="288" spans="1:45" x14ac:dyDescent="0.4">
      <c r="A288">
        <v>287</v>
      </c>
      <c r="B288" t="s">
        <v>391</v>
      </c>
      <c r="C288" t="s">
        <v>390</v>
      </c>
      <c r="D288" t="s">
        <v>134</v>
      </c>
      <c r="E288" t="s">
        <v>134</v>
      </c>
      <c r="AH288" s="16"/>
      <c r="AM288" s="17"/>
      <c r="AN288" s="17"/>
      <c r="AO288" s="17"/>
    </row>
    <row r="289" spans="1:45" x14ac:dyDescent="0.4">
      <c r="A289">
        <v>288</v>
      </c>
      <c r="B289" t="s">
        <v>521</v>
      </c>
      <c r="C289" t="s">
        <v>520</v>
      </c>
      <c r="D289" t="s">
        <v>120</v>
      </c>
      <c r="E289" t="s">
        <v>125</v>
      </c>
      <c r="AH289" s="16"/>
      <c r="AM289" s="17"/>
      <c r="AN289" s="17"/>
      <c r="AO289" s="17"/>
      <c r="AP289" s="17"/>
      <c r="AS289" s="17"/>
    </row>
    <row r="290" spans="1:45" x14ac:dyDescent="0.4">
      <c r="A290">
        <v>289</v>
      </c>
      <c r="B290" t="s">
        <v>725</v>
      </c>
      <c r="C290" t="s">
        <v>724</v>
      </c>
      <c r="D290" t="s">
        <v>134</v>
      </c>
      <c r="E290" t="s">
        <v>134</v>
      </c>
      <c r="AH290" s="16"/>
      <c r="AM290" s="17"/>
      <c r="AN290" s="17"/>
      <c r="AO290" s="17"/>
      <c r="AP290" s="17"/>
    </row>
    <row r="291" spans="1:45" x14ac:dyDescent="0.4">
      <c r="A291">
        <v>290</v>
      </c>
      <c r="B291" t="s">
        <v>568</v>
      </c>
      <c r="C291" t="s">
        <v>567</v>
      </c>
      <c r="D291" t="s">
        <v>120</v>
      </c>
      <c r="E291" t="s">
        <v>132</v>
      </c>
      <c r="AH291" s="16"/>
      <c r="AN291" s="17"/>
      <c r="AO291" s="17"/>
      <c r="AP291" s="17"/>
      <c r="AS291" s="17"/>
    </row>
    <row r="292" spans="1:45" x14ac:dyDescent="0.4">
      <c r="A292">
        <v>291</v>
      </c>
      <c r="B292" t="s">
        <v>549</v>
      </c>
      <c r="C292" t="s">
        <v>548</v>
      </c>
      <c r="D292" t="s">
        <v>128</v>
      </c>
      <c r="E292" t="s">
        <v>129</v>
      </c>
      <c r="AH292" s="16"/>
      <c r="AO292" s="17"/>
      <c r="AP292" s="17"/>
    </row>
    <row r="293" spans="1:45" x14ac:dyDescent="0.4">
      <c r="A293">
        <v>292</v>
      </c>
      <c r="B293" t="s">
        <v>679</v>
      </c>
      <c r="C293" t="s">
        <v>678</v>
      </c>
      <c r="D293" t="s">
        <v>134</v>
      </c>
      <c r="E293" t="s">
        <v>134</v>
      </c>
      <c r="AH293" s="16"/>
      <c r="AM293" s="17"/>
      <c r="AN293" s="17"/>
      <c r="AO293" s="17"/>
      <c r="AP293" s="17"/>
    </row>
    <row r="294" spans="1:45" x14ac:dyDescent="0.4">
      <c r="A294">
        <v>293</v>
      </c>
      <c r="B294" t="s">
        <v>709</v>
      </c>
      <c r="C294" t="s">
        <v>708</v>
      </c>
      <c r="D294" t="s">
        <v>128</v>
      </c>
      <c r="E294" t="s">
        <v>129</v>
      </c>
      <c r="AH294" s="16"/>
      <c r="AM294" s="17"/>
      <c r="AN294" s="17"/>
      <c r="AO294" s="17"/>
      <c r="AP294" s="17"/>
    </row>
    <row r="295" spans="1:45" x14ac:dyDescent="0.4">
      <c r="A295">
        <v>294</v>
      </c>
      <c r="B295" t="s">
        <v>699</v>
      </c>
      <c r="C295" t="s">
        <v>698</v>
      </c>
      <c r="D295" t="s">
        <v>120</v>
      </c>
      <c r="E295" t="s">
        <v>262</v>
      </c>
      <c r="AH295" s="16"/>
      <c r="AM295" s="17"/>
      <c r="AN295" s="17"/>
      <c r="AO295" s="17"/>
    </row>
    <row r="296" spans="1:45" x14ac:dyDescent="0.4">
      <c r="A296">
        <v>295</v>
      </c>
      <c r="B296" t="s">
        <v>588</v>
      </c>
      <c r="C296" t="s">
        <v>587</v>
      </c>
      <c r="D296" t="s">
        <v>134</v>
      </c>
      <c r="E296" t="s">
        <v>134</v>
      </c>
      <c r="AH296" s="16"/>
      <c r="AM296" s="17"/>
      <c r="AN296" s="17"/>
      <c r="AO296" s="17"/>
      <c r="AP296" s="17"/>
    </row>
    <row r="297" spans="1:45" x14ac:dyDescent="0.4">
      <c r="A297">
        <v>296</v>
      </c>
      <c r="B297" t="s">
        <v>729</v>
      </c>
      <c r="C297" t="s">
        <v>728</v>
      </c>
      <c r="D297" t="s">
        <v>120</v>
      </c>
      <c r="E297" t="s">
        <v>262</v>
      </c>
      <c r="AH297" s="16"/>
      <c r="AM297" s="17"/>
      <c r="AN297" s="17"/>
      <c r="AO297" s="17"/>
    </row>
    <row r="298" spans="1:45" x14ac:dyDescent="0.4">
      <c r="A298">
        <v>297</v>
      </c>
      <c r="B298" t="s">
        <v>423</v>
      </c>
      <c r="C298" t="s">
        <v>422</v>
      </c>
      <c r="D298" t="s">
        <v>128</v>
      </c>
      <c r="E298" t="s">
        <v>176</v>
      </c>
      <c r="AH298" s="16"/>
      <c r="AM298" s="17"/>
      <c r="AO298" s="17"/>
      <c r="AS298" s="17"/>
    </row>
    <row r="299" spans="1:45" x14ac:dyDescent="0.4">
      <c r="A299">
        <v>298</v>
      </c>
      <c r="B299" t="s">
        <v>555</v>
      </c>
      <c r="C299" t="s">
        <v>554</v>
      </c>
      <c r="D299" t="s">
        <v>128</v>
      </c>
      <c r="E299" t="s">
        <v>169</v>
      </c>
      <c r="AH299" s="16"/>
      <c r="AM299" s="17"/>
      <c r="AO299" s="17"/>
      <c r="AP299" s="17"/>
    </row>
    <row r="300" spans="1:45" x14ac:dyDescent="0.4">
      <c r="A300">
        <v>299</v>
      </c>
      <c r="B300" t="s">
        <v>627</v>
      </c>
      <c r="C300" t="s">
        <v>626</v>
      </c>
      <c r="D300" t="s">
        <v>120</v>
      </c>
      <c r="E300" t="s">
        <v>132</v>
      </c>
      <c r="AH300" s="16"/>
      <c r="AM300" s="17"/>
      <c r="AN300" s="17"/>
      <c r="AO300" s="17"/>
      <c r="AP300" s="17"/>
      <c r="AS300" s="17"/>
    </row>
    <row r="301" spans="1:45" x14ac:dyDescent="0.4">
      <c r="A301">
        <v>300</v>
      </c>
      <c r="B301" t="s">
        <v>707</v>
      </c>
      <c r="C301" t="s">
        <v>706</v>
      </c>
      <c r="D301" t="s">
        <v>120</v>
      </c>
      <c r="E301" t="s">
        <v>125</v>
      </c>
      <c r="AH301" s="16"/>
      <c r="AN301" s="17"/>
      <c r="AO301" s="17"/>
      <c r="AS301" s="17"/>
    </row>
    <row r="302" spans="1:45" x14ac:dyDescent="0.4">
      <c r="A302">
        <v>301</v>
      </c>
      <c r="B302" t="s">
        <v>719</v>
      </c>
      <c r="C302" t="s">
        <v>718</v>
      </c>
      <c r="D302" t="s">
        <v>373</v>
      </c>
      <c r="E302" t="s">
        <v>373</v>
      </c>
      <c r="AH302" s="16"/>
      <c r="AM302" s="17"/>
      <c r="AN302" s="17"/>
      <c r="AO302" s="17"/>
      <c r="AP302" s="17"/>
    </row>
    <row r="303" spans="1:45" x14ac:dyDescent="0.4">
      <c r="A303">
        <v>302</v>
      </c>
      <c r="B303" t="s">
        <v>655</v>
      </c>
      <c r="C303" t="s">
        <v>654</v>
      </c>
      <c r="D303" t="s">
        <v>134</v>
      </c>
      <c r="E303" t="s">
        <v>134</v>
      </c>
      <c r="AH303" s="16"/>
      <c r="AM303" s="17"/>
      <c r="AN303" s="17"/>
      <c r="AO303" s="17"/>
      <c r="AP303" s="17"/>
    </row>
    <row r="304" spans="1:45" x14ac:dyDescent="0.4">
      <c r="A304">
        <v>303</v>
      </c>
      <c r="B304" t="s">
        <v>509</v>
      </c>
      <c r="C304" t="s">
        <v>508</v>
      </c>
      <c r="D304" t="s">
        <v>134</v>
      </c>
      <c r="E304" t="s">
        <v>134</v>
      </c>
      <c r="AH304" s="16"/>
      <c r="AM304" s="17"/>
      <c r="AN304" s="17"/>
      <c r="AO304" s="17"/>
      <c r="AP304" s="17"/>
    </row>
    <row r="305" spans="1:45" x14ac:dyDescent="0.4">
      <c r="A305">
        <v>304</v>
      </c>
      <c r="B305" t="s">
        <v>675</v>
      </c>
      <c r="C305" t="s">
        <v>674</v>
      </c>
      <c r="D305" t="s">
        <v>120</v>
      </c>
      <c r="E305" t="s">
        <v>132</v>
      </c>
      <c r="AH305" s="16"/>
      <c r="AN305" s="17"/>
      <c r="AO305" s="17"/>
      <c r="AP305" s="17"/>
    </row>
    <row r="306" spans="1:45" x14ac:dyDescent="0.4">
      <c r="A306">
        <v>305</v>
      </c>
      <c r="B306" t="s">
        <v>272</v>
      </c>
      <c r="C306" t="s">
        <v>271</v>
      </c>
      <c r="D306" t="s">
        <v>120</v>
      </c>
      <c r="E306" t="s">
        <v>132</v>
      </c>
      <c r="AH306" s="16"/>
      <c r="AM306" s="17"/>
      <c r="AN306" s="17"/>
      <c r="AO306" s="17"/>
      <c r="AS306" s="17"/>
    </row>
    <row r="307" spans="1:45" x14ac:dyDescent="0.4">
      <c r="A307">
        <v>306</v>
      </c>
      <c r="B307" t="s">
        <v>814</v>
      </c>
      <c r="C307" t="s">
        <v>813</v>
      </c>
      <c r="D307" t="s">
        <v>120</v>
      </c>
      <c r="E307" t="s">
        <v>121</v>
      </c>
      <c r="AH307" s="16"/>
      <c r="AM307" s="17"/>
      <c r="AN307" s="17"/>
      <c r="AO307" s="17"/>
    </row>
    <row r="308" spans="1:45" x14ac:dyDescent="0.4">
      <c r="A308">
        <v>307</v>
      </c>
      <c r="B308" t="s">
        <v>411</v>
      </c>
      <c r="C308" t="s">
        <v>410</v>
      </c>
      <c r="D308" t="s">
        <v>134</v>
      </c>
      <c r="E308" t="s">
        <v>134</v>
      </c>
      <c r="AH308" s="16"/>
      <c r="AM308" s="17"/>
      <c r="AN308" s="17"/>
      <c r="AO308" s="17"/>
      <c r="AP308" s="17"/>
    </row>
    <row r="309" spans="1:45" x14ac:dyDescent="0.4">
      <c r="A309">
        <v>308</v>
      </c>
      <c r="B309" t="s">
        <v>352</v>
      </c>
      <c r="C309" t="s">
        <v>351</v>
      </c>
      <c r="D309" t="s">
        <v>120</v>
      </c>
      <c r="E309" t="s">
        <v>125</v>
      </c>
      <c r="AH309" s="16"/>
      <c r="AN309" s="17"/>
      <c r="AO309" s="17"/>
      <c r="AS309" s="17"/>
    </row>
    <row r="310" spans="1:45" x14ac:dyDescent="0.4">
      <c r="A310">
        <v>309</v>
      </c>
      <c r="B310" t="s">
        <v>695</v>
      </c>
      <c r="C310" t="s">
        <v>694</v>
      </c>
      <c r="D310" t="s">
        <v>120</v>
      </c>
      <c r="E310" t="s">
        <v>132</v>
      </c>
      <c r="AH310" s="16"/>
      <c r="AN310" s="17"/>
      <c r="AO310" s="17"/>
      <c r="AP310" s="17"/>
      <c r="AS310" s="17"/>
    </row>
    <row r="311" spans="1:45" x14ac:dyDescent="0.4">
      <c r="A311">
        <v>310</v>
      </c>
      <c r="B311" t="s">
        <v>697</v>
      </c>
      <c r="C311" t="s">
        <v>696</v>
      </c>
      <c r="D311" t="s">
        <v>120</v>
      </c>
      <c r="E311" t="s">
        <v>125</v>
      </c>
      <c r="AH311" s="16"/>
      <c r="AN311" s="17"/>
      <c r="AO311" s="17"/>
      <c r="AP311" s="17"/>
    </row>
    <row r="312" spans="1:45" x14ac:dyDescent="0.4">
      <c r="A312">
        <v>311</v>
      </c>
      <c r="B312" t="s">
        <v>705</v>
      </c>
      <c r="C312" t="s">
        <v>704</v>
      </c>
      <c r="D312" t="s">
        <v>134</v>
      </c>
      <c r="E312" t="s">
        <v>134</v>
      </c>
      <c r="AH312" s="16"/>
      <c r="AM312" s="17"/>
      <c r="AN312" s="17"/>
      <c r="AO312" s="17"/>
      <c r="AP312" s="17"/>
    </row>
    <row r="313" spans="1:45" x14ac:dyDescent="0.4">
      <c r="A313">
        <v>312</v>
      </c>
      <c r="B313" t="s">
        <v>621</v>
      </c>
      <c r="C313" t="s">
        <v>620</v>
      </c>
      <c r="D313" t="s">
        <v>134</v>
      </c>
      <c r="E313" t="s">
        <v>134</v>
      </c>
      <c r="AH313" s="16"/>
      <c r="AM313" s="17"/>
      <c r="AN313" s="17"/>
      <c r="AO313" s="17"/>
      <c r="AP313" s="17"/>
    </row>
    <row r="314" spans="1:45" x14ac:dyDescent="0.4">
      <c r="A314">
        <v>313</v>
      </c>
      <c r="B314" t="s">
        <v>489</v>
      </c>
      <c r="C314" t="s">
        <v>488</v>
      </c>
      <c r="D314" t="s">
        <v>120</v>
      </c>
      <c r="E314" t="s">
        <v>132</v>
      </c>
      <c r="AH314" s="16"/>
      <c r="AM314" s="17"/>
      <c r="AN314" s="17"/>
      <c r="AO314" s="17"/>
      <c r="AP314" s="17"/>
      <c r="AS314" s="17"/>
    </row>
    <row r="315" spans="1:45" x14ac:dyDescent="0.4">
      <c r="A315">
        <v>314</v>
      </c>
      <c r="B315" t="s">
        <v>590</v>
      </c>
      <c r="C315" t="s">
        <v>589</v>
      </c>
      <c r="D315" t="s">
        <v>128</v>
      </c>
      <c r="E315" t="s">
        <v>176</v>
      </c>
      <c r="AH315" s="16"/>
      <c r="AM315" s="17"/>
      <c r="AN315" s="17"/>
      <c r="AO315" s="17"/>
    </row>
    <row r="316" spans="1:45" x14ac:dyDescent="0.4">
      <c r="A316">
        <v>315</v>
      </c>
      <c r="B316" t="s">
        <v>619</v>
      </c>
      <c r="C316" t="s">
        <v>618</v>
      </c>
      <c r="D316" t="s">
        <v>120</v>
      </c>
      <c r="E316" t="s">
        <v>121</v>
      </c>
      <c r="AH316" s="16"/>
      <c r="AM316" s="17"/>
      <c r="AN316" s="17"/>
      <c r="AO316" s="17"/>
      <c r="AP316" s="17"/>
    </row>
    <row r="317" spans="1:45" x14ac:dyDescent="0.4">
      <c r="A317">
        <v>316</v>
      </c>
      <c r="B317" t="s">
        <v>609</v>
      </c>
      <c r="C317" t="s">
        <v>608</v>
      </c>
      <c r="D317" t="s">
        <v>128</v>
      </c>
      <c r="E317" t="s">
        <v>328</v>
      </c>
      <c r="AH317" s="16"/>
      <c r="AM317" s="17"/>
      <c r="AO317" s="17"/>
      <c r="AP317" s="17"/>
    </row>
    <row r="318" spans="1:45" x14ac:dyDescent="0.4">
      <c r="A318">
        <v>317</v>
      </c>
      <c r="B318" t="s">
        <v>525</v>
      </c>
      <c r="C318" t="s">
        <v>524</v>
      </c>
      <c r="D318" t="s">
        <v>120</v>
      </c>
      <c r="E318" t="s">
        <v>262</v>
      </c>
      <c r="AH318" s="16"/>
      <c r="AM318" s="17"/>
      <c r="AN318" s="17"/>
      <c r="AO318" s="17"/>
      <c r="AP318" s="17"/>
    </row>
    <row r="319" spans="1:45" x14ac:dyDescent="0.4">
      <c r="A319">
        <v>318</v>
      </c>
      <c r="B319" t="s">
        <v>822</v>
      </c>
      <c r="C319" t="s">
        <v>821</v>
      </c>
      <c r="D319" t="s">
        <v>120</v>
      </c>
      <c r="E319" t="s">
        <v>262</v>
      </c>
      <c r="AH319" s="16"/>
      <c r="AN319" s="17"/>
      <c r="AO319" s="17"/>
      <c r="AP319" s="17"/>
    </row>
    <row r="320" spans="1:45" x14ac:dyDescent="0.4">
      <c r="A320">
        <v>319</v>
      </c>
      <c r="B320" t="s">
        <v>802</v>
      </c>
      <c r="C320" t="s">
        <v>801</v>
      </c>
      <c r="D320" t="s">
        <v>120</v>
      </c>
      <c r="E320" t="s">
        <v>262</v>
      </c>
      <c r="AH320" s="16"/>
      <c r="AN320" s="17"/>
      <c r="AO320" s="17"/>
      <c r="AP320" s="17"/>
    </row>
    <row r="321" spans="1:45" x14ac:dyDescent="0.4">
      <c r="A321">
        <v>320</v>
      </c>
      <c r="B321" t="s">
        <v>764</v>
      </c>
      <c r="C321" t="s">
        <v>763</v>
      </c>
      <c r="D321" t="s">
        <v>120</v>
      </c>
      <c r="E321" t="s">
        <v>125</v>
      </c>
      <c r="AH321" s="16"/>
      <c r="AN321" s="17"/>
      <c r="AO321" s="17"/>
      <c r="AS321" s="17"/>
    </row>
    <row r="322" spans="1:45" x14ac:dyDescent="0.4">
      <c r="A322">
        <v>321</v>
      </c>
      <c r="B322" t="s">
        <v>840</v>
      </c>
      <c r="C322" t="s">
        <v>839</v>
      </c>
      <c r="D322" t="s">
        <v>120</v>
      </c>
      <c r="E322" t="s">
        <v>262</v>
      </c>
      <c r="AH322" s="16"/>
      <c r="AN322" s="17"/>
      <c r="AO322" s="17"/>
    </row>
    <row r="323" spans="1:45" x14ac:dyDescent="0.4">
      <c r="A323">
        <v>322</v>
      </c>
      <c r="B323" t="s">
        <v>689</v>
      </c>
      <c r="C323" t="s">
        <v>688</v>
      </c>
      <c r="D323" t="s">
        <v>134</v>
      </c>
      <c r="E323" t="s">
        <v>134</v>
      </c>
      <c r="AH323" s="16"/>
      <c r="AM323" s="17"/>
      <c r="AN323" s="17"/>
      <c r="AO323" s="17"/>
      <c r="AP323" s="17"/>
    </row>
    <row r="324" spans="1:45" x14ac:dyDescent="0.4">
      <c r="A324">
        <v>323</v>
      </c>
      <c r="B324" t="s">
        <v>766</v>
      </c>
      <c r="C324" t="s">
        <v>765</v>
      </c>
      <c r="D324" t="s">
        <v>120</v>
      </c>
      <c r="E324" t="s">
        <v>262</v>
      </c>
      <c r="AH324" s="16"/>
      <c r="AM324" s="17"/>
      <c r="AN324" s="17"/>
      <c r="AO324" s="17"/>
      <c r="AP324" s="17"/>
    </row>
    <row r="325" spans="1:45" x14ac:dyDescent="0.4">
      <c r="A325">
        <v>324</v>
      </c>
      <c r="B325" t="s">
        <v>808</v>
      </c>
      <c r="C325" t="s">
        <v>807</v>
      </c>
      <c r="D325" t="s">
        <v>120</v>
      </c>
      <c r="E325" t="s">
        <v>262</v>
      </c>
      <c r="AH325" s="16"/>
      <c r="AN325" s="17"/>
      <c r="AO325" s="17"/>
    </row>
    <row r="326" spans="1:45" x14ac:dyDescent="0.4">
      <c r="A326">
        <v>325</v>
      </c>
      <c r="B326" t="s">
        <v>703</v>
      </c>
      <c r="C326" t="s">
        <v>702</v>
      </c>
      <c r="D326" t="s">
        <v>120</v>
      </c>
      <c r="E326" t="s">
        <v>125</v>
      </c>
      <c r="AH326" s="16"/>
      <c r="AN326" s="17"/>
      <c r="AO326" s="17"/>
      <c r="AP326" s="17"/>
      <c r="AS326" s="17"/>
    </row>
    <row r="327" spans="1:45" x14ac:dyDescent="0.4">
      <c r="A327">
        <v>326</v>
      </c>
      <c r="B327" t="s">
        <v>651</v>
      </c>
      <c r="C327" t="s">
        <v>650</v>
      </c>
      <c r="D327" t="s">
        <v>120</v>
      </c>
      <c r="E327" t="s">
        <v>132</v>
      </c>
      <c r="AH327" s="16"/>
      <c r="AN327" s="17"/>
      <c r="AO327" s="17"/>
      <c r="AP327" s="17"/>
      <c r="AS327" s="17"/>
    </row>
    <row r="328" spans="1:45" x14ac:dyDescent="0.4">
      <c r="A328">
        <v>327</v>
      </c>
      <c r="B328" t="s">
        <v>950</v>
      </c>
      <c r="C328" t="s">
        <v>949</v>
      </c>
      <c r="D328" t="s">
        <v>120</v>
      </c>
      <c r="E328" t="s">
        <v>121</v>
      </c>
      <c r="AH328" s="16"/>
      <c r="AN328" s="17"/>
      <c r="AO328" s="17"/>
    </row>
    <row r="329" spans="1:45" x14ac:dyDescent="0.4">
      <c r="A329">
        <v>328</v>
      </c>
      <c r="B329" t="s">
        <v>604</v>
      </c>
      <c r="C329" t="s">
        <v>603</v>
      </c>
      <c r="D329" t="s">
        <v>120</v>
      </c>
      <c r="E329" t="s">
        <v>132</v>
      </c>
      <c r="AH329" s="16"/>
      <c r="AN329" s="17"/>
      <c r="AO329" s="17"/>
      <c r="AP329" s="17"/>
    </row>
    <row r="330" spans="1:45" x14ac:dyDescent="0.4">
      <c r="A330">
        <v>329</v>
      </c>
      <c r="B330" t="s">
        <v>736</v>
      </c>
      <c r="C330" t="s">
        <v>735</v>
      </c>
      <c r="D330" t="s">
        <v>120</v>
      </c>
      <c r="E330" t="s">
        <v>125</v>
      </c>
      <c r="AH330" s="16"/>
      <c r="AN330" s="17"/>
      <c r="AO330" s="17"/>
      <c r="AS330" s="17"/>
    </row>
    <row r="331" spans="1:45" x14ac:dyDescent="0.4">
      <c r="A331">
        <v>330</v>
      </c>
      <c r="B331" t="s">
        <v>800</v>
      </c>
      <c r="C331" t="s">
        <v>799</v>
      </c>
      <c r="D331" t="s">
        <v>120</v>
      </c>
      <c r="E331" t="s">
        <v>262</v>
      </c>
      <c r="AH331" s="16"/>
      <c r="AM331" s="17"/>
      <c r="AN331" s="17"/>
      <c r="AO331" s="17"/>
      <c r="AP331" s="17"/>
    </row>
    <row r="332" spans="1:45" x14ac:dyDescent="0.4">
      <c r="A332">
        <v>331</v>
      </c>
      <c r="B332" t="s">
        <v>633</v>
      </c>
      <c r="C332" t="s">
        <v>632</v>
      </c>
      <c r="D332" t="s">
        <v>120</v>
      </c>
      <c r="E332" t="s">
        <v>262</v>
      </c>
      <c r="AH332" s="16"/>
      <c r="AM332" s="17"/>
      <c r="AN332" s="17"/>
      <c r="AO332" s="17"/>
      <c r="AP332" s="17"/>
    </row>
    <row r="333" spans="1:45" x14ac:dyDescent="0.4">
      <c r="A333">
        <v>332</v>
      </c>
      <c r="B333" t="s">
        <v>727</v>
      </c>
      <c r="C333" t="s">
        <v>726</v>
      </c>
      <c r="D333" t="s">
        <v>134</v>
      </c>
      <c r="E333" t="s">
        <v>134</v>
      </c>
      <c r="AH333" s="16"/>
      <c r="AM333" s="17"/>
      <c r="AN333" s="17"/>
      <c r="AO333" s="17"/>
      <c r="AP333" s="17"/>
    </row>
    <row r="334" spans="1:45" x14ac:dyDescent="0.4">
      <c r="A334">
        <v>333</v>
      </c>
      <c r="B334" t="s">
        <v>788</v>
      </c>
      <c r="C334" t="s">
        <v>787</v>
      </c>
      <c r="D334" t="s">
        <v>120</v>
      </c>
      <c r="E334" t="s">
        <v>132</v>
      </c>
      <c r="AH334" s="16"/>
      <c r="AN334" s="17"/>
      <c r="AO334" s="17"/>
      <c r="AS334" s="17"/>
    </row>
    <row r="335" spans="1:45" x14ac:dyDescent="0.4">
      <c r="A335">
        <v>334</v>
      </c>
      <c r="B335" t="s">
        <v>818</v>
      </c>
      <c r="C335" t="s">
        <v>817</v>
      </c>
      <c r="D335" t="s">
        <v>120</v>
      </c>
      <c r="E335" t="s">
        <v>132</v>
      </c>
      <c r="AH335" s="16"/>
      <c r="AN335" s="17"/>
      <c r="AO335" s="17"/>
      <c r="AP335" s="17"/>
    </row>
    <row r="336" spans="1:45" x14ac:dyDescent="0.4">
      <c r="A336">
        <v>335</v>
      </c>
      <c r="B336" t="s">
        <v>613</v>
      </c>
      <c r="C336" t="s">
        <v>612</v>
      </c>
      <c r="D336" t="s">
        <v>120</v>
      </c>
      <c r="E336" t="s">
        <v>132</v>
      </c>
      <c r="AH336" s="16"/>
      <c r="AN336" s="17"/>
      <c r="AO336" s="17"/>
      <c r="AP336" s="17"/>
    </row>
    <row r="337" spans="1:46" x14ac:dyDescent="0.4">
      <c r="A337">
        <v>336</v>
      </c>
      <c r="B337" t="s">
        <v>760</v>
      </c>
      <c r="C337" t="s">
        <v>759</v>
      </c>
      <c r="D337" t="s">
        <v>120</v>
      </c>
      <c r="E337" t="s">
        <v>132</v>
      </c>
      <c r="AH337" s="16"/>
      <c r="AM337" s="17"/>
      <c r="AN337" s="17"/>
      <c r="AO337" s="17"/>
      <c r="AP337" s="17"/>
      <c r="AS337" s="17"/>
    </row>
    <row r="338" spans="1:46" x14ac:dyDescent="0.4">
      <c r="A338">
        <v>337</v>
      </c>
      <c r="B338" t="s">
        <v>667</v>
      </c>
      <c r="C338" t="s">
        <v>666</v>
      </c>
      <c r="D338" t="s">
        <v>120</v>
      </c>
      <c r="E338" t="s">
        <v>125</v>
      </c>
      <c r="AH338" s="16"/>
      <c r="AN338" s="17"/>
      <c r="AO338" s="17"/>
      <c r="AP338" s="17"/>
      <c r="AS338" s="17"/>
    </row>
    <row r="339" spans="1:46" x14ac:dyDescent="0.4">
      <c r="A339">
        <v>338</v>
      </c>
      <c r="B339" t="s">
        <v>844</v>
      </c>
      <c r="C339" t="s">
        <v>843</v>
      </c>
      <c r="D339" t="s">
        <v>134</v>
      </c>
      <c r="E339" t="s">
        <v>134</v>
      </c>
      <c r="AH339" s="16"/>
      <c r="AN339" s="17"/>
      <c r="AO339" s="17"/>
      <c r="AP339" s="17"/>
      <c r="AS339" s="17"/>
    </row>
    <row r="340" spans="1:46" x14ac:dyDescent="0.4">
      <c r="A340">
        <v>339</v>
      </c>
      <c r="B340" t="s">
        <v>723</v>
      </c>
      <c r="C340" t="s">
        <v>722</v>
      </c>
      <c r="D340" t="s">
        <v>128</v>
      </c>
      <c r="E340" t="s">
        <v>328</v>
      </c>
      <c r="AH340" s="16"/>
      <c r="AM340" s="17"/>
      <c r="AO340" s="17"/>
      <c r="AP340" s="17"/>
    </row>
    <row r="341" spans="1:46" x14ac:dyDescent="0.4">
      <c r="A341">
        <v>340</v>
      </c>
      <c r="B341" t="s">
        <v>936</v>
      </c>
      <c r="C341" t="s">
        <v>935</v>
      </c>
      <c r="D341" t="s">
        <v>120</v>
      </c>
      <c r="E341" t="s">
        <v>121</v>
      </c>
      <c r="AH341" s="16"/>
      <c r="AN341" s="17"/>
      <c r="AO341" s="17"/>
      <c r="AP341" s="17"/>
    </row>
    <row r="342" spans="1:46" x14ac:dyDescent="0.4">
      <c r="A342">
        <v>341</v>
      </c>
      <c r="B342" t="s">
        <v>798</v>
      </c>
      <c r="C342" t="s">
        <v>797</v>
      </c>
      <c r="D342" t="s">
        <v>120</v>
      </c>
      <c r="E342" t="s">
        <v>262</v>
      </c>
      <c r="AH342" s="16"/>
      <c r="AN342" s="17"/>
      <c r="AO342" s="17"/>
      <c r="AP342" s="17"/>
    </row>
    <row r="343" spans="1:46" x14ac:dyDescent="0.4">
      <c r="A343">
        <v>342</v>
      </c>
      <c r="B343" t="s">
        <v>820</v>
      </c>
      <c r="C343" t="s">
        <v>819</v>
      </c>
      <c r="D343" t="s">
        <v>120</v>
      </c>
      <c r="E343" t="s">
        <v>262</v>
      </c>
      <c r="AH343" s="16"/>
      <c r="AN343" s="17"/>
      <c r="AO343" s="17"/>
      <c r="AP343" s="17"/>
    </row>
    <row r="344" spans="1:46" x14ac:dyDescent="0.4">
      <c r="A344">
        <v>343</v>
      </c>
      <c r="B344" t="s">
        <v>738</v>
      </c>
      <c r="C344" t="s">
        <v>737</v>
      </c>
      <c r="D344" t="s">
        <v>120</v>
      </c>
      <c r="E344" t="s">
        <v>125</v>
      </c>
      <c r="AH344" s="16"/>
      <c r="AN344" s="17"/>
      <c r="AO344" s="17"/>
      <c r="AP344" s="17"/>
      <c r="AS344" s="17"/>
      <c r="AT344" s="17"/>
    </row>
    <row r="345" spans="1:46" x14ac:dyDescent="0.4">
      <c r="A345">
        <v>344</v>
      </c>
      <c r="B345" t="s">
        <v>774</v>
      </c>
      <c r="C345" t="s">
        <v>773</v>
      </c>
      <c r="D345" t="s">
        <v>134</v>
      </c>
      <c r="E345" t="s">
        <v>134</v>
      </c>
      <c r="AH345" s="16"/>
      <c r="AM345" s="17"/>
      <c r="AN345" s="17"/>
      <c r="AO345" s="17"/>
      <c r="AP345" s="17"/>
    </row>
    <row r="346" spans="1:46" x14ac:dyDescent="0.4">
      <c r="A346">
        <v>345</v>
      </c>
      <c r="B346" t="s">
        <v>834</v>
      </c>
      <c r="C346" t="s">
        <v>833</v>
      </c>
      <c r="D346" t="s">
        <v>134</v>
      </c>
      <c r="E346" t="s">
        <v>134</v>
      </c>
      <c r="AH346" s="16"/>
      <c r="AN346" s="17"/>
      <c r="AO346" s="17"/>
      <c r="AP346" s="17"/>
    </row>
    <row r="347" spans="1:46" x14ac:dyDescent="0.4">
      <c r="A347">
        <v>346</v>
      </c>
      <c r="B347" t="s">
        <v>746</v>
      </c>
      <c r="C347" t="s">
        <v>745</v>
      </c>
      <c r="D347" t="s">
        <v>120</v>
      </c>
      <c r="E347" t="s">
        <v>132</v>
      </c>
      <c r="AH347" s="16"/>
      <c r="AN347" s="17"/>
      <c r="AO347" s="17"/>
      <c r="AP347" s="17"/>
      <c r="AS347" s="17"/>
    </row>
    <row r="348" spans="1:46" x14ac:dyDescent="0.4">
      <c r="A348">
        <v>347</v>
      </c>
      <c r="B348" t="s">
        <v>381</v>
      </c>
      <c r="C348" t="s">
        <v>380</v>
      </c>
      <c r="D348" t="s">
        <v>128</v>
      </c>
      <c r="E348" t="s">
        <v>328</v>
      </c>
      <c r="AH348" s="16"/>
      <c r="AM348" s="17"/>
      <c r="AO348" s="17"/>
      <c r="AP348" s="17"/>
    </row>
    <row r="349" spans="1:46" x14ac:dyDescent="0.4">
      <c r="A349">
        <v>348</v>
      </c>
      <c r="B349" t="s">
        <v>860</v>
      </c>
      <c r="C349" t="s">
        <v>859</v>
      </c>
      <c r="D349" t="s">
        <v>120</v>
      </c>
      <c r="E349" t="s">
        <v>262</v>
      </c>
      <c r="AH349" s="16"/>
      <c r="AN349" s="17"/>
      <c r="AO349" s="17"/>
      <c r="AP349" s="17"/>
    </row>
    <row r="350" spans="1:46" x14ac:dyDescent="0.4">
      <c r="A350">
        <v>349</v>
      </c>
      <c r="B350" t="s">
        <v>838</v>
      </c>
      <c r="C350" t="s">
        <v>837</v>
      </c>
      <c r="D350" t="s">
        <v>120</v>
      </c>
      <c r="E350" t="s">
        <v>262</v>
      </c>
      <c r="AH350" s="16"/>
      <c r="AN350" s="17"/>
      <c r="AO350" s="17"/>
      <c r="AS350" s="17"/>
    </row>
    <row r="351" spans="1:46" x14ac:dyDescent="0.4">
      <c r="A351">
        <v>350</v>
      </c>
      <c r="B351" t="s">
        <v>824</v>
      </c>
      <c r="C351" t="s">
        <v>823</v>
      </c>
      <c r="D351" t="s">
        <v>134</v>
      </c>
      <c r="E351" t="s">
        <v>134</v>
      </c>
      <c r="AH351" s="16"/>
      <c r="AM351" s="17"/>
      <c r="AN351" s="17"/>
      <c r="AO351" s="17"/>
      <c r="AP351" s="17"/>
    </row>
    <row r="352" spans="1:46" x14ac:dyDescent="0.4">
      <c r="A352">
        <v>351</v>
      </c>
      <c r="B352" t="s">
        <v>740</v>
      </c>
      <c r="C352" t="s">
        <v>739</v>
      </c>
      <c r="D352" t="s">
        <v>373</v>
      </c>
      <c r="E352" t="s">
        <v>373</v>
      </c>
      <c r="AH352" s="16"/>
      <c r="AN352" s="17"/>
      <c r="AO352" s="17"/>
      <c r="AP352" s="17"/>
    </row>
    <row r="353" spans="1:46" x14ac:dyDescent="0.4">
      <c r="A353">
        <v>352</v>
      </c>
      <c r="B353" t="s">
        <v>744</v>
      </c>
      <c r="C353" t="s">
        <v>743</v>
      </c>
      <c r="D353" t="s">
        <v>120</v>
      </c>
      <c r="E353" t="s">
        <v>132</v>
      </c>
      <c r="AH353" s="16"/>
      <c r="AM353" s="17"/>
      <c r="AN353" s="17"/>
      <c r="AO353" s="17"/>
      <c r="AP353" s="17"/>
      <c r="AS353" s="17"/>
    </row>
    <row r="354" spans="1:46" x14ac:dyDescent="0.4">
      <c r="A354">
        <v>353</v>
      </c>
      <c r="B354" t="s">
        <v>850</v>
      </c>
      <c r="C354" t="s">
        <v>849</v>
      </c>
      <c r="D354" t="s">
        <v>120</v>
      </c>
      <c r="E354" t="s">
        <v>132</v>
      </c>
      <c r="AH354" s="16"/>
      <c r="AN354" s="17"/>
      <c r="AO354" s="17"/>
      <c r="AP354" s="17"/>
      <c r="AS354" s="17"/>
      <c r="AT354" s="17"/>
    </row>
    <row r="355" spans="1:46" x14ac:dyDescent="0.4">
      <c r="A355">
        <v>354</v>
      </c>
      <c r="B355" t="s">
        <v>786</v>
      </c>
      <c r="C355" t="s">
        <v>785</v>
      </c>
      <c r="D355" t="s">
        <v>120</v>
      </c>
      <c r="E355" t="s">
        <v>262</v>
      </c>
      <c r="AH355" s="16"/>
      <c r="AM355" s="17"/>
      <c r="AN355" s="17"/>
      <c r="AO355" s="17"/>
      <c r="AP355" s="17"/>
    </row>
    <row r="356" spans="1:46" x14ac:dyDescent="0.4">
      <c r="A356">
        <v>355</v>
      </c>
      <c r="B356" t="s">
        <v>770</v>
      </c>
      <c r="C356" t="s">
        <v>769</v>
      </c>
      <c r="D356" t="s">
        <v>134</v>
      </c>
      <c r="E356" t="s">
        <v>134</v>
      </c>
      <c r="AH356" s="16"/>
      <c r="AM356" s="17"/>
      <c r="AN356" s="17"/>
      <c r="AO356" s="17"/>
      <c r="AP356" s="17"/>
    </row>
    <row r="357" spans="1:46" x14ac:dyDescent="0.4">
      <c r="A357">
        <v>356</v>
      </c>
      <c r="B357" t="s">
        <v>665</v>
      </c>
      <c r="C357" t="s">
        <v>664</v>
      </c>
      <c r="D357" t="s">
        <v>120</v>
      </c>
      <c r="E357" t="s">
        <v>132</v>
      </c>
      <c r="AH357" s="16"/>
      <c r="AN357" s="17"/>
      <c r="AO357" s="17"/>
      <c r="AP357" s="17"/>
      <c r="AS357" s="17"/>
      <c r="AT357" s="17"/>
    </row>
    <row r="358" spans="1:46" x14ac:dyDescent="0.4">
      <c r="A358">
        <v>357</v>
      </c>
      <c r="B358" t="s">
        <v>810</v>
      </c>
      <c r="C358" t="s">
        <v>809</v>
      </c>
      <c r="D358" t="s">
        <v>373</v>
      </c>
      <c r="E358" t="s">
        <v>373</v>
      </c>
      <c r="AH358" s="16"/>
      <c r="AM358" s="17"/>
      <c r="AN358" s="17"/>
      <c r="AO358" s="17"/>
      <c r="AP358" s="17"/>
    </row>
    <row r="359" spans="1:46" x14ac:dyDescent="0.4">
      <c r="A359">
        <v>358</v>
      </c>
      <c r="B359" t="s">
        <v>864</v>
      </c>
      <c r="C359" t="s">
        <v>863</v>
      </c>
      <c r="D359" t="s">
        <v>134</v>
      </c>
      <c r="E359" t="s">
        <v>134</v>
      </c>
      <c r="AH359" s="16"/>
      <c r="AN359" s="17"/>
      <c r="AO359" s="17"/>
      <c r="AS359" s="17"/>
    </row>
    <row r="360" spans="1:46" x14ac:dyDescent="0.4">
      <c r="A360">
        <v>359</v>
      </c>
      <c r="B360" t="s">
        <v>772</v>
      </c>
      <c r="C360" t="s">
        <v>771</v>
      </c>
      <c r="D360" t="s">
        <v>120</v>
      </c>
      <c r="E360" t="s">
        <v>132</v>
      </c>
      <c r="AH360" s="16"/>
      <c r="AN360" s="17"/>
      <c r="AO360" s="17"/>
      <c r="AP360" s="17"/>
    </row>
    <row r="361" spans="1:46" x14ac:dyDescent="0.4">
      <c r="A361">
        <v>360</v>
      </c>
      <c r="B361" t="s">
        <v>639</v>
      </c>
      <c r="C361" t="s">
        <v>638</v>
      </c>
      <c r="D361" t="s">
        <v>120</v>
      </c>
      <c r="E361" t="s">
        <v>132</v>
      </c>
      <c r="AH361" s="16"/>
      <c r="AN361" s="17"/>
      <c r="AO361" s="17"/>
      <c r="AP361" s="17"/>
    </row>
    <row r="362" spans="1:46" x14ac:dyDescent="0.4">
      <c r="A362">
        <v>361</v>
      </c>
      <c r="B362" t="s">
        <v>872</v>
      </c>
      <c r="C362" t="s">
        <v>871</v>
      </c>
      <c r="D362" t="s">
        <v>120</v>
      </c>
      <c r="E362" t="s">
        <v>121</v>
      </c>
      <c r="AH362" s="16"/>
      <c r="AM362" s="17"/>
      <c r="AN362" s="17"/>
      <c r="AO362" s="17"/>
      <c r="AP362" s="17"/>
    </row>
    <row r="363" spans="1:46" x14ac:dyDescent="0.4">
      <c r="A363">
        <v>362</v>
      </c>
      <c r="B363" t="s">
        <v>302</v>
      </c>
      <c r="C363" t="s">
        <v>301</v>
      </c>
      <c r="D363" t="s">
        <v>128</v>
      </c>
      <c r="E363" t="s">
        <v>129</v>
      </c>
      <c r="AH363" s="16"/>
      <c r="AM363" s="17"/>
      <c r="AN363" s="17"/>
      <c r="AO363" s="17"/>
      <c r="AP363" s="17"/>
      <c r="AS363" s="17"/>
      <c r="AT363" s="17"/>
    </row>
    <row r="364" spans="1:46" x14ac:dyDescent="0.4">
      <c r="A364">
        <v>363</v>
      </c>
      <c r="B364" t="s">
        <v>868</v>
      </c>
      <c r="C364" t="s">
        <v>867</v>
      </c>
      <c r="D364" t="s">
        <v>134</v>
      </c>
      <c r="E364" t="s">
        <v>134</v>
      </c>
      <c r="AH364" s="16"/>
      <c r="AN364" s="17"/>
      <c r="AO364" s="17"/>
      <c r="AP364" s="17"/>
    </row>
    <row r="365" spans="1:46" x14ac:dyDescent="0.4">
      <c r="A365">
        <v>364</v>
      </c>
      <c r="B365" t="s">
        <v>912</v>
      </c>
      <c r="C365" t="s">
        <v>911</v>
      </c>
      <c r="D365" t="s">
        <v>120</v>
      </c>
      <c r="E365" t="s">
        <v>121</v>
      </c>
      <c r="AH365" s="16"/>
      <c r="AM365" s="17"/>
      <c r="AN365" s="17"/>
      <c r="AO365" s="17"/>
    </row>
    <row r="366" spans="1:46" x14ac:dyDescent="0.4">
      <c r="A366">
        <v>365</v>
      </c>
      <c r="B366" t="s">
        <v>804</v>
      </c>
      <c r="C366" t="s">
        <v>803</v>
      </c>
      <c r="D366" t="s">
        <v>134</v>
      </c>
      <c r="E366" t="s">
        <v>134</v>
      </c>
      <c r="AH366" s="16"/>
      <c r="AM366" s="17"/>
      <c r="AN366" s="17"/>
      <c r="AO366" s="17"/>
      <c r="AP366" s="17"/>
    </row>
    <row r="367" spans="1:46" x14ac:dyDescent="0.4">
      <c r="A367">
        <v>366</v>
      </c>
      <c r="B367" t="s">
        <v>842</v>
      </c>
      <c r="C367" t="s">
        <v>841</v>
      </c>
      <c r="D367" t="s">
        <v>120</v>
      </c>
      <c r="E367" t="s">
        <v>262</v>
      </c>
      <c r="AH367" s="16"/>
      <c r="AN367" s="17"/>
      <c r="AO367" s="17"/>
      <c r="AP367" s="17"/>
      <c r="AS367" s="17"/>
    </row>
    <row r="368" spans="1:46" x14ac:dyDescent="0.4">
      <c r="A368">
        <v>367</v>
      </c>
      <c r="B368" t="s">
        <v>848</v>
      </c>
      <c r="C368" t="s">
        <v>847</v>
      </c>
      <c r="D368" t="s">
        <v>120</v>
      </c>
      <c r="E368" t="s">
        <v>262</v>
      </c>
      <c r="AH368" s="16"/>
      <c r="AM368" s="17"/>
      <c r="AN368" s="17"/>
      <c r="AO368" s="17"/>
      <c r="AP368" s="17"/>
      <c r="AS368" s="17"/>
    </row>
    <row r="369" spans="1:46" x14ac:dyDescent="0.4">
      <c r="A369">
        <v>368</v>
      </c>
      <c r="B369" t="s">
        <v>878</v>
      </c>
      <c r="C369" t="s">
        <v>877</v>
      </c>
      <c r="D369" t="s">
        <v>134</v>
      </c>
      <c r="E369" t="s">
        <v>134</v>
      </c>
      <c r="AH369" s="16"/>
      <c r="AN369" s="17"/>
      <c r="AO369" s="17"/>
      <c r="AP369" s="17"/>
    </row>
    <row r="370" spans="1:46" x14ac:dyDescent="0.4">
      <c r="A370">
        <v>369</v>
      </c>
      <c r="B370" t="s">
        <v>862</v>
      </c>
      <c r="C370" t="s">
        <v>861</v>
      </c>
      <c r="D370" t="s">
        <v>120</v>
      </c>
      <c r="E370" t="s">
        <v>262</v>
      </c>
      <c r="AH370" s="16"/>
      <c r="AN370" s="17"/>
      <c r="AO370" s="17"/>
      <c r="AP370" s="17"/>
    </row>
    <row r="371" spans="1:46" x14ac:dyDescent="0.4">
      <c r="A371">
        <v>370</v>
      </c>
      <c r="B371" t="s">
        <v>952</v>
      </c>
      <c r="C371" t="s">
        <v>951</v>
      </c>
      <c r="D371" t="s">
        <v>120</v>
      </c>
      <c r="E371" t="s">
        <v>121</v>
      </c>
      <c r="AH371" s="16"/>
      <c r="AN371" s="17"/>
      <c r="AO371" s="17"/>
      <c r="AP371" s="17"/>
    </row>
    <row r="372" spans="1:46" x14ac:dyDescent="0.4">
      <c r="A372">
        <v>371</v>
      </c>
      <c r="B372" t="s">
        <v>762</v>
      </c>
      <c r="C372" t="s">
        <v>761</v>
      </c>
      <c r="D372" t="s">
        <v>120</v>
      </c>
      <c r="E372" t="s">
        <v>132</v>
      </c>
      <c r="AH372" s="16"/>
      <c r="AN372" s="17"/>
      <c r="AO372" s="17"/>
      <c r="AP372" s="17"/>
      <c r="AS372" s="17"/>
    </row>
    <row r="373" spans="1:46" x14ac:dyDescent="0.4">
      <c r="A373">
        <v>372</v>
      </c>
      <c r="B373" t="s">
        <v>826</v>
      </c>
      <c r="C373" t="s">
        <v>825</v>
      </c>
      <c r="D373" t="s">
        <v>120</v>
      </c>
      <c r="E373" t="s">
        <v>262</v>
      </c>
      <c r="AH373" s="16"/>
      <c r="AM373" s="17"/>
      <c r="AN373" s="17"/>
      <c r="AO373" s="17"/>
      <c r="AS373" s="17"/>
    </row>
    <row r="374" spans="1:46" x14ac:dyDescent="0.4">
      <c r="A374">
        <v>373</v>
      </c>
      <c r="B374" t="s">
        <v>647</v>
      </c>
      <c r="C374" t="s">
        <v>646</v>
      </c>
      <c r="D374" t="s">
        <v>373</v>
      </c>
      <c r="E374" t="s">
        <v>373</v>
      </c>
      <c r="AH374" s="16"/>
      <c r="AM374" s="17"/>
      <c r="AN374" s="17"/>
      <c r="AO374" s="17"/>
      <c r="AP374" s="17"/>
    </row>
    <row r="375" spans="1:46" x14ac:dyDescent="0.4">
      <c r="A375">
        <v>374</v>
      </c>
      <c r="B375" t="s">
        <v>683</v>
      </c>
      <c r="C375" t="s">
        <v>682</v>
      </c>
      <c r="D375" t="s">
        <v>134</v>
      </c>
      <c r="E375" t="s">
        <v>134</v>
      </c>
      <c r="AH375" s="16"/>
      <c r="AO375" s="17"/>
    </row>
    <row r="376" spans="1:46" x14ac:dyDescent="0.4">
      <c r="A376">
        <v>375</v>
      </c>
      <c r="B376" t="s">
        <v>944</v>
      </c>
      <c r="C376" t="s">
        <v>943</v>
      </c>
      <c r="D376" t="s">
        <v>120</v>
      </c>
      <c r="E376" t="s">
        <v>121</v>
      </c>
      <c r="AH376" s="16"/>
      <c r="AM376" s="17"/>
      <c r="AN376" s="17"/>
      <c r="AO376" s="17"/>
    </row>
    <row r="377" spans="1:46" x14ac:dyDescent="0.4">
      <c r="A377">
        <v>376</v>
      </c>
      <c r="B377" t="s">
        <v>854</v>
      </c>
      <c r="C377" t="s">
        <v>853</v>
      </c>
      <c r="D377" t="s">
        <v>134</v>
      </c>
      <c r="E377" t="s">
        <v>134</v>
      </c>
      <c r="AH377" s="16"/>
      <c r="AN377" s="17"/>
      <c r="AO377" s="17"/>
      <c r="AP377" s="17"/>
    </row>
    <row r="378" spans="1:46" x14ac:dyDescent="0.4">
      <c r="A378">
        <v>377</v>
      </c>
      <c r="B378" t="s">
        <v>685</v>
      </c>
      <c r="C378" t="s">
        <v>684</v>
      </c>
      <c r="D378" t="s">
        <v>120</v>
      </c>
      <c r="E378" t="s">
        <v>262</v>
      </c>
      <c r="AH378" s="16"/>
      <c r="AM378" s="17"/>
      <c r="AN378" s="17"/>
      <c r="AO378" s="17"/>
      <c r="AP378" s="17"/>
      <c r="AS378" s="17"/>
    </row>
    <row r="379" spans="1:46" x14ac:dyDescent="0.4">
      <c r="A379">
        <v>378</v>
      </c>
      <c r="B379" t="s">
        <v>806</v>
      </c>
      <c r="C379" t="s">
        <v>805</v>
      </c>
      <c r="D379" t="s">
        <v>134</v>
      </c>
      <c r="E379" t="s">
        <v>134</v>
      </c>
      <c r="AH379" s="16"/>
      <c r="AM379" s="17"/>
      <c r="AN379" s="17"/>
      <c r="AO379" s="17"/>
      <c r="AP379" s="17"/>
      <c r="AS379" s="17"/>
    </row>
    <row r="380" spans="1:46" x14ac:dyDescent="0.4">
      <c r="A380">
        <v>379</v>
      </c>
      <c r="B380" t="s">
        <v>782</v>
      </c>
      <c r="C380" t="s">
        <v>781</v>
      </c>
      <c r="D380" t="s">
        <v>120</v>
      </c>
      <c r="E380" t="s">
        <v>132</v>
      </c>
      <c r="AH380" s="16"/>
      <c r="AN380" s="17"/>
      <c r="AO380" s="17"/>
      <c r="AP380" s="17"/>
      <c r="AS380" s="17"/>
    </row>
    <row r="381" spans="1:46" x14ac:dyDescent="0.4">
      <c r="A381">
        <v>380</v>
      </c>
      <c r="B381" t="s">
        <v>846</v>
      </c>
      <c r="C381" t="s">
        <v>845</v>
      </c>
      <c r="D381" t="s">
        <v>120</v>
      </c>
      <c r="E381" t="s">
        <v>262</v>
      </c>
      <c r="AH381" s="16"/>
      <c r="AM381" s="17"/>
      <c r="AN381" s="17"/>
      <c r="AO381" s="17"/>
      <c r="AP381" s="17"/>
      <c r="AS381" s="17"/>
    </row>
    <row r="382" spans="1:46" x14ac:dyDescent="0.4">
      <c r="A382">
        <v>381</v>
      </c>
      <c r="B382" t="s">
        <v>734</v>
      </c>
      <c r="C382" t="s">
        <v>733</v>
      </c>
      <c r="D382" t="s">
        <v>120</v>
      </c>
      <c r="E382" t="s">
        <v>125</v>
      </c>
      <c r="AH382" s="16"/>
      <c r="AN382" s="17"/>
      <c r="AO382" s="17"/>
      <c r="AP382" s="17"/>
      <c r="AS382" s="17"/>
      <c r="AT382" s="17"/>
    </row>
    <row r="383" spans="1:46" x14ac:dyDescent="0.4">
      <c r="A383">
        <v>382</v>
      </c>
      <c r="B383" t="s">
        <v>884</v>
      </c>
      <c r="C383" t="s">
        <v>883</v>
      </c>
      <c r="D383" t="s">
        <v>134</v>
      </c>
      <c r="E383" t="s">
        <v>134</v>
      </c>
      <c r="AH383" s="16"/>
      <c r="AN383" s="17"/>
      <c r="AO383" s="17"/>
      <c r="AS383" s="17"/>
    </row>
    <row r="384" spans="1:46" x14ac:dyDescent="0.4">
      <c r="A384">
        <v>383</v>
      </c>
      <c r="B384" t="s">
        <v>904</v>
      </c>
      <c r="C384" t="s">
        <v>903</v>
      </c>
      <c r="D384" t="s">
        <v>120</v>
      </c>
      <c r="E384" t="s">
        <v>121</v>
      </c>
      <c r="AH384" s="16"/>
      <c r="AM384" s="17"/>
      <c r="AN384" s="17"/>
      <c r="AO384" s="17"/>
      <c r="AP384" s="17"/>
    </row>
    <row r="385" spans="1:46" x14ac:dyDescent="0.4">
      <c r="A385">
        <v>384</v>
      </c>
      <c r="B385" t="s">
        <v>908</v>
      </c>
      <c r="C385" t="s">
        <v>907</v>
      </c>
      <c r="D385" t="s">
        <v>120</v>
      </c>
      <c r="E385" t="s">
        <v>121</v>
      </c>
      <c r="AH385" s="16"/>
      <c r="AM385" s="17"/>
      <c r="AN385" s="17"/>
      <c r="AO385" s="17"/>
      <c r="AP385" s="17"/>
    </row>
    <row r="386" spans="1:46" x14ac:dyDescent="0.4">
      <c r="A386">
        <v>385</v>
      </c>
      <c r="B386" t="s">
        <v>570</v>
      </c>
      <c r="C386" t="s">
        <v>569</v>
      </c>
      <c r="D386" t="s">
        <v>120</v>
      </c>
      <c r="E386" t="s">
        <v>125</v>
      </c>
      <c r="AH386" s="16"/>
      <c r="AN386" s="17"/>
      <c r="AO386" s="17"/>
      <c r="AP386" s="17"/>
      <c r="AS386" s="17"/>
    </row>
    <row r="387" spans="1:46" x14ac:dyDescent="0.4">
      <c r="A387">
        <v>386</v>
      </c>
      <c r="B387" t="s">
        <v>866</v>
      </c>
      <c r="C387" t="s">
        <v>865</v>
      </c>
      <c r="D387" t="s">
        <v>120</v>
      </c>
      <c r="E387" t="s">
        <v>262</v>
      </c>
      <c r="AH387" s="16"/>
      <c r="AN387" s="17"/>
      <c r="AO387" s="17"/>
      <c r="AP387" s="17"/>
      <c r="AS387" s="17"/>
    </row>
    <row r="388" spans="1:46" x14ac:dyDescent="0.4">
      <c r="A388">
        <v>387</v>
      </c>
      <c r="B388" t="s">
        <v>888</v>
      </c>
      <c r="C388" t="s">
        <v>887</v>
      </c>
      <c r="D388" t="s">
        <v>120</v>
      </c>
      <c r="E388" t="s">
        <v>262</v>
      </c>
      <c r="AH388" s="16"/>
      <c r="AN388" s="17"/>
      <c r="AO388" s="17"/>
      <c r="AP388" s="17"/>
      <c r="AS388" s="17"/>
    </row>
    <row r="389" spans="1:46" x14ac:dyDescent="0.4">
      <c r="A389">
        <v>388</v>
      </c>
      <c r="B389" t="s">
        <v>896</v>
      </c>
      <c r="C389" t="s">
        <v>895</v>
      </c>
      <c r="D389" t="s">
        <v>134</v>
      </c>
      <c r="E389" t="s">
        <v>134</v>
      </c>
      <c r="AH389" s="16"/>
      <c r="AN389" s="17"/>
      <c r="AO389" s="17"/>
      <c r="AP389" s="17"/>
      <c r="AS389" s="17"/>
    </row>
    <row r="390" spans="1:46" x14ac:dyDescent="0.4">
      <c r="A390">
        <v>389</v>
      </c>
      <c r="B390" t="s">
        <v>886</v>
      </c>
      <c r="C390" t="s">
        <v>885</v>
      </c>
      <c r="D390" t="s">
        <v>134</v>
      </c>
      <c r="E390" t="s">
        <v>134</v>
      </c>
      <c r="AH390" s="16"/>
      <c r="AN390" s="17"/>
      <c r="AO390" s="17"/>
      <c r="AP390" s="17"/>
    </row>
    <row r="391" spans="1:46" x14ac:dyDescent="0.4">
      <c r="A391">
        <v>390</v>
      </c>
      <c r="B391" t="s">
        <v>812</v>
      </c>
      <c r="C391" t="s">
        <v>811</v>
      </c>
      <c r="D391" t="s">
        <v>120</v>
      </c>
      <c r="E391" t="s">
        <v>132</v>
      </c>
      <c r="AH391" s="16"/>
      <c r="AN391" s="17"/>
      <c r="AO391" s="17"/>
    </row>
    <row r="392" spans="1:46" x14ac:dyDescent="0.4">
      <c r="A392">
        <v>391</v>
      </c>
      <c r="B392" t="s">
        <v>890</v>
      </c>
      <c r="C392" t="s">
        <v>889</v>
      </c>
      <c r="D392" t="s">
        <v>120</v>
      </c>
      <c r="E392" t="s">
        <v>262</v>
      </c>
      <c r="AH392" s="16"/>
      <c r="AN392" s="17"/>
      <c r="AO392" s="17"/>
      <c r="AP392" s="17"/>
      <c r="AS392" s="17"/>
    </row>
    <row r="393" spans="1:46" x14ac:dyDescent="0.4">
      <c r="A393">
        <v>392</v>
      </c>
      <c r="B393" t="s">
        <v>778</v>
      </c>
      <c r="C393" t="s">
        <v>777</v>
      </c>
      <c r="D393" t="s">
        <v>134</v>
      </c>
      <c r="E393" t="s">
        <v>134</v>
      </c>
      <c r="AH393" s="16"/>
      <c r="AM393" s="17"/>
      <c r="AN393" s="17"/>
      <c r="AO393" s="17"/>
      <c r="AP393" s="17"/>
      <c r="AS393" s="17"/>
    </row>
    <row r="394" spans="1:46" x14ac:dyDescent="0.4">
      <c r="A394">
        <v>393</v>
      </c>
      <c r="B394" t="s">
        <v>713</v>
      </c>
      <c r="C394" t="s">
        <v>712</v>
      </c>
      <c r="D394" t="s">
        <v>128</v>
      </c>
      <c r="E394" t="s">
        <v>313</v>
      </c>
      <c r="AH394" s="16"/>
      <c r="AM394" s="17"/>
      <c r="AN394" s="17"/>
      <c r="AO394" s="17"/>
      <c r="AP394" s="17"/>
      <c r="AS394" s="17"/>
      <c r="AT394" s="17"/>
    </row>
    <row r="395" spans="1:46" x14ac:dyDescent="0.4">
      <c r="A395">
        <v>394</v>
      </c>
      <c r="B395" t="s">
        <v>816</v>
      </c>
      <c r="C395" t="s">
        <v>815</v>
      </c>
      <c r="D395" t="s">
        <v>120</v>
      </c>
      <c r="E395" t="s">
        <v>132</v>
      </c>
      <c r="AH395" s="16"/>
      <c r="AN395" s="17"/>
      <c r="AO395" s="17"/>
      <c r="AP395" s="17"/>
      <c r="AS395" s="17"/>
      <c r="AT395" s="17"/>
    </row>
    <row r="396" spans="1:46" x14ac:dyDescent="0.4">
      <c r="A396">
        <v>395</v>
      </c>
      <c r="B396" t="s">
        <v>830</v>
      </c>
      <c r="C396" t="s">
        <v>829</v>
      </c>
      <c r="D396" t="s">
        <v>134</v>
      </c>
      <c r="E396" t="s">
        <v>134</v>
      </c>
      <c r="AH396" s="16"/>
      <c r="AN396" s="17"/>
      <c r="AO396" s="17"/>
      <c r="AP396" s="17"/>
      <c r="AS396" s="17"/>
    </row>
    <row r="397" spans="1:46" x14ac:dyDescent="0.4">
      <c r="A397">
        <v>396</v>
      </c>
      <c r="B397" t="s">
        <v>790</v>
      </c>
      <c r="C397" t="s">
        <v>789</v>
      </c>
      <c r="D397" t="s">
        <v>120</v>
      </c>
      <c r="E397" t="s">
        <v>125</v>
      </c>
      <c r="AH397" s="16"/>
      <c r="AN397" s="17"/>
      <c r="AO397" s="17"/>
      <c r="AP397" s="17"/>
      <c r="AS397" s="17"/>
    </row>
    <row r="398" spans="1:46" x14ac:dyDescent="0.4">
      <c r="A398">
        <v>397</v>
      </c>
      <c r="B398" t="s">
        <v>906</v>
      </c>
      <c r="C398" t="s">
        <v>905</v>
      </c>
      <c r="D398" t="s">
        <v>120</v>
      </c>
      <c r="E398" t="s">
        <v>121</v>
      </c>
      <c r="AH398" s="16"/>
      <c r="AM398" s="17"/>
      <c r="AN398" s="17"/>
      <c r="AO398" s="17"/>
    </row>
    <row r="399" spans="1:46" x14ac:dyDescent="0.4">
      <c r="A399">
        <v>398</v>
      </c>
      <c r="B399" t="s">
        <v>920</v>
      </c>
      <c r="C399" t="s">
        <v>919</v>
      </c>
      <c r="D399" t="s">
        <v>373</v>
      </c>
      <c r="E399" t="s">
        <v>373</v>
      </c>
      <c r="AH399" s="16"/>
      <c r="AN399" s="17"/>
      <c r="AO399" s="17"/>
    </row>
    <row r="400" spans="1:46" x14ac:dyDescent="0.4">
      <c r="A400">
        <v>399</v>
      </c>
      <c r="B400" t="s">
        <v>858</v>
      </c>
      <c r="C400" t="s">
        <v>857</v>
      </c>
      <c r="D400" t="s">
        <v>134</v>
      </c>
      <c r="E400" t="s">
        <v>134</v>
      </c>
      <c r="AH400" s="16"/>
      <c r="AN400" s="17"/>
      <c r="AO400" s="17"/>
      <c r="AP400" s="17"/>
    </row>
    <row r="401" spans="1:46" x14ac:dyDescent="0.4">
      <c r="A401">
        <v>400</v>
      </c>
      <c r="B401" t="s">
        <v>882</v>
      </c>
      <c r="C401" t="s">
        <v>881</v>
      </c>
      <c r="D401" t="s">
        <v>134</v>
      </c>
      <c r="E401" t="s">
        <v>134</v>
      </c>
      <c r="AH401" s="16"/>
      <c r="AN401" s="17"/>
      <c r="AO401" s="17"/>
      <c r="AP401" s="17"/>
      <c r="AS401" s="17"/>
    </row>
    <row r="402" spans="1:46" x14ac:dyDescent="0.4">
      <c r="A402">
        <v>401</v>
      </c>
      <c r="B402" t="s">
        <v>748</v>
      </c>
      <c r="C402" t="s">
        <v>747</v>
      </c>
      <c r="D402" t="s">
        <v>120</v>
      </c>
      <c r="E402" t="s">
        <v>125</v>
      </c>
      <c r="AH402" s="16"/>
      <c r="AN402" s="17"/>
      <c r="AO402" s="17"/>
      <c r="AS402" s="17"/>
    </row>
    <row r="403" spans="1:46" x14ac:dyDescent="0.4">
      <c r="A403">
        <v>402</v>
      </c>
      <c r="B403" t="s">
        <v>892</v>
      </c>
      <c r="C403" t="s">
        <v>891</v>
      </c>
      <c r="D403" t="s">
        <v>134</v>
      </c>
      <c r="E403" t="s">
        <v>134</v>
      </c>
      <c r="AH403" s="16"/>
      <c r="AN403" s="17"/>
      <c r="AO403" s="17"/>
      <c r="AP403" s="17"/>
      <c r="AS403" s="17"/>
    </row>
    <row r="404" spans="1:46" x14ac:dyDescent="0.4">
      <c r="A404">
        <v>403</v>
      </c>
      <c r="B404" t="s">
        <v>876</v>
      </c>
      <c r="C404" t="s">
        <v>875</v>
      </c>
      <c r="D404" t="s">
        <v>120</v>
      </c>
      <c r="E404" t="s">
        <v>121</v>
      </c>
      <c r="AH404" s="16"/>
      <c r="AM404" s="17"/>
      <c r="AN404" s="17"/>
      <c r="AO404" s="17"/>
      <c r="AP404" s="17"/>
    </row>
    <row r="405" spans="1:46" x14ac:dyDescent="0.4">
      <c r="A405">
        <v>404</v>
      </c>
      <c r="B405" t="s">
        <v>750</v>
      </c>
      <c r="C405" t="s">
        <v>749</v>
      </c>
      <c r="D405" t="s">
        <v>120</v>
      </c>
      <c r="E405" t="s">
        <v>125</v>
      </c>
      <c r="AH405" s="16"/>
      <c r="AN405" s="17"/>
      <c r="AO405" s="17"/>
      <c r="AP405" s="17"/>
      <c r="AS405" s="17"/>
    </row>
    <row r="406" spans="1:46" x14ac:dyDescent="0.4">
      <c r="A406">
        <v>405</v>
      </c>
      <c r="B406" t="s">
        <v>836</v>
      </c>
      <c r="C406" t="s">
        <v>835</v>
      </c>
      <c r="D406" t="s">
        <v>134</v>
      </c>
      <c r="E406" t="s">
        <v>134</v>
      </c>
      <c r="AH406" s="16"/>
      <c r="AN406" s="17"/>
      <c r="AO406" s="17"/>
      <c r="AP406" s="17"/>
    </row>
    <row r="407" spans="1:46" x14ac:dyDescent="0.4">
      <c r="A407">
        <v>406</v>
      </c>
      <c r="B407" t="s">
        <v>467</v>
      </c>
      <c r="C407" t="s">
        <v>466</v>
      </c>
      <c r="D407" t="s">
        <v>134</v>
      </c>
      <c r="E407" t="s">
        <v>134</v>
      </c>
      <c r="AH407" s="16"/>
      <c r="AM407" s="17"/>
      <c r="AN407" s="17"/>
      <c r="AO407" s="17"/>
      <c r="AP407" s="17"/>
    </row>
    <row r="408" spans="1:46" x14ac:dyDescent="0.4">
      <c r="A408">
        <v>407</v>
      </c>
      <c r="B408" t="s">
        <v>784</v>
      </c>
      <c r="C408" t="s">
        <v>783</v>
      </c>
      <c r="D408" t="s">
        <v>120</v>
      </c>
      <c r="E408" t="s">
        <v>132</v>
      </c>
      <c r="AH408" s="16"/>
      <c r="AN408" s="17"/>
      <c r="AO408" s="17"/>
      <c r="AP408" s="17"/>
      <c r="AS408" s="17"/>
      <c r="AT408" s="17"/>
    </row>
    <row r="409" spans="1:46" x14ac:dyDescent="0.4">
      <c r="A409">
        <v>408</v>
      </c>
      <c r="B409" t="s">
        <v>900</v>
      </c>
      <c r="C409" t="s">
        <v>899</v>
      </c>
      <c r="D409" t="s">
        <v>134</v>
      </c>
      <c r="E409" t="s">
        <v>134</v>
      </c>
      <c r="AH409" s="16"/>
      <c r="AN409" s="17"/>
      <c r="AO409" s="17"/>
      <c r="AP409" s="17"/>
      <c r="AS409" s="17"/>
      <c r="AT409" s="17"/>
    </row>
    <row r="410" spans="1:46" x14ac:dyDescent="0.4">
      <c r="A410">
        <v>409</v>
      </c>
      <c r="B410" t="s">
        <v>940</v>
      </c>
      <c r="C410" t="s">
        <v>939</v>
      </c>
      <c r="D410" t="s">
        <v>120</v>
      </c>
      <c r="E410" t="s">
        <v>121</v>
      </c>
      <c r="AH410" s="16"/>
      <c r="AN410" s="17"/>
      <c r="AO410" s="17"/>
      <c r="AP410" s="17"/>
    </row>
    <row r="411" spans="1:46" x14ac:dyDescent="0.4">
      <c r="A411">
        <v>410</v>
      </c>
      <c r="B411" t="s">
        <v>711</v>
      </c>
      <c r="C411" t="s">
        <v>710</v>
      </c>
      <c r="D411" t="s">
        <v>373</v>
      </c>
      <c r="E411" t="s">
        <v>373</v>
      </c>
      <c r="AH411" s="16"/>
      <c r="AO411" s="17"/>
      <c r="AP411" s="17"/>
    </row>
    <row r="412" spans="1:46" x14ac:dyDescent="0.4">
      <c r="A412">
        <v>411</v>
      </c>
      <c r="B412" t="s">
        <v>946</v>
      </c>
      <c r="C412" t="s">
        <v>945</v>
      </c>
      <c r="D412" t="s">
        <v>120</v>
      </c>
      <c r="E412" t="s">
        <v>121</v>
      </c>
      <c r="AH412" s="16"/>
      <c r="AM412" s="17"/>
      <c r="AN412" s="17"/>
      <c r="AO412" s="17"/>
      <c r="AP412" s="17"/>
    </row>
    <row r="413" spans="1:46" x14ac:dyDescent="0.4">
      <c r="A413">
        <v>412</v>
      </c>
      <c r="B413" t="s">
        <v>924</v>
      </c>
      <c r="C413" t="s">
        <v>923</v>
      </c>
      <c r="D413" t="s">
        <v>120</v>
      </c>
      <c r="E413" t="s">
        <v>121</v>
      </c>
      <c r="AH413" s="16"/>
      <c r="AM413" s="17"/>
      <c r="AN413" s="17"/>
      <c r="AO413" s="17"/>
      <c r="AP413" s="17"/>
    </row>
    <row r="414" spans="1:46" x14ac:dyDescent="0.4">
      <c r="A414">
        <v>413</v>
      </c>
      <c r="B414" t="s">
        <v>934</v>
      </c>
      <c r="C414" t="s">
        <v>933</v>
      </c>
      <c r="D414" t="s">
        <v>316</v>
      </c>
      <c r="E414" t="s">
        <v>317</v>
      </c>
      <c r="AH414" s="16"/>
      <c r="AN414" s="17"/>
      <c r="AO414" s="17"/>
      <c r="AP414" s="17"/>
    </row>
    <row r="415" spans="1:46" x14ac:dyDescent="0.4">
      <c r="A415">
        <v>414</v>
      </c>
      <c r="B415" t="s">
        <v>796</v>
      </c>
      <c r="C415" t="s">
        <v>795</v>
      </c>
      <c r="D415" t="s">
        <v>134</v>
      </c>
      <c r="E415" t="s">
        <v>134</v>
      </c>
      <c r="AH415" s="16"/>
      <c r="AN415" s="17"/>
      <c r="AO415" s="17"/>
      <c r="AP415" s="17"/>
      <c r="AS415" s="17"/>
    </row>
    <row r="416" spans="1:46" x14ac:dyDescent="0.4">
      <c r="A416">
        <v>415</v>
      </c>
      <c r="B416" t="s">
        <v>776</v>
      </c>
      <c r="C416" t="s">
        <v>775</v>
      </c>
      <c r="D416" t="s">
        <v>373</v>
      </c>
      <c r="E416" t="s">
        <v>373</v>
      </c>
      <c r="AH416" s="16"/>
      <c r="AM416" s="17"/>
      <c r="AN416" s="17"/>
      <c r="AO416" s="17"/>
      <c r="AP416" s="17"/>
    </row>
    <row r="417" spans="1:45" x14ac:dyDescent="0.4">
      <c r="A417">
        <v>416</v>
      </c>
      <c r="B417" t="s">
        <v>898</v>
      </c>
      <c r="C417" t="s">
        <v>897</v>
      </c>
      <c r="D417" t="s">
        <v>120</v>
      </c>
      <c r="E417" t="s">
        <v>121</v>
      </c>
      <c r="AH417" s="16"/>
      <c r="AM417" s="17"/>
      <c r="AN417" s="17"/>
      <c r="AO417" s="17"/>
    </row>
    <row r="418" spans="1:45" x14ac:dyDescent="0.4">
      <c r="A418">
        <v>417</v>
      </c>
      <c r="B418" t="s">
        <v>926</v>
      </c>
      <c r="C418" t="s">
        <v>925</v>
      </c>
      <c r="D418" t="s">
        <v>373</v>
      </c>
      <c r="E418" t="s">
        <v>373</v>
      </c>
      <c r="AH418" s="16"/>
      <c r="AN418" s="17"/>
      <c r="AO418" s="17"/>
      <c r="AP418" s="17"/>
    </row>
    <row r="419" spans="1:45" x14ac:dyDescent="0.4">
      <c r="A419">
        <v>418</v>
      </c>
      <c r="B419" t="s">
        <v>968</v>
      </c>
      <c r="C419" t="s">
        <v>967</v>
      </c>
      <c r="D419" t="s">
        <v>120</v>
      </c>
      <c r="E419" t="s">
        <v>121</v>
      </c>
      <c r="AH419" s="16"/>
      <c r="AN419" s="17"/>
      <c r="AO419" s="17"/>
    </row>
    <row r="420" spans="1:45" x14ac:dyDescent="0.4">
      <c r="A420">
        <v>419</v>
      </c>
      <c r="B420" t="s">
        <v>942</v>
      </c>
      <c r="C420" t="s">
        <v>941</v>
      </c>
      <c r="D420" t="s">
        <v>120</v>
      </c>
      <c r="E420" t="s">
        <v>121</v>
      </c>
      <c r="AH420" s="16"/>
      <c r="AM420" s="17"/>
      <c r="AN420" s="17"/>
      <c r="AO420" s="17"/>
    </row>
    <row r="421" spans="1:45" x14ac:dyDescent="0.4">
      <c r="A421">
        <v>420</v>
      </c>
      <c r="B421" t="s">
        <v>910</v>
      </c>
      <c r="C421" t="s">
        <v>909</v>
      </c>
      <c r="D421" t="s">
        <v>373</v>
      </c>
      <c r="E421" t="s">
        <v>373</v>
      </c>
      <c r="AH421" s="16"/>
      <c r="AN421" s="17"/>
      <c r="AO421" s="17"/>
      <c r="AP421" s="17"/>
      <c r="AS421" s="17"/>
    </row>
    <row r="422" spans="1:45" x14ac:dyDescent="0.4">
      <c r="A422">
        <v>421</v>
      </c>
      <c r="B422" t="s">
        <v>916</v>
      </c>
      <c r="C422" t="s">
        <v>915</v>
      </c>
      <c r="D422" t="s">
        <v>120</v>
      </c>
      <c r="E422" t="s">
        <v>121</v>
      </c>
      <c r="AH422" s="16"/>
      <c r="AN422" s="17"/>
      <c r="AO422" s="17"/>
      <c r="AP422" s="17"/>
      <c r="AS422" s="17"/>
    </row>
    <row r="423" spans="1:45" x14ac:dyDescent="0.4">
      <c r="A423">
        <v>422</v>
      </c>
      <c r="B423" t="s">
        <v>932</v>
      </c>
      <c r="C423" t="s">
        <v>931</v>
      </c>
      <c r="D423" t="s">
        <v>120</v>
      </c>
      <c r="E423" t="s">
        <v>121</v>
      </c>
      <c r="AH423" s="16"/>
      <c r="AM423" s="17"/>
      <c r="AN423" s="17"/>
      <c r="AO423" s="17"/>
      <c r="AP423" s="17"/>
      <c r="AS423" s="17"/>
    </row>
    <row r="424" spans="1:45" x14ac:dyDescent="0.4">
      <c r="A424">
        <v>423</v>
      </c>
      <c r="B424" t="s">
        <v>962</v>
      </c>
      <c r="C424" t="s">
        <v>961</v>
      </c>
      <c r="D424" t="s">
        <v>120</v>
      </c>
      <c r="E424" t="s">
        <v>121</v>
      </c>
      <c r="AH424" s="16"/>
      <c r="AN424" s="17"/>
      <c r="AO424" s="17"/>
      <c r="AP424" s="17"/>
    </row>
    <row r="425" spans="1:45" x14ac:dyDescent="0.4">
      <c r="A425">
        <v>424</v>
      </c>
      <c r="B425" t="s">
        <v>964</v>
      </c>
      <c r="C425" t="s">
        <v>963</v>
      </c>
      <c r="D425" t="s">
        <v>120</v>
      </c>
      <c r="E425" t="s">
        <v>121</v>
      </c>
      <c r="AH425" s="16"/>
      <c r="AN425" s="17"/>
      <c r="AO425" s="17"/>
      <c r="AP425" s="17"/>
    </row>
    <row r="426" spans="1:45" x14ac:dyDescent="0.4">
      <c r="A426">
        <v>425</v>
      </c>
      <c r="B426" t="s">
        <v>956</v>
      </c>
      <c r="C426" t="s">
        <v>955</v>
      </c>
      <c r="D426" t="s">
        <v>120</v>
      </c>
      <c r="E426" t="s">
        <v>121</v>
      </c>
      <c r="AH426" s="16"/>
      <c r="AN426" s="17"/>
      <c r="AO426" s="17"/>
      <c r="AP426" s="17"/>
      <c r="AS426" s="17"/>
    </row>
    <row r="427" spans="1:45" x14ac:dyDescent="0.4">
      <c r="A427">
        <v>426</v>
      </c>
      <c r="B427" t="s">
        <v>930</v>
      </c>
      <c r="C427" t="s">
        <v>929</v>
      </c>
      <c r="D427" t="s">
        <v>316</v>
      </c>
      <c r="E427" t="s">
        <v>317</v>
      </c>
      <c r="AH427" s="16"/>
      <c r="AO427" s="17"/>
      <c r="AP427" s="17"/>
    </row>
    <row r="428" spans="1:45" x14ac:dyDescent="0.4">
      <c r="A428">
        <v>427</v>
      </c>
      <c r="B428" t="s">
        <v>828</v>
      </c>
      <c r="C428" t="s">
        <v>827</v>
      </c>
      <c r="D428" t="s">
        <v>134</v>
      </c>
      <c r="E428" t="s">
        <v>134</v>
      </c>
      <c r="AH428" s="16"/>
      <c r="AN428" s="17"/>
      <c r="AO428" s="17"/>
    </row>
    <row r="429" spans="1:45" x14ac:dyDescent="0.4">
      <c r="A429">
        <v>428</v>
      </c>
      <c r="B429" t="s">
        <v>874</v>
      </c>
      <c r="C429" t="s">
        <v>873</v>
      </c>
      <c r="D429" t="s">
        <v>120</v>
      </c>
      <c r="E429" t="s">
        <v>121</v>
      </c>
      <c r="AH429" s="16"/>
      <c r="AM429" s="17"/>
      <c r="AN429" s="17"/>
      <c r="AO429" s="17"/>
      <c r="AP429" s="17"/>
    </row>
    <row r="430" spans="1:45" x14ac:dyDescent="0.4">
      <c r="A430">
        <v>429</v>
      </c>
      <c r="B430" t="s">
        <v>958</v>
      </c>
      <c r="C430" t="s">
        <v>957</v>
      </c>
      <c r="D430" t="s">
        <v>120</v>
      </c>
      <c r="E430" t="s">
        <v>121</v>
      </c>
      <c r="AH430" s="16"/>
      <c r="AN430" s="17"/>
      <c r="AO430" s="17"/>
      <c r="AP430" s="17"/>
    </row>
    <row r="431" spans="1:45" x14ac:dyDescent="0.4">
      <c r="A431">
        <v>430</v>
      </c>
      <c r="B431" t="s">
        <v>928</v>
      </c>
      <c r="C431" t="s">
        <v>927</v>
      </c>
      <c r="D431" t="s">
        <v>120</v>
      </c>
      <c r="E431" t="s">
        <v>121</v>
      </c>
      <c r="AH431" s="16"/>
      <c r="AM431" s="17"/>
      <c r="AN431" s="17"/>
      <c r="AO431" s="17"/>
      <c r="AP431" s="17"/>
      <c r="AS431" s="17"/>
    </row>
    <row r="432" spans="1:45" x14ac:dyDescent="0.4">
      <c r="A432">
        <v>431</v>
      </c>
      <c r="B432" t="s">
        <v>960</v>
      </c>
      <c r="C432" t="s">
        <v>959</v>
      </c>
      <c r="D432" t="s">
        <v>120</v>
      </c>
      <c r="E432" t="s">
        <v>121</v>
      </c>
      <c r="AH432" s="16"/>
      <c r="AN432" s="17"/>
      <c r="AO432" s="17"/>
      <c r="AP432" s="17"/>
      <c r="AS432" s="17"/>
    </row>
    <row r="433" spans="1:45" x14ac:dyDescent="0.4">
      <c r="A433">
        <v>432</v>
      </c>
      <c r="B433" t="s">
        <v>966</v>
      </c>
      <c r="C433" t="s">
        <v>965</v>
      </c>
      <c r="D433" t="s">
        <v>120</v>
      </c>
      <c r="E433" t="s">
        <v>121</v>
      </c>
      <c r="AH433" s="16"/>
      <c r="AM433" s="17"/>
      <c r="AN433" s="17"/>
      <c r="AO433" s="17"/>
      <c r="AP433" s="17"/>
    </row>
    <row r="434" spans="1:45" x14ac:dyDescent="0.4">
      <c r="A434">
        <v>433</v>
      </c>
      <c r="B434" t="s">
        <v>954</v>
      </c>
      <c r="C434" t="s">
        <v>953</v>
      </c>
      <c r="D434" t="s">
        <v>120</v>
      </c>
      <c r="E434" t="s">
        <v>121</v>
      </c>
      <c r="AH434" s="16"/>
      <c r="AN434" s="17"/>
      <c r="AO434" s="17"/>
      <c r="AP434" s="17"/>
    </row>
    <row r="435" spans="1:45" x14ac:dyDescent="0.4">
      <c r="A435">
        <v>434</v>
      </c>
      <c r="B435" t="s">
        <v>938</v>
      </c>
      <c r="C435" t="s">
        <v>937</v>
      </c>
      <c r="D435" t="s">
        <v>316</v>
      </c>
      <c r="E435" t="s">
        <v>317</v>
      </c>
      <c r="AH435" s="16"/>
      <c r="AN435" s="17"/>
      <c r="AO435" s="17"/>
      <c r="AP435" s="17"/>
      <c r="AS435" s="17"/>
    </row>
    <row r="436" spans="1:45" x14ac:dyDescent="0.4">
      <c r="A436">
        <v>435</v>
      </c>
      <c r="B436" t="s">
        <v>976</v>
      </c>
      <c r="C436" t="s">
        <v>975</v>
      </c>
      <c r="D436" t="s">
        <v>120</v>
      </c>
      <c r="E436" t="s">
        <v>121</v>
      </c>
      <c r="AH436" s="16"/>
      <c r="AN436" s="17"/>
      <c r="AO436" s="17"/>
      <c r="AP436" s="17"/>
      <c r="AS436" s="17"/>
    </row>
    <row r="437" spans="1:45" x14ac:dyDescent="0.4">
      <c r="A437">
        <v>436</v>
      </c>
      <c r="B437" t="s">
        <v>982</v>
      </c>
      <c r="C437" t="s">
        <v>981</v>
      </c>
      <c r="D437" t="s">
        <v>120</v>
      </c>
      <c r="E437" t="s">
        <v>121</v>
      </c>
      <c r="AH437" s="16"/>
      <c r="AN437" s="17"/>
      <c r="AO437" s="17"/>
      <c r="AP437" s="17"/>
    </row>
    <row r="438" spans="1:45" x14ac:dyDescent="0.4">
      <c r="A438">
        <v>437</v>
      </c>
      <c r="B438" t="s">
        <v>980</v>
      </c>
      <c r="C438" t="s">
        <v>979</v>
      </c>
      <c r="D438" t="s">
        <v>120</v>
      </c>
      <c r="E438" t="s">
        <v>121</v>
      </c>
      <c r="AH438" s="16"/>
      <c r="AN438" s="17"/>
      <c r="AO438" s="17"/>
      <c r="AS438" s="17"/>
    </row>
    <row r="439" spans="1:45" x14ac:dyDescent="0.4">
      <c r="A439">
        <v>438</v>
      </c>
      <c r="B439" t="s">
        <v>970</v>
      </c>
      <c r="C439" t="s">
        <v>969</v>
      </c>
      <c r="D439" t="s">
        <v>120</v>
      </c>
      <c r="E439" t="s">
        <v>121</v>
      </c>
      <c r="AH439" s="16"/>
      <c r="AN439" s="17"/>
      <c r="AO439" s="17"/>
      <c r="AP439" s="17"/>
    </row>
    <row r="440" spans="1:45" x14ac:dyDescent="0.4">
      <c r="A440">
        <v>439</v>
      </c>
      <c r="B440" t="s">
        <v>948</v>
      </c>
      <c r="C440" t="s">
        <v>947</v>
      </c>
      <c r="D440" t="s">
        <v>120</v>
      </c>
      <c r="E440" t="s">
        <v>121</v>
      </c>
      <c r="AH440" s="16"/>
      <c r="AM440" s="17"/>
      <c r="AN440" s="17"/>
      <c r="AO440" s="17"/>
      <c r="AP440" s="17"/>
      <c r="AS440" s="17"/>
    </row>
    <row r="441" spans="1:45" x14ac:dyDescent="0.4">
      <c r="A441">
        <v>440</v>
      </c>
      <c r="B441" t="s">
        <v>972</v>
      </c>
      <c r="C441" t="s">
        <v>971</v>
      </c>
      <c r="D441" t="s">
        <v>120</v>
      </c>
      <c r="E441" t="s">
        <v>121</v>
      </c>
      <c r="AH441" s="16"/>
      <c r="AN441" s="17"/>
      <c r="AO441" s="17"/>
      <c r="AP441" s="17"/>
      <c r="AS441" s="17"/>
    </row>
    <row r="442" spans="1:45" x14ac:dyDescent="0.4">
      <c r="A442">
        <v>441</v>
      </c>
      <c r="B442" t="s">
        <v>974</v>
      </c>
      <c r="C442" t="s">
        <v>973</v>
      </c>
      <c r="D442" t="s">
        <v>120</v>
      </c>
      <c r="E442" t="s">
        <v>121</v>
      </c>
      <c r="AH442" s="16"/>
      <c r="AM442" s="17"/>
      <c r="AN442" s="17"/>
      <c r="AO442" s="17"/>
      <c r="AP442" s="17"/>
      <c r="AS442" s="17"/>
    </row>
    <row r="443" spans="1:45" x14ac:dyDescent="0.4">
      <c r="A443">
        <v>442</v>
      </c>
      <c r="B443" t="s">
        <v>978</v>
      </c>
      <c r="C443" t="s">
        <v>977</v>
      </c>
      <c r="D443" t="s">
        <v>120</v>
      </c>
      <c r="E443" t="s">
        <v>121</v>
      </c>
      <c r="AH443" s="16"/>
      <c r="AN443" s="17"/>
      <c r="AO443" s="1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workbookViewId="0">
      <selection activeCell="E12" sqref="E12"/>
    </sheetView>
  </sheetViews>
  <sheetFormatPr defaultRowHeight="17.399999999999999" x14ac:dyDescent="0.4"/>
  <sheetData>
    <row r="1" spans="1:3" x14ac:dyDescent="0.4">
      <c r="A1" t="s">
        <v>114</v>
      </c>
      <c r="B1" t="s">
        <v>115</v>
      </c>
      <c r="C1" t="s">
        <v>116</v>
      </c>
    </row>
    <row r="2" spans="1:3" x14ac:dyDescent="0.4">
      <c r="A2" t="s">
        <v>230</v>
      </c>
      <c r="B2" t="str">
        <f>VLOOKUP(A2,'32333738_200개'!$C$2:$E$443,2,FALSE)</f>
        <v>금융</v>
      </c>
    </row>
    <row r="3" spans="1:3" x14ac:dyDescent="0.4">
      <c r="A3" t="s">
        <v>216</v>
      </c>
      <c r="B3" t="str">
        <f>VLOOKUP(A3,'32333738_200개'!$C$2:$E$443,2,FALSE)</f>
        <v>금융</v>
      </c>
    </row>
    <row r="4" spans="1:3" x14ac:dyDescent="0.4">
      <c r="A4" t="s">
        <v>137</v>
      </c>
      <c r="B4" t="str">
        <f>VLOOKUP(A4,'32333738_200개'!$C$2:$E$443,2,FALSE)</f>
        <v>IT</v>
      </c>
    </row>
    <row r="5" spans="1:3" x14ac:dyDescent="0.4">
      <c r="A5" t="s">
        <v>155</v>
      </c>
      <c r="B5" t="str">
        <f>VLOOKUP(A5,'32333738_200개'!$C$2:$E$443,2,FALSE)</f>
        <v>IT</v>
      </c>
    </row>
    <row r="6" spans="1:3" x14ac:dyDescent="0.4">
      <c r="A6" t="s">
        <v>157</v>
      </c>
      <c r="B6" t="str">
        <f>VLOOKUP(A6,'32333738_200개'!$C$2:$E$443,2,FALSE)</f>
        <v>IT</v>
      </c>
    </row>
    <row r="7" spans="1:3" x14ac:dyDescent="0.4">
      <c r="A7" t="s">
        <v>214</v>
      </c>
      <c r="B7" t="str">
        <f>VLOOKUP(A7,'32333738_200개'!$C$2:$E$443,2,FALSE)</f>
        <v>소재</v>
      </c>
    </row>
    <row r="8" spans="1:3" x14ac:dyDescent="0.4">
      <c r="A8" t="s">
        <v>191</v>
      </c>
      <c r="B8" t="str">
        <f>VLOOKUP(A8,'32333738_200개'!$C$2:$E$443,2,FALSE)</f>
        <v>소재</v>
      </c>
    </row>
    <row r="9" spans="1:3" x14ac:dyDescent="0.4">
      <c r="A9" t="s">
        <v>357</v>
      </c>
      <c r="B9" t="str">
        <f>VLOOKUP(A9,'32333738_200개'!$C$2:$E$443,2,FALSE)</f>
        <v>소재</v>
      </c>
    </row>
    <row r="10" spans="1:3" x14ac:dyDescent="0.4">
      <c r="A10" t="s">
        <v>246</v>
      </c>
      <c r="B10" t="str">
        <f>VLOOKUP(A10,'32333738_200개'!$C$2:$E$443,2,FALSE)</f>
        <v>소재</v>
      </c>
    </row>
    <row r="11" spans="1:3" x14ac:dyDescent="0.4">
      <c r="A11" t="s">
        <v>314</v>
      </c>
      <c r="B11" t="str">
        <f>VLOOKUP(A11,'32333738_200개'!$C$2:$E$443,2,FALSE)</f>
        <v>전기통신서비스</v>
      </c>
    </row>
    <row r="12" spans="1:3" x14ac:dyDescent="0.4">
      <c r="A12" t="s">
        <v>149</v>
      </c>
      <c r="B12" t="str">
        <f>VLOOKUP(A12,'32333738_200개'!$C$2:$E$443,2,FALSE)</f>
        <v>금융</v>
      </c>
    </row>
    <row r="13" spans="1:3" x14ac:dyDescent="0.4">
      <c r="A13" t="s">
        <v>428</v>
      </c>
      <c r="B13" t="str">
        <f>VLOOKUP(A13,'32333738_200개'!$C$2:$E$443,2,FALSE)</f>
        <v>IT</v>
      </c>
    </row>
    <row r="14" spans="1:3" x14ac:dyDescent="0.4">
      <c r="A14" t="s">
        <v>281</v>
      </c>
      <c r="B14" t="str">
        <f>VLOOKUP(A14,'32333738_200개'!$C$2:$E$443,2,FALSE)</f>
        <v>IT</v>
      </c>
    </row>
    <row r="15" spans="1:3" x14ac:dyDescent="0.4">
      <c r="A15" t="s">
        <v>237</v>
      </c>
      <c r="B15" t="str">
        <f>VLOOKUP(A15,'32333738_200개'!$C$2:$E$443,2,FALSE)</f>
        <v>IT</v>
      </c>
    </row>
    <row r="16" spans="1:3" x14ac:dyDescent="0.4">
      <c r="A16" t="s">
        <v>153</v>
      </c>
      <c r="B16" t="str">
        <f>VLOOKUP(A16,'32333738_200개'!$C$2:$E$443,2,FALSE)</f>
        <v>IT</v>
      </c>
    </row>
    <row r="17" spans="1:2" x14ac:dyDescent="0.4">
      <c r="A17" t="s">
        <v>326</v>
      </c>
      <c r="B17" t="str">
        <f>VLOOKUP(A17,'32333738_200개'!$C$2:$E$443,2,FALSE)</f>
        <v>금융</v>
      </c>
    </row>
    <row r="18" spans="1:2" x14ac:dyDescent="0.4">
      <c r="A18" t="s">
        <v>353</v>
      </c>
      <c r="B18" t="str">
        <f>VLOOKUP(A18,'32333738_200개'!$C$2:$E$443,2,FALSE)</f>
        <v>소재</v>
      </c>
    </row>
    <row r="19" spans="1:2" x14ac:dyDescent="0.4">
      <c r="A19" t="s">
        <v>454</v>
      </c>
      <c r="B19" t="str">
        <f>VLOOKUP(A19,'32333738_200개'!$C$2:$E$443,2,FALSE)</f>
        <v>에너지</v>
      </c>
    </row>
    <row r="20" spans="1:2" x14ac:dyDescent="0.4">
      <c r="A20" t="s">
        <v>448</v>
      </c>
      <c r="B20" t="str">
        <f>VLOOKUP(A20,'32333738_200개'!$C$2:$E$443,2,FALSE)</f>
        <v>IT</v>
      </c>
    </row>
    <row r="21" spans="1:2" x14ac:dyDescent="0.4">
      <c r="A21" t="s">
        <v>177</v>
      </c>
      <c r="B21" t="str">
        <f>VLOOKUP(A21,'32333738_200개'!$C$2:$E$443,2,FALSE)</f>
        <v>소재</v>
      </c>
    </row>
    <row r="22" spans="1:2" x14ac:dyDescent="0.4">
      <c r="A22" t="s">
        <v>359</v>
      </c>
      <c r="B22" t="str">
        <f>VLOOKUP(A22,'32333738_200개'!$C$2:$E$443,2,FALSE)</f>
        <v>소재</v>
      </c>
    </row>
    <row r="23" spans="1:2" x14ac:dyDescent="0.4">
      <c r="A23" t="s">
        <v>141</v>
      </c>
      <c r="B23" t="str">
        <f>VLOOKUP(A23,'32333738_200개'!$C$2:$E$443,2,FALSE)</f>
        <v>IT</v>
      </c>
    </row>
    <row r="24" spans="1:2" x14ac:dyDescent="0.4">
      <c r="A24" t="s">
        <v>124</v>
      </c>
      <c r="B24" t="str">
        <f>VLOOKUP(A24,'32333738_200개'!$C$2:$E$443,2,FALSE)</f>
        <v>IT</v>
      </c>
    </row>
    <row r="25" spans="1:2" x14ac:dyDescent="0.4">
      <c r="A25" t="s">
        <v>335</v>
      </c>
      <c r="B25" t="str">
        <f>VLOOKUP(A25,'32333738_200개'!$C$2:$E$443,2,FALSE)</f>
        <v>IT</v>
      </c>
    </row>
    <row r="26" spans="1:2" x14ac:dyDescent="0.4">
      <c r="A26" t="s">
        <v>241</v>
      </c>
      <c r="B26" t="str">
        <f>VLOOKUP(A26,'32333738_200개'!$C$2:$E$443,2,FALSE)</f>
        <v>금융</v>
      </c>
    </row>
    <row r="27" spans="1:2" x14ac:dyDescent="0.4">
      <c r="A27" t="s">
        <v>173</v>
      </c>
      <c r="B27" t="str">
        <f>VLOOKUP(A27,'32333738_200개'!$C$2:$E$443,2,FALSE)</f>
        <v>금융</v>
      </c>
    </row>
    <row r="28" spans="1:2" x14ac:dyDescent="0.4">
      <c r="A28" t="s">
        <v>320</v>
      </c>
      <c r="B28" t="str">
        <f>VLOOKUP(A28,'32333738_200개'!$C$2:$E$443,2,FALSE)</f>
        <v>소재</v>
      </c>
    </row>
    <row r="29" spans="1:2" x14ac:dyDescent="0.4">
      <c r="A29" t="s">
        <v>412</v>
      </c>
      <c r="B29" t="str">
        <f>VLOOKUP(A29,'32333738_200개'!$C$2:$E$443,2,FALSE)</f>
        <v>에너지</v>
      </c>
    </row>
    <row r="30" spans="1:2" x14ac:dyDescent="0.4">
      <c r="A30" t="s">
        <v>187</v>
      </c>
      <c r="B30" t="str">
        <f>VLOOKUP(A30,'32333738_200개'!$C$2:$E$443,2,FALSE)</f>
        <v>금융</v>
      </c>
    </row>
    <row r="31" spans="1:2" x14ac:dyDescent="0.4">
      <c r="A31" t="s">
        <v>263</v>
      </c>
      <c r="B31" t="str">
        <f>VLOOKUP(A31,'32333738_200개'!$C$2:$E$443,2,FALSE)</f>
        <v>IT</v>
      </c>
    </row>
    <row r="32" spans="1:2" x14ac:dyDescent="0.4">
      <c r="A32" t="s">
        <v>135</v>
      </c>
      <c r="B32" t="str">
        <f>VLOOKUP(A32,'32333738_200개'!$C$2:$E$443,2,FALSE)</f>
        <v>IT</v>
      </c>
    </row>
    <row r="33" spans="1:2" x14ac:dyDescent="0.4">
      <c r="A33" t="s">
        <v>239</v>
      </c>
      <c r="B33" t="str">
        <f>VLOOKUP(A33,'32333738_200개'!$C$2:$E$443,2,FALSE)</f>
        <v>IT</v>
      </c>
    </row>
    <row r="34" spans="1:2" x14ac:dyDescent="0.4">
      <c r="A34" t="s">
        <v>171</v>
      </c>
      <c r="B34" t="str">
        <f>VLOOKUP(A34,'32333738_200개'!$C$2:$E$443,2,FALSE)</f>
        <v>IT</v>
      </c>
    </row>
    <row r="35" spans="1:2" x14ac:dyDescent="0.4">
      <c r="A35" t="s">
        <v>136</v>
      </c>
      <c r="B35" t="str">
        <f>VLOOKUP(A35,'32333738_200개'!$C$2:$E$443,2,FALSE)</f>
        <v>IT</v>
      </c>
    </row>
    <row r="36" spans="1:2" x14ac:dyDescent="0.4">
      <c r="A36" t="s">
        <v>130</v>
      </c>
      <c r="B36" t="str">
        <f>VLOOKUP(A36,'32333738_200개'!$C$2:$E$443,2,FALSE)</f>
        <v>IT</v>
      </c>
    </row>
    <row r="37" spans="1:2" x14ac:dyDescent="0.4">
      <c r="A37" t="s">
        <v>291</v>
      </c>
      <c r="B37" t="str">
        <f>VLOOKUP(A37,'32333738_200개'!$C$2:$E$443,2,FALSE)</f>
        <v>IT</v>
      </c>
    </row>
    <row r="38" spans="1:2" x14ac:dyDescent="0.4">
      <c r="A38" t="s">
        <v>258</v>
      </c>
      <c r="B38" t="str">
        <f>VLOOKUP(A38,'32333738_200개'!$C$2:$E$443,2,FALSE)</f>
        <v>금융</v>
      </c>
    </row>
    <row r="39" spans="1:2" x14ac:dyDescent="0.4">
      <c r="A39" t="s">
        <v>436</v>
      </c>
      <c r="B39" t="str">
        <f>VLOOKUP(A39,'32333738_200개'!$C$2:$E$443,2,FALSE)</f>
        <v>IT</v>
      </c>
    </row>
    <row r="40" spans="1:2" x14ac:dyDescent="0.4">
      <c r="A40" t="s">
        <v>482</v>
      </c>
      <c r="B40" t="str">
        <f>VLOOKUP(A40,'32333738_200개'!$C$2:$E$443,2,FALSE)</f>
        <v>소재</v>
      </c>
    </row>
    <row r="41" spans="1:2" x14ac:dyDescent="0.4">
      <c r="A41" t="s">
        <v>285</v>
      </c>
      <c r="B41" t="str">
        <f>VLOOKUP(A41,'32333738_200개'!$C$2:$E$443,2,FALSE)</f>
        <v>소재</v>
      </c>
    </row>
    <row r="42" spans="1:2" x14ac:dyDescent="0.4">
      <c r="A42" t="s">
        <v>305</v>
      </c>
      <c r="B42" t="str">
        <f>VLOOKUP(A42,'32333738_200개'!$C$2:$E$443,2,FALSE)</f>
        <v>IT</v>
      </c>
    </row>
    <row r="43" spans="1:2" x14ac:dyDescent="0.4">
      <c r="A43" t="s">
        <v>226</v>
      </c>
      <c r="B43" t="str">
        <f>VLOOKUP(A43,'32333738_200개'!$C$2:$E$443,2,FALSE)</f>
        <v>소재</v>
      </c>
    </row>
    <row r="44" spans="1:2" x14ac:dyDescent="0.4">
      <c r="A44" t="s">
        <v>337</v>
      </c>
      <c r="B44" t="str">
        <f>VLOOKUP(A44,'32333738_200개'!$C$2:$E$443,2,FALSE)</f>
        <v>소재</v>
      </c>
    </row>
    <row r="45" spans="1:2" x14ac:dyDescent="0.4">
      <c r="A45" t="s">
        <v>252</v>
      </c>
      <c r="B45" t="str">
        <f>VLOOKUP(A45,'32333738_200개'!$C$2:$E$443,2,FALSE)</f>
        <v>IT</v>
      </c>
    </row>
    <row r="46" spans="1:2" x14ac:dyDescent="0.4">
      <c r="A46" t="s">
        <v>127</v>
      </c>
      <c r="B46" t="str">
        <f>VLOOKUP(A46,'32333738_200개'!$C$2:$E$443,2,FALSE)</f>
        <v>금융</v>
      </c>
    </row>
    <row r="47" spans="1:2" x14ac:dyDescent="0.4">
      <c r="A47" t="s">
        <v>333</v>
      </c>
      <c r="B47" t="str">
        <f>VLOOKUP(A47,'32333738_200개'!$C$2:$E$443,2,FALSE)</f>
        <v>소재</v>
      </c>
    </row>
    <row r="48" spans="1:2" x14ac:dyDescent="0.4">
      <c r="A48" t="s">
        <v>297</v>
      </c>
      <c r="B48" t="str">
        <f>VLOOKUP(A48,'32333738_200개'!$C$2:$E$443,2,FALSE)</f>
        <v>금융</v>
      </c>
    </row>
    <row r="49" spans="1:2" x14ac:dyDescent="0.4">
      <c r="A49" t="s">
        <v>367</v>
      </c>
      <c r="B49" t="str">
        <f>VLOOKUP(A49,'32333738_200개'!$C$2:$E$443,2,FALSE)</f>
        <v>소재</v>
      </c>
    </row>
    <row r="50" spans="1:2" x14ac:dyDescent="0.4">
      <c r="A50" t="s">
        <v>468</v>
      </c>
      <c r="B50" t="str">
        <f>VLOOKUP(A50,'32333738_200개'!$C$2:$E$443,2,FALSE)</f>
        <v>IT</v>
      </c>
    </row>
    <row r="51" spans="1:2" x14ac:dyDescent="0.4">
      <c r="A51" t="s">
        <v>480</v>
      </c>
      <c r="B51" t="str">
        <f>VLOOKUP(A51,'32333738_200개'!$C$2:$E$443,2,FALSE)</f>
        <v>IT</v>
      </c>
    </row>
    <row r="52" spans="1:2" x14ac:dyDescent="0.4">
      <c r="A52" t="s">
        <v>388</v>
      </c>
      <c r="B52" t="str">
        <f>VLOOKUP(A52,'32333738_200개'!$C$2:$E$443,2,FALSE)</f>
        <v>금융</v>
      </c>
    </row>
    <row r="53" spans="1:2" x14ac:dyDescent="0.4">
      <c r="A53" t="s">
        <v>207</v>
      </c>
      <c r="B53" t="str">
        <f>VLOOKUP(A53,'32333738_200개'!$C$2:$E$443,2,FALSE)</f>
        <v>IT</v>
      </c>
    </row>
    <row r="54" spans="1:2" x14ac:dyDescent="0.4">
      <c r="A54" t="s">
        <v>256</v>
      </c>
      <c r="B54" t="str">
        <f>VLOOKUP(A54,'32333738_200개'!$C$2:$E$443,2,FALSE)</f>
        <v>소재</v>
      </c>
    </row>
    <row r="55" spans="1:2" x14ac:dyDescent="0.4">
      <c r="A55" t="s">
        <v>133</v>
      </c>
      <c r="B55" t="str">
        <f>VLOOKUP(A55,'32333738_200개'!$C$2:$E$443,2,FALSE)</f>
        <v>소재</v>
      </c>
    </row>
    <row r="56" spans="1:2" x14ac:dyDescent="0.4">
      <c r="A56" t="s">
        <v>167</v>
      </c>
      <c r="B56" t="str">
        <f>VLOOKUP(A56,'32333738_200개'!$C$2:$E$443,2,FALSE)</f>
        <v>금융</v>
      </c>
    </row>
    <row r="57" spans="1:2" x14ac:dyDescent="0.4">
      <c r="A57" t="s">
        <v>384</v>
      </c>
      <c r="B57" t="str">
        <f>VLOOKUP(A57,'32333738_200개'!$C$2:$E$443,2,FALSE)</f>
        <v>에너지</v>
      </c>
    </row>
    <row r="58" spans="1:2" x14ac:dyDescent="0.4">
      <c r="A58" t="s">
        <v>374</v>
      </c>
      <c r="B58" t="str">
        <f>VLOOKUP(A58,'32333738_200개'!$C$2:$E$443,2,FALSE)</f>
        <v>IT</v>
      </c>
    </row>
    <row r="59" spans="1:2" x14ac:dyDescent="0.4">
      <c r="A59" t="s">
        <v>343</v>
      </c>
      <c r="B59" t="str">
        <f>VLOOKUP(A59,'32333738_200개'!$C$2:$E$443,2,FALSE)</f>
        <v>금융</v>
      </c>
    </row>
    <row r="60" spans="1:2" x14ac:dyDescent="0.4">
      <c r="A60" t="s">
        <v>318</v>
      </c>
      <c r="B60" t="str">
        <f>VLOOKUP(A60,'32333738_200개'!$C$2:$E$443,2,FALSE)</f>
        <v>IT</v>
      </c>
    </row>
    <row r="61" spans="1:2" x14ac:dyDescent="0.4">
      <c r="A61" t="s">
        <v>394</v>
      </c>
      <c r="B61" t="str">
        <f>VLOOKUP(A61,'32333738_200개'!$C$2:$E$443,2,FALSE)</f>
        <v>IT</v>
      </c>
    </row>
    <row r="62" spans="1:2" x14ac:dyDescent="0.4">
      <c r="A62" t="s">
        <v>244</v>
      </c>
      <c r="B62" t="str">
        <f>VLOOKUP(A62,'32333738_200개'!$C$2:$E$443,2,FALSE)</f>
        <v>IT</v>
      </c>
    </row>
    <row r="63" spans="1:2" x14ac:dyDescent="0.4">
      <c r="A63" t="s">
        <v>293</v>
      </c>
      <c r="B63" t="str">
        <f>VLOOKUP(A63,'32333738_200개'!$C$2:$E$443,2,FALSE)</f>
        <v>소재</v>
      </c>
    </row>
    <row r="64" spans="1:2" x14ac:dyDescent="0.4">
      <c r="A64" t="s">
        <v>119</v>
      </c>
      <c r="B64" t="str">
        <f>VLOOKUP(A64,'32333738_200개'!$C$2:$E$443,2,FALSE)</f>
        <v>IT</v>
      </c>
    </row>
    <row r="65" spans="1:2" x14ac:dyDescent="0.4">
      <c r="A65" t="s">
        <v>232</v>
      </c>
      <c r="B65" t="str">
        <f>VLOOKUP(A65,'32333738_200개'!$C$2:$E$443,2,FALSE)</f>
        <v>IT</v>
      </c>
    </row>
    <row r="66" spans="1:2" x14ac:dyDescent="0.4">
      <c r="A66" t="s">
        <v>163</v>
      </c>
      <c r="B66" t="str">
        <f>VLOOKUP(A66,'32333738_200개'!$C$2:$E$443,2,FALSE)</f>
        <v>IT</v>
      </c>
    </row>
    <row r="67" spans="1:2" x14ac:dyDescent="0.4">
      <c r="A67" t="s">
        <v>307</v>
      </c>
      <c r="B67" t="str">
        <f>VLOOKUP(A67,'32333738_200개'!$C$2:$E$443,2,FALSE)</f>
        <v>IT</v>
      </c>
    </row>
    <row r="68" spans="1:2" x14ac:dyDescent="0.4">
      <c r="A68" t="s">
        <v>197</v>
      </c>
      <c r="B68" t="str">
        <f>VLOOKUP(A68,'32333738_200개'!$C$2:$E$443,2,FALSE)</f>
        <v>소재</v>
      </c>
    </row>
    <row r="69" spans="1:2" x14ac:dyDescent="0.4">
      <c r="A69" t="s">
        <v>123</v>
      </c>
      <c r="B69" t="str">
        <f>VLOOKUP(A69,'32333738_200개'!$C$2:$E$443,2,FALSE)</f>
        <v>IT</v>
      </c>
    </row>
    <row r="70" spans="1:2" x14ac:dyDescent="0.4">
      <c r="A70" t="s">
        <v>170</v>
      </c>
      <c r="B70" t="str">
        <f>VLOOKUP(A70,'32333738_200개'!$C$2:$E$443,2,FALSE)</f>
        <v>소재</v>
      </c>
    </row>
    <row r="71" spans="1:2" x14ac:dyDescent="0.4">
      <c r="A71" t="s">
        <v>426</v>
      </c>
      <c r="B71" t="str">
        <f>VLOOKUP(A71,'32333738_200개'!$C$2:$E$443,2,FALSE)</f>
        <v>소재</v>
      </c>
    </row>
    <row r="72" spans="1:2" x14ac:dyDescent="0.4">
      <c r="A72" t="s">
        <v>361</v>
      </c>
      <c r="B72" t="str">
        <f>VLOOKUP(A72,'32333738_200개'!$C$2:$E$443,2,FALSE)</f>
        <v>소재</v>
      </c>
    </row>
    <row r="73" spans="1:2" x14ac:dyDescent="0.4">
      <c r="A73" t="s">
        <v>228</v>
      </c>
      <c r="B73" t="str">
        <f>VLOOKUP(A73,'32333738_200개'!$C$2:$E$443,2,FALSE)</f>
        <v>소재</v>
      </c>
    </row>
    <row r="74" spans="1:2" x14ac:dyDescent="0.4">
      <c r="A74" t="s">
        <v>267</v>
      </c>
      <c r="B74" t="str">
        <f>VLOOKUP(A74,'32333738_200개'!$C$2:$E$443,2,FALSE)</f>
        <v>소재</v>
      </c>
    </row>
    <row r="75" spans="1:2" x14ac:dyDescent="0.4">
      <c r="A75" t="s">
        <v>205</v>
      </c>
      <c r="B75" t="str">
        <f>VLOOKUP(A75,'32333738_200개'!$C$2:$E$443,2,FALSE)</f>
        <v>소재</v>
      </c>
    </row>
    <row r="76" spans="1:2" x14ac:dyDescent="0.4">
      <c r="A76" t="s">
        <v>277</v>
      </c>
      <c r="B76" t="str">
        <f>VLOOKUP(A76,'32333738_200개'!$C$2:$E$443,2,FALSE)</f>
        <v>IT</v>
      </c>
    </row>
    <row r="77" spans="1:2" x14ac:dyDescent="0.4">
      <c r="A77" t="s">
        <v>218</v>
      </c>
      <c r="B77" t="str">
        <f>VLOOKUP(A77,'32333738_200개'!$C$2:$E$443,2,FALSE)</f>
        <v>IT</v>
      </c>
    </row>
    <row r="78" spans="1:2" x14ac:dyDescent="0.4">
      <c r="A78" t="s">
        <v>160</v>
      </c>
      <c r="B78" t="str">
        <f>VLOOKUP(A78,'32333738_200개'!$C$2:$E$443,2,FALSE)</f>
        <v>IT</v>
      </c>
    </row>
    <row r="79" spans="1:2" x14ac:dyDescent="0.4">
      <c r="A79" t="s">
        <v>322</v>
      </c>
      <c r="B79" t="str">
        <f>VLOOKUP(A79,'32333738_200개'!$C$2:$E$443,2,FALSE)</f>
        <v>소재</v>
      </c>
    </row>
    <row r="80" spans="1:2" x14ac:dyDescent="0.4">
      <c r="A80" t="s">
        <v>224</v>
      </c>
      <c r="B80" t="str">
        <f>VLOOKUP(A80,'32333738_200개'!$C$2:$E$443,2,FALSE)</f>
        <v>IT</v>
      </c>
    </row>
    <row r="81" spans="1:2" x14ac:dyDescent="0.4">
      <c r="A81" t="s">
        <v>146</v>
      </c>
      <c r="B81" t="str">
        <f>VLOOKUP(A81,'32333738_200개'!$C$2:$E$443,2,FALSE)</f>
        <v>IT</v>
      </c>
    </row>
    <row r="82" spans="1:2" x14ac:dyDescent="0.4">
      <c r="A82" t="s">
        <v>289</v>
      </c>
      <c r="B82" t="str">
        <f>VLOOKUP(A82,'32333738_200개'!$C$2:$E$443,2,FALSE)</f>
        <v>IT</v>
      </c>
    </row>
    <row r="83" spans="1:2" x14ac:dyDescent="0.4">
      <c r="A83" t="s">
        <v>144</v>
      </c>
      <c r="B83" t="str">
        <f>VLOOKUP(A83,'32333738_200개'!$C$2:$E$443,2,FALSE)</f>
        <v>IT</v>
      </c>
    </row>
    <row r="84" spans="1:2" x14ac:dyDescent="0.4">
      <c r="A84" t="s">
        <v>185</v>
      </c>
      <c r="B84" t="str">
        <f>VLOOKUP(A84,'32333738_200개'!$C$2:$E$443,2,FALSE)</f>
        <v>소재</v>
      </c>
    </row>
    <row r="85" spans="1:2" x14ac:dyDescent="0.4">
      <c r="A85" t="s">
        <v>193</v>
      </c>
      <c r="B85" t="str">
        <f>VLOOKUP(A85,'32333738_200개'!$C$2:$E$443,2,FALSE)</f>
        <v>소재</v>
      </c>
    </row>
    <row r="86" spans="1:2" x14ac:dyDescent="0.4">
      <c r="A86" t="s">
        <v>138</v>
      </c>
      <c r="B86" t="str">
        <f>VLOOKUP(A86,'32333738_200개'!$C$2:$E$443,2,FALSE)</f>
        <v>IT</v>
      </c>
    </row>
    <row r="87" spans="1:2" x14ac:dyDescent="0.4">
      <c r="A87" t="s">
        <v>287</v>
      </c>
      <c r="B87" t="str">
        <f>VLOOKUP(A87,'32333738_200개'!$C$2:$E$443,2,FALSE)</f>
        <v>IT</v>
      </c>
    </row>
    <row r="88" spans="1:2" x14ac:dyDescent="0.4">
      <c r="A88" t="s">
        <v>309</v>
      </c>
      <c r="B88" t="str">
        <f>VLOOKUP(A88,'32333738_200개'!$C$2:$E$443,2,FALSE)</f>
        <v>IT</v>
      </c>
    </row>
    <row r="89" spans="1:2" x14ac:dyDescent="0.4">
      <c r="A89" t="s">
        <v>490</v>
      </c>
      <c r="B89" t="str">
        <f>VLOOKUP(A89,'32333738_200개'!$C$2:$E$443,2,FALSE)</f>
        <v>소재</v>
      </c>
    </row>
    <row r="90" spans="1:2" x14ac:dyDescent="0.4">
      <c r="A90" t="s">
        <v>161</v>
      </c>
      <c r="B90" t="str">
        <f>VLOOKUP(A90,'32333738_200개'!$C$2:$E$443,2,FALSE)</f>
        <v>IT</v>
      </c>
    </row>
    <row r="91" spans="1:2" x14ac:dyDescent="0.4">
      <c r="A91" t="s">
        <v>392</v>
      </c>
      <c r="B91" t="str">
        <f>VLOOKUP(A91,'32333738_200개'!$C$2:$E$443,2,FALSE)</f>
        <v>IT</v>
      </c>
    </row>
    <row r="92" spans="1:2" x14ac:dyDescent="0.4">
      <c r="A92" t="s">
        <v>189</v>
      </c>
      <c r="B92" t="str">
        <f>VLOOKUP(A92,'32333738_200개'!$C$2:$E$443,2,FALSE)</f>
        <v>IT</v>
      </c>
    </row>
    <row r="93" spans="1:2" x14ac:dyDescent="0.4">
      <c r="A93" t="s">
        <v>195</v>
      </c>
      <c r="B93" t="str">
        <f>VLOOKUP(A93,'32333738_200개'!$C$2:$E$443,2,FALSE)</f>
        <v>IT</v>
      </c>
    </row>
    <row r="94" spans="1:2" x14ac:dyDescent="0.4">
      <c r="A94" t="s">
        <v>444</v>
      </c>
      <c r="B94" t="str">
        <f>VLOOKUP(A94,'32333738_200개'!$C$2:$E$443,2,FALSE)</f>
        <v>IT</v>
      </c>
    </row>
    <row r="95" spans="1:2" x14ac:dyDescent="0.4">
      <c r="A95" t="s">
        <v>122</v>
      </c>
      <c r="B95" t="str">
        <f>VLOOKUP(A95,'32333738_200개'!$C$2:$E$443,2,FALSE)</f>
        <v>IT</v>
      </c>
    </row>
    <row r="96" spans="1:2" x14ac:dyDescent="0.4">
      <c r="A96" t="s">
        <v>382</v>
      </c>
      <c r="B96" t="str">
        <f>VLOOKUP(A96,'32333738_200개'!$C$2:$E$443,2,FALSE)</f>
        <v>소재</v>
      </c>
    </row>
    <row r="97" spans="1:2" x14ac:dyDescent="0.4">
      <c r="A97" t="s">
        <v>424</v>
      </c>
      <c r="B97" t="str">
        <f>VLOOKUP(A97,'32333738_200개'!$C$2:$E$443,2,FALSE)</f>
        <v>IT</v>
      </c>
    </row>
    <row r="98" spans="1:2" x14ac:dyDescent="0.4">
      <c r="A98" t="s">
        <v>408</v>
      </c>
      <c r="B98" t="str">
        <f>VLOOKUP(A98,'32333738_200개'!$C$2:$E$443,2,FALSE)</f>
        <v>IT</v>
      </c>
    </row>
    <row r="99" spans="1:2" x14ac:dyDescent="0.4">
      <c r="A99" t="s">
        <v>203</v>
      </c>
      <c r="B99" t="str">
        <f>VLOOKUP(A99,'32333738_200개'!$C$2:$E$443,2,FALSE)</f>
        <v>IT</v>
      </c>
    </row>
    <row r="100" spans="1:2" x14ac:dyDescent="0.4">
      <c r="A100" t="s">
        <v>470</v>
      </c>
      <c r="B100" t="str">
        <f>VLOOKUP(A100,'32333738_200개'!$C$2:$E$443,2,FALSE)</f>
        <v>IT</v>
      </c>
    </row>
    <row r="101" spans="1:2" x14ac:dyDescent="0.4">
      <c r="A101" t="s">
        <v>210</v>
      </c>
      <c r="B101" t="str">
        <f>VLOOKUP(A101,'32333738_200개'!$C$2:$E$443,2,FALSE)</f>
        <v>IT</v>
      </c>
    </row>
    <row r="102" spans="1:2" x14ac:dyDescent="0.4">
      <c r="A102" t="s">
        <v>279</v>
      </c>
      <c r="B102" t="str">
        <f>VLOOKUP(A102,'32333738_200개'!$C$2:$E$443,2,FALSE)</f>
        <v>소재</v>
      </c>
    </row>
    <row r="103" spans="1:2" x14ac:dyDescent="0.4">
      <c r="A103" t="s">
        <v>162</v>
      </c>
      <c r="B103" t="str">
        <f>VLOOKUP(A103,'32333738_200개'!$C$2:$E$443,2,FALSE)</f>
        <v>IT</v>
      </c>
    </row>
    <row r="104" spans="1:2" x14ac:dyDescent="0.4">
      <c r="A104" t="s">
        <v>143</v>
      </c>
      <c r="B104" t="str">
        <f>VLOOKUP(A104,'32333738_200개'!$C$2:$E$443,2,FALSE)</f>
        <v>IT</v>
      </c>
    </row>
    <row r="105" spans="1:2" x14ac:dyDescent="0.4">
      <c r="A105" t="s">
        <v>220</v>
      </c>
      <c r="B105" t="str">
        <f>VLOOKUP(A105,'32333738_200개'!$C$2:$E$443,2,FALSE)</f>
        <v>금융</v>
      </c>
    </row>
    <row r="106" spans="1:2" x14ac:dyDescent="0.4">
      <c r="A106" t="s">
        <v>331</v>
      </c>
      <c r="B106" t="str">
        <f>VLOOKUP(A106,'32333738_200개'!$C$2:$E$443,2,FALSE)</f>
        <v>IT</v>
      </c>
    </row>
    <row r="107" spans="1:2" x14ac:dyDescent="0.4">
      <c r="A107" t="s">
        <v>131</v>
      </c>
      <c r="B107" t="str">
        <f>VLOOKUP(A107,'32333738_200개'!$C$2:$E$443,2,FALSE)</f>
        <v>IT</v>
      </c>
    </row>
    <row r="108" spans="1:2" x14ac:dyDescent="0.4">
      <c r="A108" t="s">
        <v>165</v>
      </c>
      <c r="B108" t="str">
        <f>VLOOKUP(A108,'32333738_200개'!$C$2:$E$443,2,FALSE)</f>
        <v>IT</v>
      </c>
    </row>
    <row r="109" spans="1:2" x14ac:dyDescent="0.4">
      <c r="A109" t="s">
        <v>254</v>
      </c>
      <c r="B109" t="str">
        <f>VLOOKUP(A109,'32333738_200개'!$C$2:$E$443,2,FALSE)</f>
        <v>IT</v>
      </c>
    </row>
    <row r="110" spans="1:2" x14ac:dyDescent="0.4">
      <c r="A110" t="s">
        <v>299</v>
      </c>
      <c r="B110" t="str">
        <f>VLOOKUP(A110,'32333738_200개'!$C$2:$E$443,2,FALSE)</f>
        <v>소재</v>
      </c>
    </row>
    <row r="111" spans="1:2" x14ac:dyDescent="0.4">
      <c r="A111" t="s">
        <v>365</v>
      </c>
      <c r="B111" t="str">
        <f>VLOOKUP(A111,'32333738_200개'!$C$2:$E$443,2,FALSE)</f>
        <v>IT</v>
      </c>
    </row>
    <row r="112" spans="1:2" x14ac:dyDescent="0.4">
      <c r="A112" t="s">
        <v>145</v>
      </c>
      <c r="B112" t="str">
        <f>VLOOKUP(A112,'32333738_200개'!$C$2:$E$443,2,FALSE)</f>
        <v>IT</v>
      </c>
    </row>
    <row r="113" spans="1:2" x14ac:dyDescent="0.4">
      <c r="A113" t="s">
        <v>142</v>
      </c>
      <c r="B113" t="str">
        <f>VLOOKUP(A113,'32333738_200개'!$C$2:$E$443,2,FALSE)</f>
        <v>IT</v>
      </c>
    </row>
    <row r="114" spans="1:2" x14ac:dyDescent="0.4">
      <c r="A114" t="s">
        <v>235</v>
      </c>
      <c r="B114" t="str">
        <f>VLOOKUP(A114,'32333738_200개'!$C$2:$E$443,2,FALSE)</f>
        <v>IT</v>
      </c>
    </row>
    <row r="115" spans="1:2" x14ac:dyDescent="0.4">
      <c r="A115" t="s">
        <v>126</v>
      </c>
      <c r="B115" t="str">
        <f>VLOOKUP(A115,'32333738_200개'!$C$2:$E$443,2,FALSE)</f>
        <v>IT</v>
      </c>
    </row>
    <row r="116" spans="1:2" x14ac:dyDescent="0.4">
      <c r="A116" t="s">
        <v>446</v>
      </c>
      <c r="B116" t="str">
        <f>VLOOKUP(A116,'32333738_200개'!$C$2:$E$443,2,FALSE)</f>
        <v>IT</v>
      </c>
    </row>
    <row r="117" spans="1:2" x14ac:dyDescent="0.4">
      <c r="A117" t="s">
        <v>450</v>
      </c>
      <c r="B117" t="str">
        <f>VLOOKUP(A117,'32333738_200개'!$C$2:$E$443,2,FALSE)</f>
        <v>IT</v>
      </c>
    </row>
    <row r="118" spans="1:2" x14ac:dyDescent="0.4">
      <c r="A118" t="s">
        <v>250</v>
      </c>
      <c r="B118" t="str">
        <f>VLOOKUP(A118,'32333738_200개'!$C$2:$E$443,2,FALSE)</f>
        <v>IT</v>
      </c>
    </row>
    <row r="119" spans="1:2" x14ac:dyDescent="0.4">
      <c r="A119" t="s">
        <v>269</v>
      </c>
      <c r="B119" t="str">
        <f>VLOOKUP(A119,'32333738_200개'!$C$2:$E$443,2,FALSE)</f>
        <v>IT</v>
      </c>
    </row>
    <row r="120" spans="1:2" x14ac:dyDescent="0.4">
      <c r="A120" t="s">
        <v>222</v>
      </c>
      <c r="B120" t="str">
        <f>VLOOKUP(A120,'32333738_200개'!$C$2:$E$443,2,FALSE)</f>
        <v>금융</v>
      </c>
    </row>
    <row r="121" spans="1:2" x14ac:dyDescent="0.4">
      <c r="A121" t="s">
        <v>341</v>
      </c>
      <c r="B121" t="str">
        <f>VLOOKUP(A121,'32333738_200개'!$C$2:$E$443,2,FALSE)</f>
        <v>IT</v>
      </c>
    </row>
    <row r="122" spans="1:2" x14ac:dyDescent="0.4">
      <c r="A122" t="s">
        <v>212</v>
      </c>
      <c r="B122" t="str">
        <f>VLOOKUP(A122,'32333738_200개'!$C$2:$E$443,2,FALSE)</f>
        <v>IT</v>
      </c>
    </row>
    <row r="123" spans="1:2" x14ac:dyDescent="0.4">
      <c r="A123" t="s">
        <v>265</v>
      </c>
      <c r="B123" t="str">
        <f>VLOOKUP(A123,'32333738_200개'!$C$2:$E$443,2,FALSE)</f>
        <v>IT</v>
      </c>
    </row>
    <row r="124" spans="1:2" x14ac:dyDescent="0.4">
      <c r="A124" t="s">
        <v>179</v>
      </c>
      <c r="B124" t="str">
        <f>VLOOKUP(A124,'32333738_200개'!$C$2:$E$443,2,FALSE)</f>
        <v>소재</v>
      </c>
    </row>
    <row r="125" spans="1:2" x14ac:dyDescent="0.4">
      <c r="A125" t="s">
        <v>398</v>
      </c>
      <c r="B125" t="str">
        <f>VLOOKUP(A125,'32333738_200개'!$C$2:$E$443,2,FALSE)</f>
        <v>IT</v>
      </c>
    </row>
    <row r="126" spans="1:2" x14ac:dyDescent="0.4">
      <c r="A126" t="s">
        <v>456</v>
      </c>
      <c r="B126" t="str">
        <f>VLOOKUP(A126,'32333738_200개'!$C$2:$E$443,2,FALSE)</f>
        <v>IT</v>
      </c>
    </row>
    <row r="127" spans="1:2" x14ac:dyDescent="0.4">
      <c r="A127" t="s">
        <v>150</v>
      </c>
      <c r="B127" t="str">
        <f>VLOOKUP(A127,'32333738_200개'!$C$2:$E$443,2,FALSE)</f>
        <v>IT</v>
      </c>
    </row>
    <row r="128" spans="1:2" x14ac:dyDescent="0.4">
      <c r="A128" t="s">
        <v>260</v>
      </c>
      <c r="B128" t="str">
        <f>VLOOKUP(A128,'32333738_200개'!$C$2:$E$443,2,FALSE)</f>
        <v>IT</v>
      </c>
    </row>
    <row r="129" spans="1:2" x14ac:dyDescent="0.4">
      <c r="A129" t="s">
        <v>345</v>
      </c>
      <c r="B129" t="str">
        <f>VLOOKUP(A129,'32333738_200개'!$C$2:$E$443,2,FALSE)</f>
        <v>IT</v>
      </c>
    </row>
    <row r="130" spans="1:2" x14ac:dyDescent="0.4">
      <c r="A130" t="s">
        <v>462</v>
      </c>
      <c r="B130" t="str">
        <f>VLOOKUP(A130,'32333738_200개'!$C$2:$E$443,2,FALSE)</f>
        <v>IT</v>
      </c>
    </row>
    <row r="131" spans="1:2" x14ac:dyDescent="0.4">
      <c r="A131" t="s">
        <v>369</v>
      </c>
      <c r="B131" t="str">
        <f>VLOOKUP(A131,'32333738_200개'!$C$2:$E$443,2,FALSE)</f>
        <v>소재</v>
      </c>
    </row>
    <row r="132" spans="1:2" x14ac:dyDescent="0.4">
      <c r="A132" t="s">
        <v>416</v>
      </c>
      <c r="B132" t="str">
        <f>VLOOKUP(A132,'32333738_200개'!$C$2:$E$443,2,FALSE)</f>
        <v>소재</v>
      </c>
    </row>
    <row r="133" spans="1:2" x14ac:dyDescent="0.4">
      <c r="A133" t="s">
        <v>148</v>
      </c>
      <c r="B133" t="str">
        <f>VLOOKUP(A133,'32333738_200개'!$C$2:$E$443,2,FALSE)</f>
        <v>IT</v>
      </c>
    </row>
    <row r="134" spans="1:2" x14ac:dyDescent="0.4">
      <c r="A134" t="s">
        <v>147</v>
      </c>
      <c r="B134" t="str">
        <f>VLOOKUP(A134,'32333738_200개'!$C$2:$E$443,2,FALSE)</f>
        <v>소재</v>
      </c>
    </row>
    <row r="135" spans="1:2" x14ac:dyDescent="0.4">
      <c r="A135" t="s">
        <v>402</v>
      </c>
      <c r="B135" t="str">
        <f>VLOOKUP(A135,'32333738_200개'!$C$2:$E$443,2,FALSE)</f>
        <v>소재</v>
      </c>
    </row>
    <row r="136" spans="1:2" x14ac:dyDescent="0.4">
      <c r="A136" t="s">
        <v>275</v>
      </c>
      <c r="B136" t="str">
        <f>VLOOKUP(A136,'32333738_200개'!$C$2:$E$443,2,FALSE)</f>
        <v>소재</v>
      </c>
    </row>
    <row r="137" spans="1:2" x14ac:dyDescent="0.4">
      <c r="A137" t="s">
        <v>311</v>
      </c>
      <c r="B137" t="str">
        <f>VLOOKUP(A137,'32333738_200개'!$C$2:$E$443,2,FALSE)</f>
        <v>금융</v>
      </c>
    </row>
    <row r="138" spans="1:2" x14ac:dyDescent="0.4">
      <c r="A138" t="s">
        <v>283</v>
      </c>
      <c r="B138" t="str">
        <f>VLOOKUP(A138,'32333738_200개'!$C$2:$E$443,2,FALSE)</f>
        <v>IT</v>
      </c>
    </row>
    <row r="139" spans="1:2" x14ac:dyDescent="0.4">
      <c r="A139" t="s">
        <v>151</v>
      </c>
      <c r="B139" t="str">
        <f>VLOOKUP(A139,'32333738_200개'!$C$2:$E$443,2,FALSE)</f>
        <v>소재</v>
      </c>
    </row>
    <row r="140" spans="1:2" x14ac:dyDescent="0.4">
      <c r="A140" t="s">
        <v>158</v>
      </c>
      <c r="B140" t="str">
        <f>VLOOKUP(A140,'32333738_200개'!$C$2:$E$443,2,FALSE)</f>
        <v>금융</v>
      </c>
    </row>
    <row r="141" spans="1:2" x14ac:dyDescent="0.4">
      <c r="A141" t="s">
        <v>209</v>
      </c>
      <c r="B141" t="str">
        <f>VLOOKUP(A141,'32333738_200개'!$C$2:$E$443,2,FALSE)</f>
        <v>소재</v>
      </c>
    </row>
    <row r="142" spans="1:2" x14ac:dyDescent="0.4">
      <c r="A142" t="s">
        <v>438</v>
      </c>
      <c r="B142" t="str">
        <f>VLOOKUP(A142,'32333738_200개'!$C$2:$E$443,2,FALSE)</f>
        <v>금융</v>
      </c>
    </row>
    <row r="143" spans="1:2" x14ac:dyDescent="0.4">
      <c r="A143" t="s">
        <v>339</v>
      </c>
      <c r="B143" t="str">
        <f>VLOOKUP(A143,'32333738_200개'!$C$2:$E$443,2,FALSE)</f>
        <v>소재</v>
      </c>
    </row>
    <row r="144" spans="1:2" x14ac:dyDescent="0.4">
      <c r="A144" t="s">
        <v>139</v>
      </c>
      <c r="B144" t="str">
        <f>VLOOKUP(A144,'32333738_200개'!$C$2:$E$443,2,FALSE)</f>
        <v>금융</v>
      </c>
    </row>
    <row r="145" spans="1:2" x14ac:dyDescent="0.4">
      <c r="A145" t="s">
        <v>181</v>
      </c>
      <c r="B145" t="str">
        <f>VLOOKUP(A145,'32333738_200개'!$C$2:$E$443,2,FALSE)</f>
        <v>필수소비재</v>
      </c>
    </row>
    <row r="146" spans="1:2" x14ac:dyDescent="0.4">
      <c r="A146" t="s">
        <v>430</v>
      </c>
      <c r="B146" t="str">
        <f>VLOOKUP(A146,'32333738_200개'!$C$2:$E$443,2,FALSE)</f>
        <v>금융</v>
      </c>
    </row>
    <row r="147" spans="1:2" x14ac:dyDescent="0.4">
      <c r="A147" t="s">
        <v>233</v>
      </c>
      <c r="B147" t="str">
        <f>VLOOKUP(A147,'32333738_200개'!$C$2:$E$443,2,FALSE)</f>
        <v>소재</v>
      </c>
    </row>
    <row r="148" spans="1:2" x14ac:dyDescent="0.4">
      <c r="A148" t="s">
        <v>140</v>
      </c>
      <c r="B148" t="str">
        <f>VLOOKUP(A148,'32333738_200개'!$C$2:$E$443,2,FALSE)</f>
        <v>소재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32343537</vt:lpstr>
      <vt:lpstr>25개중 3개 모두 포함</vt:lpstr>
      <vt:lpstr>323438</vt:lpstr>
      <vt:lpstr>32333738</vt:lpstr>
      <vt:lpstr>323438_200개</vt:lpstr>
      <vt:lpstr>32343537_200개</vt:lpstr>
      <vt:lpstr>32333738_200개</vt:lpstr>
      <vt:lpstr>200개중 3개모두 포함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2017-09-05T05:18:37Z</dcterms:created>
  <dcterms:modified xsi:type="dcterms:W3CDTF">2017-09-13T07:47:06Z</dcterms:modified>
</cp:coreProperties>
</file>