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Repos\Unity2D\GameDev_TopDown_Shooter\"/>
    </mc:Choice>
  </mc:AlternateContent>
  <xr:revisionPtr revIDLastSave="0" documentId="13_ncr:1_{D518613F-9D4B-40AD-A7EC-348728B2169E}" xr6:coauthVersionLast="45" xr6:coauthVersionMax="45" xr10:uidLastSave="{00000000-0000-0000-0000-000000000000}"/>
  <bookViews>
    <workbookView xWindow="28680" yWindow="-120" windowWidth="20730" windowHeight="11160" xr2:uid="{BB464827-A193-4CED-B38D-9DF4A4F6F869}"/>
  </bookViews>
  <sheets>
    <sheet name="Planilha1" sheetId="1" r:id="rId1"/>
    <sheet name="Melee" sheetId="3" r:id="rId2"/>
    <sheet name="Ranged" sheetId="4" r:id="rId3"/>
    <sheet name="Misc" sheetId="6" r:id="rId4"/>
    <sheet name="Planilha2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7" i="2" l="1"/>
  <c r="L26" i="2"/>
  <c r="L25" i="2"/>
  <c r="L24" i="2"/>
  <c r="L23" i="2"/>
  <c r="L22" i="2"/>
  <c r="L21" i="2"/>
  <c r="L20" i="2"/>
  <c r="L19" i="2"/>
  <c r="L18" i="2"/>
  <c r="L13" i="2"/>
  <c r="L12" i="2"/>
  <c r="L11" i="2"/>
  <c r="L10" i="2"/>
  <c r="L9" i="2"/>
  <c r="L8" i="2"/>
  <c r="L7" i="2"/>
  <c r="L6" i="2"/>
  <c r="L5" i="2"/>
  <c r="L4" i="2"/>
  <c r="K27" i="2"/>
  <c r="F27" i="2"/>
  <c r="J27" i="2" s="1"/>
  <c r="K26" i="2"/>
  <c r="F26" i="2"/>
  <c r="J26" i="2" s="1"/>
  <c r="K25" i="2"/>
  <c r="F25" i="2"/>
  <c r="J25" i="2" s="1"/>
  <c r="K24" i="2"/>
  <c r="F24" i="2"/>
  <c r="J24" i="2" s="1"/>
  <c r="K23" i="2"/>
  <c r="F23" i="2"/>
  <c r="J23" i="2" s="1"/>
  <c r="K22" i="2"/>
  <c r="F22" i="2"/>
  <c r="J22" i="2" s="1"/>
  <c r="K21" i="2"/>
  <c r="F21" i="2"/>
  <c r="J21" i="2" s="1"/>
  <c r="K20" i="2"/>
  <c r="F20" i="2"/>
  <c r="J20" i="2" s="1"/>
  <c r="K19" i="2"/>
  <c r="G19" i="2"/>
  <c r="F19" i="2"/>
  <c r="J19" i="2" s="1"/>
  <c r="K18" i="2"/>
  <c r="J18" i="2"/>
  <c r="G18" i="2"/>
  <c r="F18" i="2"/>
  <c r="G11" i="2"/>
  <c r="G7" i="2"/>
  <c r="K13" i="2"/>
  <c r="K12" i="2"/>
  <c r="K11" i="2"/>
  <c r="K10" i="2"/>
  <c r="K9" i="2"/>
  <c r="K8" i="2"/>
  <c r="K7" i="2"/>
  <c r="K6" i="2"/>
  <c r="K5" i="2"/>
  <c r="K4" i="2"/>
  <c r="F5" i="2"/>
  <c r="J5" i="2" s="1"/>
  <c r="F6" i="2"/>
  <c r="J6" i="2" s="1"/>
  <c r="F7" i="2"/>
  <c r="J7" i="2" s="1"/>
  <c r="F8" i="2"/>
  <c r="J8" i="2" s="1"/>
  <c r="F9" i="2"/>
  <c r="J9" i="2" s="1"/>
  <c r="F10" i="2"/>
  <c r="J10" i="2" s="1"/>
  <c r="F11" i="2"/>
  <c r="J11" i="2" s="1"/>
  <c r="F12" i="2"/>
  <c r="J12" i="2" s="1"/>
  <c r="F13" i="2"/>
  <c r="G13" i="2" s="1"/>
  <c r="F4" i="2"/>
  <c r="J4" i="2" s="1"/>
  <c r="G4" i="2" l="1"/>
  <c r="G8" i="2"/>
  <c r="G12" i="2"/>
  <c r="G21" i="2"/>
  <c r="G22" i="2"/>
  <c r="G23" i="2"/>
  <c r="J13" i="2"/>
  <c r="G5" i="2"/>
  <c r="G9" i="2"/>
  <c r="G25" i="2"/>
  <c r="G26" i="2"/>
  <c r="G27" i="2"/>
  <c r="G6" i="2"/>
  <c r="G10" i="2"/>
  <c r="G20" i="2"/>
  <c r="G24" i="2"/>
</calcChain>
</file>

<file path=xl/sharedStrings.xml><?xml version="1.0" encoding="utf-8"?>
<sst xmlns="http://schemas.openxmlformats.org/spreadsheetml/2006/main" count="247" uniqueCount="158">
  <si>
    <t>1.</t>
  </si>
  <si>
    <t>2.</t>
  </si>
  <si>
    <t>Movement</t>
  </si>
  <si>
    <t>Resources</t>
  </si>
  <si>
    <t>Levels</t>
  </si>
  <si>
    <t>3.</t>
  </si>
  <si>
    <t>Attack Pattern</t>
  </si>
  <si>
    <t>Movement Pattern</t>
  </si>
  <si>
    <t>4.</t>
  </si>
  <si>
    <t>5.</t>
  </si>
  <si>
    <t>Stats power-ups</t>
  </si>
  <si>
    <t>Resources recovery</t>
  </si>
  <si>
    <t>6.</t>
  </si>
  <si>
    <t>Weapons</t>
  </si>
  <si>
    <t>7.</t>
  </si>
  <si>
    <t>Completing adventures</t>
  </si>
  <si>
    <t>9.</t>
  </si>
  <si>
    <t>Given at key moments</t>
  </si>
  <si>
    <t>10.</t>
  </si>
  <si>
    <t>Menu</t>
  </si>
  <si>
    <t>Options</t>
  </si>
  <si>
    <t>Game Over Screen</t>
  </si>
  <si>
    <t>11.</t>
  </si>
  <si>
    <t>What are the in-game mechanics the player can modify?</t>
  </si>
  <si>
    <t>Master Volume</t>
  </si>
  <si>
    <t>Enemies loot</t>
  </si>
  <si>
    <t>Credits</t>
  </si>
  <si>
    <t>Introduce dash (right mouse button) with cooldown. Cooldown bar besides health display.</t>
  </si>
  <si>
    <t>Introduce Dash Cooldown bar.</t>
  </si>
  <si>
    <t>Main Mechanics</t>
  </si>
  <si>
    <t>Game Progression</t>
  </si>
  <si>
    <t>Three "levels" with different sets of enemies. Each level will have a number off waves to be defeated and a final boss.</t>
  </si>
  <si>
    <t>Create projectiles that follow the player for x seconds.</t>
  </si>
  <si>
    <t>Power-ups</t>
  </si>
  <si>
    <t>Introduce Health recovery.</t>
  </si>
  <si>
    <t>Introduce Haste and Invulnerability power-ups.</t>
  </si>
  <si>
    <t>Bosses</t>
  </si>
  <si>
    <t>Same as ordinary foes.</t>
  </si>
  <si>
    <t>Winning the Game</t>
  </si>
  <si>
    <t>Finishing the three levels.</t>
  </si>
  <si>
    <t>Items/Resources accessibility</t>
  </si>
  <si>
    <t>Arrows, power-ups, consumables.</t>
  </si>
  <si>
    <t>Game Scenes</t>
  </si>
  <si>
    <t>Improve layout.</t>
  </si>
  <si>
    <t>Missing.</t>
  </si>
  <si>
    <t>Enemies can only fire when inside the camera;</t>
  </si>
  <si>
    <t>New bow after defeating the Boss.</t>
  </si>
  <si>
    <t>Enemies behavior</t>
  </si>
  <si>
    <t>Items/Equipment</t>
  </si>
  <si>
    <t>New bow that drops after the Boss fight. Reduces shooting cooldown.</t>
  </si>
  <si>
    <t>Introduce new arrows: fire and freeze. They will have limited ammo.</t>
  </si>
  <si>
    <t>Introduce new functionality for fire and freeze arrows.</t>
  </si>
  <si>
    <t>red</t>
  </si>
  <si>
    <t>F51828</t>
  </si>
  <si>
    <t>grey</t>
  </si>
  <si>
    <t>James Fordyce</t>
  </si>
  <si>
    <t>Bloody Font:</t>
  </si>
  <si>
    <t>Bowman Font:</t>
  </si>
  <si>
    <t>Hector Carrillo Aspano</t>
  </si>
  <si>
    <t>261F1F</t>
  </si>
  <si>
    <t>Waves</t>
  </si>
  <si>
    <t>Introduce UI wave meter.</t>
  </si>
  <si>
    <t>Art Class Font:</t>
  </si>
  <si>
    <t>Cat</t>
  </si>
  <si>
    <t>background</t>
  </si>
  <si>
    <t>Improve layout/infos</t>
  </si>
  <si>
    <t>audio</t>
  </si>
  <si>
    <t>Kenney Vleugels</t>
  </si>
  <si>
    <t>www.kenney.nl</t>
  </si>
  <si>
    <t>Jesus Lastra</t>
  </si>
  <si>
    <t>jalastram</t>
  </si>
  <si>
    <t>Sketchy Logic</t>
  </si>
  <si>
    <t>i</t>
  </si>
  <si>
    <t>Image</t>
  </si>
  <si>
    <t>Empty</t>
  </si>
  <si>
    <t>Current Health</t>
  </si>
  <si>
    <t>i++</t>
  </si>
  <si>
    <t>false</t>
  </si>
  <si>
    <t>Current Health = 8</t>
  </si>
  <si>
    <t>Health Per Heart * i++</t>
  </si>
  <si>
    <t>Heart Sprite</t>
  </si>
  <si>
    <t>Full</t>
  </si>
  <si>
    <t>Current Heart Health</t>
  </si>
  <si>
    <t>Health Per Image</t>
  </si>
  <si>
    <t>Image Index</t>
  </si>
  <si>
    <t>if (Current Health &gt;= Health Per Heart * i++)</t>
  </si>
  <si>
    <t>true</t>
  </si>
  <si>
    <t>Current Health = 5</t>
  </si>
  <si>
    <t>Green Monster</t>
  </si>
  <si>
    <t>Freeze Movement Time</t>
  </si>
  <si>
    <t>Freeze Enemy Time</t>
  </si>
  <si>
    <t>Health</t>
  </si>
  <si>
    <t>Damage Sound</t>
  </si>
  <si>
    <t>Damage Sound Volume</t>
  </si>
  <si>
    <t>SFX_Jump_09</t>
  </si>
  <si>
    <t>Enemy Health</t>
  </si>
  <si>
    <t>Move Speed</t>
  </si>
  <si>
    <t>Loot</t>
  </si>
  <si>
    <t>Fire Arrow Drop</t>
  </si>
  <si>
    <t>Melee Mole</t>
  </si>
  <si>
    <t>Freeze Arrow Drop</t>
  </si>
  <si>
    <t>Hearth</t>
  </si>
  <si>
    <t>Empty Loot</t>
  </si>
  <si>
    <t>Ranged Blue Snake</t>
  </si>
  <si>
    <t>Melee Saiyan 00</t>
  </si>
  <si>
    <t>Melee Saiyan 01</t>
  </si>
  <si>
    <t>Melee Saiyan 02</t>
  </si>
  <si>
    <t>Melee Saiyan 03</t>
  </si>
  <si>
    <t>Melee Saiyan 04</t>
  </si>
  <si>
    <t>Melee Saiyan 05</t>
  </si>
  <si>
    <t>Melee Saiyan 06</t>
  </si>
  <si>
    <t>Melee Saiyan 07</t>
  </si>
  <si>
    <t>Ranged Geometrio Boss</t>
  </si>
  <si>
    <t>Ranged Treant Boss</t>
  </si>
  <si>
    <t>Ranged Treant</t>
  </si>
  <si>
    <t>Ranged Saiyan</t>
  </si>
  <si>
    <t>Safety Distance</t>
  </si>
  <si>
    <t>Retreat Distance</t>
  </si>
  <si>
    <t>Projectile</t>
  </si>
  <si>
    <t>Projectile Sound</t>
  </si>
  <si>
    <t>Projectile Sound Volume</t>
  </si>
  <si>
    <t>Enemy Projectile Prefab</t>
  </si>
  <si>
    <t>Cooldown Duration</t>
  </si>
  <si>
    <t>SFX_Jump_12</t>
  </si>
  <si>
    <t>0.2</t>
  </si>
  <si>
    <t>Ranged Blue Snake Poisonball</t>
  </si>
  <si>
    <t>Enemy Damage</t>
  </si>
  <si>
    <t>SFX_Jump_38</t>
  </si>
  <si>
    <t>Ranged Treant Fireball</t>
  </si>
  <si>
    <t>Good Bow</t>
  </si>
  <si>
    <t>Number of Projectiles</t>
  </si>
  <si>
    <t>Rage Percent</t>
  </si>
  <si>
    <t>-</t>
  </si>
  <si>
    <t>SFX_Jump_48</t>
  </si>
  <si>
    <t>Ranged Saiyan PowerBlast</t>
  </si>
  <si>
    <t>Ranged Treant Boss Fireball</t>
  </si>
  <si>
    <t>Regular Arrow</t>
  </si>
  <si>
    <t>Freeze Arrow</t>
  </si>
  <si>
    <t>Fire Arrow</t>
  </si>
  <si>
    <t>Duration</t>
  </si>
  <si>
    <t>Damage</t>
  </si>
  <si>
    <t>Speed</t>
  </si>
  <si>
    <t>Noob Bow</t>
  </si>
  <si>
    <t>Super Bow</t>
  </si>
  <si>
    <t>Cooldown</t>
  </si>
  <si>
    <t>BlueSnake Poisonball</t>
  </si>
  <si>
    <t>Treant Fireball</t>
  </si>
  <si>
    <t>Saiyan Powerblast</t>
  </si>
  <si>
    <t>Treant Boss Fireball</t>
  </si>
  <si>
    <t>Seeker</t>
  </si>
  <si>
    <t>Yes</t>
  </si>
  <si>
    <t>No</t>
  </si>
  <si>
    <t>a partir da wave 5 o jogo fica descalibrado</t>
  </si>
  <si>
    <t>find a way for enemies to drop special loot only once</t>
  </si>
  <si>
    <t>find a way to make non randomized waves</t>
  </si>
  <si>
    <t>custom wave is not spaening the right enemies</t>
  </si>
  <si>
    <t>Ranged Treant Mini Boss 1</t>
  </si>
  <si>
    <t>Ranged Treant Mini Boss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</si>
</sst>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8" tint="0.39994506668294322"/>
      </bottom>
      <diagonal/>
    </border>
    <border>
      <left/>
      <right/>
      <top style="thin">
        <color theme="8" tint="0.39994506668294322"/>
      </top>
      <bottom style="thin">
        <color theme="8" tint="0.39994506668294322"/>
      </bottom>
      <diagonal/>
    </border>
    <border>
      <left/>
      <right/>
      <top style="thin">
        <color theme="8" tint="0.39994506668294322"/>
      </top>
      <bottom/>
      <diagonal/>
    </border>
    <border>
      <left/>
      <right/>
      <top/>
      <bottom style="thin">
        <color theme="4" tint="0.39994506668294322"/>
      </bottom>
      <diagonal/>
    </border>
    <border>
      <left/>
      <right/>
      <top style="thin">
        <color theme="4" tint="0.39994506668294322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3" borderId="0" xfId="0" applyFont="1" applyFill="1"/>
    <xf numFmtId="0" fontId="0" fillId="4" borderId="0" xfId="0" applyFill="1"/>
    <xf numFmtId="0" fontId="2" fillId="0" borderId="0" xfId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3" fillId="5" borderId="0" xfId="0" applyFont="1" applyFill="1"/>
    <xf numFmtId="0" fontId="0" fillId="5" borderId="0" xfId="0" applyFill="1"/>
    <xf numFmtId="0" fontId="0" fillId="5" borderId="0" xfId="0" applyFill="1" applyAlignment="1">
      <alignment horizontal="right"/>
    </xf>
    <xf numFmtId="0" fontId="0" fillId="0" borderId="10" xfId="0" applyBorder="1"/>
    <xf numFmtId="0" fontId="0" fillId="0" borderId="10" xfId="0" applyBorder="1" applyAlignment="1">
      <alignment horizontal="right"/>
    </xf>
    <xf numFmtId="0" fontId="0" fillId="0" borderId="11" xfId="0" applyBorder="1"/>
    <xf numFmtId="0" fontId="0" fillId="0" borderId="11" xfId="0" applyBorder="1" applyAlignment="1">
      <alignment horizontal="right"/>
    </xf>
    <xf numFmtId="0" fontId="0" fillId="0" borderId="12" xfId="0" applyBorder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0" xfId="0" applyAlignment="1">
      <alignment horizontal="center"/>
    </xf>
    <xf numFmtId="0" fontId="0" fillId="2" borderId="0" xfId="0" applyFont="1" applyFill="1"/>
    <xf numFmtId="0" fontId="0" fillId="6" borderId="13" xfId="0" applyFill="1" applyBorder="1" applyAlignment="1">
      <alignment horizontal="right"/>
    </xf>
    <xf numFmtId="0" fontId="0" fillId="6" borderId="14" xfId="0" applyFill="1" applyBorder="1" applyAlignment="1">
      <alignment horizontal="right"/>
    </xf>
    <xf numFmtId="0" fontId="0" fillId="6" borderId="10" xfId="0" applyFill="1" applyBorder="1" applyAlignment="1">
      <alignment horizontal="right"/>
    </xf>
    <xf numFmtId="0" fontId="0" fillId="6" borderId="11" xfId="0" applyFill="1" applyBorder="1" applyAlignment="1">
      <alignment horizontal="right"/>
    </xf>
    <xf numFmtId="0" fontId="1" fillId="6" borderId="11" xfId="0" applyFont="1" applyFill="1" applyBorder="1" applyAlignment="1">
      <alignment horizontal="right"/>
    </xf>
    <xf numFmtId="0" fontId="0" fillId="6" borderId="12" xfId="0" applyFill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0" fillId="6" borderId="11" xfId="0" applyFont="1" applyFill="1" applyBorder="1" applyAlignment="1">
      <alignment horizontal="right"/>
    </xf>
    <xf numFmtId="0" fontId="1" fillId="5" borderId="0" xfId="0" applyFont="1" applyFill="1" applyAlignment="1">
      <alignment horizontal="right"/>
    </xf>
    <xf numFmtId="0" fontId="0" fillId="6" borderId="10" xfId="0" applyFont="1" applyFill="1" applyBorder="1" applyAlignment="1">
      <alignment horizontal="right"/>
    </xf>
    <xf numFmtId="0" fontId="0" fillId="6" borderId="14" xfId="0" applyFont="1" applyFill="1" applyBorder="1" applyAlignment="1">
      <alignment horizontal="right"/>
    </xf>
    <xf numFmtId="0" fontId="0" fillId="6" borderId="0" xfId="0" applyFill="1"/>
    <xf numFmtId="0" fontId="0" fillId="0" borderId="0" xfId="0" applyFill="1" applyBorder="1" applyAlignment="1">
      <alignment horizontal="right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kenney.n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5485B-DDBD-47BA-A237-D6AE29BB85BB}">
  <dimension ref="B2:S87"/>
  <sheetViews>
    <sheetView showGridLines="0" tabSelected="1" topLeftCell="A73" workbookViewId="0">
      <selection activeCell="E86" sqref="E86"/>
    </sheetView>
  </sheetViews>
  <sheetFormatPr defaultRowHeight="15" x14ac:dyDescent="0.25"/>
  <cols>
    <col min="1" max="1" width="2.7109375" customWidth="1"/>
    <col min="2" max="2" width="3.5703125" bestFit="1" customWidth="1"/>
  </cols>
  <sheetData>
    <row r="2" spans="2:6" x14ac:dyDescent="0.25">
      <c r="B2" t="s">
        <v>0</v>
      </c>
      <c r="C2" t="s">
        <v>29</v>
      </c>
    </row>
    <row r="3" spans="2:6" x14ac:dyDescent="0.25">
      <c r="C3" t="s">
        <v>2</v>
      </c>
    </row>
    <row r="4" spans="2:6" x14ac:dyDescent="0.25">
      <c r="D4" s="3" t="s">
        <v>27</v>
      </c>
    </row>
    <row r="5" spans="2:6" x14ac:dyDescent="0.25">
      <c r="C5" t="s">
        <v>3</v>
      </c>
    </row>
    <row r="6" spans="2:6" x14ac:dyDescent="0.25">
      <c r="D6" s="3" t="s">
        <v>28</v>
      </c>
    </row>
    <row r="8" spans="2:6" x14ac:dyDescent="0.25">
      <c r="B8" t="s">
        <v>1</v>
      </c>
      <c r="C8" t="s">
        <v>30</v>
      </c>
    </row>
    <row r="9" spans="2:6" x14ac:dyDescent="0.25">
      <c r="C9" t="s">
        <v>4</v>
      </c>
    </row>
    <row r="10" spans="2:6" x14ac:dyDescent="0.25">
      <c r="D10" s="3" t="s">
        <v>31</v>
      </c>
    </row>
    <row r="11" spans="2:6" x14ac:dyDescent="0.25">
      <c r="C11" t="s">
        <v>60</v>
      </c>
    </row>
    <row r="12" spans="2:6" x14ac:dyDescent="0.25">
      <c r="D12" s="4" t="s">
        <v>61</v>
      </c>
    </row>
    <row r="14" spans="2:6" x14ac:dyDescent="0.25">
      <c r="B14" t="s">
        <v>5</v>
      </c>
      <c r="C14" t="s">
        <v>47</v>
      </c>
    </row>
    <row r="15" spans="2:6" x14ac:dyDescent="0.25">
      <c r="C15" t="s">
        <v>6</v>
      </c>
      <c r="F15" s="1"/>
    </row>
    <row r="16" spans="2:6" x14ac:dyDescent="0.25">
      <c r="D16" s="4" t="s">
        <v>32</v>
      </c>
    </row>
    <row r="17" spans="2:4" x14ac:dyDescent="0.25">
      <c r="D17" s="4" t="s">
        <v>45</v>
      </c>
    </row>
    <row r="19" spans="2:4" x14ac:dyDescent="0.25">
      <c r="B19" t="s">
        <v>8</v>
      </c>
      <c r="C19" t="s">
        <v>33</v>
      </c>
    </row>
    <row r="20" spans="2:4" x14ac:dyDescent="0.25">
      <c r="C20" t="s">
        <v>10</v>
      </c>
    </row>
    <row r="21" spans="2:4" x14ac:dyDescent="0.25">
      <c r="D21" s="3" t="s">
        <v>35</v>
      </c>
    </row>
    <row r="22" spans="2:4" x14ac:dyDescent="0.25">
      <c r="C22" t="s">
        <v>11</v>
      </c>
    </row>
    <row r="23" spans="2:4" x14ac:dyDescent="0.25">
      <c r="D23" s="4" t="s">
        <v>34</v>
      </c>
    </row>
    <row r="25" spans="2:4" x14ac:dyDescent="0.25">
      <c r="B25" t="s">
        <v>9</v>
      </c>
      <c r="C25" t="s">
        <v>48</v>
      </c>
    </row>
    <row r="26" spans="2:4" x14ac:dyDescent="0.25">
      <c r="C26" t="s">
        <v>13</v>
      </c>
    </row>
    <row r="27" spans="2:4" x14ac:dyDescent="0.25">
      <c r="D27" s="4" t="s">
        <v>49</v>
      </c>
    </row>
    <row r="28" spans="2:4" x14ac:dyDescent="0.25">
      <c r="D28" s="4" t="s">
        <v>50</v>
      </c>
    </row>
    <row r="29" spans="2:4" x14ac:dyDescent="0.25">
      <c r="D29" s="5" t="s">
        <v>51</v>
      </c>
    </row>
    <row r="31" spans="2:4" x14ac:dyDescent="0.25">
      <c r="B31" t="s">
        <v>12</v>
      </c>
      <c r="C31" t="s">
        <v>36</v>
      </c>
    </row>
    <row r="32" spans="2:4" x14ac:dyDescent="0.25">
      <c r="C32" t="s">
        <v>6</v>
      </c>
    </row>
    <row r="33" spans="2:4" x14ac:dyDescent="0.25">
      <c r="D33" s="6" t="s">
        <v>37</v>
      </c>
    </row>
    <row r="34" spans="2:4" x14ac:dyDescent="0.25">
      <c r="C34" t="s">
        <v>7</v>
      </c>
    </row>
    <row r="35" spans="2:4" x14ac:dyDescent="0.25">
      <c r="D35" s="6" t="s">
        <v>37</v>
      </c>
    </row>
    <row r="36" spans="2:4" s="1" customFormat="1" x14ac:dyDescent="0.25"/>
    <row r="37" spans="2:4" x14ac:dyDescent="0.25">
      <c r="B37" t="s">
        <v>14</v>
      </c>
      <c r="C37" t="s">
        <v>38</v>
      </c>
    </row>
    <row r="38" spans="2:4" x14ac:dyDescent="0.25">
      <c r="C38" t="s">
        <v>15</v>
      </c>
    </row>
    <row r="39" spans="2:4" x14ac:dyDescent="0.25">
      <c r="D39" s="3" t="s">
        <v>39</v>
      </c>
    </row>
    <row r="41" spans="2:4" x14ac:dyDescent="0.25">
      <c r="B41" t="s">
        <v>16</v>
      </c>
      <c r="C41" t="s">
        <v>40</v>
      </c>
    </row>
    <row r="42" spans="2:4" x14ac:dyDescent="0.25">
      <c r="C42" t="s">
        <v>25</v>
      </c>
    </row>
    <row r="43" spans="2:4" x14ac:dyDescent="0.25">
      <c r="D43" s="4" t="s">
        <v>41</v>
      </c>
    </row>
    <row r="44" spans="2:4" x14ac:dyDescent="0.25">
      <c r="C44" t="s">
        <v>17</v>
      </c>
    </row>
    <row r="45" spans="2:4" x14ac:dyDescent="0.25">
      <c r="D45" s="4" t="s">
        <v>46</v>
      </c>
    </row>
    <row r="47" spans="2:4" x14ac:dyDescent="0.25">
      <c r="B47" t="s">
        <v>18</v>
      </c>
      <c r="C47" t="s">
        <v>42</v>
      </c>
    </row>
    <row r="48" spans="2:4" x14ac:dyDescent="0.25">
      <c r="C48" t="s">
        <v>19</v>
      </c>
    </row>
    <row r="49" spans="2:19" x14ac:dyDescent="0.25">
      <c r="D49" s="4" t="s">
        <v>43</v>
      </c>
    </row>
    <row r="50" spans="2:19" x14ac:dyDescent="0.25">
      <c r="C50" t="s">
        <v>20</v>
      </c>
    </row>
    <row r="51" spans="2:19" x14ac:dyDescent="0.25">
      <c r="D51" s="4" t="s">
        <v>43</v>
      </c>
    </row>
    <row r="52" spans="2:19" x14ac:dyDescent="0.25">
      <c r="C52" t="s">
        <v>26</v>
      </c>
    </row>
    <row r="53" spans="2:19" x14ac:dyDescent="0.25">
      <c r="D53" s="6" t="s">
        <v>65</v>
      </c>
    </row>
    <row r="54" spans="2:19" x14ac:dyDescent="0.25">
      <c r="C54" t="s">
        <v>21</v>
      </c>
    </row>
    <row r="55" spans="2:19" x14ac:dyDescent="0.25">
      <c r="D55" s="4" t="s">
        <v>43</v>
      </c>
    </row>
    <row r="57" spans="2:19" x14ac:dyDescent="0.25">
      <c r="B57" t="s">
        <v>22</v>
      </c>
      <c r="C57" t="s">
        <v>23</v>
      </c>
    </row>
    <row r="58" spans="2:19" x14ac:dyDescent="0.25">
      <c r="C58" t="s">
        <v>24</v>
      </c>
    </row>
    <row r="59" spans="2:19" x14ac:dyDescent="0.25">
      <c r="D59" s="34" t="s">
        <v>44</v>
      </c>
    </row>
    <row r="62" spans="2:19" x14ac:dyDescent="0.25">
      <c r="D62" s="2"/>
      <c r="S62" s="2"/>
    </row>
    <row r="63" spans="2:19" x14ac:dyDescent="0.25">
      <c r="D63" s="2"/>
      <c r="S63" s="2"/>
    </row>
    <row r="64" spans="2:19" x14ac:dyDescent="0.25">
      <c r="D64" s="2" t="s">
        <v>152</v>
      </c>
      <c r="S64" s="2"/>
    </row>
    <row r="65" spans="4:19" x14ac:dyDescent="0.25">
      <c r="D65" s="2" t="s">
        <v>153</v>
      </c>
      <c r="S65" s="2"/>
    </row>
    <row r="66" spans="4:19" x14ac:dyDescent="0.25">
      <c r="D66" t="s">
        <v>154</v>
      </c>
      <c r="S66" s="2"/>
    </row>
    <row r="67" spans="4:19" x14ac:dyDescent="0.25">
      <c r="D67" t="s">
        <v>155</v>
      </c>
    </row>
    <row r="68" spans="4:19" x14ac:dyDescent="0.25">
      <c r="D68" s="1"/>
    </row>
    <row r="71" spans="4:19" x14ac:dyDescent="0.25">
      <c r="D71" s="1"/>
    </row>
    <row r="73" spans="4:19" x14ac:dyDescent="0.25">
      <c r="D73" t="s">
        <v>52</v>
      </c>
      <c r="E73" t="s">
        <v>53</v>
      </c>
    </row>
    <row r="74" spans="4:19" x14ac:dyDescent="0.25">
      <c r="D74" t="s">
        <v>54</v>
      </c>
      <c r="E74">
        <v>595555</v>
      </c>
    </row>
    <row r="75" spans="4:19" x14ac:dyDescent="0.25">
      <c r="D75" t="s">
        <v>64</v>
      </c>
      <c r="E75" t="s">
        <v>59</v>
      </c>
    </row>
    <row r="79" spans="4:19" x14ac:dyDescent="0.25">
      <c r="D79" t="s">
        <v>56</v>
      </c>
      <c r="F79" t="s">
        <v>55</v>
      </c>
    </row>
    <row r="80" spans="4:19" x14ac:dyDescent="0.25">
      <c r="D80" t="s">
        <v>57</v>
      </c>
      <c r="F80" t="s">
        <v>58</v>
      </c>
    </row>
    <row r="81" spans="4:6" x14ac:dyDescent="0.25">
      <c r="D81" t="s">
        <v>62</v>
      </c>
      <c r="F81" t="s">
        <v>63</v>
      </c>
    </row>
    <row r="84" spans="4:6" x14ac:dyDescent="0.25">
      <c r="D84" t="s">
        <v>66</v>
      </c>
      <c r="E84" t="s">
        <v>67</v>
      </c>
      <c r="F84" s="7" t="s">
        <v>68</v>
      </c>
    </row>
    <row r="85" spans="4:6" x14ac:dyDescent="0.25">
      <c r="E85" t="s">
        <v>69</v>
      </c>
      <c r="F85" t="s">
        <v>70</v>
      </c>
    </row>
    <row r="86" spans="4:6" x14ac:dyDescent="0.25">
      <c r="E86" s="2" t="s">
        <v>71</v>
      </c>
    </row>
    <row r="87" spans="4:6" x14ac:dyDescent="0.25">
      <c r="E87" s="2"/>
    </row>
  </sheetData>
  <hyperlinks>
    <hyperlink ref="F84" r:id="rId1" xr:uid="{1AAF350E-D8AF-4C03-B541-2851D014DCD6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FAB50-521B-480F-AF91-71ADA2380C62}">
  <dimension ref="B2:L16"/>
  <sheetViews>
    <sheetView showGridLines="0" workbookViewId="0"/>
  </sheetViews>
  <sheetFormatPr defaultRowHeight="15" x14ac:dyDescent="0.25"/>
  <cols>
    <col min="1" max="1" width="2.7109375" customWidth="1"/>
    <col min="2" max="2" width="22.42578125" bestFit="1" customWidth="1"/>
    <col min="3" max="3" width="12.85546875" bestFit="1" customWidth="1"/>
    <col min="4" max="4" width="14.42578125" bestFit="1" customWidth="1"/>
    <col min="5" max="12" width="15.42578125" bestFit="1" customWidth="1"/>
  </cols>
  <sheetData>
    <row r="2" spans="2:12" x14ac:dyDescent="0.25">
      <c r="C2" s="33" t="s">
        <v>99</v>
      </c>
      <c r="D2" s="33" t="s">
        <v>88</v>
      </c>
      <c r="E2" s="33" t="s">
        <v>104</v>
      </c>
      <c r="F2" s="33" t="s">
        <v>105</v>
      </c>
      <c r="G2" s="33" t="s">
        <v>106</v>
      </c>
      <c r="H2" s="33" t="s">
        <v>107</v>
      </c>
      <c r="I2" s="33" t="s">
        <v>108</v>
      </c>
      <c r="J2" s="33" t="s">
        <v>109</v>
      </c>
      <c r="K2" s="33" t="s">
        <v>110</v>
      </c>
      <c r="L2" s="33" t="s">
        <v>111</v>
      </c>
    </row>
    <row r="3" spans="2:12" x14ac:dyDescent="0.25">
      <c r="B3" s="22" t="s">
        <v>2</v>
      </c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2:12" x14ac:dyDescent="0.25">
      <c r="B4" s="31" t="s">
        <v>89</v>
      </c>
      <c r="C4" s="35">
        <v>0.5</v>
      </c>
      <c r="D4" s="35">
        <v>0.5</v>
      </c>
      <c r="E4" s="35">
        <v>0.5</v>
      </c>
      <c r="F4" s="35">
        <v>0.5</v>
      </c>
      <c r="G4" s="35">
        <v>0.5</v>
      </c>
      <c r="H4" s="35">
        <v>0.5</v>
      </c>
      <c r="I4" s="35">
        <v>0.5</v>
      </c>
      <c r="J4" s="35">
        <v>0.5</v>
      </c>
      <c r="K4" s="35">
        <v>0.5</v>
      </c>
      <c r="L4" s="35">
        <v>0.5</v>
      </c>
    </row>
    <row r="5" spans="2:12" x14ac:dyDescent="0.25">
      <c r="B5" s="32" t="s">
        <v>90</v>
      </c>
      <c r="C5" s="36">
        <v>0.8</v>
      </c>
      <c r="D5" s="36">
        <v>0.7</v>
      </c>
      <c r="E5" s="36">
        <v>0.6</v>
      </c>
      <c r="F5" s="36">
        <v>0.6</v>
      </c>
      <c r="G5" s="36">
        <v>0.6</v>
      </c>
      <c r="H5" s="36">
        <v>0.6</v>
      </c>
      <c r="I5" s="36">
        <v>0.6</v>
      </c>
      <c r="J5" s="36">
        <v>0.6</v>
      </c>
      <c r="K5" s="36">
        <v>0.6</v>
      </c>
      <c r="L5" s="36">
        <v>0.6</v>
      </c>
    </row>
    <row r="6" spans="2:12" x14ac:dyDescent="0.25">
      <c r="B6" s="22" t="s">
        <v>91</v>
      </c>
      <c r="C6" s="24"/>
      <c r="D6" s="24"/>
      <c r="E6" s="24"/>
      <c r="F6" s="24"/>
      <c r="G6" s="24"/>
      <c r="H6" s="24"/>
      <c r="I6" s="24"/>
      <c r="J6" s="24"/>
      <c r="K6" s="24"/>
      <c r="L6" s="24"/>
    </row>
    <row r="7" spans="2:12" x14ac:dyDescent="0.25">
      <c r="B7" s="25" t="s">
        <v>92</v>
      </c>
      <c r="C7" s="37" t="s">
        <v>94</v>
      </c>
      <c r="D7" s="37" t="s">
        <v>94</v>
      </c>
      <c r="E7" s="37" t="s">
        <v>94</v>
      </c>
      <c r="F7" s="37" t="s">
        <v>94</v>
      </c>
      <c r="G7" s="37" t="s">
        <v>94</v>
      </c>
      <c r="H7" s="37" t="s">
        <v>94</v>
      </c>
      <c r="I7" s="37" t="s">
        <v>94</v>
      </c>
      <c r="J7" s="37" t="s">
        <v>94</v>
      </c>
      <c r="K7" s="37" t="s">
        <v>94</v>
      </c>
      <c r="L7" s="37" t="s">
        <v>94</v>
      </c>
    </row>
    <row r="8" spans="2:12" x14ac:dyDescent="0.25">
      <c r="B8" s="27" t="s">
        <v>93</v>
      </c>
      <c r="C8" s="38">
        <v>0.2</v>
      </c>
      <c r="D8" s="38">
        <v>0.2</v>
      </c>
      <c r="E8" s="38">
        <v>0.2</v>
      </c>
      <c r="F8" s="38">
        <v>0.2</v>
      </c>
      <c r="G8" s="38">
        <v>0.2</v>
      </c>
      <c r="H8" s="38">
        <v>0.2</v>
      </c>
      <c r="I8" s="38">
        <v>0.2</v>
      </c>
      <c r="J8" s="38">
        <v>0.2</v>
      </c>
      <c r="K8" s="38">
        <v>0.2</v>
      </c>
      <c r="L8" s="38">
        <v>0.2</v>
      </c>
    </row>
    <row r="9" spans="2:12" x14ac:dyDescent="0.25">
      <c r="B9" s="27" t="s">
        <v>95</v>
      </c>
      <c r="C9" s="38">
        <v>6</v>
      </c>
      <c r="D9" s="38">
        <v>8</v>
      </c>
      <c r="E9" s="38">
        <v>8</v>
      </c>
      <c r="F9" s="38">
        <v>9</v>
      </c>
      <c r="G9" s="38">
        <v>10</v>
      </c>
      <c r="H9" s="38">
        <v>11</v>
      </c>
      <c r="I9" s="38">
        <v>12</v>
      </c>
      <c r="J9" s="38">
        <v>13</v>
      </c>
      <c r="K9" s="38">
        <v>14</v>
      </c>
      <c r="L9" s="38">
        <v>15</v>
      </c>
    </row>
    <row r="10" spans="2:12" x14ac:dyDescent="0.25">
      <c r="B10" s="27" t="s">
        <v>126</v>
      </c>
      <c r="C10" s="39">
        <v>1</v>
      </c>
      <c r="D10" s="38">
        <v>2</v>
      </c>
      <c r="E10" s="38">
        <v>2</v>
      </c>
      <c r="F10" s="38">
        <v>2</v>
      </c>
      <c r="G10" s="38">
        <v>3</v>
      </c>
      <c r="H10" s="38">
        <v>3</v>
      </c>
      <c r="I10" s="38">
        <v>4</v>
      </c>
      <c r="J10" s="38">
        <v>4</v>
      </c>
      <c r="K10" s="38">
        <v>5</v>
      </c>
      <c r="L10" s="38">
        <v>5</v>
      </c>
    </row>
    <row r="11" spans="2:12" x14ac:dyDescent="0.25">
      <c r="B11" s="29" t="s">
        <v>96</v>
      </c>
      <c r="C11" s="40">
        <v>4</v>
      </c>
      <c r="D11" s="40">
        <v>5</v>
      </c>
      <c r="E11" s="40">
        <v>5.5</v>
      </c>
      <c r="F11" s="40">
        <v>5.5</v>
      </c>
      <c r="G11" s="40">
        <v>5.6</v>
      </c>
      <c r="H11" s="40">
        <v>5.6</v>
      </c>
      <c r="I11" s="40">
        <v>5.7</v>
      </c>
      <c r="J11" s="40">
        <v>5.7</v>
      </c>
      <c r="K11" s="40">
        <v>5.8</v>
      </c>
      <c r="L11" s="40">
        <v>5.8</v>
      </c>
    </row>
    <row r="12" spans="2:12" x14ac:dyDescent="0.25">
      <c r="B12" s="23" t="s">
        <v>97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</row>
    <row r="13" spans="2:12" x14ac:dyDescent="0.25">
      <c r="B13" s="25" t="s">
        <v>98</v>
      </c>
      <c r="C13" s="26">
        <v>4</v>
      </c>
      <c r="D13" s="26">
        <v>100</v>
      </c>
      <c r="E13" s="26">
        <v>4</v>
      </c>
      <c r="F13" s="26">
        <v>4</v>
      </c>
      <c r="G13" s="26">
        <v>4</v>
      </c>
      <c r="H13" s="26">
        <v>4</v>
      </c>
      <c r="I13" s="26">
        <v>4</v>
      </c>
      <c r="J13" s="26">
        <v>4</v>
      </c>
      <c r="K13" s="26">
        <v>4</v>
      </c>
      <c r="L13" s="26">
        <v>4</v>
      </c>
    </row>
    <row r="14" spans="2:12" x14ac:dyDescent="0.25">
      <c r="B14" s="27" t="s">
        <v>100</v>
      </c>
      <c r="C14" s="28">
        <v>6</v>
      </c>
      <c r="D14" s="28">
        <v>0</v>
      </c>
      <c r="E14" s="28">
        <v>6</v>
      </c>
      <c r="F14" s="28">
        <v>6</v>
      </c>
      <c r="G14" s="28">
        <v>6</v>
      </c>
      <c r="H14" s="28">
        <v>6</v>
      </c>
      <c r="I14" s="28">
        <v>6</v>
      </c>
      <c r="J14" s="28">
        <v>6</v>
      </c>
      <c r="K14" s="28">
        <v>6</v>
      </c>
      <c r="L14" s="28">
        <v>6</v>
      </c>
    </row>
    <row r="15" spans="2:12" x14ac:dyDescent="0.25">
      <c r="B15" s="27" t="s">
        <v>101</v>
      </c>
      <c r="C15" s="28">
        <v>20</v>
      </c>
      <c r="D15" s="28">
        <v>0</v>
      </c>
      <c r="E15" s="28">
        <v>20</v>
      </c>
      <c r="F15" s="28">
        <v>20</v>
      </c>
      <c r="G15" s="28">
        <v>20</v>
      </c>
      <c r="H15" s="28">
        <v>20</v>
      </c>
      <c r="I15" s="28">
        <v>20</v>
      </c>
      <c r="J15" s="28">
        <v>20</v>
      </c>
      <c r="K15" s="28">
        <v>20</v>
      </c>
      <c r="L15" s="28">
        <v>20</v>
      </c>
    </row>
    <row r="16" spans="2:12" x14ac:dyDescent="0.25">
      <c r="B16" s="29" t="s">
        <v>102</v>
      </c>
      <c r="C16" s="30">
        <v>70</v>
      </c>
      <c r="D16" s="30">
        <v>0</v>
      </c>
      <c r="E16" s="30">
        <v>70</v>
      </c>
      <c r="F16" s="30">
        <v>70</v>
      </c>
      <c r="G16" s="30">
        <v>70</v>
      </c>
      <c r="H16" s="30">
        <v>70</v>
      </c>
      <c r="I16" s="30">
        <v>70</v>
      </c>
      <c r="J16" s="30">
        <v>70</v>
      </c>
      <c r="K16" s="30">
        <v>70</v>
      </c>
      <c r="L16" s="30">
        <v>70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38728-7C7E-42B6-BE4F-EB3C7CDA2395}">
  <dimension ref="B2:L27"/>
  <sheetViews>
    <sheetView showGridLines="0" workbookViewId="0"/>
  </sheetViews>
  <sheetFormatPr defaultRowHeight="15" x14ac:dyDescent="0.25"/>
  <cols>
    <col min="1" max="1" width="2.7109375" customWidth="1"/>
    <col min="2" max="2" width="22.42578125" bestFit="1" customWidth="1"/>
    <col min="3" max="3" width="21.140625" bestFit="1" customWidth="1"/>
    <col min="4" max="4" width="28" bestFit="1" customWidth="1"/>
    <col min="5" max="5" width="22.42578125" bestFit="1" customWidth="1"/>
    <col min="6" max="6" width="24.5703125" bestFit="1" customWidth="1"/>
    <col min="8" max="10" width="25.85546875" bestFit="1" customWidth="1"/>
  </cols>
  <sheetData>
    <row r="2" spans="2:12" x14ac:dyDescent="0.25">
      <c r="C2" s="33" t="s">
        <v>114</v>
      </c>
      <c r="D2" s="33" t="s">
        <v>103</v>
      </c>
      <c r="E2" s="33" t="s">
        <v>112</v>
      </c>
      <c r="F2" s="33" t="s">
        <v>115</v>
      </c>
      <c r="H2" s="33" t="s">
        <v>156</v>
      </c>
      <c r="I2" s="33" t="s">
        <v>157</v>
      </c>
      <c r="J2" s="33" t="s">
        <v>113</v>
      </c>
    </row>
    <row r="3" spans="2:12" x14ac:dyDescent="0.25">
      <c r="B3" s="22" t="s">
        <v>2</v>
      </c>
      <c r="C3" s="23"/>
      <c r="D3" s="23"/>
      <c r="E3" s="23"/>
      <c r="F3" s="23"/>
      <c r="H3" s="23"/>
      <c r="I3" s="23"/>
      <c r="J3" s="23"/>
    </row>
    <row r="4" spans="2:12" x14ac:dyDescent="0.25">
      <c r="B4" s="31" t="s">
        <v>89</v>
      </c>
      <c r="C4" s="35">
        <v>0</v>
      </c>
      <c r="D4" s="35">
        <v>0</v>
      </c>
      <c r="E4" s="35">
        <v>0</v>
      </c>
      <c r="F4" s="35">
        <v>0</v>
      </c>
      <c r="H4" s="35">
        <v>0</v>
      </c>
      <c r="I4" s="35">
        <v>0</v>
      </c>
      <c r="J4" s="35">
        <v>0</v>
      </c>
    </row>
    <row r="5" spans="2:12" x14ac:dyDescent="0.25">
      <c r="B5" s="32" t="s">
        <v>90</v>
      </c>
      <c r="C5" s="36">
        <v>0.6</v>
      </c>
      <c r="D5" s="36">
        <v>0.6</v>
      </c>
      <c r="E5" s="36">
        <v>0.6</v>
      </c>
      <c r="F5" s="36">
        <v>0.6</v>
      </c>
      <c r="H5" s="36">
        <v>0.6</v>
      </c>
      <c r="I5" s="36">
        <v>0.6</v>
      </c>
      <c r="J5" s="36">
        <v>0.6</v>
      </c>
    </row>
    <row r="6" spans="2:12" x14ac:dyDescent="0.25">
      <c r="B6" s="22" t="s">
        <v>91</v>
      </c>
      <c r="C6" s="24"/>
      <c r="D6" s="24"/>
      <c r="E6" s="43"/>
      <c r="F6" s="24"/>
      <c r="H6" s="24"/>
      <c r="I6" s="24"/>
      <c r="J6" s="24"/>
    </row>
    <row r="7" spans="2:12" x14ac:dyDescent="0.25">
      <c r="B7" s="25" t="s">
        <v>92</v>
      </c>
      <c r="C7" s="37" t="s">
        <v>94</v>
      </c>
      <c r="D7" s="37" t="s">
        <v>94</v>
      </c>
      <c r="E7" s="37" t="s">
        <v>94</v>
      </c>
      <c r="F7" s="37" t="s">
        <v>94</v>
      </c>
      <c r="H7" s="37" t="s">
        <v>94</v>
      </c>
      <c r="I7" s="37" t="s">
        <v>94</v>
      </c>
      <c r="J7" s="37" t="s">
        <v>94</v>
      </c>
      <c r="L7" s="47"/>
    </row>
    <row r="8" spans="2:12" x14ac:dyDescent="0.25">
      <c r="B8" s="27" t="s">
        <v>93</v>
      </c>
      <c r="C8" s="38">
        <v>0.2</v>
      </c>
      <c r="D8" s="38">
        <v>0.2</v>
      </c>
      <c r="E8" s="38">
        <v>0.2</v>
      </c>
      <c r="F8" s="38">
        <v>0.2</v>
      </c>
      <c r="H8" s="38">
        <v>0.2</v>
      </c>
      <c r="I8" s="38">
        <v>0.2</v>
      </c>
      <c r="J8" s="38">
        <v>0.2</v>
      </c>
    </row>
    <row r="9" spans="2:12" x14ac:dyDescent="0.25">
      <c r="B9" s="27" t="s">
        <v>95</v>
      </c>
      <c r="C9" s="38">
        <v>6</v>
      </c>
      <c r="D9" s="38">
        <v>8</v>
      </c>
      <c r="E9" s="38">
        <v>12</v>
      </c>
      <c r="F9" s="38">
        <v>30</v>
      </c>
      <c r="H9" s="38">
        <v>12</v>
      </c>
      <c r="I9" s="38">
        <v>8</v>
      </c>
      <c r="J9" s="38">
        <v>18</v>
      </c>
    </row>
    <row r="10" spans="2:12" x14ac:dyDescent="0.25">
      <c r="B10" s="27" t="s">
        <v>126</v>
      </c>
      <c r="C10" s="38">
        <v>1</v>
      </c>
      <c r="D10" s="38">
        <v>2</v>
      </c>
      <c r="E10" s="38">
        <v>2</v>
      </c>
      <c r="F10" s="38">
        <v>2</v>
      </c>
      <c r="H10" s="42">
        <v>2</v>
      </c>
      <c r="I10" s="42">
        <v>2</v>
      </c>
      <c r="J10" s="38">
        <v>2</v>
      </c>
    </row>
    <row r="11" spans="2:12" x14ac:dyDescent="0.25">
      <c r="B11" s="27" t="s">
        <v>96</v>
      </c>
      <c r="C11" s="38">
        <v>4</v>
      </c>
      <c r="D11" s="38">
        <v>5</v>
      </c>
      <c r="E11" s="38">
        <v>6</v>
      </c>
      <c r="F11" s="38">
        <v>10</v>
      </c>
      <c r="H11" s="38">
        <v>4</v>
      </c>
      <c r="I11" s="38">
        <v>8</v>
      </c>
      <c r="J11" s="38">
        <v>6</v>
      </c>
    </row>
    <row r="12" spans="2:12" x14ac:dyDescent="0.25">
      <c r="B12" s="27" t="s">
        <v>116</v>
      </c>
      <c r="C12" s="38">
        <v>8</v>
      </c>
      <c r="D12" s="42">
        <v>10</v>
      </c>
      <c r="E12" s="38">
        <v>12</v>
      </c>
      <c r="F12" s="42">
        <v>13</v>
      </c>
      <c r="H12" s="41"/>
      <c r="I12" s="28"/>
      <c r="J12" s="28"/>
    </row>
    <row r="13" spans="2:12" x14ac:dyDescent="0.25">
      <c r="B13" s="27" t="s">
        <v>117</v>
      </c>
      <c r="C13" s="38">
        <v>6</v>
      </c>
      <c r="D13" s="42">
        <v>8</v>
      </c>
      <c r="E13" s="38">
        <v>10</v>
      </c>
      <c r="F13" s="42">
        <v>12</v>
      </c>
      <c r="H13" s="28"/>
      <c r="I13" s="28"/>
      <c r="J13" s="28"/>
    </row>
    <row r="14" spans="2:12" x14ac:dyDescent="0.25">
      <c r="B14" s="22" t="s">
        <v>118</v>
      </c>
      <c r="C14" s="24"/>
      <c r="D14" s="24"/>
      <c r="E14" s="24"/>
      <c r="F14" s="24"/>
      <c r="H14" s="24"/>
      <c r="I14" s="24"/>
      <c r="J14" s="24"/>
    </row>
    <row r="15" spans="2:12" x14ac:dyDescent="0.25">
      <c r="B15" s="25" t="s">
        <v>119</v>
      </c>
      <c r="C15" s="37" t="s">
        <v>123</v>
      </c>
      <c r="D15" s="37" t="s">
        <v>123</v>
      </c>
      <c r="E15" s="37" t="s">
        <v>127</v>
      </c>
      <c r="F15" s="37" t="s">
        <v>133</v>
      </c>
      <c r="H15" s="44" t="s">
        <v>127</v>
      </c>
      <c r="I15" s="44" t="s">
        <v>127</v>
      </c>
      <c r="J15" s="44" t="s">
        <v>127</v>
      </c>
    </row>
    <row r="16" spans="2:12" x14ac:dyDescent="0.25">
      <c r="B16" s="27" t="s">
        <v>120</v>
      </c>
      <c r="C16" s="38">
        <v>0.2</v>
      </c>
      <c r="D16" s="38" t="s">
        <v>124</v>
      </c>
      <c r="E16" s="38" t="s">
        <v>124</v>
      </c>
      <c r="F16" s="38">
        <v>0.2</v>
      </c>
      <c r="H16" s="38">
        <v>0.2</v>
      </c>
      <c r="I16" s="38">
        <v>0.2</v>
      </c>
      <c r="J16" s="38">
        <v>0.2</v>
      </c>
    </row>
    <row r="17" spans="2:10" x14ac:dyDescent="0.25">
      <c r="B17" s="27" t="s">
        <v>121</v>
      </c>
      <c r="C17" s="38" t="s">
        <v>128</v>
      </c>
      <c r="D17" s="38" t="s">
        <v>125</v>
      </c>
      <c r="E17" s="38" t="s">
        <v>128</v>
      </c>
      <c r="F17" s="38" t="s">
        <v>134</v>
      </c>
      <c r="H17" s="38" t="s">
        <v>135</v>
      </c>
      <c r="I17" s="38" t="s">
        <v>135</v>
      </c>
      <c r="J17" s="38" t="s">
        <v>135</v>
      </c>
    </row>
    <row r="18" spans="2:10" x14ac:dyDescent="0.25">
      <c r="B18" s="27" t="s">
        <v>122</v>
      </c>
      <c r="C18" s="38">
        <v>1</v>
      </c>
      <c r="D18" s="38">
        <v>1</v>
      </c>
      <c r="E18" s="38">
        <v>0.6</v>
      </c>
      <c r="F18" s="38">
        <v>0.6</v>
      </c>
      <c r="H18" s="38">
        <v>0.8</v>
      </c>
      <c r="I18" s="38">
        <v>0.8</v>
      </c>
      <c r="J18" s="38">
        <v>0.8</v>
      </c>
    </row>
    <row r="19" spans="2:10" x14ac:dyDescent="0.25">
      <c r="B19" s="27" t="s">
        <v>130</v>
      </c>
      <c r="C19" s="28" t="s">
        <v>132</v>
      </c>
      <c r="D19" s="28" t="s">
        <v>132</v>
      </c>
      <c r="E19" s="28" t="s">
        <v>132</v>
      </c>
      <c r="F19" s="28" t="s">
        <v>132</v>
      </c>
      <c r="H19" s="28">
        <v>16</v>
      </c>
      <c r="I19" s="28">
        <v>16</v>
      </c>
      <c r="J19" s="28">
        <v>16</v>
      </c>
    </row>
    <row r="20" spans="2:10" x14ac:dyDescent="0.25">
      <c r="B20" s="27" t="s">
        <v>131</v>
      </c>
      <c r="C20" s="28" t="s">
        <v>132</v>
      </c>
      <c r="D20" s="28" t="s">
        <v>132</v>
      </c>
      <c r="E20" s="28" t="s">
        <v>132</v>
      </c>
      <c r="F20" s="28" t="s">
        <v>132</v>
      </c>
      <c r="H20" s="28">
        <v>15</v>
      </c>
      <c r="I20" s="28">
        <v>15</v>
      </c>
      <c r="J20" s="28">
        <v>30</v>
      </c>
    </row>
    <row r="21" spans="2:10" x14ac:dyDescent="0.25">
      <c r="B21" s="23" t="s">
        <v>97</v>
      </c>
      <c r="C21" s="24"/>
      <c r="D21" s="24"/>
      <c r="E21" s="24"/>
      <c r="F21" s="24"/>
      <c r="H21" s="43"/>
      <c r="I21" s="24"/>
      <c r="J21" s="43"/>
    </row>
    <row r="22" spans="2:10" x14ac:dyDescent="0.25">
      <c r="B22" s="25" t="s">
        <v>98</v>
      </c>
      <c r="C22" s="26">
        <v>4</v>
      </c>
      <c r="D22" s="26">
        <v>4</v>
      </c>
      <c r="E22" s="26">
        <v>0</v>
      </c>
      <c r="F22" s="26">
        <v>4</v>
      </c>
      <c r="H22" s="26">
        <v>0</v>
      </c>
      <c r="I22" s="26">
        <v>0</v>
      </c>
      <c r="J22" s="26">
        <v>0</v>
      </c>
    </row>
    <row r="23" spans="2:10" x14ac:dyDescent="0.25">
      <c r="B23" s="27" t="s">
        <v>100</v>
      </c>
      <c r="C23" s="28">
        <v>6</v>
      </c>
      <c r="D23" s="28">
        <v>6</v>
      </c>
      <c r="E23" s="28">
        <v>0</v>
      </c>
      <c r="F23" s="28">
        <v>6</v>
      </c>
      <c r="H23" s="28">
        <v>0</v>
      </c>
      <c r="I23" s="28">
        <v>0</v>
      </c>
      <c r="J23" s="28">
        <v>0</v>
      </c>
    </row>
    <row r="24" spans="2:10" x14ac:dyDescent="0.25">
      <c r="B24" s="27" t="s">
        <v>101</v>
      </c>
      <c r="C24" s="28">
        <v>20</v>
      </c>
      <c r="D24" s="28">
        <v>20</v>
      </c>
      <c r="E24" s="28">
        <v>0</v>
      </c>
      <c r="F24" s="28">
        <v>20</v>
      </c>
      <c r="H24" s="28">
        <v>0</v>
      </c>
      <c r="I24" s="28">
        <v>0</v>
      </c>
      <c r="J24" s="28">
        <v>0</v>
      </c>
    </row>
    <row r="25" spans="2:10" x14ac:dyDescent="0.25">
      <c r="B25" s="29" t="s">
        <v>102</v>
      </c>
      <c r="C25" s="30">
        <v>70</v>
      </c>
      <c r="D25" s="30">
        <v>70</v>
      </c>
      <c r="E25" s="30">
        <v>0</v>
      </c>
      <c r="F25" s="30">
        <v>70</v>
      </c>
      <c r="H25" s="30">
        <v>0</v>
      </c>
      <c r="I25" s="30">
        <v>0</v>
      </c>
      <c r="J25" s="30">
        <v>0</v>
      </c>
    </row>
    <row r="26" spans="2:10" x14ac:dyDescent="0.25">
      <c r="B26" s="27" t="s">
        <v>129</v>
      </c>
      <c r="C26" s="28">
        <v>0</v>
      </c>
      <c r="D26" s="28">
        <v>0</v>
      </c>
      <c r="E26" s="28">
        <v>1</v>
      </c>
      <c r="F26" s="28">
        <v>0</v>
      </c>
      <c r="H26" s="28">
        <v>1</v>
      </c>
      <c r="I26" s="28">
        <v>1</v>
      </c>
      <c r="J26" s="28">
        <v>1</v>
      </c>
    </row>
    <row r="27" spans="2:10" x14ac:dyDescent="0.25">
      <c r="B27" s="29"/>
      <c r="C27" s="30"/>
      <c r="D27" s="30"/>
      <c r="E27" s="30"/>
      <c r="F27" s="30"/>
      <c r="J27" s="30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60F7-A32E-4EC0-ADF1-2A9FDF5EC170}">
  <dimension ref="B2:I11"/>
  <sheetViews>
    <sheetView showGridLines="0" workbookViewId="0"/>
  </sheetViews>
  <sheetFormatPr defaultRowHeight="15" x14ac:dyDescent="0.25"/>
  <cols>
    <col min="1" max="1" width="2.7109375" customWidth="1"/>
    <col min="2" max="2" width="10" bestFit="1" customWidth="1"/>
    <col min="3" max="3" width="13.7109375" bestFit="1" customWidth="1"/>
    <col min="4" max="4" width="12.85546875" bestFit="1" customWidth="1"/>
    <col min="5" max="5" width="10.42578125" bestFit="1" customWidth="1"/>
    <col min="6" max="6" width="14" bestFit="1" customWidth="1"/>
    <col min="7" max="7" width="20.28515625" bestFit="1" customWidth="1"/>
    <col min="8" max="8" width="17.42578125" bestFit="1" customWidth="1"/>
    <col min="9" max="9" width="18.5703125" bestFit="1" customWidth="1"/>
  </cols>
  <sheetData>
    <row r="2" spans="2:9" x14ac:dyDescent="0.25">
      <c r="C2" s="33" t="s">
        <v>136</v>
      </c>
      <c r="D2" s="33" t="s">
        <v>137</v>
      </c>
      <c r="E2" s="33" t="s">
        <v>138</v>
      </c>
      <c r="F2" s="33" t="s">
        <v>146</v>
      </c>
      <c r="G2" s="33" t="s">
        <v>145</v>
      </c>
      <c r="H2" s="33" t="s">
        <v>147</v>
      </c>
      <c r="I2" s="33" t="s">
        <v>148</v>
      </c>
    </row>
    <row r="3" spans="2:9" x14ac:dyDescent="0.25">
      <c r="B3" s="31" t="s">
        <v>139</v>
      </c>
      <c r="C3" s="35">
        <v>1</v>
      </c>
      <c r="D3" s="35">
        <v>1</v>
      </c>
      <c r="E3" s="35">
        <v>1.5</v>
      </c>
      <c r="F3" s="35" t="s">
        <v>132</v>
      </c>
      <c r="G3" s="35">
        <v>1.8</v>
      </c>
      <c r="H3" s="35">
        <v>2.2000000000000002</v>
      </c>
      <c r="I3" s="35">
        <v>1.5</v>
      </c>
    </row>
    <row r="4" spans="2:9" x14ac:dyDescent="0.25">
      <c r="B4" s="31" t="s">
        <v>140</v>
      </c>
      <c r="C4" s="35">
        <v>1</v>
      </c>
      <c r="D4" s="35">
        <v>2</v>
      </c>
      <c r="E4" s="35">
        <v>3</v>
      </c>
      <c r="F4" s="35">
        <v>1</v>
      </c>
      <c r="G4" s="35">
        <v>2</v>
      </c>
      <c r="H4" s="35">
        <v>2</v>
      </c>
      <c r="I4" s="35">
        <v>2</v>
      </c>
    </row>
    <row r="5" spans="2:9" x14ac:dyDescent="0.25">
      <c r="B5" s="32" t="s">
        <v>141</v>
      </c>
      <c r="C5" s="45">
        <v>10</v>
      </c>
      <c r="D5" s="36">
        <v>10</v>
      </c>
      <c r="E5" s="36">
        <v>16</v>
      </c>
      <c r="F5" s="36">
        <v>15</v>
      </c>
      <c r="G5" s="36">
        <v>6</v>
      </c>
      <c r="H5" s="36">
        <v>6</v>
      </c>
      <c r="I5" s="36">
        <v>10</v>
      </c>
    </row>
    <row r="6" spans="2:9" x14ac:dyDescent="0.25">
      <c r="B6" s="32" t="s">
        <v>149</v>
      </c>
      <c r="C6" s="36" t="s">
        <v>151</v>
      </c>
      <c r="D6" s="36" t="s">
        <v>151</v>
      </c>
      <c r="E6" s="36" t="s">
        <v>151</v>
      </c>
      <c r="F6" s="36" t="s">
        <v>151</v>
      </c>
      <c r="G6" s="36" t="s">
        <v>150</v>
      </c>
      <c r="H6" s="36" t="s">
        <v>150</v>
      </c>
      <c r="I6" s="45" t="s">
        <v>151</v>
      </c>
    </row>
    <row r="10" spans="2:9" x14ac:dyDescent="0.25">
      <c r="C10" s="33" t="s">
        <v>142</v>
      </c>
      <c r="D10" s="33" t="s">
        <v>129</v>
      </c>
      <c r="E10" s="33" t="s">
        <v>143</v>
      </c>
    </row>
    <row r="11" spans="2:9" x14ac:dyDescent="0.25">
      <c r="B11" t="s">
        <v>144</v>
      </c>
      <c r="C11" s="46">
        <v>0.3</v>
      </c>
      <c r="D11" s="46">
        <v>0.2</v>
      </c>
      <c r="E11" s="46">
        <v>0.1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1CDD8-99C8-44A2-B936-AA1D2F9E4069}">
  <dimension ref="B2:L27"/>
  <sheetViews>
    <sheetView showGridLines="0" workbookViewId="0"/>
  </sheetViews>
  <sheetFormatPr defaultRowHeight="15" x14ac:dyDescent="0.25"/>
  <cols>
    <col min="2" max="3" width="10.7109375" customWidth="1"/>
    <col min="4" max="4" width="14.140625" customWidth="1"/>
    <col min="5" max="5" width="14.140625" bestFit="1" customWidth="1"/>
    <col min="6" max="6" width="20.28515625" bestFit="1" customWidth="1"/>
    <col min="7" max="7" width="40" bestFit="1" customWidth="1"/>
    <col min="8" max="8" width="20.28515625" customWidth="1"/>
    <col min="9" max="9" width="10.7109375" customWidth="1"/>
    <col min="10" max="10" width="19.5703125" bestFit="1" customWidth="1"/>
    <col min="11" max="11" width="16.28515625" bestFit="1" customWidth="1"/>
    <col min="12" max="12" width="11.85546875" bestFit="1" customWidth="1"/>
  </cols>
  <sheetData>
    <row r="2" spans="2:12" x14ac:dyDescent="0.25">
      <c r="E2" t="s">
        <v>78</v>
      </c>
    </row>
    <row r="3" spans="2:12" x14ac:dyDescent="0.25">
      <c r="B3" s="9" t="s">
        <v>72</v>
      </c>
      <c r="C3" s="9" t="s">
        <v>73</v>
      </c>
      <c r="D3" s="9" t="s">
        <v>76</v>
      </c>
      <c r="E3" s="9" t="s">
        <v>75</v>
      </c>
      <c r="F3" s="9" t="s">
        <v>79</v>
      </c>
      <c r="G3" s="9" t="s">
        <v>85</v>
      </c>
      <c r="H3" s="9" t="s">
        <v>80</v>
      </c>
      <c r="I3" s="9" t="s">
        <v>74</v>
      </c>
      <c r="J3" s="9" t="s">
        <v>82</v>
      </c>
      <c r="K3" s="9" t="s">
        <v>83</v>
      </c>
      <c r="L3" s="9" t="s">
        <v>84</v>
      </c>
    </row>
    <row r="4" spans="2:12" x14ac:dyDescent="0.25">
      <c r="B4" s="10">
        <v>0</v>
      </c>
      <c r="C4" s="11">
        <v>0</v>
      </c>
      <c r="D4" s="11">
        <v>1</v>
      </c>
      <c r="E4" s="11">
        <v>8</v>
      </c>
      <c r="F4" s="11">
        <f t="shared" ref="F4:F13" si="0">2*D4</f>
        <v>2</v>
      </c>
      <c r="G4" s="11" t="b">
        <f>E4&gt;=F4</f>
        <v>1</v>
      </c>
      <c r="H4" s="11" t="s">
        <v>81</v>
      </c>
      <c r="I4" s="11" t="s">
        <v>77</v>
      </c>
      <c r="J4" s="12">
        <f t="shared" ref="J4:J13" si="1">2-(F4-E4)</f>
        <v>8</v>
      </c>
      <c r="K4" s="12">
        <f>2/2</f>
        <v>1</v>
      </c>
      <c r="L4" s="13">
        <f>J4/K4</f>
        <v>8</v>
      </c>
    </row>
    <row r="5" spans="2:12" x14ac:dyDescent="0.25">
      <c r="B5" s="14">
        <v>1</v>
      </c>
      <c r="C5" s="15">
        <v>1</v>
      </c>
      <c r="D5" s="15">
        <v>2</v>
      </c>
      <c r="E5" s="15">
        <v>8</v>
      </c>
      <c r="F5" s="15">
        <f t="shared" si="0"/>
        <v>4</v>
      </c>
      <c r="G5" s="15" t="b">
        <f t="shared" ref="G5:G13" si="2">E5&gt;=F5</f>
        <v>1</v>
      </c>
      <c r="H5" s="15" t="s">
        <v>81</v>
      </c>
      <c r="I5" s="15" t="s">
        <v>77</v>
      </c>
      <c r="J5" s="16">
        <f t="shared" si="1"/>
        <v>6</v>
      </c>
      <c r="K5" s="16">
        <f t="shared" ref="K5:K13" si="3">2/2</f>
        <v>1</v>
      </c>
      <c r="L5" s="17">
        <f t="shared" ref="L5:L13" si="4">J5/K5</f>
        <v>6</v>
      </c>
    </row>
    <row r="6" spans="2:12" x14ac:dyDescent="0.25">
      <c r="B6" s="14">
        <v>2</v>
      </c>
      <c r="C6" s="15">
        <v>2</v>
      </c>
      <c r="D6" s="15">
        <v>3</v>
      </c>
      <c r="E6" s="15">
        <v>8</v>
      </c>
      <c r="F6" s="15">
        <f t="shared" si="0"/>
        <v>6</v>
      </c>
      <c r="G6" s="15" t="b">
        <f t="shared" si="2"/>
        <v>1</v>
      </c>
      <c r="H6" s="15" t="s">
        <v>81</v>
      </c>
      <c r="I6" s="15" t="s">
        <v>77</v>
      </c>
      <c r="J6" s="16">
        <f t="shared" si="1"/>
        <v>4</v>
      </c>
      <c r="K6" s="16">
        <f t="shared" si="3"/>
        <v>1</v>
      </c>
      <c r="L6" s="17">
        <f t="shared" si="4"/>
        <v>4</v>
      </c>
    </row>
    <row r="7" spans="2:12" x14ac:dyDescent="0.25">
      <c r="B7" s="14">
        <v>3</v>
      </c>
      <c r="C7" s="15">
        <v>3</v>
      </c>
      <c r="D7" s="15">
        <v>4</v>
      </c>
      <c r="E7" s="15">
        <v>8</v>
      </c>
      <c r="F7" s="15">
        <f t="shared" si="0"/>
        <v>8</v>
      </c>
      <c r="G7" s="15" t="b">
        <f t="shared" si="2"/>
        <v>1</v>
      </c>
      <c r="H7" s="15" t="s">
        <v>81</v>
      </c>
      <c r="I7" s="15" t="s">
        <v>77</v>
      </c>
      <c r="J7" s="16">
        <f t="shared" si="1"/>
        <v>2</v>
      </c>
      <c r="K7" s="16">
        <f t="shared" si="3"/>
        <v>1</v>
      </c>
      <c r="L7" s="17">
        <f t="shared" si="4"/>
        <v>2</v>
      </c>
    </row>
    <row r="8" spans="2:12" x14ac:dyDescent="0.25">
      <c r="B8" s="14">
        <v>4</v>
      </c>
      <c r="C8" s="15">
        <v>4</v>
      </c>
      <c r="D8" s="15">
        <v>5</v>
      </c>
      <c r="E8" s="15">
        <v>8</v>
      </c>
      <c r="F8" s="15">
        <f t="shared" si="0"/>
        <v>10</v>
      </c>
      <c r="G8" s="15" t="b">
        <f t="shared" si="2"/>
        <v>0</v>
      </c>
      <c r="H8" s="15" t="s">
        <v>74</v>
      </c>
      <c r="I8" s="15" t="s">
        <v>86</v>
      </c>
      <c r="J8" s="16">
        <f t="shared" si="1"/>
        <v>0</v>
      </c>
      <c r="K8" s="16">
        <f t="shared" si="3"/>
        <v>1</v>
      </c>
      <c r="L8" s="17">
        <f t="shared" si="4"/>
        <v>0</v>
      </c>
    </row>
    <row r="9" spans="2:12" x14ac:dyDescent="0.25">
      <c r="B9" s="14">
        <v>5</v>
      </c>
      <c r="C9" s="15">
        <v>5</v>
      </c>
      <c r="D9" s="15">
        <v>6</v>
      </c>
      <c r="E9" s="15">
        <v>8</v>
      </c>
      <c r="F9" s="15">
        <f t="shared" si="0"/>
        <v>12</v>
      </c>
      <c r="G9" s="15" t="b">
        <f t="shared" si="2"/>
        <v>0</v>
      </c>
      <c r="H9" s="15" t="s">
        <v>74</v>
      </c>
      <c r="I9" s="15" t="s">
        <v>86</v>
      </c>
      <c r="J9" s="16">
        <f t="shared" si="1"/>
        <v>-2</v>
      </c>
      <c r="K9" s="16">
        <f t="shared" si="3"/>
        <v>1</v>
      </c>
      <c r="L9" s="17">
        <f t="shared" si="4"/>
        <v>-2</v>
      </c>
    </row>
    <row r="10" spans="2:12" x14ac:dyDescent="0.25">
      <c r="B10" s="14">
        <v>6</v>
      </c>
      <c r="C10" s="15">
        <v>6</v>
      </c>
      <c r="D10" s="15">
        <v>7</v>
      </c>
      <c r="E10" s="15">
        <v>8</v>
      </c>
      <c r="F10" s="15">
        <f t="shared" si="0"/>
        <v>14</v>
      </c>
      <c r="G10" s="15" t="b">
        <f t="shared" si="2"/>
        <v>0</v>
      </c>
      <c r="H10" s="15" t="s">
        <v>74</v>
      </c>
      <c r="I10" s="15" t="s">
        <v>86</v>
      </c>
      <c r="J10" s="16">
        <f t="shared" si="1"/>
        <v>-4</v>
      </c>
      <c r="K10" s="16">
        <f t="shared" si="3"/>
        <v>1</v>
      </c>
      <c r="L10" s="17">
        <f t="shared" si="4"/>
        <v>-4</v>
      </c>
    </row>
    <row r="11" spans="2:12" x14ac:dyDescent="0.25">
      <c r="B11" s="14">
        <v>7</v>
      </c>
      <c r="C11" s="15">
        <v>7</v>
      </c>
      <c r="D11" s="15">
        <v>8</v>
      </c>
      <c r="E11" s="15">
        <v>8</v>
      </c>
      <c r="F11" s="15">
        <f t="shared" si="0"/>
        <v>16</v>
      </c>
      <c r="G11" s="15" t="b">
        <f t="shared" si="2"/>
        <v>0</v>
      </c>
      <c r="H11" s="15" t="s">
        <v>74</v>
      </c>
      <c r="I11" s="15" t="s">
        <v>86</v>
      </c>
      <c r="J11" s="16">
        <f t="shared" si="1"/>
        <v>-6</v>
      </c>
      <c r="K11" s="16">
        <f t="shared" si="3"/>
        <v>1</v>
      </c>
      <c r="L11" s="17">
        <f t="shared" si="4"/>
        <v>-6</v>
      </c>
    </row>
    <row r="12" spans="2:12" x14ac:dyDescent="0.25">
      <c r="B12" s="14">
        <v>8</v>
      </c>
      <c r="C12" s="15">
        <v>8</v>
      </c>
      <c r="D12" s="15">
        <v>9</v>
      </c>
      <c r="E12" s="15">
        <v>8</v>
      </c>
      <c r="F12" s="15">
        <f t="shared" si="0"/>
        <v>18</v>
      </c>
      <c r="G12" s="15" t="b">
        <f t="shared" si="2"/>
        <v>0</v>
      </c>
      <c r="H12" s="15" t="s">
        <v>74</v>
      </c>
      <c r="I12" s="15" t="s">
        <v>86</v>
      </c>
      <c r="J12" s="16">
        <f t="shared" si="1"/>
        <v>-8</v>
      </c>
      <c r="K12" s="16">
        <f t="shared" si="3"/>
        <v>1</v>
      </c>
      <c r="L12" s="17">
        <f t="shared" si="4"/>
        <v>-8</v>
      </c>
    </row>
    <row r="13" spans="2:12" x14ac:dyDescent="0.25">
      <c r="B13" s="18">
        <v>9</v>
      </c>
      <c r="C13" s="19">
        <v>9</v>
      </c>
      <c r="D13" s="19">
        <v>10</v>
      </c>
      <c r="E13" s="19">
        <v>8</v>
      </c>
      <c r="F13" s="19">
        <f t="shared" si="0"/>
        <v>20</v>
      </c>
      <c r="G13" s="19" t="b">
        <f t="shared" si="2"/>
        <v>0</v>
      </c>
      <c r="H13" s="19" t="s">
        <v>74</v>
      </c>
      <c r="I13" s="19" t="s">
        <v>86</v>
      </c>
      <c r="J13" s="20">
        <f t="shared" si="1"/>
        <v>-10</v>
      </c>
      <c r="K13" s="20">
        <f t="shared" si="3"/>
        <v>1</v>
      </c>
      <c r="L13" s="21">
        <f t="shared" si="4"/>
        <v>-10</v>
      </c>
    </row>
    <row r="14" spans="2:12" x14ac:dyDescent="0.25">
      <c r="B14" s="8"/>
      <c r="C14" s="8"/>
      <c r="D14" s="8"/>
      <c r="E14" s="8"/>
      <c r="F14" s="8"/>
      <c r="G14" s="8"/>
      <c r="H14" s="8"/>
      <c r="I14" s="8"/>
    </row>
    <row r="16" spans="2:12" x14ac:dyDescent="0.25">
      <c r="E16" t="s">
        <v>87</v>
      </c>
    </row>
    <row r="17" spans="2:12" x14ac:dyDescent="0.25">
      <c r="B17" s="9" t="s">
        <v>72</v>
      </c>
      <c r="C17" s="9" t="s">
        <v>73</v>
      </c>
      <c r="D17" s="9" t="s">
        <v>76</v>
      </c>
      <c r="E17" s="9" t="s">
        <v>75</v>
      </c>
      <c r="F17" s="9" t="s">
        <v>79</v>
      </c>
      <c r="G17" s="9" t="s">
        <v>85</v>
      </c>
      <c r="H17" s="9" t="s">
        <v>80</v>
      </c>
      <c r="I17" s="9" t="s">
        <v>74</v>
      </c>
      <c r="J17" s="9" t="s">
        <v>82</v>
      </c>
      <c r="K17" s="9" t="s">
        <v>83</v>
      </c>
      <c r="L17" s="9" t="s">
        <v>84</v>
      </c>
    </row>
    <row r="18" spans="2:12" x14ac:dyDescent="0.25">
      <c r="B18" s="10">
        <v>0</v>
      </c>
      <c r="C18" s="11">
        <v>0</v>
      </c>
      <c r="D18" s="11">
        <v>1</v>
      </c>
      <c r="E18" s="11">
        <v>5</v>
      </c>
      <c r="F18" s="11">
        <f t="shared" ref="F18:F27" si="5">2*D18</f>
        <v>2</v>
      </c>
      <c r="G18" s="11" t="b">
        <f>E18&gt;=F18</f>
        <v>1</v>
      </c>
      <c r="H18" s="11" t="s">
        <v>81</v>
      </c>
      <c r="I18" s="11" t="s">
        <v>77</v>
      </c>
      <c r="J18" s="12">
        <f t="shared" ref="J18:J27" si="6">2-(F18-E18)</f>
        <v>5</v>
      </c>
      <c r="K18" s="12">
        <f>2/2</f>
        <v>1</v>
      </c>
      <c r="L18" s="13">
        <f>J18/K18</f>
        <v>5</v>
      </c>
    </row>
    <row r="19" spans="2:12" x14ac:dyDescent="0.25">
      <c r="B19" s="14">
        <v>1</v>
      </c>
      <c r="C19" s="15">
        <v>1</v>
      </c>
      <c r="D19" s="15">
        <v>2</v>
      </c>
      <c r="E19" s="15">
        <v>5</v>
      </c>
      <c r="F19" s="15">
        <f t="shared" si="5"/>
        <v>4</v>
      </c>
      <c r="G19" s="15" t="b">
        <f t="shared" ref="G19:G27" si="7">E19&gt;=F19</f>
        <v>1</v>
      </c>
      <c r="H19" s="15" t="s">
        <v>81</v>
      </c>
      <c r="I19" s="15" t="s">
        <v>77</v>
      </c>
      <c r="J19" s="16">
        <f t="shared" si="6"/>
        <v>3</v>
      </c>
      <c r="K19" s="16">
        <f t="shared" ref="K19:K27" si="8">2/2</f>
        <v>1</v>
      </c>
      <c r="L19" s="17">
        <f t="shared" ref="L19:L27" si="9">J19/K19</f>
        <v>3</v>
      </c>
    </row>
    <row r="20" spans="2:12" x14ac:dyDescent="0.25">
      <c r="B20" s="14">
        <v>2</v>
      </c>
      <c r="C20" s="15">
        <v>2</v>
      </c>
      <c r="D20" s="15">
        <v>3</v>
      </c>
      <c r="E20" s="15">
        <v>5</v>
      </c>
      <c r="F20" s="15">
        <f t="shared" si="5"/>
        <v>6</v>
      </c>
      <c r="G20" s="15" t="b">
        <f t="shared" si="7"/>
        <v>0</v>
      </c>
      <c r="H20" s="15"/>
      <c r="I20" s="15"/>
      <c r="J20" s="16">
        <f t="shared" si="6"/>
        <v>1</v>
      </c>
      <c r="K20" s="16">
        <f t="shared" si="8"/>
        <v>1</v>
      </c>
      <c r="L20" s="17">
        <f t="shared" si="9"/>
        <v>1</v>
      </c>
    </row>
    <row r="21" spans="2:12" x14ac:dyDescent="0.25">
      <c r="B21" s="14">
        <v>3</v>
      </c>
      <c r="C21" s="15">
        <v>3</v>
      </c>
      <c r="D21" s="15">
        <v>4</v>
      </c>
      <c r="E21" s="15">
        <v>5</v>
      </c>
      <c r="F21" s="15">
        <f t="shared" si="5"/>
        <v>8</v>
      </c>
      <c r="G21" s="15" t="b">
        <f t="shared" si="7"/>
        <v>0</v>
      </c>
      <c r="H21" s="15"/>
      <c r="I21" s="15"/>
      <c r="J21" s="16">
        <f t="shared" si="6"/>
        <v>-1</v>
      </c>
      <c r="K21" s="16">
        <f t="shared" si="8"/>
        <v>1</v>
      </c>
      <c r="L21" s="17">
        <f t="shared" si="9"/>
        <v>-1</v>
      </c>
    </row>
    <row r="22" spans="2:12" x14ac:dyDescent="0.25">
      <c r="B22" s="14">
        <v>4</v>
      </c>
      <c r="C22" s="15">
        <v>4</v>
      </c>
      <c r="D22" s="15">
        <v>5</v>
      </c>
      <c r="E22" s="15">
        <v>5</v>
      </c>
      <c r="F22" s="15">
        <f t="shared" si="5"/>
        <v>10</v>
      </c>
      <c r="G22" s="15" t="b">
        <f t="shared" si="7"/>
        <v>0</v>
      </c>
      <c r="H22" s="15"/>
      <c r="I22" s="15"/>
      <c r="J22" s="16">
        <f t="shared" si="6"/>
        <v>-3</v>
      </c>
      <c r="K22" s="16">
        <f t="shared" si="8"/>
        <v>1</v>
      </c>
      <c r="L22" s="17">
        <f t="shared" si="9"/>
        <v>-3</v>
      </c>
    </row>
    <row r="23" spans="2:12" x14ac:dyDescent="0.25">
      <c r="B23" s="14">
        <v>5</v>
      </c>
      <c r="C23" s="15">
        <v>5</v>
      </c>
      <c r="D23" s="15">
        <v>6</v>
      </c>
      <c r="E23" s="15">
        <v>5</v>
      </c>
      <c r="F23" s="15">
        <f t="shared" si="5"/>
        <v>12</v>
      </c>
      <c r="G23" s="15" t="b">
        <f t="shared" si="7"/>
        <v>0</v>
      </c>
      <c r="H23" s="15"/>
      <c r="I23" s="15"/>
      <c r="J23" s="16">
        <f t="shared" si="6"/>
        <v>-5</v>
      </c>
      <c r="K23" s="16">
        <f t="shared" si="8"/>
        <v>1</v>
      </c>
      <c r="L23" s="17">
        <f t="shared" si="9"/>
        <v>-5</v>
      </c>
    </row>
    <row r="24" spans="2:12" x14ac:dyDescent="0.25">
      <c r="B24" s="14">
        <v>6</v>
      </c>
      <c r="C24" s="15">
        <v>6</v>
      </c>
      <c r="D24" s="15">
        <v>7</v>
      </c>
      <c r="E24" s="15">
        <v>5</v>
      </c>
      <c r="F24" s="15">
        <f t="shared" si="5"/>
        <v>14</v>
      </c>
      <c r="G24" s="15" t="b">
        <f t="shared" si="7"/>
        <v>0</v>
      </c>
      <c r="H24" s="15"/>
      <c r="I24" s="15"/>
      <c r="J24" s="16">
        <f t="shared" si="6"/>
        <v>-7</v>
      </c>
      <c r="K24" s="16">
        <f t="shared" si="8"/>
        <v>1</v>
      </c>
      <c r="L24" s="17">
        <f t="shared" si="9"/>
        <v>-7</v>
      </c>
    </row>
    <row r="25" spans="2:12" x14ac:dyDescent="0.25">
      <c r="B25" s="14">
        <v>7</v>
      </c>
      <c r="C25" s="15">
        <v>7</v>
      </c>
      <c r="D25" s="15">
        <v>8</v>
      </c>
      <c r="E25" s="15">
        <v>5</v>
      </c>
      <c r="F25" s="15">
        <f t="shared" si="5"/>
        <v>16</v>
      </c>
      <c r="G25" s="15" t="b">
        <f t="shared" si="7"/>
        <v>0</v>
      </c>
      <c r="H25" s="15"/>
      <c r="I25" s="15"/>
      <c r="J25" s="16">
        <f t="shared" si="6"/>
        <v>-9</v>
      </c>
      <c r="K25" s="16">
        <f t="shared" si="8"/>
        <v>1</v>
      </c>
      <c r="L25" s="17">
        <f t="shared" si="9"/>
        <v>-9</v>
      </c>
    </row>
    <row r="26" spans="2:12" x14ac:dyDescent="0.25">
      <c r="B26" s="14">
        <v>8</v>
      </c>
      <c r="C26" s="15">
        <v>8</v>
      </c>
      <c r="D26" s="15">
        <v>9</v>
      </c>
      <c r="E26" s="15">
        <v>5</v>
      </c>
      <c r="F26" s="15">
        <f t="shared" si="5"/>
        <v>18</v>
      </c>
      <c r="G26" s="15" t="b">
        <f t="shared" si="7"/>
        <v>0</v>
      </c>
      <c r="H26" s="15"/>
      <c r="I26" s="15"/>
      <c r="J26" s="16">
        <f t="shared" si="6"/>
        <v>-11</v>
      </c>
      <c r="K26" s="16">
        <f t="shared" si="8"/>
        <v>1</v>
      </c>
      <c r="L26" s="17">
        <f t="shared" si="9"/>
        <v>-11</v>
      </c>
    </row>
    <row r="27" spans="2:12" x14ac:dyDescent="0.25">
      <c r="B27" s="18">
        <v>9</v>
      </c>
      <c r="C27" s="19">
        <v>9</v>
      </c>
      <c r="D27" s="19">
        <v>10</v>
      </c>
      <c r="E27" s="19">
        <v>5</v>
      </c>
      <c r="F27" s="19">
        <f t="shared" si="5"/>
        <v>20</v>
      </c>
      <c r="G27" s="19" t="b">
        <f t="shared" si="7"/>
        <v>0</v>
      </c>
      <c r="H27" s="19"/>
      <c r="I27" s="19"/>
      <c r="J27" s="20">
        <f t="shared" si="6"/>
        <v>-13</v>
      </c>
      <c r="K27" s="20">
        <f t="shared" si="8"/>
        <v>1</v>
      </c>
      <c r="L27" s="21">
        <f t="shared" si="9"/>
        <v>-13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Melee</vt:lpstr>
      <vt:lpstr>Ranged</vt:lpstr>
      <vt:lpstr>Misc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Sivolella</dc:creator>
  <cp:lastModifiedBy>Lucas Sivolella</cp:lastModifiedBy>
  <dcterms:created xsi:type="dcterms:W3CDTF">2020-08-06T19:01:46Z</dcterms:created>
  <dcterms:modified xsi:type="dcterms:W3CDTF">2020-08-27T18:50:11Z</dcterms:modified>
</cp:coreProperties>
</file>