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\Documents\BootCamp\Module 1\"/>
    </mc:Choice>
  </mc:AlternateContent>
  <xr:revisionPtr revIDLastSave="0" documentId="13_ncr:1_{2BC67299-E3C2-49FF-9591-3166F5C33115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Box and whisker" sheetId="10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.S. Kickstarters" sheetId="7" r:id="rId7"/>
    <sheet name="Failed U.S. Kickstarters" sheetId="8" r:id="rId8"/>
    <sheet name="Descriptive Statistics" sheetId="9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9" l="1"/>
  <c r="B14" i="9"/>
  <c r="C7" i="9"/>
  <c r="B7" i="9"/>
  <c r="C13" i="9"/>
  <c r="C12" i="9"/>
  <c r="B13" i="9"/>
  <c r="B12" i="9"/>
  <c r="C6" i="9"/>
  <c r="B6" i="9"/>
  <c r="C5" i="9"/>
  <c r="B5" i="9"/>
  <c r="C11" i="9"/>
  <c r="C4" i="9"/>
  <c r="B11" i="9"/>
  <c r="B4" i="9"/>
  <c r="C10" i="9"/>
  <c r="C9" i="9"/>
  <c r="C3" i="9"/>
  <c r="C2" i="9"/>
  <c r="B10" i="9"/>
  <c r="B9" i="9"/>
  <c r="B3" i="9"/>
  <c r="B2" i="9"/>
  <c r="B3" i="5" l="1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<sst xmlns="http://schemas.openxmlformats.org/spreadsheetml/2006/main" count="38329" uniqueCount="8395">
  <si>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</si>
  <si>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</si>
  <si>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</si>
  <si>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</si>
  <si>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</si>
  <si>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</si>
  <si>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</si>
  <si>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</si>
  <si>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</si>
  <si>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</si>
  <si>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</si>
  <si>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</si>
  <si>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</si>
  <si>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</si>
  <si>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</si>
  <si>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</si>
  <si>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</si>
  <si>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</si>
  <si>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</si>
  <si>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</si>
  <si>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</si>
  <si>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</si>
  <si>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</si>
  <si>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</si>
  <si>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</si>
  <si>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</si>
  <si>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</si>
  <si>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</si>
  <si>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</si>
  <si>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</si>
  <si>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</si>
  <si>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</si>
  <si>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</si>
  <si>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</si>
  <si>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</si>
  <si>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</si>
  <si>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</si>
  <si>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</si>
  <si>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</si>
  <si>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</si>
  <si>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</si>
  <si>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</si>
  <si>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</si>
  <si>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</si>
  <si>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</si>
  <si>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</si>
  <si>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</si>
  <si>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</si>
  <si>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</si>
  <si>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</si>
  <si>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</si>
  <si>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</si>
  <si>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</si>
  <si>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</si>
  <si>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</si>
  <si>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</si>
  <si>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</si>
  <si>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</si>
  <si>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</si>
  <si>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</si>
  <si>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</si>
  <si>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</si>
  <si>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</si>
  <si>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</si>
  <si>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</si>
  <si>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</si>
  <si>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</si>
  <si>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</si>
  <si>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</si>
  <si>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</si>
  <si>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</si>
  <si>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</si>
  <si>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</si>
  <si>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</si>
  <si>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</si>
  <si>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</si>
  <si>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</si>
  <si>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</si>
  <si>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</si>
  <si>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</si>
  <si>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</si>
  <si>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</si>
  <si>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</si>
  <si>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</si>
  <si>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</si>
  <si>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</si>
  <si>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</si>
  <si>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</si>
  <si>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</si>
  <si>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</si>
  <si>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</si>
  <si>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</si>
  <si>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</si>
  <si>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</si>
  <si>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</si>
  <si>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</si>
  <si>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</si>
  <si>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</si>
  <si>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</si>
  <si>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</si>
  <si>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</si>
  <si>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</si>
  <si>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</si>
  <si>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</si>
  <si>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</si>
  <si>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</si>
  <si>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</si>
  <si>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</si>
  <si>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</si>
  <si>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</si>
  <si>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</si>
  <si>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</si>
  <si>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</si>
  <si>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</si>
  <si>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</si>
  <si>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</si>
  <si>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</si>
  <si>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</si>
  <si>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</si>
  <si>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</si>
  <si>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</si>
  <si>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</si>
  <si>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</si>
  <si>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</si>
  <si>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</si>
  <si>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</si>
  <si>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</si>
  <si>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</si>
  <si>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</si>
  <si>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</si>
  <si>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</si>
  <si>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</si>
  <si>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</si>
  <si>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</si>
  <si>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</si>
  <si>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</si>
  <si>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</si>
  <si>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</si>
  <si>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</si>
  <si>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</si>
  <si>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</si>
  <si>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</si>
  <si>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</si>
  <si>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</si>
  <si>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</si>
  <si>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</si>
  <si>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</si>
  <si>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</si>
  <si>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</si>
  <si>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</si>
  <si>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</si>
  <si>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</si>
  <si>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</si>
  <si>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</si>
  <si>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</si>
  <si>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</si>
  <si>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</si>
  <si>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</si>
  <si>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</si>
  <si>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</si>
  <si>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</si>
  <si>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</si>
  <si>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</si>
  <si>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</si>
  <si>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</si>
  <si>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</si>
  <si>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</si>
  <si>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</si>
  <si>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</si>
  <si>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</si>
  <si>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</si>
  <si>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</si>
  <si>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</si>
  <si>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</si>
  <si>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</si>
  <si>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</si>
  <si>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</si>
  <si>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</si>
  <si>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</si>
  <si>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</si>
  <si>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</si>
  <si>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</si>
  <si>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</si>
  <si>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</si>
  <si>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</si>
  <si>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</si>
  <si>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</si>
  <si>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</si>
  <si>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</si>
  <si>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</si>
  <si>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</si>
  <si>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</si>
  <si>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</si>
  <si>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</si>
  <si>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</si>
  <si>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</si>
  <si>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</si>
  <si>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</si>
  <si>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</si>
  <si>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</si>
  <si>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</si>
  <si>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</si>
  <si>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</si>
  <si>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</si>
  <si>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</si>
  <si>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</si>
  <si>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</si>
  <si>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</si>
  <si>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</si>
  <si>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</si>
  <si>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</si>
  <si>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</si>
  <si>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</si>
  <si>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</si>
  <si>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</si>
  <si>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</si>
  <si>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</si>
  <si>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</si>
  <si>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</si>
  <si>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</si>
  <si>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</si>
  <si>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</si>
  <si>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</si>
  <si>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</si>
  <si>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</si>
  <si>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</si>
  <si>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</si>
  <si>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</si>
  <si>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</si>
  <si>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</si>
  <si>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</si>
  <si>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</si>
  <si>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</si>
  <si>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</si>
  <si>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</si>
  <si>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</si>
  <si>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</si>
  <si>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</si>
  <si>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</si>
  <si>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</si>
  <si>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</si>
  <si>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</si>
  <si>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</si>
  <si>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</si>
  <si>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</si>
  <si>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</si>
  <si>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</si>
  <si>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</si>
  <si>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</si>
  <si>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</si>
  <si>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</si>
  <si>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</si>
  <si>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</si>
  <si>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</si>
  <si>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</si>
  <si>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</si>
  <si>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</si>
  <si>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</si>
  <si>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</si>
  <si>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</si>
  <si>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</si>
  <si>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</si>
  <si>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</si>
  <si>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</si>
  <si>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</si>
  <si>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</si>
  <si>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</si>
  <si>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</si>
  <si>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</si>
  <si>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</si>
  <si>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</si>
  <si>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</si>
  <si>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</si>
  <si>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</si>
  <si>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</si>
  <si>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</si>
  <si>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</si>
  <si>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</si>
  <si>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</si>
  <si>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</si>
  <si>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</si>
  <si>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</si>
  <si>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</si>
  <si>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</si>
  <si>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</si>
  <si>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</si>
  <si>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</si>
  <si>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</si>
  <si>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</si>
  <si>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</si>
  <si>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</si>
  <si>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</si>
  <si>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</si>
  <si>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</si>
  <si>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</si>
  <si>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</si>
  <si>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</si>
  <si>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</si>
  <si>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</si>
  <si>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</si>
  <si>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</si>
  <si>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</si>
  <si>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</si>
  <si>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</si>
  <si>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</si>
  <si>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</si>
  <si>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</si>
  <si>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</si>
  <si>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</si>
  <si>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</si>
  <si>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</si>
  <si>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</si>
  <si>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</si>
  <si>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</si>
  <si>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</si>
  <si>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</si>
  <si>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</si>
  <si>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</si>
  <si>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</si>
  <si>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</si>
  <si>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</si>
  <si>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</si>
  <si>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</si>
  <si>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</si>
  <si>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</si>
  <si>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</si>
  <si>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</si>
  <si>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</si>
  <si>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</si>
  <si>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</si>
  <si>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</si>
  <si>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</si>
  <si>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</si>
  <si>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</si>
  <si>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</si>
  <si>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</si>
  <si>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</si>
  <si>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</si>
  <si>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</si>
  <si>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</si>
  <si>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</si>
  <si>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</si>
  <si>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</si>
  <si>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</si>
  <si>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</si>
  <si>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</si>
  <si>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</si>
  <si>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</si>
  <si>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</si>
  <si>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</si>
  <si>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</si>
  <si>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</si>
  <si>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</si>
  <si>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</si>
  <si>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</si>
  <si>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</si>
  <si>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</si>
  <si>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</si>
  <si>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</si>
  <si>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</si>
  <si>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</si>
  <si>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</si>
  <si>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</si>
  <si>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</si>
  <si>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</si>
  <si>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</si>
  <si>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</si>
  <si>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</si>
  <si>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</si>
  <si>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</si>
  <si>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</si>
  <si>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</si>
  <si>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</si>
  <si>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</si>
  <si>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</si>
  <si>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</si>
  <si>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</si>
  <si>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</si>
  <si>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</si>
  <si>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</si>
  <si>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</si>
  <si>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</si>
  <si>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</si>
  <si>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</si>
  <si>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</si>
  <si>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</si>
  <si>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</si>
  <si>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</si>
  <si>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</si>
  <si>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</si>
  <si>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</si>
  <si>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</si>
  <si>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</si>
  <si>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</si>
  <si>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</si>
  <si>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</si>
  <si>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</si>
  <si>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</si>
  <si>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</si>
  <si>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</si>
  <si>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</si>
  <si>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</si>
  <si>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</si>
  <si>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</si>
  <si>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</si>
  <si>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</si>
  <si>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</si>
  <si>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</si>
  <si>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</si>
  <si>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</si>
  <si>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</si>
  <si>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</si>
  <si>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</si>
  <si>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</si>
  <si>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</si>
  <si>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</si>
  <si>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</si>
  <si>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</si>
  <si>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</si>
  <si>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</si>
  <si>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</si>
  <si>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</si>
  <si>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</si>
  <si>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</si>
  <si>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</si>
  <si>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</si>
  <si>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</si>
  <si>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</si>
  <si>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</si>
  <si>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</si>
  <si>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</si>
  <si>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</si>
  <si>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</si>
  <si>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</si>
  <si>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</si>
  <si>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</si>
  <si>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</si>
  <si>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</si>
  <si>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</si>
  <si>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</si>
  <si>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</si>
  <si>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</si>
  <si>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</si>
  <si>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</si>
  <si>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</si>
  <si>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</si>
  <si>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</si>
  <si>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</si>
  <si>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</si>
  <si>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</si>
  <si>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</si>
  <si>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</si>
  <si>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</si>
  <si>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</si>
  <si>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</si>
  <si>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</si>
  <si>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</si>
  <si>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</si>
  <si>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</si>
  <si>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</si>
  <si>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</si>
  <si>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</si>
  <si>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</si>
  <si>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</si>
  <si>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</si>
  <si>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</si>
  <si>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</si>
  <si>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</si>
  <si>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</si>
  <si>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</si>
  <si>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</si>
  <si>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</si>
  <si>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</si>
  <si>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</si>
  <si>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</si>
  <si>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</si>
  <si>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</si>
  <si>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</si>
  <si>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</si>
  <si>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</si>
  <si>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</si>
  <si>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</si>
  <si>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</si>
  <si>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</si>
  <si>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</si>
  <si>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</si>
  <si>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</si>
  <si>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</si>
  <si>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</si>
  <si>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</si>
  <si>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</si>
  <si>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</si>
  <si>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</si>
  <si>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</si>
  <si>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</si>
  <si>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</si>
  <si>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</si>
  <si>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</si>
  <si>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</si>
  <si>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</si>
  <si>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</si>
  <si>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</si>
  <si>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</si>
  <si>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</si>
  <si>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</si>
  <si>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</si>
  <si>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</si>
  <si>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</si>
  <si>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</si>
  <si>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</si>
  <si>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</si>
  <si>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</si>
  <si>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</si>
  <si>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</si>
  <si>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</si>
  <si>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</si>
  <si>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</si>
  <si>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</si>
  <si>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</si>
  <si>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</si>
  <si>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</si>
  <si>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</si>
  <si>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</si>
  <si>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</si>
  <si>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</si>
  <si>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</si>
  <si>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</si>
  <si>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</si>
  <si>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</si>
  <si>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</si>
  <si>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</si>
  <si>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</si>
  <si>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</si>
  <si>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</si>
  <si>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</si>
  <si>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</si>
  <si>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</si>
  <si>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</si>
  <si>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</si>
  <si>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</si>
  <si>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</si>
  <si>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</si>
  <si>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</si>
  <si>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</si>
  <si>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</si>
  <si>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</si>
  <si>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</si>
  <si>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</si>
  <si>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</si>
  <si>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</si>
  <si>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</si>
  <si>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</si>
  <si>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</si>
  <si>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</si>
  <si>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</si>
  <si>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</si>
  <si>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</si>
  <si>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</si>
  <si>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</si>
  <si>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</si>
  <si>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</si>
  <si>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</si>
  <si>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</si>
  <si>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</si>
  <si>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</si>
  <si>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</si>
  <si>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</si>
  <si>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</si>
  <si>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</si>
  <si>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</si>
  <si>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</si>
  <si>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</si>
  <si>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</si>
  <si>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</si>
  <si>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</si>
  <si>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</si>
  <si>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</si>
  <si>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</si>
  <si>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</si>
  <si>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</si>
  <si>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</si>
  <si>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</si>
  <si>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</si>
  <si>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</si>
  <si>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</si>
  <si>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</si>
  <si>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</si>
  <si>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</si>
  <si>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</si>
  <si>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</si>
  <si>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</si>
  <si>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</si>
  <si>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</si>
  <si>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</si>
  <si>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</si>
  <si>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</si>
  <si>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</si>
  <si>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</si>
  <si>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</si>
  <si>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</si>
  <si>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</si>
  <si>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</si>
  <si>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</si>
  <si>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</si>
  <si>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</si>
  <si>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</si>
  <si>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</si>
  <si>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</si>
  <si>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</si>
  <si>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</si>
  <si>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</si>
  <si>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</si>
  <si>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</si>
  <si>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</si>
  <si>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</si>
  <si>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</si>
  <si>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</si>
  <si>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</si>
  <si>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</si>
  <si>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</si>
  <si>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</si>
  <si>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</si>
  <si>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</si>
  <si>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</si>
  <si>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</si>
  <si>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</si>
  <si>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</si>
  <si>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</si>
  <si>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</si>
  <si>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</si>
  <si>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</si>
  <si>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</si>
  <si>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</si>
  <si>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</si>
  <si>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</si>
  <si>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</si>
  <si>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</si>
  <si>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</si>
  <si>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</si>
  <si>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</si>
  <si>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</si>
  <si>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</si>
  <si>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</si>
  <si>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</si>
  <si>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</si>
  <si>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</si>
  <si>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</si>
  <si>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</si>
  <si>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</si>
  <si>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</si>
  <si>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</si>
  <si>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</si>
  <si>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</si>
  <si>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</si>
  <si>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</si>
  <si>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</si>
  <si>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</si>
  <si>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</si>
  <si>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</si>
  <si>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</si>
  <si>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</si>
  <si>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</si>
  <si>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</si>
  <si>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</si>
  <si>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</si>
  <si>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</si>
  <si>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</si>
  <si>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</si>
  <si>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</si>
  <si>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</si>
  <si>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</si>
  <si>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</si>
  <si>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</si>
  <si>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</si>
  <si>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</si>
  <si>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</si>
  <si>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</si>
  <si>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</si>
  <si>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</si>
  <si>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</si>
  <si>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</si>
  <si>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</si>
  <si>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</si>
  <si>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</si>
  <si>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</si>
  <si>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</si>
  <si>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</si>
  <si>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</si>
  <si>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</si>
  <si>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</si>
  <si>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</si>
  <si>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</si>
  <si>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</si>
  <si>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</si>
  <si>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</si>
  <si>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</si>
  <si>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</si>
  <si>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</si>
  <si>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</si>
  <si>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</si>
  <si>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</si>
  <si>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</si>
  <si>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</si>
  <si>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</si>
  <si>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</si>
  <si>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</si>
  <si>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</si>
  <si>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</si>
  <si>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</si>
  <si>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</si>
  <si>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</si>
  <si>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</si>
  <si>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</si>
  <si>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</si>
  <si>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</si>
  <si>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</si>
  <si>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</si>
  <si>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</si>
  <si>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</si>
  <si>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</si>
  <si>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</si>
  <si>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</si>
  <si>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</si>
  <si>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</si>
  <si>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</si>
  <si>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</si>
  <si>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</si>
  <si>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</si>
  <si>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</si>
  <si>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</si>
  <si>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</si>
  <si>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</si>
  <si>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</si>
  <si>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</si>
  <si>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</si>
  <si>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</si>
  <si>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</si>
  <si>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</si>
  <si>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</si>
  <si>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</si>
  <si>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</si>
  <si>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</si>
  <si>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</si>
  <si>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</si>
  <si>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</si>
  <si>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</si>
  <si>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</si>
  <si>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</si>
  <si>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</si>
  <si>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</si>
  <si>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</si>
  <si>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</si>
  <si>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</si>
  <si>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</si>
  <si>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</si>
  <si>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</si>
  <si>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</si>
  <si>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</si>
  <si>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</si>
  <si>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</si>
  <si>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</si>
  <si>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</si>
  <si>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</si>
  <si>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</si>
  <si>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</si>
  <si>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</si>
  <si>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</si>
  <si>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</si>
  <si>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</si>
  <si>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</si>
  <si>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</si>
  <si>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</si>
  <si>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</si>
  <si>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</si>
  <si>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</si>
  <si>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</si>
  <si>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</si>
  <si>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</si>
  <si>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</si>
  <si>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</si>
  <si>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</si>
  <si>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</si>
  <si>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</si>
  <si>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</si>
  <si>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</si>
  <si>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</si>
  <si>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</si>
  <si>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</si>
  <si>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</si>
  <si>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</si>
  <si>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</si>
  <si>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</si>
  <si>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</si>
  <si>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</si>
  <si>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</si>
  <si>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</si>
  <si>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</si>
  <si>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</si>
  <si>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</si>
  <si>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</si>
  <si>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</si>
  <si>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</si>
  <si>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</si>
  <si>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</si>
  <si>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</si>
  <si>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</si>
  <si>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</si>
  <si>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</si>
  <si>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</si>
  <si>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</si>
  <si>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</si>
  <si>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</si>
  <si>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</si>
  <si>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</si>
  <si>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</si>
  <si>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</si>
  <si>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</si>
  <si>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</si>
  <si>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</si>
  <si>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</si>
  <si>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</si>
  <si>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</si>
  <si>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</si>
  <si>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</si>
  <si>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</si>
  <si>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</si>
  <si>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</si>
  <si>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</si>
  <si>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</si>
  <si>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</si>
  <si>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</si>
  <si>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</si>
  <si>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</si>
  <si>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</si>
  <si>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</si>
  <si>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</si>
  <si>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</si>
  <si>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</si>
  <si>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</si>
  <si>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</si>
  <si>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</si>
  <si>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</si>
  <si>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</si>
  <si>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</si>
  <si>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</si>
  <si>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</si>
  <si>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</si>
  <si>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</si>
  <si>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</si>
  <si>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</si>
  <si>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</si>
  <si>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</si>
  <si>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</si>
  <si>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</si>
  <si>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</si>
  <si>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</si>
  <si>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</si>
  <si>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</si>
  <si>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</si>
  <si>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</si>
  <si>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</si>
  <si>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</si>
  <si>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</si>
  <si>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</si>
  <si>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</si>
  <si>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</si>
  <si>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</si>
  <si>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</si>
  <si>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</si>
  <si>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</si>
  <si>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</si>
  <si>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</si>
  <si>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</si>
  <si>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</si>
  <si>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</si>
  <si>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</si>
  <si>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</si>
  <si>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</si>
  <si>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</si>
  <si>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</si>
  <si>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</si>
  <si>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</si>
  <si>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</si>
  <si>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</si>
  <si>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</si>
  <si>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</si>
  <si>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</si>
  <si>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</si>
  <si>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</si>
  <si>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</si>
  <si>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</si>
  <si>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</si>
  <si>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</si>
  <si>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</si>
  <si>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</si>
  <si>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</si>
  <si>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</si>
  <si>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</si>
  <si>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</si>
  <si>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</si>
  <si>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</si>
  <si>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</si>
  <si>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</si>
  <si>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</si>
  <si>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</si>
  <si>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</si>
  <si>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</si>
  <si>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</si>
  <si>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</si>
  <si>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</si>
  <si>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</si>
  <si>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</si>
  <si>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</si>
  <si>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</si>
  <si>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</si>
  <si>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</si>
  <si>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</si>
  <si>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</si>
  <si>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</si>
  <si>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</si>
  <si>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</si>
  <si>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</si>
  <si>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</si>
  <si>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</si>
  <si>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</si>
  <si>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</si>
  <si>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</si>
  <si>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</si>
  <si>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</si>
  <si>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</si>
  <si>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</si>
  <si>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</si>
  <si>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</si>
  <si>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</si>
  <si>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</si>
  <si>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</si>
  <si>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</si>
  <si>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</si>
  <si>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</si>
  <si>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</si>
  <si>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</si>
  <si>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</si>
  <si>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</si>
  <si>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</si>
  <si>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</si>
  <si>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</si>
  <si>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</si>
  <si>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</si>
  <si>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</si>
  <si>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</si>
  <si>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</si>
  <si>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</si>
  <si>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</si>
  <si>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</si>
  <si>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</si>
  <si>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</si>
  <si>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</si>
  <si>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</si>
  <si>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</si>
  <si>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</si>
  <si>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</si>
  <si>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</si>
  <si>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</si>
  <si>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</si>
  <si>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</si>
  <si>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</si>
  <si>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</si>
  <si>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</si>
  <si>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</si>
  <si>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</si>
  <si>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</si>
  <si>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</si>
  <si>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</si>
  <si>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</si>
  <si>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</si>
  <si>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</si>
  <si>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</si>
  <si>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</si>
  <si>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</si>
  <si>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</si>
  <si>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</si>
  <si>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</si>
  <si>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</si>
  <si>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</si>
  <si>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</si>
  <si>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</si>
  <si>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</si>
  <si>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</si>
  <si>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</si>
  <si>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</si>
  <si>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</si>
  <si>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</si>
  <si>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</si>
  <si>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</si>
  <si>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</si>
  <si>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</si>
  <si>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</si>
  <si>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</si>
  <si>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</si>
  <si>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</si>
  <si>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</si>
  <si>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</si>
  <si>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</si>
  <si>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</si>
  <si>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</si>
  <si>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</si>
  <si>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</si>
  <si>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</si>
  <si>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</si>
  <si>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</si>
  <si>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</si>
  <si>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</si>
  <si>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</si>
  <si>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</si>
  <si>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</si>
  <si>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</si>
  <si>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</si>
  <si>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</si>
  <si>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</si>
  <si>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</si>
  <si>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</si>
  <si>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</si>
  <si>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</si>
  <si>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</si>
  <si>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</si>
  <si>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</si>
  <si>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</si>
  <si>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</si>
  <si>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</si>
  <si>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</si>
  <si>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</si>
  <si>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</si>
  <si>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</si>
  <si>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</si>
  <si>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</si>
  <si>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</si>
  <si>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</si>
  <si>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</si>
  <si>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</si>
  <si>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</si>
  <si>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</si>
  <si>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</si>
  <si>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</si>
  <si>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</si>
  <si>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</si>
  <si>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</si>
  <si>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</si>
  <si>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</si>
  <si>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</si>
  <si>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</si>
  <si>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</si>
  <si>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</si>
  <si>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</si>
  <si>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</si>
  <si>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</si>
  <si>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</si>
  <si>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</si>
  <si>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</si>
  <si>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</si>
  <si>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</si>
  <si>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</si>
  <si>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</si>
  <si>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</si>
  <si>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</si>
  <si>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</si>
  <si>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</si>
  <si>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</si>
  <si>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</si>
  <si>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</si>
  <si>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</si>
  <si>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</si>
  <si>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</si>
  <si>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</si>
  <si>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</si>
  <si>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</si>
  <si>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</si>
  <si>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</si>
  <si>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</si>
  <si>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</si>
  <si>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</si>
  <si>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</si>
  <si>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</si>
  <si>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</si>
  <si>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</si>
  <si>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</si>
  <si>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</si>
  <si>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</si>
  <si>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</si>
  <si>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</si>
  <si>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</si>
  <si>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</si>
  <si>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</si>
  <si>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</si>
  <si>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</si>
  <si>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</si>
  <si>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</si>
  <si>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</si>
  <si>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</si>
  <si>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</si>
  <si>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</si>
  <si>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</si>
  <si>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</si>
  <si>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</si>
  <si>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</si>
  <si>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</si>
  <si>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</si>
  <si>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</si>
  <si>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</si>
  <si>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</si>
  <si>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</si>
  <si>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</si>
  <si>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</si>
  <si>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</si>
  <si>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</si>
  <si>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</si>
  <si>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</si>
  <si>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</si>
  <si>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</si>
  <si>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</si>
  <si>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</si>
  <si>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</si>
  <si>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</si>
  <si>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</si>
  <si>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</si>
  <si>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</si>
  <si>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</si>
  <si>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</si>
  <si>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</si>
  <si>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</si>
  <si>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</si>
  <si>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</si>
  <si>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</si>
  <si>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</si>
  <si>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</si>
  <si>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</si>
  <si>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</si>
  <si>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</si>
  <si>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</si>
  <si>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</si>
  <si>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</si>
  <si>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</si>
  <si>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</si>
  <si>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</si>
  <si>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</si>
  <si>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</si>
  <si>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</si>
  <si>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</si>
  <si>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</si>
  <si>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</si>
  <si>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</si>
  <si>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</si>
  <si>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</si>
  <si>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</si>
  <si>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</si>
  <si>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</si>
  <si>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</si>
  <si>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</si>
  <si>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</si>
  <si>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</si>
  <si>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</si>
  <si>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</si>
  <si>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</si>
  <si>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</si>
  <si>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</si>
  <si>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</si>
  <si>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</si>
  <si>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</si>
  <si>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</si>
  <si>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</si>
  <si>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</si>
  <si>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</si>
  <si>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</si>
  <si>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</si>
  <si>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</si>
  <si>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</si>
  <si>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</si>
  <si>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</si>
  <si>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</si>
  <si>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</si>
  <si>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</si>
  <si>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</si>
  <si>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</si>
  <si>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</si>
  <si>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</si>
  <si>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</si>
  <si>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</si>
  <si>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</si>
  <si>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</si>
  <si>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</si>
  <si>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</si>
  <si>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</si>
  <si>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</si>
  <si>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</si>
  <si>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</si>
  <si>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</si>
  <si>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</si>
  <si>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</si>
  <si>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</si>
  <si>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</si>
  <si>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</si>
  <si>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</si>
  <si>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</si>
  <si>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</si>
  <si>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</si>
  <si>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</si>
  <si>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</si>
  <si>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</si>
  <si>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</si>
  <si>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</si>
  <si>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</si>
  <si>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</si>
  <si>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</si>
  <si>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</si>
  <si>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</si>
  <si>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</si>
  <si>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</si>
  <si>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</si>
  <si>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</si>
  <si>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</si>
  <si>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</si>
  <si>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</si>
  <si>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</si>
  <si>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</si>
  <si>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</si>
  <si>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</si>
  <si>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</si>
  <si>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</si>
  <si>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</si>
  <si>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</si>
  <si>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</si>
  <si>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</si>
  <si>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</si>
  <si>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</si>
  <si>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</si>
  <si>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</si>
  <si>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</si>
  <si>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</si>
  <si>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</si>
  <si>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</si>
  <si>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</si>
  <si>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</si>
  <si>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</si>
  <si>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</si>
  <si>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</si>
  <si>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</si>
  <si>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</si>
  <si>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</si>
  <si>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</si>
  <si>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</si>
  <si>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</si>
  <si>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</si>
  <si>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</si>
  <si>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</si>
  <si>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</si>
  <si>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</si>
  <si>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</si>
  <si>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</si>
  <si>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</si>
  <si>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</si>
  <si>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</si>
  <si>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</si>
  <si>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</si>
  <si>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</si>
  <si>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</si>
  <si>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</si>
  <si>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</si>
  <si>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</si>
  <si>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</si>
  <si>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</si>
  <si>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</si>
  <si>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</si>
  <si>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</si>
  <si>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</si>
  <si>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</si>
  <si>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</si>
  <si>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</si>
  <si>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</si>
  <si>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</si>
  <si>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</si>
  <si>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</si>
  <si>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</si>
  <si>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</si>
  <si>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</si>
  <si>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</si>
  <si>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</si>
  <si>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</si>
  <si>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</si>
  <si>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</si>
  <si>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</si>
  <si>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</si>
  <si>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</si>
  <si>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</si>
  <si>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</si>
  <si>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</si>
  <si>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</si>
  <si>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</si>
  <si>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</si>
  <si>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</si>
  <si>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</si>
  <si>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</si>
  <si>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</si>
  <si>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</si>
  <si>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</si>
  <si>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</si>
  <si>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</si>
  <si>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</si>
  <si>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</si>
  <si>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</si>
  <si>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</si>
  <si>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</si>
  <si>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</si>
  <si>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</si>
  <si>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</si>
  <si>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</si>
  <si>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</si>
  <si>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</si>
  <si>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</si>
  <si>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</si>
  <si>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</si>
  <si>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</si>
  <si>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</si>
  <si>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</si>
  <si>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</si>
  <si>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</si>
  <si>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</si>
  <si>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</si>
  <si>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</si>
  <si>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</si>
  <si>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</si>
  <si>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</si>
  <si>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</si>
  <si>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</si>
  <si>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</si>
  <si>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</si>
  <si>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</si>
  <si>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</si>
  <si>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</si>
  <si>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</si>
  <si>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</si>
  <si>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</si>
  <si>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</si>
  <si>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</si>
  <si>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</si>
  <si>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</si>
  <si>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</si>
  <si>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</si>
  <si>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</si>
  <si>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</si>
  <si>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</si>
  <si>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</si>
  <si>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</si>
  <si>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</si>
  <si>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</si>
  <si>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</si>
  <si>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</si>
  <si>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</si>
  <si>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</si>
  <si>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</si>
  <si>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</si>
  <si>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</si>
  <si>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</si>
  <si>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</si>
  <si>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</si>
  <si>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</si>
  <si>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</si>
  <si>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</si>
  <si>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</si>
  <si>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</si>
  <si>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</si>
  <si>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</si>
  <si>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</si>
  <si>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</si>
  <si>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</si>
  <si>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</si>
  <si>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</si>
  <si>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</si>
  <si>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</si>
  <si>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</si>
  <si>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</si>
  <si>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</si>
  <si>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</si>
  <si>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</si>
  <si>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</si>
  <si>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</si>
  <si>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</si>
  <si>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</si>
  <si>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</si>
  <si>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</si>
  <si>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</si>
  <si>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</si>
  <si>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</si>
  <si>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</si>
  <si>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</si>
  <si>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</si>
  <si>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</si>
  <si>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</si>
  <si>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</si>
  <si>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</si>
  <si>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</si>
  <si>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</si>
  <si>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</si>
  <si>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</si>
  <si>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</si>
  <si>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</si>
  <si>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</si>
  <si>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</si>
  <si>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</si>
  <si>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</si>
  <si>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</si>
  <si>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</si>
  <si>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</si>
  <si>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</si>
  <si>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</si>
  <si>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</si>
  <si>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</si>
  <si>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</si>
  <si>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</si>
  <si>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</si>
  <si>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</si>
  <si>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</si>
  <si>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</si>
  <si>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</si>
  <si>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</si>
  <si>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</si>
  <si>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</si>
  <si>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</si>
  <si>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</si>
  <si>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</si>
  <si>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</si>
  <si>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</si>
  <si>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</si>
  <si>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</si>
  <si>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</si>
  <si>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</si>
  <si>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</si>
  <si>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</si>
  <si>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</si>
  <si>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</si>
  <si>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</si>
  <si>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</si>
  <si>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</si>
  <si>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</si>
  <si>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</si>
  <si>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</si>
  <si>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</si>
  <si>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</si>
  <si>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</si>
  <si>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</si>
  <si>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</si>
  <si>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</si>
  <si>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</si>
  <si>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</si>
  <si>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</si>
  <si>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</si>
  <si>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</si>
  <si>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</si>
  <si>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</si>
  <si>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</si>
  <si>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</si>
  <si>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</si>
  <si>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</si>
  <si>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</si>
  <si>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</si>
  <si>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</si>
  <si>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</si>
  <si>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</si>
  <si>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</si>
  <si>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</si>
  <si>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</si>
  <si>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</si>
  <si>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</si>
  <si>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</si>
  <si>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</si>
  <si>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</si>
  <si>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</si>
  <si>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</si>
  <si>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</si>
  <si>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</si>
  <si>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</si>
  <si>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</si>
  <si>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</si>
  <si>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</si>
  <si>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</si>
  <si>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</si>
  <si>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</si>
  <si>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</si>
  <si>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</si>
  <si>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</si>
  <si>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</si>
  <si>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</si>
  <si>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</si>
  <si>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</si>
  <si>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</si>
  <si>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</si>
  <si>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</si>
  <si>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</si>
  <si>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</si>
  <si>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</si>
  <si>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</si>
  <si>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</si>
  <si>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</si>
  <si>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</si>
  <si>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</si>
  <si>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</si>
  <si>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</si>
  <si>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</si>
  <si>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</si>
  <si>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</si>
  <si>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</si>
  <si>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</si>
  <si>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</si>
  <si>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</si>
  <si>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</si>
  <si>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</si>
  <si>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</si>
  <si>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</si>
  <si>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</si>
  <si>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</si>
  <si>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</si>
  <si>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</si>
  <si>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</si>
  <si>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</si>
  <si>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</si>
  <si>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</si>
  <si>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</si>
  <si>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</si>
  <si>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</si>
  <si>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</si>
  <si>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</si>
  <si>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</si>
  <si>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</si>
  <si>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</si>
  <si>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</si>
  <si>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</si>
  <si>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</si>
  <si>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</si>
  <si>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</si>
  <si>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</si>
  <si>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</si>
  <si>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</si>
  <si>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</si>
  <si>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</si>
  <si>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</si>
  <si>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</si>
  <si>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</si>
  <si>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</si>
  <si>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</si>
  <si>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</si>
  <si>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</si>
  <si>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</si>
  <si>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</si>
  <si>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</si>
  <si>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</si>
  <si>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</si>
  <si>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</si>
  <si>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</si>
  <si>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</si>
  <si>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</si>
  <si>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</si>
  <si>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</si>
  <si>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</si>
  <si>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</si>
  <si>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</si>
  <si>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</si>
  <si>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</si>
  <si>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</si>
  <si>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</si>
  <si>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</si>
  <si>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</si>
  <si>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</si>
  <si>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</si>
  <si>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</si>
  <si>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</si>
  <si>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</si>
  <si>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</si>
  <si>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</si>
  <si>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</si>
  <si>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</si>
  <si>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</si>
  <si>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</si>
  <si>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</si>
  <si>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</si>
  <si>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</si>
  <si>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</si>
  <si>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</si>
  <si>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</si>
  <si>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</si>
  <si>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</si>
  <si>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</si>
  <si>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</si>
  <si>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</si>
  <si>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</si>
  <si>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</si>
  <si>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</si>
  <si>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</si>
  <si>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</si>
  <si>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</si>
  <si>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</si>
  <si>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</si>
  <si>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</si>
  <si>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</si>
  <si>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</si>
  <si>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</si>
  <si>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</si>
  <si>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</si>
  <si>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</si>
  <si>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</si>
  <si>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</si>
  <si>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</si>
  <si>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</si>
  <si>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</si>
  <si>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</si>
  <si>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</si>
  <si>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</si>
  <si>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</si>
  <si>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</si>
  <si>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</si>
  <si>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</si>
  <si>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</si>
  <si>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</si>
  <si>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</si>
  <si>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</si>
  <si>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</si>
  <si>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</si>
  <si>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</si>
  <si>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</si>
  <si>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</si>
  <si>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</si>
  <si>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</si>
  <si>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</si>
  <si>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</si>
  <si>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</si>
  <si>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</si>
  <si>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</si>
  <si>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</si>
  <si>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</si>
  <si>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</si>
  <si>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</si>
  <si>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</si>
  <si>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</si>
  <si>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</si>
  <si>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</si>
  <si>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</si>
  <si>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</si>
  <si>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</si>
  <si>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</si>
  <si>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</si>
  <si>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</si>
  <si>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</si>
  <si>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</si>
  <si>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</si>
  <si>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</si>
  <si>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</si>
  <si>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</si>
  <si>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</si>
  <si>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</si>
  <si>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</si>
  <si>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</si>
  <si>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</si>
  <si>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</si>
  <si>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</si>
  <si>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</si>
  <si>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</si>
  <si>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</si>
  <si>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</si>
  <si>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</si>
  <si>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</si>
  <si>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</si>
  <si>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</si>
  <si>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</si>
  <si>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</si>
  <si>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</si>
  <si>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</si>
  <si>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</si>
  <si>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</si>
  <si>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</si>
  <si>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</si>
  <si>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</si>
  <si>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</si>
  <si>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</si>
  <si>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</si>
  <si>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</si>
  <si>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</si>
  <si>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</si>
  <si>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</si>
  <si>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</si>
  <si>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</si>
  <si>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</si>
  <si>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</si>
  <si>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</si>
  <si>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</si>
  <si>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</si>
  <si>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</si>
  <si>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</si>
  <si>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</si>
  <si>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</si>
  <si>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</si>
  <si>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</si>
  <si>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</si>
  <si>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</si>
  <si>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</si>
  <si>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</si>
  <si>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</si>
  <si>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</si>
  <si>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</si>
  <si>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</si>
  <si>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</si>
  <si>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</si>
  <si>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</si>
  <si>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</si>
  <si>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</si>
  <si>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</si>
  <si>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</si>
  <si>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</si>
  <si>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</si>
  <si>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</si>
  <si>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</si>
  <si>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</si>
  <si>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</si>
  <si>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</si>
  <si>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</si>
  <si>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</si>
  <si>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</si>
  <si>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</si>
  <si>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</si>
  <si>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</si>
  <si>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</si>
  <si>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</si>
  <si>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</si>
  <si>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</si>
  <si>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</si>
  <si>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</si>
  <si>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</si>
  <si>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</si>
  <si>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</si>
  <si>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</si>
  <si>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</si>
  <si>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</si>
  <si>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</si>
  <si>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</si>
  <si>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</si>
  <si>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</si>
  <si>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</si>
  <si>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</si>
  <si>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</si>
  <si>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</si>
  <si>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</si>
  <si>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</si>
  <si>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</si>
  <si>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</si>
  <si>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</si>
  <si>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</si>
  <si>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</si>
  <si>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</si>
  <si>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</si>
  <si>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</si>
  <si>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</si>
  <si>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</si>
  <si>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</si>
  <si>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</si>
  <si>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</si>
  <si>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</si>
  <si>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</si>
  <si>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</si>
  <si>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</si>
  <si>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</si>
  <si>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</si>
  <si>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</si>
  <si>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</si>
  <si>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</si>
  <si>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</si>
  <si>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</si>
  <si>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</si>
  <si>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</si>
  <si>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</si>
  <si>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</si>
  <si>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</si>
  <si>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</si>
  <si>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</si>
  <si>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</si>
  <si>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</si>
  <si>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</si>
  <si>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</si>
  <si>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</si>
  <si>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</si>
  <si>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</si>
  <si>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</si>
  <si>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</si>
  <si>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</si>
  <si>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</si>
  <si>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</si>
  <si>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</si>
  <si>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</si>
  <si>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</si>
  <si>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</si>
  <si>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</si>
  <si>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</si>
  <si>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</si>
  <si>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</si>
  <si>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</si>
  <si>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</si>
  <si>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</si>
  <si>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</si>
  <si>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</si>
  <si>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</si>
  <si>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</si>
  <si>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</si>
  <si>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</si>
  <si>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</si>
  <si>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</si>
  <si>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</si>
  <si>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</si>
  <si>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</si>
  <si>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</si>
  <si>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</si>
  <si>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</si>
  <si>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</si>
  <si>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</si>
  <si>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</si>
  <si>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</si>
  <si>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</si>
  <si>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</si>
  <si>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</si>
  <si>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</si>
  <si>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</si>
  <si>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</si>
  <si>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</si>
  <si>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</si>
  <si>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</si>
  <si>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</si>
  <si>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</si>
  <si>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</si>
  <si>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</si>
  <si>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</si>
  <si>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</si>
  <si>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</si>
  <si>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</si>
  <si>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</si>
  <si>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</si>
  <si>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</si>
  <si>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</si>
  <si>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</si>
  <si>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</si>
  <si>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</si>
  <si>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</si>
  <si>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</si>
  <si>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</si>
  <si>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</si>
  <si>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</si>
  <si>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</si>
  <si>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</si>
  <si>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</si>
  <si>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</si>
  <si>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</si>
  <si>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</si>
  <si>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</si>
  <si>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</si>
  <si>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</si>
  <si>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</si>
  <si>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</si>
  <si>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</si>
  <si>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</si>
  <si>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</si>
  <si>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</si>
  <si>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</si>
  <si>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</si>
  <si>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</si>
  <si>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</si>
  <si>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</si>
  <si>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</si>
  <si>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</si>
  <si>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</si>
  <si>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</si>
  <si>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</si>
  <si>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</si>
  <si>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</si>
  <si>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</si>
  <si>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</si>
  <si>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</si>
  <si>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</si>
  <si>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</si>
  <si>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</si>
  <si>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</si>
  <si>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</si>
  <si>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</si>
  <si>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</si>
  <si>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</si>
  <si>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</si>
  <si>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</si>
  <si>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</si>
  <si>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</si>
  <si>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</si>
  <si>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</si>
  <si>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</si>
  <si>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</si>
  <si>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</si>
  <si>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</si>
  <si>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</si>
  <si>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</si>
  <si>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</si>
  <si>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</si>
  <si>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</si>
  <si>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</si>
  <si>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</si>
  <si>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</si>
  <si>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</si>
  <si>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</si>
  <si>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</si>
  <si>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</si>
  <si>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</si>
  <si>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</si>
  <si>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</si>
  <si>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</si>
  <si>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</si>
  <si>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</si>
  <si>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</si>
  <si>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</si>
  <si>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</si>
  <si>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</si>
  <si>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</si>
  <si>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</si>
  <si>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</si>
  <si>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</si>
  <si>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</si>
  <si>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</si>
  <si>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</si>
  <si>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</si>
  <si>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</si>
  <si>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</si>
  <si>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</si>
  <si>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</si>
  <si>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</si>
  <si>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</si>
  <si>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</si>
  <si>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</si>
  <si>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</si>
  <si>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</si>
  <si>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</si>
  <si>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</si>
  <si>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</si>
  <si>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</si>
  <si>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</si>
  <si>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</si>
  <si>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</si>
  <si>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</si>
  <si>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</si>
  <si>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</si>
  <si>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</si>
  <si>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</si>
  <si>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</si>
  <si>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</si>
  <si>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</si>
  <si>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</si>
  <si>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</si>
  <si>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</si>
  <si>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</si>
  <si>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</si>
  <si>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</si>
  <si>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</si>
  <si>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</si>
  <si>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</si>
  <si>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</si>
  <si>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</si>
  <si>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</si>
  <si>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</si>
  <si>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</si>
  <si>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</si>
  <si>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</si>
  <si>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</si>
  <si>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</si>
  <si>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</si>
  <si>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</si>
  <si>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</si>
  <si>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</si>
  <si>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</si>
  <si>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</si>
  <si>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</si>
  <si>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</si>
  <si>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</si>
  <si>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</si>
  <si>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</si>
  <si>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</si>
  <si>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</si>
  <si>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</si>
  <si>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</si>
  <si>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</si>
  <si>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</si>
  <si>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</si>
  <si>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</si>
  <si>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</si>
  <si>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</si>
  <si>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</si>
  <si>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</si>
  <si>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</si>
  <si>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</si>
  <si>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</si>
  <si>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</si>
  <si>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</si>
  <si>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</si>
  <si>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</si>
  <si>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</si>
  <si>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</si>
  <si>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</si>
  <si>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</si>
  <si>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</si>
  <si>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</si>
  <si>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</si>
  <si>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</si>
  <si>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</si>
  <si>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</si>
  <si>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</si>
  <si>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</si>
  <si>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</si>
  <si>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</si>
  <si>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</si>
  <si>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</si>
  <si>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</si>
  <si>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</si>
  <si>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</si>
  <si>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</si>
  <si>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</si>
  <si>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</si>
  <si>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</si>
  <si>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</si>
  <si>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</si>
  <si>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</si>
  <si>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</si>
  <si>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</si>
  <si>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</si>
  <si>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</si>
  <si>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</si>
  <si>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</si>
  <si>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</si>
  <si>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</si>
  <si>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</si>
  <si>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</si>
  <si>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</si>
  <si>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</si>
  <si>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</si>
  <si>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</si>
  <si>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</si>
  <si>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</si>
  <si>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</si>
  <si>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</si>
  <si>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</si>
  <si>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</si>
  <si>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</si>
  <si>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</si>
  <si>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</si>
  <si>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</si>
  <si>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</si>
  <si>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</si>
  <si>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</si>
  <si>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</si>
  <si>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</si>
  <si>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</si>
  <si>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</si>
  <si>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</si>
  <si>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</si>
  <si>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</si>
  <si>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</si>
  <si>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</si>
  <si>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</si>
  <si>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</si>
  <si>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</si>
  <si>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</si>
  <si>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</si>
  <si>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</si>
  <si>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</si>
  <si>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</si>
  <si>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</si>
  <si>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</si>
  <si>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</si>
  <si>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</si>
  <si>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</si>
  <si>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</si>
  <si>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</si>
  <si>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</si>
  <si>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</si>
  <si>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</si>
  <si>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</si>
  <si>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</si>
  <si>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</si>
  <si>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</si>
  <si>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</si>
  <si>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</si>
  <si>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</si>
  <si>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</si>
  <si>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</si>
  <si>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</si>
  <si>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</si>
  <si>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</si>
  <si>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</si>
  <si>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</si>
  <si>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</si>
  <si>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</si>
  <si>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</si>
  <si>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</si>
  <si>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</si>
  <si>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</si>
  <si>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</si>
  <si>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</si>
  <si>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</si>
  <si>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</si>
  <si>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</si>
  <si>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</si>
  <si>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</si>
  <si>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</si>
  <si>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</si>
  <si>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</si>
  <si>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</si>
  <si>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</si>
  <si>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</si>
  <si>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</si>
  <si>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</si>
  <si>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</si>
  <si>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</si>
  <si>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</si>
  <si>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</si>
  <si>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</si>
  <si>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</si>
  <si>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</si>
  <si>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</si>
  <si>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</si>
  <si>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</si>
  <si>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</si>
  <si>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</si>
  <si>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</si>
  <si>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</si>
  <si>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</si>
  <si>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</si>
  <si>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</si>
  <si>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</si>
  <si>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</si>
  <si>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</si>
  <si>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</si>
  <si>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</si>
  <si>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</si>
  <si>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</si>
  <si>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</si>
  <si>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</si>
  <si>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</si>
  <si>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</si>
  <si>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</si>
  <si>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</si>
  <si>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</si>
  <si>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</si>
  <si>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</si>
  <si>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</si>
  <si>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</si>
  <si>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</si>
  <si>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</si>
  <si>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</si>
  <si>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</si>
  <si>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</si>
  <si>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</si>
  <si>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</si>
  <si>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</si>
  <si>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</si>
  <si>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</si>
  <si>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</si>
  <si>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</si>
  <si>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</si>
  <si>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</si>
  <si>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</si>
  <si>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</si>
  <si>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</si>
  <si>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</si>
  <si>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</si>
  <si>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</si>
  <si>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</si>
  <si>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</si>
  <si>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</si>
  <si>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</si>
  <si>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</si>
  <si>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</si>
  <si>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</si>
  <si>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</si>
  <si>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</si>
  <si>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</si>
  <si>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</si>
  <si>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</si>
  <si>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</si>
  <si>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</si>
  <si>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</si>
  <si>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</si>
  <si>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</si>
  <si>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</si>
  <si>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</si>
  <si>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</si>
  <si>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</si>
  <si>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</si>
  <si>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</si>
  <si>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</si>
  <si>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</si>
  <si>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</si>
  <si>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</si>
  <si>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</si>
  <si>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</si>
  <si>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</si>
  <si>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</si>
  <si>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</si>
  <si>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</si>
  <si>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</si>
  <si>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</si>
  <si>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</si>
  <si>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</si>
  <si>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</si>
  <si>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</si>
  <si>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</si>
  <si>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</si>
  <si>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</si>
  <si>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</si>
  <si>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</si>
  <si>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</si>
  <si>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</si>
  <si>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</si>
  <si>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</si>
  <si>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</si>
  <si>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</si>
  <si>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</si>
  <si>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</si>
  <si>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</si>
  <si>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</si>
  <si>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</si>
  <si>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</si>
  <si>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</si>
  <si>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</si>
  <si>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</si>
  <si>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</si>
  <si>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</si>
  <si>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</si>
  <si>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</si>
  <si>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</si>
  <si>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</si>
  <si>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</si>
  <si>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</si>
  <si>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</si>
  <si>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</si>
  <si>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</si>
  <si>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</si>
  <si>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</si>
  <si>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</si>
  <si>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</si>
  <si>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</si>
  <si>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</si>
  <si>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</si>
  <si>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</si>
  <si>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</si>
  <si>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</si>
  <si>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</si>
  <si>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</si>
  <si>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</si>
  <si>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</si>
  <si>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</si>
  <si>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</si>
  <si>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</si>
  <si>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</si>
  <si>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</si>
  <si>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</si>
  <si>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</si>
  <si>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</si>
  <si>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</si>
  <si>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</si>
  <si>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</si>
  <si>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</si>
  <si>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</si>
  <si>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</si>
  <si>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</si>
  <si>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</si>
  <si>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</si>
  <si>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</si>
  <si>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</si>
  <si>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</si>
  <si>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</si>
  <si>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</si>
  <si>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</si>
  <si>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</si>
  <si>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</si>
  <si>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</si>
  <si>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</si>
  <si>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</si>
  <si>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</si>
  <si>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</si>
  <si>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</si>
  <si>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</si>
  <si>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</si>
  <si>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</si>
  <si>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</si>
  <si>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</si>
  <si>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</si>
  <si>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</si>
  <si>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</si>
  <si>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</si>
  <si>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</si>
  <si>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</si>
  <si>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</si>
  <si>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</si>
  <si>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</si>
  <si>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</si>
  <si>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</si>
  <si>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</si>
  <si>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</si>
  <si>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</si>
  <si>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</si>
  <si>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</si>
  <si>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</si>
  <si>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</si>
  <si>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</si>
  <si>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</si>
  <si>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</si>
  <si>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</si>
  <si>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</si>
  <si>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</si>
  <si>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</si>
  <si>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</si>
  <si>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</si>
  <si>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</si>
  <si>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</si>
  <si>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</si>
  <si>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</si>
  <si>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</si>
  <si>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</si>
  <si>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</si>
  <si>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</si>
  <si>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</si>
  <si>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</si>
  <si>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</si>
  <si>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</si>
  <si>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</si>
  <si>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</si>
  <si>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</si>
  <si>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</si>
  <si>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</si>
  <si>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</si>
  <si>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</si>
  <si>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</si>
  <si>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</si>
  <si>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</si>
  <si>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</si>
  <si>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</si>
  <si>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</si>
  <si>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</si>
  <si>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</si>
  <si>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</si>
  <si>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</si>
  <si>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</si>
  <si>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</si>
  <si>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</si>
  <si>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</si>
  <si>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</si>
  <si>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</si>
  <si>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</si>
  <si>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</si>
  <si>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</si>
  <si>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</si>
  <si>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</si>
  <si>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</si>
  <si>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</si>
  <si>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</si>
  <si>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</si>
  <si>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</si>
  <si>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</si>
  <si>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</si>
  <si>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</si>
  <si>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</si>
  <si>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</si>
  <si>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</si>
  <si>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</si>
  <si>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</si>
  <si>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</si>
  <si>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</si>
  <si>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</si>
  <si>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</si>
  <si>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</si>
  <si>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</si>
  <si>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</si>
  <si>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</si>
  <si>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</si>
  <si>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</si>
  <si>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</si>
  <si>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</si>
  <si>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</si>
  <si>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</si>
  <si>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</si>
  <si>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</si>
  <si>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</si>
  <si>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</si>
  <si>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</si>
  <si>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</si>
  <si>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</si>
  <si>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</si>
  <si>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</si>
  <si>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</si>
  <si>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</si>
  <si>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</si>
  <si>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</si>
  <si>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</si>
  <si>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</si>
  <si>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</si>
  <si>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</si>
  <si>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</si>
  <si>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</si>
  <si>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</si>
  <si>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</si>
  <si>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</si>
  <si>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</si>
  <si>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</si>
  <si>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</si>
  <si>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</si>
  <si>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</si>
  <si>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</si>
  <si>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</si>
  <si>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</si>
  <si>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</si>
  <si>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</si>
  <si>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</si>
  <si>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</si>
  <si>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</si>
  <si>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</si>
  <si>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</si>
  <si>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</si>
  <si>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</si>
  <si>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</si>
  <si>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</si>
  <si>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</si>
  <si>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</si>
  <si>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</si>
  <si>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</si>
  <si>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</si>
  <si>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</si>
  <si>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</si>
  <si>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</si>
  <si>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</si>
  <si>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</si>
  <si>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</si>
  <si>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</si>
  <si>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</si>
  <si>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</si>
  <si>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</si>
  <si>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</si>
  <si>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</si>
  <si>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</si>
  <si>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</si>
  <si>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</si>
  <si>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</si>
  <si>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</si>
  <si>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</si>
  <si>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</si>
  <si>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</si>
  <si>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</si>
  <si>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</si>
  <si>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</si>
  <si>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</si>
  <si>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</si>
  <si>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</si>
  <si>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</si>
  <si>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</si>
  <si>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</si>
  <si>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</si>
  <si>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</si>
  <si>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</si>
  <si>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</si>
  <si>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</si>
  <si>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</si>
  <si>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</si>
  <si>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</si>
  <si>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</si>
  <si>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</si>
  <si>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</si>
  <si>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</si>
  <si>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</si>
  <si>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</si>
  <si>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</si>
  <si>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</si>
  <si>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</si>
  <si>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</si>
  <si>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</si>
  <si>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</si>
  <si>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</si>
  <si>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</si>
  <si>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</si>
  <si>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</si>
  <si>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</si>
  <si>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</si>
  <si>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</si>
  <si>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</si>
  <si>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</si>
  <si>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</si>
  <si>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</si>
  <si>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</si>
  <si>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</si>
  <si>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</si>
  <si>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</si>
  <si>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</si>
  <si>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</si>
  <si>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</si>
  <si>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</si>
  <si>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</si>
  <si>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</si>
  <si>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</si>
  <si>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</si>
  <si>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</si>
  <si>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</si>
  <si>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</si>
  <si>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</si>
  <si>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</si>
  <si>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</si>
  <si>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</si>
  <si>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</si>
  <si>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</si>
  <si>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</si>
  <si>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</si>
  <si>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</si>
  <si>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</si>
  <si>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</si>
  <si>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</si>
  <si>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</si>
  <si>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</si>
  <si>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</si>
  <si>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</si>
  <si>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</si>
  <si>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</si>
  <si>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</si>
  <si>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</si>
  <si>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</si>
  <si>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</si>
  <si>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</si>
  <si>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</si>
  <si>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</si>
  <si>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</si>
  <si>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</si>
  <si>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</si>
  <si>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</si>
  <si>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</si>
  <si>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</si>
  <si>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</si>
  <si>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</si>
  <si>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</si>
  <si>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</si>
  <si>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</si>
  <si>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</si>
  <si>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</si>
  <si>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</si>
  <si>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</si>
  <si>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</si>
  <si>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</si>
  <si>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</si>
  <si>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</si>
  <si>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</si>
  <si>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</si>
  <si>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</si>
  <si>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</si>
  <si>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</si>
  <si>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</si>
  <si>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</si>
  <si>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</si>
  <si>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</si>
  <si>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</si>
  <si>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</si>
  <si>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</si>
  <si>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</si>
  <si>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</si>
  <si>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</si>
  <si>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</si>
  <si>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</si>
  <si>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</si>
  <si>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</si>
  <si>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</si>
  <si>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</si>
  <si>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</si>
  <si>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</si>
  <si>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</si>
  <si>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</si>
  <si>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</si>
  <si>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</si>
  <si>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</si>
  <si>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</si>
  <si>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</si>
  <si>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</si>
  <si>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</si>
  <si>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</si>
  <si>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</si>
  <si>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</si>
  <si>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</si>
  <si>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</si>
  <si>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</si>
  <si>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</si>
  <si>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</si>
  <si>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</si>
  <si>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</si>
  <si>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</si>
  <si>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</si>
  <si>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</si>
  <si>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</si>
  <si>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</si>
  <si>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</si>
  <si>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</si>
  <si>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</si>
  <si>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</si>
  <si>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</si>
  <si>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</si>
  <si>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</si>
  <si>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</si>
  <si>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</si>
  <si>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</si>
  <si>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</si>
  <si>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</si>
  <si>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</si>
  <si>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</si>
  <si>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</si>
  <si>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</si>
  <si>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</si>
  <si>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</si>
  <si>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</si>
  <si>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</si>
  <si>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</si>
  <si>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</si>
  <si>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</si>
  <si>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</si>
  <si>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</si>
  <si>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</si>
  <si>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</si>
  <si>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</si>
  <si>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</si>
  <si>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</si>
  <si>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</si>
  <si>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</si>
  <si>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</si>
  <si>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</si>
  <si>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</si>
  <si>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</si>
  <si>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</si>
  <si>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</si>
  <si>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</si>
  <si>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</si>
  <si>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</si>
  <si>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</si>
  <si>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</si>
  <si>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</si>
  <si>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</si>
  <si>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</si>
  <si>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</si>
  <si>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</si>
  <si>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</si>
  <si>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</si>
  <si>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</si>
  <si>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</si>
  <si>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</si>
  <si>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</si>
  <si>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</si>
  <si>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</si>
  <si>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</si>
  <si>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</si>
  <si>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</si>
  <si>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</si>
  <si>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</si>
  <si>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</si>
  <si>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</si>
  <si>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</si>
  <si>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</si>
  <si>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</si>
  <si>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</si>
  <si>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</si>
  <si>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</si>
  <si>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</si>
  <si>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</si>
  <si>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</si>
  <si>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</si>
  <si>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</si>
  <si>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</si>
  <si>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</si>
  <si>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</si>
  <si>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</si>
  <si>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</si>
  <si>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</si>
  <si>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</si>
  <si>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</si>
  <si>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</si>
  <si>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</si>
  <si>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</si>
  <si>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</si>
  <si>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</si>
  <si>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</si>
  <si>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</si>
  <si>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</si>
  <si>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</si>
  <si>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</si>
  <si>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</si>
  <si>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</si>
  <si>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</si>
  <si>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</si>
  <si>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</si>
  <si>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</si>
  <si>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</si>
  <si>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</si>
  <si>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</si>
  <si>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</si>
  <si>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</si>
  <si>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</si>
  <si>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</si>
  <si>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</si>
  <si>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</si>
  <si>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</si>
  <si>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</si>
  <si>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</si>
  <si>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</si>
  <si>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</si>
  <si>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</si>
  <si>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</si>
  <si>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</si>
  <si>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</si>
  <si>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</si>
  <si>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</si>
  <si>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</si>
  <si>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</si>
  <si>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</si>
  <si>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</si>
  <si>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</si>
  <si>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</si>
  <si>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</si>
  <si>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</si>
  <si>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</si>
  <si>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</si>
  <si>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</si>
  <si>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</si>
  <si>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</si>
  <si>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</si>
  <si>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</si>
  <si>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</si>
  <si>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</si>
  <si>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</si>
  <si>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</si>
  <si>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</si>
  <si>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</si>
  <si>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</si>
  <si>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</si>
  <si>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</si>
  <si>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</si>
  <si>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</si>
  <si>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</si>
  <si>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</si>
  <si>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</si>
  <si>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</si>
  <si>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</si>
  <si>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</si>
  <si>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</si>
  <si>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</si>
  <si>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</si>
  <si>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</si>
  <si>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</si>
  <si>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</si>
  <si>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</si>
  <si>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</si>
  <si>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</si>
  <si>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</si>
  <si>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</si>
  <si>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</si>
  <si>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</si>
  <si>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</si>
  <si>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</si>
  <si>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</si>
  <si>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</si>
  <si>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</si>
  <si>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</si>
  <si>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</si>
  <si>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</si>
  <si>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</si>
  <si>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</si>
  <si>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</si>
  <si>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</si>
  <si>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</si>
  <si>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</si>
  <si>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</si>
  <si>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</si>
  <si>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</si>
  <si>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</si>
  <si>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</si>
  <si>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</si>
  <si>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</si>
  <si>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</si>
  <si>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</si>
  <si>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</si>
  <si>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</si>
  <si>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</si>
  <si>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</si>
  <si>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</si>
  <si>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</si>
  <si>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</si>
  <si>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</si>
  <si>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</si>
  <si>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</si>
  <si>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</si>
  <si>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</si>
  <si>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</si>
  <si>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</si>
  <si>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</si>
  <si>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</si>
  <si>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</si>
  <si>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</si>
  <si>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</si>
  <si>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</si>
  <si>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</si>
  <si>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</si>
  <si>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</si>
  <si>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</si>
  <si>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</si>
  <si>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</si>
  <si>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</si>
  <si>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</si>
  <si>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</si>
  <si>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</si>
  <si>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</si>
  <si>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</si>
  <si>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</si>
  <si>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</si>
  <si>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</si>
  <si>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</si>
  <si>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</si>
  <si>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</si>
  <si>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</si>
  <si>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</si>
  <si>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</si>
  <si>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</si>
  <si>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</si>
  <si>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</si>
  <si>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</si>
  <si>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</si>
  <si>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</si>
  <si>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</si>
  <si>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</si>
  <si>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</si>
  <si>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</si>
  <si>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</si>
  <si>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</si>
  <si>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</si>
  <si>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</si>
  <si>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</si>
  <si>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</si>
  <si>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</si>
  <si>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</si>
  <si>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</si>
  <si>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</si>
  <si>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</si>
  <si>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</si>
  <si>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</si>
  <si>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</si>
  <si>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</si>
  <si>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</si>
  <si>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</si>
  <si>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</si>
  <si>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</si>
  <si>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</si>
  <si>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</si>
  <si>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</si>
  <si>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</si>
  <si>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</si>
  <si>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</si>
  <si>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</si>
  <si>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</si>
  <si>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</si>
  <si>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</si>
  <si>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</si>
  <si>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</si>
  <si>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</si>
  <si>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</si>
  <si>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</si>
  <si>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</si>
  <si>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</si>
  <si>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</si>
  <si>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</si>
  <si>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</si>
  <si>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</si>
  <si>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</si>
  <si>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</si>
  <si>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</si>
  <si>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</si>
  <si>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</si>
  <si>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</si>
  <si>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</si>
  <si>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</si>
  <si>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</si>
  <si>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</si>
  <si>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</si>
  <si>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</si>
  <si>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</si>
  <si>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</si>
  <si>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</si>
  <si>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</si>
  <si>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</si>
  <si>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</si>
  <si>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</si>
  <si>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</si>
  <si>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</si>
  <si>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</si>
  <si>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</si>
  <si>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</si>
  <si>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</si>
  <si>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</si>
  <si>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</si>
  <si>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</si>
  <si>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</si>
  <si>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</si>
  <si>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</si>
  <si>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</si>
  <si>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</si>
  <si>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</si>
  <si>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</si>
  <si>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</si>
  <si>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</si>
  <si>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</si>
  <si>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</si>
  <si>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</si>
  <si>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</si>
  <si>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</si>
  <si>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</si>
  <si>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</si>
  <si>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</si>
  <si>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</si>
  <si>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</si>
  <si>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</si>
  <si>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</si>
  <si>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</si>
  <si>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</si>
  <si>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</si>
  <si>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</si>
  <si>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</si>
  <si>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</si>
  <si>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</si>
  <si>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</si>
  <si>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</si>
  <si>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</si>
  <si>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</si>
  <si>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</si>
  <si>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</si>
  <si>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</si>
  <si>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</si>
  <si>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</si>
  <si>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</si>
  <si>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</si>
  <si>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</si>
  <si>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</si>
  <si>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</si>
  <si>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</si>
  <si>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</si>
  <si>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</si>
  <si>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</si>
  <si>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</si>
  <si>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</si>
  <si>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</si>
  <si>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</si>
  <si>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</si>
  <si>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</si>
  <si>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</si>
  <si>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</si>
  <si>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</si>
  <si>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</si>
  <si>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</si>
  <si>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</si>
  <si>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</si>
  <si>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</si>
  <si>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</si>
  <si>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</si>
  <si>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</si>
  <si>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</si>
  <si>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</si>
  <si>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</si>
  <si>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</si>
  <si>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</si>
  <si>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</si>
  <si>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</si>
  <si>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</si>
  <si>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</si>
  <si>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</si>
  <si>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</si>
  <si>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</si>
  <si>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</si>
  <si>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</si>
  <si>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</si>
  <si>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</si>
  <si>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</si>
  <si>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</si>
  <si>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</si>
  <si>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</si>
  <si>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</si>
  <si>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</si>
  <si>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</si>
  <si>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</si>
  <si>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</si>
  <si>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</si>
  <si>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</si>
  <si>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</si>
  <si>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</si>
  <si>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</si>
  <si>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</si>
  <si>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</si>
  <si>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</si>
  <si>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</si>
  <si>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</si>
  <si>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</si>
  <si>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</si>
  <si>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</si>
  <si>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</si>
  <si>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</si>
  <si>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</si>
  <si>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</si>
  <si>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</si>
  <si>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</si>
  <si>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</si>
  <si>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</si>
  <si>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</si>
  <si>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</si>
  <si>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</si>
  <si>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</si>
  <si>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</si>
  <si>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</si>
  <si>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</si>
  <si>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</si>
  <si>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</si>
  <si>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</si>
  <si>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</si>
  <si>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</si>
  <si>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</si>
  <si>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</si>
  <si>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</si>
  <si>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</si>
  <si>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</si>
  <si>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</si>
  <si>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</si>
  <si>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</si>
  <si>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</si>
  <si>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</si>
  <si>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</si>
  <si>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</si>
  <si>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</si>
  <si>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</si>
  <si>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</si>
  <si>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</si>
  <si>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</si>
  <si>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</si>
  <si>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</si>
  <si>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</si>
  <si>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</si>
  <si>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</si>
  <si>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</si>
  <si>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</si>
  <si>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</si>
  <si>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</si>
  <si>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</si>
  <si>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</si>
  <si>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</si>
  <si>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</si>
  <si>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</si>
  <si>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</si>
  <si>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</si>
  <si>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</si>
  <si>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</si>
  <si>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</si>
  <si>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</si>
  <si>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</si>
  <si>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</si>
  <si>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</si>
  <si>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</si>
  <si>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</si>
  <si>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</si>
  <si>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</si>
  <si>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</si>
  <si>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</si>
  <si>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</si>
  <si>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</si>
  <si>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</si>
  <si>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</si>
  <si>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</si>
  <si>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</si>
  <si>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</si>
  <si>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</si>
  <si>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</si>
  <si>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</si>
  <si>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</si>
  <si>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</si>
  <si>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</si>
  <si>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</si>
  <si>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</si>
  <si>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</si>
  <si>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</si>
  <si>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</si>
  <si>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</si>
  <si>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</si>
  <si>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</si>
  <si>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</si>
  <si>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</si>
  <si>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</si>
  <si>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</si>
  <si>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</si>
  <si>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</si>
  <si>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</si>
  <si>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</si>
  <si>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</si>
  <si>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</si>
  <si>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</si>
  <si>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</si>
  <si>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</si>
  <si>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</si>
  <si>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</si>
  <si>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</si>
  <si>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</si>
  <si>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</si>
  <si>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</si>
  <si>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</si>
  <si>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</si>
  <si>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</si>
  <si>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</si>
  <si>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</si>
  <si>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</si>
  <si>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</si>
  <si>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</si>
  <si>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</si>
  <si>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</si>
  <si>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</si>
  <si>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</si>
  <si>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</si>
  <si>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</si>
  <si>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</si>
  <si>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</si>
  <si>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</si>
  <si>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</si>
  <si>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</si>
  <si>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</si>
  <si>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</si>
  <si>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</si>
  <si>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</si>
  <si>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</si>
  <si>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</si>
  <si>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</si>
  <si>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</si>
  <si>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</si>
  <si>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</si>
  <si>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</si>
  <si>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</si>
  <si>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</si>
  <si>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</si>
  <si>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</si>
  <si>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</si>
  <si>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</si>
  <si>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</si>
  <si>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</si>
  <si>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</si>
  <si>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</si>
  <si>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</si>
  <si>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</si>
  <si>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</si>
  <si>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</si>
  <si>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</si>
  <si>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</si>
  <si>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</si>
  <si>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</si>
  <si>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</si>
  <si>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</si>
  <si>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</si>
  <si>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</si>
  <si>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</si>
  <si>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</si>
  <si>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</si>
  <si>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</si>
  <si>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</si>
  <si>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</si>
  <si>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</si>
  <si>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</si>
  <si>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</si>
  <si>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</si>
  <si>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</si>
  <si>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</si>
  <si>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</si>
  <si>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</si>
  <si>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</si>
  <si>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</si>
  <si>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</si>
  <si>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</si>
  <si>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</si>
  <si>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</si>
  <si>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</si>
  <si>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</si>
  <si>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</si>
  <si>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</si>
  <si>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</si>
  <si>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</si>
  <si>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</si>
  <si>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</si>
  <si>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</si>
  <si>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</si>
  <si>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</si>
  <si>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</si>
  <si>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</si>
  <si>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</si>
  <si>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</si>
  <si>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</si>
  <si>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</si>
  <si>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</si>
  <si>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</si>
  <si>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</si>
  <si>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</si>
  <si>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</si>
  <si>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</si>
  <si>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</si>
  <si>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</si>
  <si>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</si>
  <si>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</si>
  <si>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</si>
  <si>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</si>
  <si>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</si>
  <si>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</si>
  <si>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</si>
  <si>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</si>
  <si>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</si>
  <si>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</si>
  <si>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</si>
  <si>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</si>
  <si>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</si>
  <si>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</si>
  <si>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</si>
  <si>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</si>
  <si>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</si>
  <si>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</si>
  <si>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</si>
  <si>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</si>
  <si>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</si>
  <si>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</si>
  <si>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</si>
  <si>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</si>
  <si>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</si>
  <si>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</si>
  <si>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</si>
  <si>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</si>
  <si>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</si>
  <si>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</si>
  <si>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</si>
  <si>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</si>
  <si>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</si>
  <si>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</si>
  <si>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</si>
  <si>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</si>
  <si>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</si>
  <si>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</si>
  <si>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</si>
  <si>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</si>
  <si>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</si>
  <si>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</si>
  <si>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</si>
  <si>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</si>
  <si>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</si>
  <si>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</si>
  <si>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</si>
  <si>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</si>
  <si>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</si>
  <si>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</si>
  <si>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</si>
  <si>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</si>
  <si>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</si>
  <si>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</si>
  <si>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</si>
  <si>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</si>
  <si>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</si>
  <si>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</si>
  <si>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</si>
  <si>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</si>
  <si>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</si>
  <si>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</si>
  <si>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</si>
  <si>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</si>
  <si>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</si>
  <si>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</si>
  <si>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</si>
  <si>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</si>
  <si>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</si>
  <si>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</si>
  <si>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</si>
  <si>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</si>
  <si>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</si>
  <si>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</si>
  <si>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</si>
  <si>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</si>
  <si>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</si>
  <si>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</si>
  <si>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</si>
  <si>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</si>
  <si>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</si>
  <si>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</si>
  <si>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</si>
  <si>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</si>
  <si>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</si>
  <si>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</si>
  <si>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</si>
  <si>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</si>
  <si>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</si>
  <si>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</si>
  <si>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</si>
  <si>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</si>
  <si>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</si>
  <si>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</si>
  <si>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</si>
  <si>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</si>
  <si>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</si>
  <si>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</si>
  <si>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</si>
  <si>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</si>
  <si>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</si>
  <si>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</si>
  <si>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</si>
  <si>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</si>
  <si>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</si>
  <si>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</si>
  <si>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</si>
  <si>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</si>
  <si>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</si>
  <si>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</si>
  <si>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</si>
  <si>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</si>
  <si>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</si>
  <si>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</si>
  <si>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</si>
  <si>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</si>
  <si>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</si>
  <si>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</si>
  <si>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</si>
  <si>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</si>
  <si>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</si>
  <si>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</si>
  <si>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</si>
  <si>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</si>
  <si>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</si>
  <si>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</si>
  <si>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</si>
  <si>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</si>
  <si>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</si>
  <si>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</si>
  <si>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</si>
  <si>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</si>
  <si>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</si>
  <si>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</si>
  <si>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</si>
  <si>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</si>
  <si>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</si>
  <si>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</si>
  <si>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</si>
  <si>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</si>
  <si>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</si>
  <si>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</si>
  <si>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</si>
  <si>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</si>
  <si>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</si>
  <si>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</si>
  <si>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</si>
  <si>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</si>
  <si>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</si>
  <si>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</si>
  <si>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</si>
  <si>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</si>
  <si>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</si>
  <si>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</si>
  <si>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</si>
  <si>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</si>
  <si>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</si>
  <si>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</si>
  <si>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</si>
  <si>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</si>
  <si>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</si>
  <si>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</si>
  <si>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</si>
  <si>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</si>
  <si>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</si>
  <si>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</si>
  <si>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</si>
  <si>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</si>
  <si>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</si>
  <si>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</si>
  <si>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</si>
  <si>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</si>
  <si>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</si>
  <si>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</si>
  <si>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</si>
  <si>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</si>
  <si>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</si>
  <si>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</si>
  <si>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</si>
  <si>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</si>
  <si>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</si>
  <si>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</si>
  <si>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</si>
  <si>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</si>
  <si>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</si>
  <si>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</si>
  <si>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</si>
  <si>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</si>
  <si>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</si>
  <si>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</si>
  <si>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</si>
  <si>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</si>
  <si>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</si>
  <si>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</si>
  <si>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</si>
  <si>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</si>
  <si>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</si>
  <si>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</si>
  <si>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</si>
  <si>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</si>
  <si>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</si>
  <si>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</si>
  <si>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</si>
  <si>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</si>
  <si>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</si>
  <si>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</si>
  <si>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</si>
  <si>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</si>
  <si>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</si>
  <si>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</si>
  <si>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</si>
  <si>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</si>
  <si>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</si>
  <si>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</si>
  <si>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</si>
  <si>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</si>
  <si>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</si>
  <si>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</si>
  <si>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</si>
  <si>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</si>
  <si>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</si>
  <si>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</si>
  <si>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</si>
  <si>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</si>
  <si>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</si>
  <si>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</si>
  <si>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</si>
  <si>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</si>
  <si>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</si>
  <si>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</si>
  <si>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</si>
  <si>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</si>
  <si>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</si>
  <si>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</si>
  <si>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</si>
  <si>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</si>
  <si>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</si>
  <si>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</si>
  <si>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</si>
  <si>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</si>
  <si>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</si>
  <si>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</si>
  <si>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</si>
  <si>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</si>
  <si>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</si>
  <si>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</si>
  <si>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</si>
  <si>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</si>
  <si>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</si>
  <si>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</si>
  <si>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</si>
  <si>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</si>
  <si>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</si>
  <si>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</si>
  <si>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</si>
  <si>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</si>
  <si>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</si>
  <si>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</si>
  <si>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</si>
  <si>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</si>
  <si>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</si>
  <si>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</si>
  <si>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</si>
  <si>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</si>
  <si>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</si>
  <si>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</si>
  <si>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</si>
  <si>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</si>
  <si>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</si>
  <si>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</si>
  <si>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</si>
  <si>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</si>
  <si>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</si>
  <si>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</si>
  <si>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</si>
  <si>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</si>
  <si>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</si>
  <si>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</si>
  <si>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</si>
  <si>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</si>
  <si>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</si>
  <si>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</si>
  <si>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</si>
  <si>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</si>
  <si>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</si>
  <si>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</si>
  <si>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</si>
  <si>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</si>
  <si>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</si>
  <si>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</si>
  <si>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</si>
  <si>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</si>
  <si>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</si>
  <si>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</si>
  <si>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</si>
  <si>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</si>
  <si>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</si>
  <si>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</si>
  <si>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</si>
  <si>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</si>
  <si>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</si>
  <si>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</si>
  <si>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</si>
  <si>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</si>
  <si>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</si>
  <si>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</si>
  <si>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</si>
  <si>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</si>
  <si>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</si>
  <si>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</si>
  <si>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</si>
  <si>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</si>
  <si>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</si>
  <si>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</si>
  <si>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</si>
  <si>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</si>
  <si>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</si>
  <si>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</si>
  <si>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</si>
  <si>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</si>
  <si>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</si>
  <si>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</si>
  <si>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</si>
  <si>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</si>
  <si>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</si>
  <si>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</si>
  <si>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</si>
  <si>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</si>
  <si>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</si>
  <si>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</si>
  <si>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</si>
  <si>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</si>
  <si>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</si>
  <si>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</si>
  <si>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</si>
  <si>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</si>
  <si>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</si>
  <si>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</si>
  <si>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</si>
  <si>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</si>
  <si>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</si>
  <si>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</si>
  <si>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</si>
  <si>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</si>
  <si>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</si>
  <si>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</si>
  <si>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</si>
  <si>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</si>
  <si>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</si>
  <si>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</si>
  <si>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</si>
  <si>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</si>
  <si>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</si>
  <si>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</si>
  <si>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</si>
  <si>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</si>
  <si>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</si>
  <si>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</si>
  <si>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</si>
  <si>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</si>
  <si>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</si>
  <si>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</si>
  <si>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</si>
  <si>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</si>
  <si>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</si>
  <si>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</si>
  <si>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</si>
  <si>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</si>
  <si>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</si>
  <si>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</si>
  <si>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</si>
  <si>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</si>
  <si>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</si>
  <si>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</si>
  <si>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</si>
  <si>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</si>
  <si>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</si>
  <si>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</si>
  <si>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</si>
  <si>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</si>
  <si>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</si>
  <si>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</si>
  <si>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</si>
  <si>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</si>
  <si>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</si>
  <si>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</si>
  <si>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</si>
  <si>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</si>
  <si>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</si>
  <si>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</si>
  <si>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</si>
  <si>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</si>
  <si>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</si>
  <si>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</si>
  <si>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</si>
  <si>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</si>
  <si>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</si>
  <si>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</si>
  <si>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</si>
  <si>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</si>
  <si>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</si>
  <si>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</si>
  <si>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</si>
  <si>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</si>
  <si>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</si>
  <si>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</si>
  <si>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</si>
  <si>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</si>
  <si>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</si>
  <si>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</si>
  <si>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</si>
  <si>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</si>
  <si>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</si>
  <si>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</si>
  <si>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</si>
  <si>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</si>
  <si>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</si>
  <si>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</si>
  <si>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</si>
  <si>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</si>
  <si>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</si>
  <si>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</si>
  <si>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</si>
  <si>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</si>
  <si>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</si>
  <si>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</si>
  <si>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</si>
  <si>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</si>
  <si>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</si>
  <si>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</si>
  <si>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</si>
  <si>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</si>
  <si>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</si>
  <si>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</si>
  <si>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</si>
  <si>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</si>
  <si>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</si>
  <si>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</si>
  <si>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</si>
  <si>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</si>
  <si>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</si>
  <si>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</si>
  <si>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</si>
  <si>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</si>
  <si>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</si>
  <si>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</si>
  <si>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</si>
  <si>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</si>
  <si>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</si>
  <si>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</si>
  <si>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</si>
  <si>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</si>
  <si>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</si>
  <si>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</si>
  <si>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</si>
  <si>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</si>
  <si>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</si>
  <si>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</si>
  <si>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</si>
  <si>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</si>
  <si>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</si>
  <si>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</si>
  <si>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</si>
  <si>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</si>
  <si>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</si>
  <si>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</si>
  <si>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</si>
  <si>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</si>
  <si>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</si>
  <si>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</si>
  <si>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</si>
  <si>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</si>
  <si>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</si>
  <si>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</si>
  <si>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</si>
  <si>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</si>
  <si>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</si>
  <si>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</si>
  <si>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</si>
  <si>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</si>
  <si>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</si>
  <si>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</si>
  <si>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</si>
  <si>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</si>
  <si>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</si>
  <si>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</si>
  <si>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</si>
  <si>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</si>
  <si>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</si>
  <si>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</si>
  <si>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</si>
  <si>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</si>
  <si>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</si>
  <si>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</si>
  <si>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</si>
  <si>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</si>
  <si>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</si>
  <si>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</si>
  <si>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</si>
  <si>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</si>
  <si>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</si>
  <si>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</si>
  <si>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</si>
  <si>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</si>
  <si>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</si>
  <si>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</si>
  <si>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</si>
  <si>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</si>
  <si>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</si>
  <si>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</si>
  <si>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</si>
  <si>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</si>
  <si>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</si>
  <si>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</si>
  <si>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</si>
  <si>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</si>
  <si>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</si>
  <si>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</si>
  <si>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</si>
  <si>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</si>
  <si>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</si>
  <si>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</si>
  <si>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</si>
  <si>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</si>
  <si>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</si>
  <si>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</si>
  <si>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</si>
  <si>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</si>
  <si>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</si>
  <si>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</si>
  <si>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</si>
  <si>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</si>
  <si>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</si>
  <si>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</si>
  <si>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</si>
  <si>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</si>
  <si>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</si>
  <si>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</si>
  <si>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</si>
  <si>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</si>
  <si>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</si>
  <si>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</si>
  <si>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</si>
  <si>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</si>
  <si>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</si>
  <si>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</si>
  <si>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</si>
  <si>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</si>
  <si>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</si>
  <si>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</si>
  <si>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</si>
  <si>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</si>
  <si>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</si>
  <si>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</si>
  <si>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</si>
  <si>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</si>
  <si>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</si>
  <si>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</si>
  <si>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</si>
  <si>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</si>
  <si>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</si>
  <si>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</si>
  <si>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</si>
  <si>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</si>
  <si>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</si>
  <si>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</si>
  <si>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</si>
  <si>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</si>
  <si>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</si>
  <si>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</si>
  <si>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</si>
  <si>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</si>
  <si>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</si>
  <si>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</si>
  <si>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</si>
  <si>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</si>
  <si>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</si>
  <si>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</si>
  <si>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</si>
  <si>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</si>
  <si>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</si>
  <si>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</si>
  <si>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</si>
  <si>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</si>
  <si>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</si>
  <si>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</si>
  <si>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</si>
  <si>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</si>
  <si>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</si>
  <si>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</si>
  <si>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</si>
  <si>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</si>
  <si>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</si>
  <si>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</si>
  <si>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</si>
  <si>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</si>
  <si>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</si>
  <si>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</si>
  <si>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</si>
  <si>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</si>
  <si>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</si>
  <si>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</si>
  <si>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</si>
  <si>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</si>
  <si>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</si>
  <si>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</si>
  <si>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</si>
  <si>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</si>
  <si>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</si>
  <si>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</si>
  <si>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</si>
  <si>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</si>
  <si>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</si>
  <si>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</si>
  <si>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</si>
  <si>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</si>
  <si>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</si>
  <si>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</si>
  <si>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</si>
  <si>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</si>
  <si>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</si>
  <si>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</si>
  <si>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</si>
  <si>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</si>
  <si>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</si>
  <si>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</si>
  <si>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</si>
  <si>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</si>
  <si>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</si>
  <si>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</si>
  <si>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</si>
  <si>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</si>
  <si>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</si>
  <si>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</si>
  <si>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</si>
  <si>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</si>
  <si>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</si>
  <si>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</si>
  <si>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</si>
  <si>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</si>
  <si>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</si>
  <si>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</si>
  <si>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</si>
  <si>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</si>
  <si>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</si>
  <si>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</si>
  <si>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</si>
  <si>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</si>
  <si>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</si>
  <si>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</si>
  <si>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</si>
  <si>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</si>
  <si>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</si>
  <si>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</si>
  <si>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</si>
  <si>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</si>
  <si>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</si>
  <si>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</si>
  <si>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</si>
  <si>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</si>
  <si>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</si>
  <si>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</si>
  <si>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</si>
  <si>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</si>
  <si>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</si>
  <si>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</si>
  <si>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</si>
  <si>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</si>
  <si>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</si>
  <si>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</si>
  <si>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</si>
  <si>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</si>
  <si>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</si>
  <si>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</si>
  <si>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</si>
  <si>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</si>
  <si>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</si>
  <si>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</si>
  <si>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</si>
  <si>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</si>
  <si>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</si>
  <si>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</si>
  <si>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</si>
  <si>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</si>
  <si>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</si>
  <si>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</si>
  <si>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</si>
  <si>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</si>
  <si>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</si>
  <si>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</si>
  <si>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</si>
  <si>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</si>
  <si>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</si>
  <si>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</si>
  <si>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</si>
  <si>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</si>
  <si>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</si>
  <si>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</si>
  <si>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</si>
  <si>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</si>
  <si>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</si>
  <si>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</si>
  <si>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</si>
  <si>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</si>
  <si>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</si>
  <si>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</si>
  <si>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</si>
  <si>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</si>
  <si>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</si>
  <si>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</si>
  <si>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</si>
  <si>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</si>
  <si>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</si>
  <si>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</si>
  <si>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</si>
  <si>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</si>
  <si>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</si>
  <si>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</si>
  <si>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</si>
  <si>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</si>
  <si>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</si>
  <si>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</si>
  <si>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</si>
  <si>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</si>
  <si>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</si>
  <si>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</si>
  <si>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</si>
  <si>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</si>
  <si>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</si>
  <si>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</si>
  <si>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</si>
  <si>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</si>
  <si>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</si>
  <si>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</si>
  <si>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</si>
  <si>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</si>
  <si>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</si>
  <si>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</si>
  <si>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</si>
  <si>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</si>
  <si>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</si>
  <si>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</si>
  <si>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</si>
  <si>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</si>
  <si>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</si>
  <si>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</si>
  <si>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</si>
  <si>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</si>
  <si>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</si>
  <si>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</si>
  <si>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</si>
  <si>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</si>
  <si>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</si>
  <si>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</si>
  <si>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</si>
  <si>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</si>
  <si>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</si>
  <si>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</si>
  <si>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</si>
  <si>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</si>
  <si>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</si>
  <si>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</si>
  <si>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</si>
  <si>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</si>
  <si>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</si>
  <si>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</si>
  <si>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</si>
  <si>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</si>
  <si>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</si>
  <si>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</si>
  <si>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</si>
  <si>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</si>
  <si>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</si>
  <si>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</si>
  <si>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</si>
  <si>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</si>
  <si>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</si>
  <si>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</si>
  <si>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</si>
  <si>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</si>
  <si>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</si>
  <si>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</si>
  <si>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</si>
  <si>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</si>
  <si>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</si>
  <si>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</si>
  <si>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</si>
  <si>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</si>
  <si>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</si>
  <si>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</si>
  <si>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</si>
  <si>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</si>
  <si>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</si>
  <si>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</si>
  <si>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</si>
  <si>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</si>
  <si>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</si>
  <si>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</si>
  <si>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</si>
  <si>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</si>
  <si>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</si>
  <si>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</si>
  <si>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</si>
  <si>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</si>
  <si>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</si>
  <si>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</si>
  <si>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</si>
  <si>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</si>
  <si>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</si>
  <si>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</si>
  <si>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</si>
  <si>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</si>
  <si>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</si>
  <si>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</si>
  <si>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</si>
  <si>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</si>
  <si>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</si>
  <si>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</si>
  <si>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</si>
  <si>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</si>
  <si>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</si>
  <si>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</si>
  <si>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</si>
  <si>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</si>
  <si>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</si>
  <si>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</si>
  <si>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</si>
  <si>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</si>
  <si>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</si>
  <si>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</si>
  <si>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</si>
  <si>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</si>
  <si>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</si>
  <si>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</si>
  <si>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</si>
  <si>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</si>
  <si>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</si>
  <si>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</si>
  <si>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</si>
  <si>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</si>
  <si>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</si>
  <si>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</si>
  <si>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</si>
  <si>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</si>
  <si>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</si>
  <si>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</si>
  <si>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</si>
  <si>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</si>
  <si>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</si>
  <si>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</si>
  <si>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</si>
  <si>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</si>
  <si>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</si>
  <si>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</si>
  <si>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</si>
  <si>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</si>
  <si>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</si>
  <si>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</si>
  <si>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</si>
  <si>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</si>
  <si>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</si>
  <si>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</si>
  <si>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</si>
  <si>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</si>
  <si>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</si>
  <si>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</si>
  <si>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</si>
  <si>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</si>
  <si>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</si>
  <si>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</si>
  <si>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</si>
  <si>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</si>
  <si>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</si>
  <si>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</si>
  <si>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</si>
  <si>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</si>
  <si>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</si>
  <si>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</si>
  <si>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</si>
  <si>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</si>
  <si>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</si>
  <si>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</si>
  <si>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</si>
  <si>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</si>
  <si>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</si>
  <si>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</si>
  <si>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</si>
  <si>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</si>
  <si>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</si>
  <si>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</si>
  <si>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</si>
  <si>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</si>
  <si>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</si>
  <si>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</si>
  <si>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</si>
  <si>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</si>
  <si>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</si>
  <si>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</si>
  <si>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</si>
  <si>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</si>
  <si>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</si>
  <si>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</si>
  <si>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</si>
  <si>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</si>
  <si>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</si>
  <si>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</si>
  <si>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</si>
  <si>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</si>
  <si>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</si>
  <si>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</si>
  <si>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</si>
  <si>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</si>
  <si>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</si>
  <si>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</si>
  <si>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</si>
  <si>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</si>
  <si>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</si>
  <si>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</si>
  <si>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</si>
  <si>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</si>
  <si>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</si>
  <si>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</si>
  <si>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</si>
  <si>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</si>
  <si>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</si>
  <si>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</si>
  <si>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</si>
  <si>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</si>
  <si>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</si>
  <si>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</si>
  <si>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</si>
  <si>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</si>
  <si>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</si>
  <si>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</si>
  <si>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</si>
  <si>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</si>
  <si>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</si>
  <si>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</si>
  <si>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</si>
  <si>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</si>
  <si>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</si>
  <si>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</si>
  <si>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</si>
  <si>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</si>
  <si>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</si>
  <si>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</si>
  <si>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</si>
  <si>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</si>
  <si>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</si>
  <si>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</si>
  <si>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</si>
  <si>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</si>
  <si>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</si>
  <si>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</si>
  <si>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</si>
  <si>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</si>
  <si>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</si>
  <si>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</si>
  <si>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</si>
  <si>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</si>
  <si>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</si>
  <si>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</si>
  <si>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</si>
  <si>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</si>
  <si>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</si>
  <si>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</si>
  <si>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</si>
  <si>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</si>
  <si>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</si>
  <si>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</si>
  <si>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</si>
  <si>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</si>
  <si>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</si>
  <si>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</si>
  <si>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</si>
  <si>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</si>
  <si>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</si>
  <si>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</si>
  <si>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</si>
  <si>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</si>
  <si>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</si>
  <si>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</si>
  <si>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</si>
  <si>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</si>
  <si>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</si>
  <si>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</si>
  <si>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</si>
  <si>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</si>
  <si>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</si>
  <si>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</si>
  <si>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</si>
  <si>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</si>
  <si>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</si>
  <si>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</si>
  <si>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</si>
  <si>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</si>
  <si>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</si>
  <si>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</si>
  <si>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</si>
  <si>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</si>
  <si>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</si>
  <si>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</si>
  <si>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</si>
  <si>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</si>
  <si>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</si>
  <si>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</si>
  <si>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</si>
  <si>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</si>
  <si>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</si>
  <si>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</si>
  <si>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</si>
  <si>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</si>
  <si>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</si>
  <si>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</si>
  <si>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</si>
  <si>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</si>
  <si>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</si>
  <si>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</si>
  <si>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</si>
  <si>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</si>
  <si>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</si>
  <si>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</si>
  <si>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</si>
  <si>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</si>
  <si>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</si>
  <si>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</si>
  <si>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</si>
  <si>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</si>
  <si>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</si>
  <si>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</si>
  <si>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</si>
  <si>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</si>
  <si>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</si>
  <si>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</si>
  <si>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</si>
  <si>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</si>
  <si>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</si>
  <si>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</si>
  <si>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</si>
  <si>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</si>
  <si>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</si>
  <si>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</si>
  <si>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</si>
  <si>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</si>
  <si>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</si>
  <si>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</si>
  <si>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</si>
  <si>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</si>
  <si>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</si>
  <si>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</si>
  <si>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</si>
  <si>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</si>
  <si>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</si>
  <si>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</si>
  <si>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</si>
  <si>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</si>
  <si>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</si>
  <si>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</si>
  <si>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</si>
  <si>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</si>
  <si>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</si>
  <si>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</si>
  <si>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</si>
  <si>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</si>
  <si>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</si>
  <si>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</si>
  <si>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</si>
  <si>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</si>
  <si>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</si>
  <si>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</si>
  <si>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</si>
  <si>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</si>
  <si>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</si>
  <si>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</si>
  <si>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</si>
  <si>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</si>
  <si>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</si>
  <si>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</si>
  <si>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</si>
  <si>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</si>
  <si>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</si>
  <si>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</si>
  <si>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</si>
  <si>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</si>
  <si>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</si>
  <si>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</si>
  <si>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</si>
  <si>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</si>
  <si>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</si>
  <si>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</si>
  <si>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</si>
  <si>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</si>
  <si>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</si>
  <si>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</si>
  <si>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</si>
  <si>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</si>
  <si>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</si>
  <si>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</si>
  <si>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</si>
  <si>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</si>
  <si>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</si>
  <si>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</si>
  <si>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</si>
  <si>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</si>
  <si>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</si>
  <si>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</si>
  <si>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</si>
  <si>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</si>
  <si>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</si>
  <si>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</si>
  <si>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</si>
  <si>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</si>
  <si>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</si>
  <si>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</si>
  <si>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</si>
  <si>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</si>
  <si>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</si>
  <si>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</si>
  <si>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</si>
  <si>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</si>
  <si>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</si>
  <si>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</si>
  <si>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</si>
  <si>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</si>
  <si>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</si>
  <si>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</si>
  <si>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</si>
  <si>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</si>
  <si>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</si>
  <si>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</si>
  <si>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</si>
  <si>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</si>
  <si>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</si>
  <si>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</si>
  <si>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</si>
  <si>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</si>
  <si>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</si>
  <si>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</si>
  <si>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</si>
  <si>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</si>
  <si>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</si>
  <si>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</si>
  <si>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</si>
  <si>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</si>
  <si>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</si>
  <si>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</si>
  <si>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</si>
  <si>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</si>
  <si>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</si>
  <si>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</si>
  <si>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</si>
  <si>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</si>
  <si>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</si>
  <si>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</si>
  <si>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</si>
  <si>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</si>
  <si>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</si>
  <si>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</si>
  <si>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</si>
  <si>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</si>
  <si>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</si>
  <si>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</si>
  <si>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</si>
  <si>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</si>
  <si>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</si>
  <si>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</si>
  <si>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</si>
  <si>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</si>
  <si>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</si>
  <si>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</si>
  <si>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</si>
  <si>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</si>
  <si>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</si>
  <si>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</si>
  <si>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</si>
  <si>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</si>
  <si>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</si>
  <si>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</si>
  <si>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</si>
  <si>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</si>
  <si>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</si>
  <si>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</si>
  <si>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</si>
  <si>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</si>
  <si>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</si>
  <si>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</si>
  <si>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</si>
  <si>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</si>
  <si>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</si>
  <si>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</si>
  <si>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</si>
  <si>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</si>
  <si>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</si>
  <si>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</si>
  <si>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</si>
  <si>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</si>
  <si>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</si>
  <si>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</si>
  <si>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</si>
  <si>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</si>
  <si>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</si>
  <si>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</si>
  <si>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</si>
  <si>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</si>
  <si>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</si>
  <si>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</si>
  <si>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</si>
  <si>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</si>
  <si>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</si>
  <si>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</si>
  <si>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</si>
  <si>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</si>
  <si>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</si>
  <si>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</si>
  <si>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</si>
  <si>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</si>
  <si>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</si>
  <si>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</si>
  <si>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</si>
  <si>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</si>
  <si>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</si>
  <si>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</si>
  <si>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</si>
  <si>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</si>
  <si>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</si>
  <si>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</si>
  <si>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</si>
  <si>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</si>
  <si>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</si>
  <si>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</si>
  <si>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</si>
  <si>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</si>
  <si>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</si>
  <si>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</si>
  <si>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</si>
  <si>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</si>
  <si>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</si>
  <si>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</si>
  <si>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</si>
  <si>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</si>
  <si>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</si>
  <si>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</si>
  <si>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</si>
  <si>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</si>
  <si>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</si>
  <si>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</si>
  <si>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</si>
  <si>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</si>
  <si>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</si>
  <si>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</si>
  <si>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</si>
  <si>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</si>
  <si>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</si>
  <si>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</si>
  <si>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</si>
  <si>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</si>
  <si>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</si>
  <si>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</si>
  <si>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</si>
  <si>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</si>
  <si>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</si>
  <si>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</si>
  <si>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</si>
  <si>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</si>
  <si>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</si>
  <si>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</si>
  <si>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</si>
  <si>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</si>
  <si>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</si>
  <si>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</si>
  <si>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</si>
  <si>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</si>
  <si>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</si>
  <si>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</si>
  <si>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</si>
  <si>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</si>
  <si>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</si>
  <si>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</si>
  <si>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</si>
  <si>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</si>
  <si>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</si>
  <si>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</si>
  <si>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</si>
  <si>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</si>
  <si>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</si>
  <si>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</si>
  <si>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</si>
  <si>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</si>
  <si>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</si>
  <si>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</si>
  <si>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</si>
  <si>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</si>
  <si>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</si>
  <si>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</si>
  <si>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</si>
  <si>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</si>
  <si>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</si>
  <si>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</si>
  <si>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</si>
  <si>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</si>
  <si>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</si>
  <si>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</si>
  <si>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</si>
  <si>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</si>
  <si>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</si>
  <si>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</si>
  <si>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</si>
  <si>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</si>
  <si>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</si>
  <si>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</si>
  <si>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</si>
  <si>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</si>
  <si>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</si>
  <si>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</si>
  <si>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</si>
  <si>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</si>
  <si>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</si>
  <si>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</si>
  <si>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</si>
  <si>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</si>
  <si>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</si>
  <si>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</si>
  <si>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</si>
  <si>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</si>
  <si>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</si>
  <si>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</si>
  <si>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</si>
  <si>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</si>
  <si>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</si>
  <si>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</si>
  <si>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</si>
  <si>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</si>
  <si>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</si>
  <si>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</si>
  <si>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</si>
  <si>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</si>
  <si>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</si>
  <si>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</si>
  <si>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</si>
  <si>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</si>
  <si>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</si>
  <si>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</si>
  <si>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</si>
  <si>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</si>
  <si>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</si>
  <si>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</si>
  <si>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</si>
  <si>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</si>
  <si>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</si>
  <si>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</si>
  <si>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</si>
  <si>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</si>
  <si>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</si>
  <si>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</si>
  <si>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</si>
  <si>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</si>
  <si>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</si>
  <si>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</si>
  <si>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</si>
  <si>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</si>
  <si>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</si>
  <si>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</si>
  <si>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</si>
  <si>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</si>
  <si>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</si>
  <si>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</si>
  <si>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</si>
  <si>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</si>
  <si>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</si>
  <si>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</si>
  <si>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</si>
  <si>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</si>
  <si>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</si>
  <si>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</si>
  <si>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</si>
  <si>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</si>
  <si>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</si>
  <si>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</si>
  <si>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</si>
  <si>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</si>
  <si>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</si>
  <si>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</si>
  <si>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</si>
  <si>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</si>
  <si>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</si>
  <si>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</si>
  <si>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</si>
  <si>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</si>
  <si>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</si>
  <si>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</si>
  <si>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</si>
  <si>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</si>
  <si>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</si>
  <si>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</si>
  <si>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</si>
  <si>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</si>
  <si>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</si>
  <si>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</si>
  <si>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</si>
  <si>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</si>
  <si>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</si>
  <si>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</si>
  <si>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</si>
  <si>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</si>
  <si>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</si>
  <si>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</si>
  <si>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</si>
  <si>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</si>
  <si>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</si>
  <si>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</si>
  <si>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</si>
  <si>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</si>
  <si>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</si>
  <si>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</si>
  <si>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</si>
  <si>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</si>
  <si>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</si>
  <si>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</si>
  <si>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</si>
  <si>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</si>
  <si>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</si>
  <si>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</si>
  <si>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</si>
  <si>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</si>
  <si>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</si>
  <si>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</si>
  <si>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</si>
  <si>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</si>
  <si>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</si>
  <si>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</si>
  <si>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</si>
  <si>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</si>
  <si>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</si>
  <si>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</si>
  <si>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</si>
  <si>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</si>
  <si>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</si>
  <si>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</si>
  <si>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</si>
  <si>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</si>
  <si>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</si>
  <si>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</si>
  <si>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</si>
  <si>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</si>
  <si>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</si>
  <si>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</si>
  <si>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</si>
  <si>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</si>
  <si>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</si>
  <si>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</si>
  <si>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</si>
  <si>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</si>
  <si>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</si>
  <si>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</si>
  <si>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</si>
  <si>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</si>
  <si>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</si>
  <si>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</si>
  <si>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</si>
  <si>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</si>
  <si>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</si>
  <si>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</si>
  <si>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</si>
  <si>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</si>
  <si>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</si>
  <si>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</si>
  <si>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</si>
  <si>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</si>
  <si>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</si>
  <si>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</si>
  <si>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</si>
  <si>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</si>
  <si>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</si>
  <si>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</si>
  <si>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</si>
  <si>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</si>
  <si>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</si>
  <si>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</si>
  <si>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</si>
  <si>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</si>
  <si>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</si>
  <si>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</si>
  <si>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</si>
  <si>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</si>
  <si>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</si>
  <si>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</si>
  <si>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</si>
  <si>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</si>
  <si>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</si>
  <si>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</si>
  <si>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</si>
  <si>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</si>
  <si>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</si>
  <si>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</si>
  <si>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</si>
  <si>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</si>
  <si>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</si>
  <si>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</si>
  <si>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</si>
  <si>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</si>
  <si>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</si>
  <si>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</si>
  <si>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</si>
  <si>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</si>
  <si>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</si>
  <si>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</si>
  <si>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</si>
  <si>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</si>
  <si>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</si>
  <si>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</si>
  <si>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</si>
  <si>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</si>
  <si>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</si>
  <si>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</si>
  <si>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</si>
  <si>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</si>
  <si>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</si>
  <si>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</si>
  <si>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</si>
  <si>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</si>
  <si>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</si>
  <si>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</si>
  <si>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</si>
  <si>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</si>
  <si>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</si>
  <si>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</si>
  <si>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</si>
  <si>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</si>
  <si>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</si>
  <si>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</si>
  <si>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</si>
  <si>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</si>
  <si>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</si>
  <si>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</si>
  <si>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</si>
  <si>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</si>
  <si>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</si>
  <si>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</si>
  <si>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</si>
  <si>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</si>
  <si>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</si>
  <si>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</si>
  <si>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</si>
  <si>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</si>
  <si>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</si>
  <si>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</si>
  <si>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</si>
  <si>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</si>
  <si>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</si>
  <si>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</si>
  <si>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</si>
  <si>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</si>
  <si>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</si>
  <si>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</si>
  <si>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</si>
  <si>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</si>
  <si>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</si>
  <si>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</si>
  <si>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</si>
  <si>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</si>
  <si>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</si>
  <si>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</si>
  <si>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</si>
  <si>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</si>
  <si>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</si>
  <si>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</si>
  <si>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</si>
  <si>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</si>
  <si>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</si>
  <si>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</si>
  <si>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</si>
  <si>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</si>
  <si>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</si>
  <si>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</si>
  <si>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</si>
  <si>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</si>
  <si>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</si>
  <si>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</si>
  <si>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</si>
  <si>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</si>
  <si>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</si>
  <si>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</si>
  <si>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</si>
  <si>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</si>
  <si>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</si>
  <si>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</si>
  <si>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</si>
  <si>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</si>
  <si>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</si>
  <si>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</si>
  <si>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</si>
  <si>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</si>
  <si>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</si>
  <si>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</si>
  <si>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</si>
  <si>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</si>
  <si>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</si>
  <si>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</si>
  <si>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</si>
  <si>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</si>
  <si>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</si>
  <si>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</si>
  <si>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</si>
  <si>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</si>
  <si>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</si>
  <si>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</si>
  <si>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</si>
  <si>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</si>
  <si>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</si>
  <si>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</si>
  <si>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</si>
  <si>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</si>
  <si>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</si>
  <si>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</si>
  <si>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</si>
  <si>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</si>
  <si>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</si>
  <si>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</si>
  <si>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</si>
  <si>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</si>
  <si>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</si>
  <si>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</si>
  <si>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</si>
  <si>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</si>
  <si>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</si>
  <si>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</si>
  <si>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</si>
  <si>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</si>
  <si>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</si>
  <si>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</si>
  <si>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</si>
  <si>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</si>
  <si>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</si>
  <si>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</si>
  <si>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</si>
  <si>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</si>
  <si>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</si>
  <si>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</si>
  <si>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</si>
  <si>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</si>
  <si>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</si>
  <si>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</si>
  <si>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</si>
  <si>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</si>
  <si>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</si>
  <si>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</si>
  <si>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</si>
  <si>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</si>
  <si>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</si>
  <si>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</si>
  <si>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</si>
  <si>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</si>
  <si>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</si>
  <si>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</si>
  <si>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</si>
  <si>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</si>
  <si>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</si>
  <si>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</si>
  <si>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</si>
  <si>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</si>
  <si>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</si>
  <si>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</si>
  <si>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</si>
  <si>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</si>
  <si>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</si>
  <si>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</si>
  <si>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</si>
  <si>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</si>
  <si>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</si>
  <si>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</si>
  <si>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</si>
  <si>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</si>
  <si>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</si>
  <si>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</si>
  <si>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</si>
  <si>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</si>
  <si>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</si>
  <si>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</si>
  <si>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</si>
  <si>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</si>
  <si>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</si>
  <si>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</si>
  <si>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</si>
  <si>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</si>
  <si>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</si>
  <si>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</si>
  <si>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</si>
  <si>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</si>
  <si>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</si>
  <si>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</si>
  <si>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</si>
  <si>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</si>
  <si>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</si>
  <si>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</si>
  <si>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</si>
  <si>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</si>
  <si>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</si>
  <si>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</si>
  <si>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</si>
  <si>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</si>
  <si>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</si>
  <si>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</si>
  <si>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</si>
  <si>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</si>
  <si>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</si>
  <si>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</si>
  <si>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</si>
  <si>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</si>
  <si>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</si>
  <si>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</si>
  <si>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</si>
  <si>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</si>
  <si>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</si>
  <si>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</si>
  <si>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</si>
  <si>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</si>
  <si>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</si>
  <si>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</si>
  <si>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</si>
  <si>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</si>
  <si>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</si>
  <si>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</si>
  <si>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</si>
  <si>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</si>
  <si>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</si>
  <si>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</si>
  <si>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</si>
  <si>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</si>
  <si>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</si>
  <si>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</si>
  <si>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</si>
  <si>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</si>
  <si>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</si>
  <si>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</si>
  <si>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</si>
  <si>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</si>
  <si>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</si>
  <si>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</si>
  <si>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</si>
  <si>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</si>
  <si>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</si>
  <si>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</si>
  <si>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</si>
  <si>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</si>
  <si>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</si>
  <si>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</si>
  <si>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</si>
  <si>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</si>
  <si>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</si>
  <si>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</si>
  <si>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</si>
  <si>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</si>
  <si>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</si>
  <si>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</si>
  <si>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</si>
  <si>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</si>
  <si>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</si>
  <si>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</si>
  <si>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</si>
  <si>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</si>
  <si>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</si>
  <si>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</si>
  <si>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</si>
  <si>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</si>
  <si>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</si>
  <si>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</si>
  <si>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</si>
  <si>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</si>
  <si>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</si>
  <si>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</si>
  <si>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</si>
  <si>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</si>
  <si>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</si>
  <si>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</si>
  <si>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</si>
  <si>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</si>
  <si>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</si>
  <si>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</si>
  <si>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</si>
  <si>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</si>
  <si>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</si>
  <si>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</si>
  <si>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</si>
  <si>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</si>
  <si>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</si>
  <si>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</si>
  <si>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</si>
  <si>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</si>
  <si>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</si>
  <si>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</si>
  <si>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</si>
  <si>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</si>
  <si>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</si>
  <si>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</si>
  <si>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</si>
  <si>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</si>
  <si>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</si>
  <si>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</si>
  <si>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</si>
  <si>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</si>
  <si>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</si>
  <si>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</si>
  <si>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</si>
  <si>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</si>
  <si>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</si>
  <si>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</si>
  <si>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</si>
  <si>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</si>
  <si>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</si>
  <si>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</si>
  <si>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</si>
  <si>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</si>
  <si>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</si>
  <si>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</si>
  <si>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</si>
  <si>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</si>
  <si>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</si>
  <si>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</si>
  <si>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</si>
  <si>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</si>
  <si>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</si>
  <si>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</si>
  <si>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</si>
  <si>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</si>
  <si>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</si>
  <si>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</si>
  <si>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</si>
  <si>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</si>
  <si>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</si>
  <si>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</si>
  <si>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</si>
  <si>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</si>
  <si>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</si>
  <si>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</si>
  <si>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</si>
  <si>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</si>
  <si>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</si>
  <si>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</si>
  <si>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</si>
  <si>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</si>
  <si>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</si>
  <si>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</si>
  <si>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</si>
  <si>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</si>
  <si>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</si>
  <si>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</si>
  <si>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</si>
  <si>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</si>
  <si>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</si>
  <si>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</si>
  <si>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</si>
  <si>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</si>
  <si>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</si>
  <si>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</si>
  <si>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</si>
  <si>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</si>
  <si>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</si>
  <si>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</si>
  <si>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</si>
  <si>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</si>
  <si>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</si>
  <si>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</si>
  <si>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</si>
  <si>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</si>
  <si>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</si>
  <si>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</si>
  <si>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</si>
  <si>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</si>
  <si>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</si>
  <si>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</si>
  <si>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</si>
  <si>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</si>
  <si>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</si>
  <si>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</si>
  <si>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</si>
  <si>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</si>
  <si>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</si>
  <si>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</si>
  <si>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</si>
  <si>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</si>
  <si>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</si>
  <si>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</si>
  <si>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</si>
  <si>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</si>
  <si>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</si>
  <si>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</si>
  <si>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</si>
  <si>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</si>
  <si>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</si>
  <si>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</si>
  <si>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</si>
  <si>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</si>
  <si>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</si>
  <si>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</si>
  <si>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</si>
  <si>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</si>
  <si>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</si>
  <si>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</si>
  <si>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</si>
  <si>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</si>
  <si>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</si>
  <si>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</si>
  <si>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</si>
  <si>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</si>
  <si>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</si>
  <si>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</si>
  <si>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</si>
  <si>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</si>
  <si>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</si>
  <si>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</si>
  <si>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</si>
  <si>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</si>
  <si>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</si>
  <si>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</si>
  <si>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</si>
  <si>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</si>
  <si>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</si>
  <si>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</si>
  <si>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</si>
  <si>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</si>
  <si>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</si>
  <si>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</si>
  <si>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</si>
  <si>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</si>
  <si>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</si>
  <si>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</si>
  <si>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</si>
  <si>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</si>
  <si>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</si>
  <si>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</si>
  <si>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</si>
  <si>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</si>
  <si>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</si>
  <si>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</si>
  <si>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</si>
  <si>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</si>
  <si>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</si>
  <si>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</si>
  <si>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</si>
  <si>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</si>
  <si>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</si>
  <si>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</si>
  <si>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</si>
  <si>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</si>
  <si>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</si>
  <si>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</si>
  <si>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</si>
  <si>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</si>
  <si>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</si>
  <si>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</si>
  <si>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</si>
  <si>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</si>
  <si>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</si>
  <si>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</si>
  <si>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</si>
  <si>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</si>
  <si>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</si>
  <si>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</si>
  <si>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</si>
  <si>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</si>
  <si>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</si>
  <si>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</si>
  <si>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</si>
  <si>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</si>
  <si>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</si>
  <si>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</si>
  <si>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</si>
  <si>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</si>
  <si>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</si>
  <si>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</si>
  <si>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</si>
  <si>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</si>
  <si>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</si>
  <si>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</si>
  <si>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</si>
  <si>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</si>
  <si>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</si>
  <si>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</si>
  <si>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</si>
  <si>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</si>
  <si>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</si>
  <si>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</si>
  <si>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</si>
  <si>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</si>
  <si>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</si>
  <si>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</si>
  <si>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</si>
  <si>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</si>
  <si>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</si>
  <si>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</si>
  <si>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</si>
  <si>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</si>
  <si>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</si>
  <si>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</si>
  <si>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</si>
  <si>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</si>
  <si>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</si>
  <si>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</si>
  <si>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</si>
  <si>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</si>
  <si>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</si>
  <si>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</si>
  <si>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</si>
  <si>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</si>
  <si>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</si>
  <si>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</si>
  <si>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</si>
  <si>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</si>
  <si>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</si>
  <si>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</si>
  <si>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</si>
  <si>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</si>
  <si>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</si>
  <si>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</si>
  <si>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</si>
  <si>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</si>
  <si>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</si>
  <si>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</si>
  <si>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</si>
  <si>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</si>
  <si>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</si>
  <si>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</si>
  <si>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</si>
  <si>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</si>
  <si>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</si>
  <si>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</si>
  <si>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</si>
  <si>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</si>
  <si>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</si>
  <si>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</si>
  <si>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</si>
  <si>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</si>
  <si>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</si>
  <si>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</si>
  <si>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</si>
  <si>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</si>
  <si>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</si>
  <si>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</si>
  <si>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</si>
  <si>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</si>
  <si>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</si>
  <si>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</si>
  <si>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</si>
  <si>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</si>
  <si>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</si>
  <si>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</si>
  <si>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</si>
  <si>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</si>
  <si>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</si>
  <si>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</si>
  <si>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</si>
  <si>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</si>
  <si>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</si>
  <si>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</si>
  <si>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</si>
  <si>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</si>
  <si>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</si>
  <si>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</si>
  <si>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</si>
  <si>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</si>
  <si>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</si>
  <si>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</si>
  <si>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</si>
  <si>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</si>
  <si>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</si>
  <si>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</si>
  <si>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</si>
  <si>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</si>
  <si>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</si>
  <si>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</si>
  <si>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</si>
  <si>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</si>
  <si>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</si>
  <si>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</si>
  <si>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</si>
  <si>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</si>
  <si>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</si>
  <si>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</si>
  <si>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</si>
  <si>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</si>
  <si>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</si>
  <si>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</si>
  <si>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</si>
  <si>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</si>
  <si>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</si>
  <si>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</si>
  <si>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</si>
  <si>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</si>
  <si>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</si>
  <si>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</si>
  <si>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</si>
  <si>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</si>
  <si>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</si>
  <si>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</si>
  <si>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</si>
  <si>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</si>
  <si>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</si>
  <si>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</si>
  <si>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</si>
  <si>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</si>
  <si>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</si>
  <si>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</si>
  <si>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</si>
  <si>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</si>
  <si>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</si>
  <si>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</si>
  <si>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</si>
  <si>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</si>
  <si>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</si>
  <si>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</si>
  <si>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</si>
  <si>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</si>
  <si>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</si>
  <si>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</si>
  <si>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</si>
  <si>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</si>
  <si>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</si>
  <si>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</si>
  <si>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</si>
  <si>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</si>
  <si>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</si>
  <si>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</si>
  <si>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</si>
  <si>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</si>
  <si>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</si>
  <si>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</si>
  <si>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</si>
  <si>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</si>
  <si>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</si>
  <si>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</si>
  <si>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</si>
  <si>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</si>
  <si>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</si>
  <si>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</si>
  <si>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</si>
  <si>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</si>
  <si>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</si>
  <si>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</si>
  <si>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</si>
  <si>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</si>
  <si>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</si>
  <si>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</si>
  <si>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</si>
  <si>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</si>
  <si>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</si>
  <si>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</si>
  <si>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</si>
  <si>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</si>
  <si>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</si>
  <si>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</si>
  <si>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</si>
  <si>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</si>
  <si>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</si>
  <si>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</si>
  <si>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</si>
  <si>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</si>
  <si>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</si>
  <si>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</si>
  <si>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</si>
  <si>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</si>
  <si>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</si>
  <si>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</si>
  <si>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</si>
  <si>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</si>
  <si>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</si>
  <si>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</si>
  <si>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</si>
  <si>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</si>
  <si>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</si>
  <si>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</si>
  <si>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</si>
  <si>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</si>
  <si>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</si>
  <si>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</si>
  <si>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</si>
  <si>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</si>
  <si>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</si>
  <si>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</si>
  <si>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</si>
  <si>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</si>
  <si>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</si>
  <si>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</si>
  <si>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</si>
  <si>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</si>
  <si>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</si>
  <si>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</si>
  <si>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</si>
  <si>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</si>
  <si>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</si>
  <si>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</si>
  <si>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</si>
  <si>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</si>
  <si>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</si>
  <si>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</si>
  <si>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</si>
  <si>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</si>
  <si>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</si>
  <si>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</si>
  <si>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</si>
  <si>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</si>
  <si>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</si>
  <si>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</si>
  <si>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</si>
  <si>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</si>
  <si>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</si>
  <si>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</si>
  <si>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</si>
  <si>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</si>
  <si>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</si>
  <si>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</si>
  <si>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</si>
  <si>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</si>
  <si>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</si>
  <si>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</si>
  <si>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</si>
  <si>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</si>
  <si>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</si>
  <si>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</si>
  <si>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</si>
  <si>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</si>
  <si>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</si>
  <si>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</si>
  <si>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</si>
  <si>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</si>
  <si>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</si>
  <si>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</si>
  <si>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</si>
  <si>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</si>
  <si>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</si>
  <si>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</si>
  <si>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</si>
  <si>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</si>
  <si>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</si>
  <si>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</si>
  <si>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</si>
  <si>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</si>
  <si>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</si>
  <si>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</si>
  <si>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</si>
  <si>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</si>
  <si>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</si>
  <si>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</si>
  <si>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</si>
  <si>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</si>
  <si>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</si>
  <si>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</si>
  <si>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</si>
  <si>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</si>
  <si>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</si>
  <si>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</si>
  <si>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</si>
  <si>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</si>
  <si>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</si>
  <si>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</si>
  <si>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</si>
  <si>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</si>
  <si>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</si>
  <si>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</si>
  <si>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</si>
  <si>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</si>
  <si>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</si>
  <si>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</si>
  <si>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</si>
  <si>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</si>
  <si>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</si>
  <si>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</si>
  <si>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</si>
  <si>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</si>
  <si>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</si>
  <si>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</si>
  <si>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</si>
  <si>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</si>
  <si>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</si>
  <si>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</si>
  <si>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</si>
  <si>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</si>
  <si>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</si>
  <si>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</si>
  <si>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</si>
  <si>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</si>
  <si>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</si>
  <si>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</si>
  <si>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</si>
  <si>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</si>
  <si>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</si>
  <si>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</si>
  <si>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</si>
  <si>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</si>
  <si>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</si>
  <si>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</si>
  <si>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</si>
  <si>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</si>
  <si>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</si>
  <si>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</si>
  <si>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</si>
  <si>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</si>
  <si>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</si>
  <si>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</si>
  <si>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</si>
  <si>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</si>
  <si>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</si>
  <si>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</si>
  <si>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</si>
  <si>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</si>
  <si>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</si>
  <si>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</si>
  <si>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</si>
  <si>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</si>
  <si>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</si>
  <si>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</si>
  <si>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</si>
  <si>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</si>
  <si>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</si>
  <si>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</si>
  <si>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</si>
  <si>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</si>
  <si>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</si>
  <si>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</si>
  <si>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</si>
  <si>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</si>
  <si>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</si>
  <si>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</si>
  <si>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</si>
  <si>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</si>
  <si>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</si>
  <si>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</si>
  <si>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</si>
  <si>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</si>
  <si>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</si>
  <si>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</si>
  <si>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</si>
  <si>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</si>
  <si>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</si>
  <si>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</si>
  <si>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</si>
  <si>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</si>
  <si>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</si>
  <si>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</si>
  <si>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</si>
  <si>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</si>
  <si>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</si>
  <si>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</si>
  <si>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</si>
  <si>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</si>
  <si>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</si>
  <si>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</si>
  <si>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</si>
  <si>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</si>
  <si>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</si>
  <si>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</si>
  <si>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</si>
  <si>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</si>
  <si>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</si>
  <si>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</si>
  <si>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</si>
  <si>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</si>
  <si>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</si>
  <si>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</si>
  <si>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</si>
  <si>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</si>
  <si>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</si>
  <si>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</si>
  <si>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</si>
  <si>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</si>
  <si>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</si>
  <si>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</si>
  <si>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</si>
  <si>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</si>
  <si>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</si>
  <si>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</si>
  <si>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</si>
  <si>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</si>
  <si>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</si>
  <si>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</si>
  <si>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</si>
  <si>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</si>
  <si>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</si>
  <si>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</si>
  <si>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</si>
  <si>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</si>
  <si>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</si>
  <si>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</si>
  <si>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</si>
  <si>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</si>
  <si>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</si>
  <si>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</si>
  <si>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</si>
  <si>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</si>
  <si>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</si>
  <si>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</si>
  <si>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</si>
  <si>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</si>
  <si>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</si>
  <si>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</si>
  <si>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</si>
  <si>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</si>
  <si>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</si>
  <si>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</si>
  <si>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</si>
  <si>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</si>
  <si>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</si>
  <si>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</si>
  <si>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</si>
  <si>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</si>
  <si>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</si>
  <si>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</si>
  <si>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</si>
  <si>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</si>
  <si>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</si>
  <si>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</si>
  <si>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</si>
  <si>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</si>
  <si>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</si>
  <si>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</si>
  <si>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</si>
  <si>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</si>
  <si>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</si>
  <si>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</si>
  <si>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</si>
  <si>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</si>
  <si>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</si>
  <si>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</si>
  <si>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</si>
  <si>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</si>
  <si>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</si>
  <si>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</si>
  <si>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</si>
  <si>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</si>
  <si>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</si>
  <si>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</si>
  <si>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</si>
  <si>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</si>
  <si>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</si>
  <si>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</si>
  <si>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</si>
  <si>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</si>
  <si>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</si>
  <si>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</si>
  <si>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</si>
  <si>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</si>
  <si>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</si>
  <si>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</si>
  <si>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</si>
  <si>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</si>
  <si>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</si>
  <si>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</si>
  <si>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</si>
  <si>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</si>
  <si>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</si>
  <si>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</si>
  <si>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</si>
  <si>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</si>
  <si>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</si>
  <si>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</si>
  <si>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</si>
  <si>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</si>
  <si>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</si>
  <si>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</si>
  <si>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</si>
  <si>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</si>
  <si>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</si>
  <si>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</si>
  <si>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</si>
  <si>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</si>
  <si>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</si>
  <si>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</si>
  <si>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</si>
  <si>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</si>
  <si>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</si>
  <si>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</si>
  <si>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</si>
  <si>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</si>
  <si>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</si>
  <si>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</si>
  <si>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</si>
  <si>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</si>
  <si>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</si>
  <si>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</si>
  <si>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</si>
  <si>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</si>
  <si>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</si>
  <si>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</si>
  <si>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</si>
  <si>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</si>
  <si>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</si>
  <si>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</si>
  <si>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</si>
  <si>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</si>
  <si>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</si>
  <si>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</si>
  <si>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</si>
  <si>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</si>
  <si>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</si>
  <si>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</si>
  <si>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</si>
  <si>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</si>
  <si>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</si>
  <si>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</si>
  <si>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</si>
  <si>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</si>
  <si>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</si>
  <si>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</si>
  <si>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</si>
  <si>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</si>
  <si>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</si>
  <si>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</si>
  <si>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</si>
  <si>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</si>
  <si>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</si>
  <si>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</si>
  <si>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</si>
  <si>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</si>
  <si>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</si>
  <si>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</si>
  <si>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</si>
  <si>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</si>
  <si>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</si>
  <si>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</si>
  <si>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</si>
  <si>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</si>
  <si>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</si>
  <si>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</si>
  <si>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</si>
  <si>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</si>
  <si>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</si>
  <si>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</si>
  <si>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</si>
  <si>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</si>
  <si>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</si>
  <si>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</si>
  <si>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</si>
  <si>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</si>
  <si>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</si>
  <si>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</si>
  <si>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</si>
  <si>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</si>
  <si>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</si>
  <si>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</si>
  <si>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</si>
  <si>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</si>
  <si>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</si>
  <si>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</si>
  <si>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</si>
  <si>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</si>
  <si>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</si>
  <si>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</si>
  <si>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</si>
  <si>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</si>
  <si>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</si>
  <si>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</si>
  <si>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</si>
  <si>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</si>
  <si>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</si>
  <si>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</si>
  <si>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</si>
  <si>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</si>
  <si>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</si>
  <si>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</si>
  <si>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</si>
  <si>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</si>
  <si>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</si>
  <si>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</si>
  <si>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</si>
  <si>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</si>
  <si>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</si>
  <si>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</si>
  <si>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</si>
  <si>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</si>
  <si>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</si>
  <si>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</si>
  <si>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</si>
  <si>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</si>
  <si>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</si>
  <si>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</si>
  <si>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</si>
  <si>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</si>
  <si>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</si>
  <si>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</si>
  <si>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</si>
  <si>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</si>
  <si>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</si>
  <si>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</si>
  <si>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</si>
  <si>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</si>
  <si>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</si>
  <si>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</si>
  <si>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</si>
  <si>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</si>
  <si>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</si>
  <si>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</si>
  <si>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</si>
  <si>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</si>
  <si>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</si>
  <si>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</si>
  <si>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</si>
  <si>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</si>
  <si>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</si>
  <si>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</si>
  <si>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</si>
  <si>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</si>
  <si>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</si>
  <si>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</si>
  <si>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</si>
  <si>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</si>
  <si>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</si>
  <si>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</si>
  <si>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</si>
  <si>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</si>
  <si>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</si>
  <si>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</si>
  <si>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</si>
  <si>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</si>
  <si>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</si>
  <si>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</si>
  <si>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</si>
  <si>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</si>
  <si>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</si>
  <si>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</si>
  <si>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</si>
  <si>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</si>
  <si>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</si>
  <si>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</si>
  <si>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</si>
  <si>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</si>
  <si>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</si>
  <si>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</si>
  <si>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</si>
  <si>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</si>
  <si>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</si>
  <si>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</si>
  <si>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</si>
  <si>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</si>
  <si>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</si>
  <si>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</si>
  <si>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</si>
  <si>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</si>
  <si>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</si>
  <si>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</si>
  <si>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</si>
  <si>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</si>
  <si>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</si>
  <si>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</si>
  <si>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</si>
  <si>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</si>
  <si>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</si>
  <si>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</si>
  <si>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</si>
  <si>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</si>
  <si>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</si>
  <si>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</si>
  <si>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</si>
  <si>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</si>
  <si>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</si>
  <si>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</si>
  <si>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</si>
  <si>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</si>
  <si>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</si>
  <si>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</si>
  <si>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</si>
  <si>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</si>
  <si>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</si>
  <si>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</si>
  <si>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</si>
  <si>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</si>
  <si>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</si>
  <si>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</si>
  <si>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</si>
  <si>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</si>
  <si>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</si>
  <si>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</si>
  <si>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</si>
  <si>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</si>
  <si>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</si>
  <si>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</si>
  <si>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</si>
  <si>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</si>
  <si>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</si>
  <si>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</si>
  <si>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</si>
  <si>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</si>
  <si>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</si>
  <si>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</si>
  <si>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</si>
  <si>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</si>
  <si>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</si>
  <si>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</si>
  <si>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</si>
  <si>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</si>
  <si>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</si>
  <si>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</si>
  <si>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</si>
  <si>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</si>
  <si>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</si>
  <si>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</si>
  <si>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</si>
  <si>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</si>
  <si>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</si>
  <si>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</si>
  <si>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</si>
  <si>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</si>
  <si>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</si>
  <si>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</si>
  <si>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</si>
  <si>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</si>
  <si>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</si>
  <si>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</si>
  <si>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</si>
  <si>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</si>
  <si>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</si>
  <si>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</si>
  <si>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</si>
  <si>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</si>
  <si>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</si>
  <si>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</si>
  <si>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</si>
  <si>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</si>
  <si>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</si>
  <si>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</si>
  <si>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</si>
  <si>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</si>
  <si>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</si>
  <si>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</si>
  <si>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</si>
  <si>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</si>
  <si>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</si>
  <si>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</si>
  <si>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</si>
  <si>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</si>
  <si>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</si>
  <si>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</si>
  <si>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</si>
  <si>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</si>
  <si>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</si>
  <si>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</si>
  <si>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</si>
  <si>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</si>
  <si>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</si>
  <si>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</si>
  <si>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</si>
  <si>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</si>
  <si>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</si>
  <si>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</si>
  <si>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</si>
  <si>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</si>
  <si>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</si>
  <si>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</si>
  <si>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</si>
  <si>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</si>
  <si>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</si>
  <si>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</si>
  <si>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</si>
  <si>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</si>
  <si>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</si>
  <si>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</si>
  <si>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</si>
  <si>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</si>
  <si>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</si>
  <si>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</si>
  <si>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</si>
  <si>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</si>
  <si>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</si>
  <si>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</si>
  <si>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</si>
  <si>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</si>
  <si>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</si>
  <si>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</si>
  <si>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</si>
  <si>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</si>
  <si>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</si>
  <si>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</si>
  <si>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</si>
  <si>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</si>
  <si>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</si>
  <si>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</si>
  <si>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</si>
  <si>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</si>
  <si>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</si>
  <si>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</si>
  <si>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</si>
  <si>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</si>
  <si>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</si>
  <si>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</si>
  <si>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</si>
  <si>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</si>
  <si>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</si>
  <si>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</si>
  <si>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</si>
  <si>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</si>
  <si>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</si>
  <si>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</si>
  <si>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</si>
  <si>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</si>
  <si>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</si>
  <si>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</si>
  <si>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</si>
  <si>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</si>
  <si>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</si>
  <si>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</si>
  <si>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</si>
  <si>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</si>
  <si>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</si>
  <si>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</si>
  <si>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</si>
  <si>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</si>
  <si>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</si>
  <si>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</si>
  <si>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</si>
  <si>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</si>
  <si>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</si>
  <si>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</si>
  <si>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</si>
  <si>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</si>
  <si>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</si>
  <si>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</si>
  <si>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</si>
  <si>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</si>
  <si>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</si>
  <si>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</si>
  <si>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</si>
  <si>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</si>
  <si>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</si>
  <si>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</si>
  <si>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</si>
  <si>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</si>
  <si>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</si>
  <si>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</si>
  <si>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</si>
  <si>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</si>
  <si>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</si>
  <si>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</si>
  <si>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</si>
  <si>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</si>
  <si>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</si>
  <si>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</si>
  <si>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</si>
  <si>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</si>
  <si>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</si>
  <si>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</si>
  <si>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</si>
  <si>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</si>
  <si>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</si>
  <si>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</si>
  <si>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</si>
  <si>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</si>
  <si>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</si>
  <si>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</si>
  <si>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</si>
  <si>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</si>
  <si>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</si>
  <si>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</si>
  <si>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</si>
  <si>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</si>
  <si>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</si>
  <si>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</si>
  <si>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</si>
  <si>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</si>
  <si>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</si>
  <si>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</si>
  <si>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</si>
  <si>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</si>
  <si>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</si>
  <si>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</si>
  <si>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</si>
  <si>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</si>
  <si>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</si>
  <si>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</si>
  <si>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</si>
  <si>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</si>
  <si>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</si>
  <si>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</si>
  <si>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</si>
  <si>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</si>
  <si>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</si>
  <si>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</si>
  <si>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</si>
  <si>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</si>
  <si>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</si>
  <si>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</si>
  <si>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</si>
  <si>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</si>
  <si>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</si>
  <si>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</si>
  <si>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</si>
  <si>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</si>
  <si>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</si>
  <si>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</si>
  <si>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</si>
  <si>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</si>
  <si>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</si>
  <si>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</si>
  <si>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</si>
  <si>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</si>
  <si>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</si>
  <si>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</si>
  <si>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</si>
  <si>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</si>
  <si>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</si>
  <si>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</si>
  <si>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</si>
  <si>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</si>
  <si>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</si>
  <si>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</si>
  <si>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</si>
  <si>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</si>
  <si>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</si>
  <si>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</si>
  <si>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</si>
  <si>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</si>
  <si>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</si>
  <si>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</si>
  <si>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</si>
  <si>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</si>
  <si>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</si>
  <si>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</si>
  <si>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</si>
  <si>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</si>
  <si>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</si>
  <si>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</si>
  <si>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</si>
  <si>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</si>
  <si>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</si>
  <si>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</si>
  <si>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</si>
  <si>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</si>
  <si>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</si>
  <si>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</si>
  <si>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</si>
  <si>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</si>
  <si>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</si>
  <si>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</si>
  <si>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</si>
  <si>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</si>
  <si>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</si>
  <si>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</si>
  <si>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</si>
  <si>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</si>
  <si>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</si>
  <si>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</si>
  <si>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</si>
  <si>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</si>
  <si>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</si>
  <si>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</si>
  <si>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</si>
  <si>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</si>
  <si>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</si>
  <si>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</si>
  <si>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</si>
  <si>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</si>
  <si>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</si>
  <si>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</si>
  <si>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</si>
  <si>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</si>
  <si>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</si>
  <si>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</si>
  <si>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</si>
  <si>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</si>
  <si>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</si>
  <si>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</si>
  <si>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</si>
  <si>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</si>
  <si>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</si>
  <si>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</si>
  <si>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</si>
  <si>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</si>
  <si>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</si>
  <si>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</si>
  <si>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</si>
  <si>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</si>
  <si>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</si>
  <si>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</si>
  <si>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</si>
  <si>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</si>
  <si>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</si>
  <si>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</si>
  <si>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</si>
  <si>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</si>
  <si>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</si>
  <si>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</si>
  <si>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</si>
  <si>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</si>
  <si>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</si>
  <si>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</si>
  <si>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</si>
  <si>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</si>
  <si>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</si>
  <si>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</si>
  <si>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</si>
  <si>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</si>
  <si>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</si>
  <si>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</si>
  <si>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</si>
  <si>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</si>
  <si>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</si>
  <si>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</si>
  <si>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</si>
  <si>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</si>
  <si>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</si>
  <si>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</si>
  <si>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</si>
  <si>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</si>
  <si>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</si>
  <si>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</si>
  <si>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</si>
  <si>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</si>
  <si>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</si>
  <si>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</si>
  <si>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</si>
  <si>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</si>
  <si>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</si>
  <si>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</si>
  <si>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</si>
  <si>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</si>
  <si>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</si>
  <si>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</si>
  <si>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</si>
  <si>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</si>
  <si>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</si>
  <si>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</si>
  <si>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</si>
  <si>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</si>
  <si>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</si>
  <si>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</si>
  <si>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</si>
  <si>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</si>
  <si>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</si>
  <si>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</si>
  <si>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</si>
  <si>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</si>
  <si>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</si>
  <si>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</si>
  <si>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</si>
  <si>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</si>
  <si>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</si>
  <si>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</si>
  <si>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</si>
  <si>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</si>
  <si>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</si>
  <si>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</si>
  <si>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</si>
  <si>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</si>
  <si>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</si>
  <si>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</si>
  <si>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</si>
  <si>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</si>
  <si>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</si>
  <si>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</si>
  <si>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</si>
  <si>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</si>
  <si>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</si>
  <si>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</si>
  <si>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</si>
  <si>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</si>
  <si>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</si>
  <si>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</si>
  <si>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</si>
  <si>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</si>
  <si>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</si>
  <si>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</si>
  <si>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</si>
  <si>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</si>
  <si>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</si>
  <si>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</si>
  <si>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</si>
  <si>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</si>
  <si>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</si>
  <si>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</si>
  <si>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</si>
  <si>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</si>
  <si>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</si>
  <si>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</si>
  <si>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</si>
  <si>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</si>
  <si>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</si>
  <si>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</si>
  <si>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</si>
  <si>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</si>
  <si>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</si>
  <si>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</si>
  <si>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</si>
  <si>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</si>
  <si>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</si>
  <si>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</si>
  <si>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</si>
  <si>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</si>
  <si>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</si>
  <si>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</si>
  <si>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</si>
  <si>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</si>
  <si>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</si>
  <si>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</si>
  <si>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</si>
  <si>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</si>
  <si>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</si>
  <si>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</si>
  <si>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</si>
  <si>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</si>
  <si>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</si>
  <si>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</si>
  <si>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</si>
  <si>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</si>
  <si>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</si>
  <si>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</si>
  <si>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</si>
  <si>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</si>
  <si>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</si>
  <si>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</si>
  <si>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</si>
  <si>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</si>
  <si>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</si>
  <si>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</si>
  <si>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</si>
  <si>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</si>
  <si>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</si>
  <si>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</si>
  <si>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</si>
  <si>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</si>
  <si>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</si>
  <si>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</si>
  <si>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</si>
  <si>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</si>
  <si>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</si>
  <si>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</si>
  <si>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</si>
  <si>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</si>
  <si>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</si>
  <si>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</si>
  <si>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</si>
  <si>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</si>
  <si>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</si>
  <si>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</si>
  <si>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</si>
  <si>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</si>
  <si>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</si>
  <si>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</si>
  <si>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</si>
  <si>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</si>
  <si>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</si>
  <si>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</si>
  <si>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</si>
  <si>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</si>
  <si>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</si>
  <si>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</si>
  <si>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</si>
  <si>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</si>
  <si>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</si>
  <si>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</si>
  <si>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</si>
  <si>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</si>
  <si>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</si>
  <si>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</si>
  <si>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</si>
  <si>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</si>
  <si>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</si>
  <si>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</si>
  <si>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</si>
  <si>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</si>
  <si>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</si>
  <si>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</si>
  <si>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</si>
  <si>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</si>
  <si>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</si>
  <si>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</si>
  <si>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</si>
  <si>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</si>
  <si>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</si>
  <si>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</si>
  <si>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</si>
  <si>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</si>
  <si>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</si>
  <si>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</si>
  <si>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</si>
  <si>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</si>
  <si>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</si>
  <si>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</si>
  <si>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</si>
  <si>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</si>
  <si>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</si>
  <si>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</si>
  <si>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</si>
  <si>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</si>
  <si>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</si>
  <si>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</si>
  <si>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</si>
  <si>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</si>
  <si>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</si>
  <si>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</si>
  <si>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</si>
  <si>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</si>
  <si>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</si>
  <si>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</si>
  <si>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</si>
  <si>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</si>
  <si>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</si>
  <si>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</si>
  <si>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</si>
  <si>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</si>
  <si>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</si>
  <si>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</si>
  <si>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</si>
  <si>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</si>
  <si>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</si>
  <si>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</si>
  <si>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</si>
  <si>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</si>
  <si>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</si>
  <si>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</si>
  <si>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</si>
  <si>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</si>
  <si>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</si>
  <si>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</si>
  <si>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</si>
  <si>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</si>
  <si>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</si>
  <si>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</si>
  <si>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</si>
  <si>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</si>
  <si>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</si>
  <si>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</si>
  <si>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</si>
  <si>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</si>
  <si>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</si>
  <si>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</si>
  <si>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</si>
  <si>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</si>
  <si>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</si>
  <si>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</si>
  <si>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</si>
  <si>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</si>
  <si>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</si>
  <si>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</si>
  <si>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</si>
  <si>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</si>
  <si>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</si>
  <si>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</si>
  <si>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</si>
  <si>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</si>
  <si>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</si>
  <si>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</si>
  <si>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</si>
  <si>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</si>
  <si>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</si>
  <si>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</si>
  <si>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</si>
  <si>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</si>
  <si>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</si>
  <si>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</si>
  <si>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</si>
  <si>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</si>
  <si>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</si>
  <si>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</si>
  <si>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</si>
  <si>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</si>
  <si>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</si>
  <si>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</si>
  <si>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</si>
  <si>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</si>
  <si>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</si>
  <si>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</si>
  <si>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</si>
  <si>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</si>
  <si>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</si>
  <si>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</si>
  <si>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</si>
  <si>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</si>
  <si>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</si>
  <si>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</si>
  <si>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</si>
  <si>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</si>
  <si>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</si>
  <si>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</si>
  <si>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</si>
  <si>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</si>
  <si>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</si>
  <si>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</si>
  <si>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</si>
  <si>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</si>
  <si>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</si>
  <si>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</si>
  <si>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</si>
  <si>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</si>
  <si>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</si>
  <si>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</si>
  <si>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</si>
  <si>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</si>
  <si>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</si>
  <si>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</si>
  <si>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</si>
  <si>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</si>
  <si>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</si>
  <si>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</si>
  <si>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</si>
  <si>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</si>
  <si>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</si>
  <si>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</si>
  <si>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</si>
  <si>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</si>
  <si>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</si>
  <si>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</si>
  <si>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</si>
  <si>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</si>
  <si>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</si>
  <si>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</si>
  <si>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</si>
  <si>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</si>
  <si>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</si>
  <si>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</si>
  <si>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</si>
  <si>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</si>
  <si>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</si>
  <si>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</si>
  <si>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</si>
  <si>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</si>
  <si>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</si>
  <si>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</si>
  <si>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</si>
  <si>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</si>
  <si>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</si>
  <si>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</si>
  <si>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</si>
  <si>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</si>
  <si>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</si>
  <si>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</si>
  <si>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</si>
  <si>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</si>
  <si>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</si>
  <si>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</si>
  <si>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</si>
  <si>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</si>
  <si>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</si>
  <si>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</si>
  <si>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</si>
  <si>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</si>
  <si>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</si>
  <si>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</si>
  <si>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</si>
  <si>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</si>
  <si>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</si>
  <si>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</si>
  <si>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</si>
  <si>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</si>
  <si>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</si>
  <si>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</si>
  <si>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</si>
  <si>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</si>
  <si>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</si>
  <si>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</si>
  <si>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</si>
  <si>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</si>
  <si>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</si>
  <si>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</si>
  <si>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</si>
  <si>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</si>
  <si>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</si>
  <si>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</si>
  <si>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</si>
  <si>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</si>
  <si>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</si>
  <si>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</si>
  <si>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</si>
  <si>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</si>
  <si>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</si>
  <si>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</si>
  <si>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</si>
  <si>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</si>
  <si>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</si>
  <si>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</si>
  <si>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</si>
  <si>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</si>
  <si>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</si>
  <si>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</si>
  <si>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</si>
  <si>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</si>
  <si>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</si>
  <si>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</si>
  <si>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</si>
  <si>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</si>
  <si>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</si>
  <si>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</si>
  <si>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</si>
  <si>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</si>
  <si>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</si>
  <si>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</si>
  <si>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</si>
  <si>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</si>
  <si>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</si>
  <si>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</si>
  <si>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</si>
  <si>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</si>
  <si>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</si>
  <si>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</si>
  <si>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</si>
  <si>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</si>
  <si>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</si>
  <si>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</si>
  <si>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</si>
  <si>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</si>
  <si>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</si>
  <si>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</si>
  <si>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</si>
  <si>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</si>
  <si>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</si>
  <si>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</si>
  <si>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</si>
  <si>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</si>
  <si>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</si>
  <si>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</si>
  <si>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</si>
  <si>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</si>
  <si>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</si>
  <si>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</si>
  <si>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</si>
  <si>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</si>
  <si>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</si>
  <si>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</si>
  <si>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</si>
  <si>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</si>
  <si>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</si>
  <si>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</si>
  <si>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</si>
  <si>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</si>
  <si>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</si>
  <si>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</si>
  <si>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</si>
  <si>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</si>
  <si>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</si>
  <si>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</si>
  <si>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</si>
  <si>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</si>
  <si>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</si>
  <si>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</si>
  <si>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</si>
  <si>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</si>
  <si>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</si>
  <si>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</si>
  <si>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</si>
  <si>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</si>
  <si>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</si>
  <si>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</si>
  <si>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</si>
  <si>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</si>
  <si>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</si>
  <si>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</si>
  <si>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</si>
  <si>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</si>
  <si>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</si>
  <si>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</si>
  <si>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</si>
  <si>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</si>
  <si>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</si>
  <si>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</si>
  <si>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</si>
  <si>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</si>
  <si>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</si>
  <si>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</si>
  <si>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</si>
  <si>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</si>
  <si>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</si>
  <si>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</si>
  <si>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</si>
  <si>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</si>
  <si>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</si>
  <si>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</si>
  <si>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</si>
  <si>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</si>
  <si>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</si>
  <si>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</si>
  <si>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</si>
  <si>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</si>
  <si>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</si>
  <si>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</si>
  <si>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</si>
  <si>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</si>
  <si>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</si>
  <si>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</si>
  <si>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</si>
  <si>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</si>
  <si>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</si>
  <si>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</si>
  <si>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</si>
  <si>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</si>
  <si>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</si>
  <si>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</si>
  <si>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</si>
  <si>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</si>
  <si>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</si>
  <si>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</si>
  <si>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</si>
  <si>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</si>
  <si>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</si>
  <si>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</si>
  <si>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</si>
  <si>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</si>
  <si>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</si>
  <si>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</si>
  <si>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</si>
  <si>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</si>
  <si>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</si>
  <si>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</si>
  <si>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</si>
  <si>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</si>
  <si>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</si>
  <si>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</si>
  <si>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</si>
  <si>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</si>
  <si>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</si>
  <si>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</si>
  <si>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</si>
  <si>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</si>
  <si>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</si>
  <si>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</si>
  <si>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</si>
  <si>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</si>
  <si>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</si>
  <si>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</si>
  <si>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</si>
  <si>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</si>
  <si>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</si>
  <si>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</si>
  <si>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</si>
  <si>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</si>
  <si>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</si>
  <si>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</si>
  <si>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</si>
  <si>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</si>
  <si>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</si>
  <si>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</si>
  <si>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</si>
  <si>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</si>
  <si>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</si>
  <si>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</si>
  <si>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</si>
  <si>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</si>
  <si>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</si>
  <si>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</si>
  <si>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</si>
  <si>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</si>
  <si>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</si>
  <si>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</si>
  <si>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</si>
  <si>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</si>
  <si>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</si>
  <si>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</si>
  <si>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</si>
  <si>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</si>
  <si>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</si>
  <si>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</si>
  <si>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</si>
  <si>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</si>
  <si>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</si>
  <si>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</si>
  <si>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</si>
  <si>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</si>
  <si>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</si>
  <si>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</si>
  <si>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</si>
  <si>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</si>
  <si>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</si>
  <si>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</si>
  <si>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</si>
  <si>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</si>
  <si>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</si>
  <si>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</si>
  <si>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</si>
  <si>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</si>
  <si>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</si>
  <si>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</si>
  <si>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</si>
  <si>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</si>
  <si>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</si>
  <si>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</si>
  <si>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</si>
  <si>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</si>
  <si>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</si>
  <si>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</si>
  <si>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</si>
  <si>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</si>
  <si>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</si>
  <si>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</si>
  <si>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</si>
  <si>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</si>
  <si>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</si>
  <si>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</si>
  <si>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</si>
  <si>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</si>
  <si>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</si>
  <si>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</si>
  <si>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</si>
  <si>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</si>
  <si>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</si>
  <si>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</si>
  <si>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</si>
  <si>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</si>
  <si>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</si>
  <si>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</si>
  <si>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</si>
  <si>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</si>
  <si>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</si>
  <si>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</si>
  <si>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</si>
  <si>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</si>
  <si>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</si>
  <si>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</si>
  <si>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</si>
  <si>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</si>
  <si>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</si>
  <si>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</si>
  <si>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</si>
  <si>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</si>
  <si>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</si>
  <si>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</si>
  <si>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</si>
  <si>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</si>
  <si>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</si>
  <si>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</si>
  <si>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</si>
  <si>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</si>
  <si>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</si>
  <si>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</si>
  <si>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</si>
  <si>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</si>
  <si>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</si>
  <si>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</si>
  <si>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</si>
  <si>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</si>
  <si>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</si>
  <si>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</si>
  <si>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</si>
  <si>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</si>
  <si>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</si>
  <si>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</si>
  <si>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</si>
  <si>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</si>
  <si>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</si>
  <si>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</si>
  <si>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</si>
  <si>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</si>
  <si>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</si>
  <si>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</si>
  <si>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</si>
  <si>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</si>
  <si>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</si>
  <si>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</si>
  <si>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</si>
  <si>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</si>
  <si>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</si>
  <si>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</si>
  <si>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</si>
  <si>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</si>
  <si>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</si>
  <si>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</si>
  <si>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</si>
  <si>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</si>
  <si>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</si>
  <si>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</si>
  <si>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</si>
  <si>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</si>
  <si>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</si>
  <si>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</si>
  <si>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</si>
  <si>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</si>
  <si>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</si>
  <si>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</si>
  <si>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</si>
  <si>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</si>
  <si>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</si>
  <si>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</si>
  <si>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</si>
  <si>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</si>
  <si>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</si>
  <si>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</si>
  <si>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</si>
  <si>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</si>
  <si>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</si>
  <si>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</si>
  <si>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</si>
  <si>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</si>
  <si>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</si>
  <si>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</si>
  <si>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</si>
  <si>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</si>
  <si>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</si>
  <si>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</si>
  <si>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</si>
  <si>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</si>
  <si>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</si>
  <si>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</si>
  <si>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</si>
  <si>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</si>
  <si>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</si>
  <si>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</si>
  <si>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</si>
  <si>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</si>
  <si>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</si>
  <si>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</si>
  <si>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</si>
  <si>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</si>
  <si>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</si>
  <si>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</si>
  <si>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</si>
  <si>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</si>
  <si>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</si>
  <si>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</si>
  <si>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</si>
  <si>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</si>
  <si>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</si>
  <si>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</si>
  <si>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</si>
  <si>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</si>
  <si>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</si>
  <si>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</si>
  <si>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</si>
  <si>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</si>
  <si>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</si>
  <si>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</si>
  <si>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</si>
  <si>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</si>
  <si>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</si>
  <si>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</si>
  <si>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</si>
  <si>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</si>
  <si>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</si>
  <si>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</si>
  <si>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</si>
  <si>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</si>
  <si>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</si>
  <si>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</si>
  <si>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</si>
  <si>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</si>
  <si>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</si>
  <si>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</si>
  <si>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</si>
  <si>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</si>
  <si>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</si>
  <si>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</si>
  <si>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</si>
  <si>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</si>
  <si>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</si>
  <si>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</si>
  <si>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</si>
  <si>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</si>
  <si>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</si>
  <si>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</si>
  <si>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</si>
  <si>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</si>
  <si>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</si>
  <si>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</si>
  <si>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</si>
  <si>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</si>
  <si>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</si>
  <si>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</si>
  <si>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</si>
  <si>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</si>
  <si>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</si>
  <si>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</si>
  <si>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</si>
  <si>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</si>
  <si>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</si>
  <si>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</si>
  <si>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</si>
  <si>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</si>
  <si>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</si>
  <si>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</si>
  <si>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</si>
  <si>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</si>
  <si>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</si>
  <si>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</si>
  <si>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</si>
  <si>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</si>
  <si>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</si>
  <si>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</si>
  <si>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</si>
  <si>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</si>
  <si>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</si>
  <si>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</si>
  <si>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</si>
  <si>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</si>
  <si>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</si>
  <si>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</si>
  <si>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</si>
  <si>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</si>
  <si>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</si>
  <si>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</si>
  <si>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</si>
  <si>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</si>
  <si>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</si>
  <si>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</si>
  <si>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</si>
  <si>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</si>
  <si>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</si>
  <si>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</si>
  <si>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</si>
  <si>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</si>
  <si>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</si>
  <si>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</si>
  <si>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</si>
  <si>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</si>
  <si>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</si>
  <si>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</si>
  <si>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</si>
  <si>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</si>
  <si>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</si>
  <si>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</si>
  <si>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</si>
  <si>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</si>
  <si>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</si>
  <si>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</si>
  <si>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</si>
  <si>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</si>
  <si>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</si>
  <si>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</si>
  <si>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</si>
  <si>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</si>
  <si>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</si>
  <si>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</si>
  <si>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</si>
  <si>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</si>
  <si>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</si>
  <si>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</si>
  <si>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</si>
  <si>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</si>
  <si>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</si>
  <si>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</si>
  <si>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</si>
  <si>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</si>
  <si>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</si>
  <si>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</si>
  <si>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</si>
  <si>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</si>
  <si>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</si>
  <si>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</si>
  <si>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</si>
  <si>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</si>
  <si>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</si>
  <si>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</si>
  <si>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</si>
  <si>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</si>
  <si>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</si>
  <si>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</si>
  <si>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</si>
  <si>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</si>
  <si>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</si>
  <si>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</si>
  <si>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</si>
  <si>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</si>
  <si>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</si>
  <si>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</si>
  <si>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</si>
  <si>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</si>
  <si>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</si>
  <si>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</si>
  <si>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</si>
  <si>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</si>
  <si>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</si>
  <si>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</si>
  <si>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</si>
  <si>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</si>
  <si>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</si>
  <si>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</si>
  <si>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</si>
  <si>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</si>
  <si>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</si>
  <si>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</si>
  <si>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</si>
  <si>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</si>
  <si>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</si>
  <si>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</si>
  <si>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</si>
  <si>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</si>
  <si>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</si>
  <si>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</si>
  <si>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</si>
  <si>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</si>
  <si>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</si>
  <si>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</si>
  <si>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</si>
  <si>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</si>
  <si>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</si>
  <si>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</si>
  <si>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</si>
  <si>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</si>
  <si>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</si>
  <si>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</si>
  <si>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</si>
  <si>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</si>
  <si>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</si>
  <si>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</si>
  <si>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</si>
  <si>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</si>
  <si>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</si>
  <si>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</si>
  <si>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</si>
  <si>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</si>
  <si>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</si>
  <si>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</si>
  <si>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</si>
  <si>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</si>
  <si>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</si>
  <si>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</si>
  <si>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</si>
  <si>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</si>
  <si>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</si>
  <si>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</si>
  <si>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</si>
  <si>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</si>
  <si>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</si>
  <si>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</si>
  <si>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</si>
  <si>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</si>
  <si>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</si>
  <si>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</si>
  <si>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</si>
  <si>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</si>
  <si>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</si>
  <si>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</si>
  <si>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</si>
  <si>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</si>
  <si>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</si>
  <si>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</si>
  <si>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</si>
  <si>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</si>
  <si>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</si>
  <si>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</si>
  <si>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</si>
  <si>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</si>
  <si>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</si>
  <si>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</si>
  <si>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</si>
  <si>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</si>
  <si>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</si>
  <si>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</si>
  <si>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</si>
  <si>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</si>
  <si>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</si>
  <si>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</si>
  <si>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</si>
  <si>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</si>
  <si>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</si>
  <si>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</si>
  <si>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</si>
  <si>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</si>
  <si>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</si>
  <si>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</si>
  <si>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</si>
  <si>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</si>
  <si>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</si>
  <si>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</si>
  <si>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</si>
  <si>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</si>
  <si>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</si>
  <si>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</si>
  <si>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</si>
  <si>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</si>
  <si>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</si>
  <si>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</si>
  <si>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</si>
  <si>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</si>
  <si>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</si>
  <si>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</si>
  <si>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</si>
  <si>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</si>
  <si>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</si>
  <si>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</si>
  <si>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</si>
  <si>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</si>
  <si>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</si>
  <si>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</si>
  <si>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</si>
  <si>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</si>
  <si>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</si>
  <si>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</si>
  <si>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</si>
  <si>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</si>
  <si>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</si>
  <si>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</si>
  <si>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</si>
  <si>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</si>
  <si>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</si>
  <si>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</si>
  <si>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</si>
  <si>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</si>
  <si>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</si>
  <si>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</si>
  <si>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</si>
  <si>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</si>
  <si>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</si>
  <si>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</si>
  <si>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</si>
  <si>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</si>
  <si>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</si>
  <si>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</si>
  <si>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</si>
  <si>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</si>
  <si>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</si>
  <si>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</si>
  <si>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</si>
  <si>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</si>
  <si>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</si>
  <si>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</si>
  <si>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</si>
  <si>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</si>
  <si>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</si>
  <si>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</si>
  <si>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</si>
  <si>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</si>
  <si>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</si>
  <si>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</si>
  <si>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</si>
  <si>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</si>
  <si>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</si>
  <si>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</si>
  <si>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</si>
  <si>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</si>
  <si>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</si>
  <si>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</si>
  <si>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</si>
  <si>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</si>
  <si>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</si>
  <si>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</si>
  <si>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</si>
  <si>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</si>
  <si>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</si>
  <si>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</si>
  <si>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</si>
  <si>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</si>
  <si>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</si>
  <si>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</si>
  <si>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</si>
  <si>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</si>
  <si>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</si>
  <si>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</si>
  <si>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</si>
  <si>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</si>
  <si>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</si>
  <si>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</si>
  <si>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</si>
  <si>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</si>
  <si>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</si>
  <si>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</si>
  <si>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</si>
  <si>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</si>
  <si>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</si>
  <si>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</si>
  <si>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</si>
  <si>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</si>
  <si>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</si>
  <si>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</si>
  <si>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</si>
  <si>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</si>
  <si>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</si>
  <si>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</si>
  <si>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</si>
  <si>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</si>
  <si>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</si>
  <si>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</si>
  <si>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</si>
  <si>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</si>
  <si>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</si>
  <si>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</si>
  <si>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</si>
  <si>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</si>
  <si>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</si>
  <si>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</si>
  <si>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</si>
  <si>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</si>
  <si>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</si>
  <si>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</si>
  <si>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</si>
  <si>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</si>
  <si>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</si>
  <si>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</si>
  <si>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</si>
  <si>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</si>
  <si>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</si>
  <si>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</si>
  <si>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</si>
  <si>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</si>
  <si>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</si>
  <si>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</si>
  <si>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</si>
  <si>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</si>
  <si>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</si>
  <si>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</si>
  <si>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</si>
  <si>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</si>
  <si>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</si>
  <si>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</si>
  <si>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</si>
  <si>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</si>
  <si>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</si>
  <si>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</si>
  <si>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</si>
  <si>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</si>
  <si>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</si>
  <si>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</si>
  <si>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</si>
  <si>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</si>
  <si>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</si>
  <si>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</si>
  <si>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</si>
  <si>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</si>
  <si>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</si>
  <si>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</si>
  <si>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</si>
  <si>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</si>
  <si>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</si>
  <si>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</si>
  <si>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</si>
  <si>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</si>
  <si>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</si>
  <si>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</si>
  <si>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</si>
  <si>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</si>
  <si>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</si>
  <si>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</si>
  <si>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</si>
  <si>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</si>
  <si>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</si>
  <si>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</si>
  <si>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</si>
  <si>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</si>
  <si>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</si>
  <si>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</si>
  <si>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</si>
  <si>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</si>
  <si>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</si>
  <si>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</si>
  <si>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</si>
  <si>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</si>
  <si>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</si>
  <si>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</si>
  <si>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</si>
  <si>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</si>
  <si>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</si>
  <si>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</si>
  <si>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</si>
  <si>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</si>
  <si>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</si>
  <si>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</si>
  <si>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</si>
  <si>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</si>
  <si>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</si>
  <si>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</si>
  <si>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</si>
  <si>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</si>
  <si>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</si>
  <si>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</si>
  <si>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</si>
  <si>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</si>
  <si>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</si>
  <si>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</si>
  <si>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</si>
  <si>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</si>
  <si>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</si>
  <si>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</si>
  <si>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</si>
  <si>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</si>
  <si>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</si>
  <si>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</si>
  <si>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</si>
  <si>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</si>
  <si>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</si>
  <si>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</si>
  <si>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</si>
  <si>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</si>
  <si>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</si>
  <si>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</si>
  <si>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</si>
  <si>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</si>
  <si>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</si>
  <si>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</si>
  <si>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</si>
  <si>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</si>
  <si>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</si>
  <si>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</si>
  <si>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</si>
  <si>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</si>
  <si>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</si>
  <si>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</si>
  <si>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</si>
  <si>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</si>
  <si>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</si>
  <si>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</si>
  <si>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</si>
  <si>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</si>
  <si>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</si>
  <si>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</si>
  <si>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</si>
  <si>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</si>
  <si>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</si>
  <si>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</si>
  <si>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</si>
  <si>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</si>
  <si>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</si>
  <si>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</si>
  <si>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</si>
  <si>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</si>
  <si>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</si>
  <si>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</si>
  <si>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</si>
  <si>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</si>
  <si>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</si>
  <si>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</si>
  <si>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</si>
  <si>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</si>
  <si>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</si>
  <si>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</si>
  <si>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</si>
  <si>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</si>
  <si>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</si>
  <si>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</si>
  <si>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</si>
  <si>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</si>
  <si>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</si>
  <si>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</si>
  <si>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</si>
  <si>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</si>
  <si>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</si>
  <si>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</si>
  <si>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</si>
  <si>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</si>
  <si>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</si>
  <si>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</si>
  <si>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</si>
  <si>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</si>
  <si>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</si>
  <si>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</si>
  <si>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</si>
  <si>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</si>
  <si>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</si>
  <si>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</si>
  <si>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</si>
  <si>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</si>
  <si>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</si>
  <si>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</si>
  <si>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</si>
  <si>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</si>
  <si>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</si>
  <si>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</si>
  <si>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</si>
  <si>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</si>
  <si>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</si>
  <si>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</si>
  <si>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</si>
  <si>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</si>
  <si>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</si>
  <si>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</si>
  <si>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</si>
  <si>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</si>
  <si>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</si>
  <si>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</si>
  <si>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</si>
  <si>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</si>
  <si>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</si>
  <si>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</si>
  <si>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</si>
  <si>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</si>
  <si>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</si>
  <si>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</si>
  <si>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</si>
  <si>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</si>
  <si>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</si>
  <si>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</si>
  <si>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</si>
  <si>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</si>
  <si>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</si>
  <si>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</si>
  <si>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</si>
  <si>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</si>
  <si>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</si>
  <si>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</si>
  <si>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</si>
  <si>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</si>
  <si>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</si>
  <si>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</si>
  <si>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</si>
  <si>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</si>
  <si>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</si>
  <si>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</si>
  <si>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</si>
  <si>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</si>
  <si>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</si>
  <si>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</si>
  <si>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</si>
  <si>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</si>
  <si>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</si>
  <si>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</si>
  <si>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</si>
  <si>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</si>
  <si>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</si>
  <si>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</si>
  <si>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</si>
  <si>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</si>
  <si>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</si>
  <si>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</si>
  <si>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</si>
  <si>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</si>
  <si>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</si>
  <si>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</si>
  <si>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</si>
  <si>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</si>
  <si>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</si>
  <si>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</si>
  <si>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</si>
  <si>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</si>
  <si>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</si>
  <si>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</si>
  <si>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</si>
  <si>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</si>
  <si>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</si>
  <si>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</si>
  <si>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</si>
  <si>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</si>
  <si>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</si>
  <si>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</si>
  <si>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</si>
  <si>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</si>
  <si>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</si>
  <si>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</si>
  <si>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</si>
  <si>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</si>
  <si>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</si>
  <si>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</si>
  <si>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</si>
  <si>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</si>
  <si>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</si>
  <si>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</si>
  <si>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</si>
  <si>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</si>
  <si>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</si>
  <si>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</si>
  <si>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</si>
  <si>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</si>
  <si>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</si>
  <si>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</si>
  <si>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</si>
  <si>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</si>
  <si>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</si>
  <si>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</si>
  <si>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</si>
  <si>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</si>
  <si>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</si>
  <si>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</si>
  <si>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</si>
  <si>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</si>
  <si>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</si>
  <si>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</si>
  <si>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</si>
  <si>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</si>
  <si>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</si>
  <si>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</si>
  <si>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</si>
  <si>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</si>
  <si>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</si>
  <si>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</si>
  <si>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</si>
  <si>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</si>
  <si>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</si>
  <si>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</si>
  <si>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</si>
  <si>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</si>
  <si>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</si>
  <si>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</si>
  <si>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</si>
  <si>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</si>
  <si>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</si>
  <si>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</si>
  <si>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</si>
  <si>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</si>
  <si>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</si>
  <si>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</si>
  <si>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</si>
  <si>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</si>
  <si>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</si>
  <si>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</si>
  <si>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</si>
  <si>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</si>
  <si>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</si>
  <si>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</si>
  <si>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</si>
  <si>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</si>
  <si>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</si>
  <si>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</si>
  <si>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</si>
  <si>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</si>
  <si>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</si>
  <si>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</si>
  <si>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</si>
  <si>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</si>
  <si>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</si>
  <si>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</si>
  <si>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</si>
  <si>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</si>
  <si>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</si>
  <si>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</si>
  <si>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</si>
  <si>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</si>
  <si>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</si>
  <si>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</si>
  <si>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</si>
  <si>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</si>
  <si>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</si>
  <si>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</si>
  <si>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</si>
  <si>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</si>
  <si>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</si>
  <si>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</si>
  <si>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</si>
  <si>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</si>
  <si>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</si>
  <si>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</si>
  <si>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</si>
  <si>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</si>
  <si>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</si>
  <si>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</si>
  <si>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</si>
  <si>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</si>
  <si>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</si>
  <si>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</si>
  <si>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</si>
  <si>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</si>
  <si>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</si>
  <si>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</si>
  <si>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</si>
  <si>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</si>
  <si>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</si>
  <si>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</si>
  <si>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</si>
  <si>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</si>
  <si>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</si>
  <si>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</si>
  <si>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</si>
  <si>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</si>
  <si>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</si>
  <si>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</si>
  <si>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</si>
  <si>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</si>
  <si>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</si>
  <si>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</si>
  <si>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</si>
  <si>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</si>
  <si>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</si>
  <si>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</si>
  <si>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</si>
  <si>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</si>
  <si>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</si>
  <si>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</si>
  <si>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</si>
  <si>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</si>
  <si>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</si>
  <si>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</si>
  <si>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</si>
  <si>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</si>
  <si>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</si>
  <si>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</si>
  <si>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</si>
  <si>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</si>
  <si>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</si>
  <si>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</si>
  <si>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</si>
  <si>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</si>
  <si>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</si>
  <si>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</si>
  <si>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</si>
  <si>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</si>
  <si>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</si>
  <si>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</si>
  <si>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</si>
  <si>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</si>
  <si>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</si>
  <si>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</si>
  <si>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</si>
  <si>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</si>
  <si>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</si>
  <si>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</si>
  <si>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</si>
  <si>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</si>
  <si>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</si>
  <si>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</si>
  <si>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</si>
  <si>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</si>
  <si>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</si>
  <si>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</si>
  <si>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</si>
  <si>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</si>
  <si>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</si>
  <si>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</si>
  <si>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</si>
  <si>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</si>
  <si>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</si>
  <si>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</si>
  <si>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</si>
  <si>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</si>
  <si>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</si>
  <si>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</si>
  <si>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</si>
  <si>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</si>
  <si>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</si>
  <si>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</si>
  <si>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</si>
  <si>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</si>
  <si>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</si>
  <si>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</si>
  <si>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</si>
  <si>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</si>
  <si>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</si>
  <si>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</si>
  <si>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</si>
  <si>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</si>
  <si>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</si>
  <si>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</si>
  <si>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</si>
  <si>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</si>
  <si>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</si>
  <si>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</si>
  <si>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</si>
  <si>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</si>
  <si>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</si>
  <si>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</si>
  <si>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</si>
  <si>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</si>
  <si>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</si>
  <si>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</si>
  <si>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</si>
  <si>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</si>
  <si>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</si>
  <si>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</si>
  <si>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</si>
  <si>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</si>
  <si>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</si>
  <si>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</si>
  <si>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</si>
  <si>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</si>
  <si>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</si>
  <si>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</si>
  <si>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</si>
  <si>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</si>
  <si>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</si>
  <si>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</si>
  <si>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</si>
  <si>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</si>
  <si>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</si>
  <si>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</si>
  <si>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</si>
  <si>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</si>
  <si>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</si>
  <si>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</si>
  <si>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</si>
  <si>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</si>
  <si>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</si>
  <si>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</si>
  <si>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</si>
  <si>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</si>
  <si>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</si>
  <si>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</si>
  <si>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</si>
  <si>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</si>
  <si>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</si>
  <si>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</si>
  <si>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</si>
  <si>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</si>
  <si>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</si>
  <si>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</si>
  <si>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</si>
  <si>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</si>
  <si>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</si>
  <si>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</si>
  <si>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</si>
  <si>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</si>
  <si>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</si>
  <si>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</si>
  <si>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</si>
  <si>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</si>
  <si>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</si>
  <si>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</si>
  <si>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</si>
  <si>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</si>
  <si>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</si>
  <si>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</si>
  <si>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</si>
  <si>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</si>
  <si>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</si>
  <si>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</si>
  <si>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</si>
  <si>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</si>
  <si>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</si>
  <si>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</si>
  <si>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</si>
  <si>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</si>
  <si>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</si>
  <si>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</si>
  <si>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</si>
  <si>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</si>
  <si>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</si>
  <si>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</si>
  <si>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</si>
  <si>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</si>
  <si>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</si>
  <si>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</si>
  <si>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</si>
  <si>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</si>
  <si>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</si>
  <si>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</si>
  <si>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</si>
  <si>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</si>
  <si>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</si>
  <si>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</si>
  <si>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</si>
  <si>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</si>
  <si>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</si>
  <si>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</si>
  <si>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</si>
  <si>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</si>
  <si>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</si>
  <si>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</si>
  <si>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</si>
  <si>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</si>
  <si>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</si>
  <si>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</si>
  <si>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</si>
  <si>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</si>
  <si>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</si>
  <si>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</si>
  <si>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</si>
  <si>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</si>
  <si>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</si>
  <si>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</si>
  <si>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</si>
  <si>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</si>
  <si>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</si>
  <si>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</si>
  <si>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</si>
  <si>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</si>
  <si>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</si>
  <si>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</si>
  <si>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</si>
  <si>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</si>
  <si>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</si>
  <si>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</si>
  <si>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</si>
  <si>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</si>
  <si>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</si>
  <si>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</si>
  <si>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</si>
  <si>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</si>
  <si>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</si>
  <si>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</si>
  <si>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</si>
  <si>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</si>
  <si>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</si>
  <si>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</si>
  <si>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</si>
  <si>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</si>
  <si>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</si>
  <si>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</si>
  <si>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</si>
  <si>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</si>
  <si>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</si>
  <si>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</si>
  <si>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</si>
  <si>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</si>
  <si>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</si>
  <si>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</si>
  <si>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</si>
  <si>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</si>
  <si>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</si>
  <si>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</si>
  <si>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</si>
  <si>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</si>
  <si>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</si>
  <si>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</si>
  <si>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</si>
  <si>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</si>
  <si>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</si>
  <si>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</si>
  <si>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</si>
  <si>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</si>
  <si>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</si>
  <si>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</si>
  <si>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</si>
  <si>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</si>
  <si>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</si>
  <si>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</si>
  <si>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</si>
  <si>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</si>
  <si>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</si>
  <si>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</si>
  <si>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</si>
  <si>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</si>
  <si>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</si>
  <si>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</si>
  <si>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</si>
  <si>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</si>
  <si>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</si>
  <si>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</si>
  <si>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</si>
  <si>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</si>
  <si>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</si>
  <si>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</si>
  <si>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</si>
  <si>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</si>
  <si>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</si>
  <si>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</si>
  <si>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</si>
  <si>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</si>
  <si>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</si>
  <si>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</si>
  <si>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</si>
  <si>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</si>
  <si>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</si>
  <si>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</si>
  <si>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</si>
  <si>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</si>
  <si>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</si>
  <si>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</si>
  <si>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</si>
  <si>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</si>
  <si>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</si>
  <si>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</si>
  <si>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</si>
  <si>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</si>
  <si>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</si>
  <si>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</si>
  <si>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</si>
  <si>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</si>
  <si>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</si>
  <si>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</si>
  <si>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</si>
  <si>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</si>
  <si>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</si>
  <si>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</si>
  <si>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</si>
  <si>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</si>
  <si>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</si>
  <si>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</si>
  <si>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</si>
  <si>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</si>
  <si>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</si>
  <si>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</si>
  <si>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</si>
  <si>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</si>
  <si>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</si>
  <si>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</si>
  <si>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</si>
  <si>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</si>
  <si>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</si>
  <si>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</si>
  <si>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</si>
  <si>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</si>
  <si>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</si>
  <si>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</si>
  <si>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</si>
  <si>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</si>
  <si>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</si>
  <si>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</si>
  <si>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</si>
  <si>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</si>
  <si>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</si>
  <si>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</si>
  <si>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</si>
  <si>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</si>
  <si>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</si>
  <si>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</si>
  <si>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</si>
  <si>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</si>
  <si>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</si>
  <si>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</si>
  <si>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</si>
  <si>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</si>
  <si>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</si>
  <si>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</si>
  <si>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</si>
  <si>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</si>
  <si>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</si>
  <si>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</si>
  <si>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</si>
  <si>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</si>
  <si>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</si>
  <si>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</si>
  <si>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</si>
  <si>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</si>
  <si>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</si>
  <si>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</si>
  <si>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</si>
  <si>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</si>
  <si>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</si>
  <si>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</si>
  <si>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</si>
  <si>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</si>
  <si>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</si>
  <si>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</si>
  <si>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</si>
  <si>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</si>
  <si>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</si>
  <si>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</si>
  <si>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</si>
  <si>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</si>
  <si>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</si>
  <si>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</si>
  <si>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</si>
  <si>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</si>
  <si>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</si>
  <si>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</si>
  <si>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</si>
  <si>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</si>
  <si>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</si>
  <si>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</si>
  <si>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</si>
  <si>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</si>
  <si>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</si>
  <si>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</si>
  <si>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</si>
  <si>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</si>
  <si>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</si>
  <si>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</si>
  <si>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</si>
  <si>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</si>
  <si>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</si>
  <si>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</si>
  <si>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</si>
  <si>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</si>
  <si>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</si>
  <si>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</si>
  <si>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</si>
  <si>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</si>
  <si>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</si>
  <si>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</si>
  <si>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</si>
  <si>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</si>
  <si>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</si>
  <si>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</si>
  <si>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</si>
  <si>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</si>
  <si>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</si>
  <si>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</si>
  <si>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</si>
  <si>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</si>
  <si>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</si>
  <si>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</si>
  <si>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</si>
  <si>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</si>
  <si>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</si>
  <si>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</si>
  <si>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</si>
  <si>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</si>
  <si>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</si>
  <si>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</si>
  <si>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</si>
  <si>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</si>
  <si>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</si>
  <si>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</si>
  <si>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</si>
  <si>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</si>
  <si>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</si>
  <si>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</si>
  <si>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</si>
  <si>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</si>
  <si>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</si>
  <si>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</si>
  <si>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</si>
  <si>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</si>
  <si>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</si>
  <si>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</si>
  <si>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</si>
  <si>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</si>
  <si>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</si>
  <si>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</si>
  <si>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</si>
  <si>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</si>
  <si>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</si>
  <si>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</si>
  <si>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</si>
  <si>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</si>
  <si>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</si>
  <si>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</si>
  <si>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</si>
  <si>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</si>
  <si>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</si>
  <si>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</si>
  <si>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</si>
  <si>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</si>
  <si>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</si>
  <si>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</si>
  <si>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</si>
  <si>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</si>
  <si>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</si>
  <si>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</si>
  <si>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</si>
  <si>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</si>
  <si>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</si>
  <si>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</si>
  <si>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</si>
  <si>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</si>
  <si>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</si>
  <si>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</si>
  <si>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</si>
  <si>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</si>
  <si>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</si>
  <si>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</si>
  <si>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</si>
  <si>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</si>
  <si>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</si>
  <si>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</si>
  <si>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</si>
  <si>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</si>
  <si>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</si>
  <si>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</si>
  <si>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</si>
  <si>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</si>
  <si>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</si>
  <si>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</si>
  <si>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</si>
  <si>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</si>
  <si>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</si>
  <si>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</si>
  <si>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</si>
  <si>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</si>
  <si>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</si>
  <si>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</si>
  <si>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</si>
  <si>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</si>
  <si>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</si>
  <si>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</si>
  <si>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</si>
  <si>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</si>
  <si>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</si>
  <si>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</si>
  <si>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</si>
  <si>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</si>
  <si>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</si>
  <si>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</si>
  <si>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</si>
  <si>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</si>
  <si>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</si>
  <si>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</si>
  <si>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</si>
  <si>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</si>
  <si>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</si>
  <si>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</si>
  <si>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</si>
  <si>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</si>
  <si>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</si>
  <si>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</si>
  <si>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</si>
  <si>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</si>
  <si>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</si>
  <si>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</si>
  <si>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</si>
  <si>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</si>
  <si>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</si>
  <si>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</si>
  <si>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</si>
  <si>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</si>
  <si>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</si>
  <si>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</si>
  <si>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</si>
  <si>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</si>
  <si>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</si>
  <si>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</si>
  <si>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</si>
  <si>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</si>
  <si>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</si>
  <si>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</si>
  <si>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</si>
  <si>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</si>
  <si>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</si>
  <si>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</si>
  <si>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</si>
  <si>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</si>
  <si>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</si>
  <si>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</si>
  <si>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</si>
  <si>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</si>
  <si>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</si>
  <si>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</si>
  <si>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</si>
  <si>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</si>
  <si>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</si>
  <si>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</si>
  <si>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</si>
  <si>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</si>
  <si>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</si>
  <si>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</si>
  <si>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</si>
  <si>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</si>
  <si>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</si>
  <si>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</si>
  <si>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</si>
  <si>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</si>
  <si>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</si>
  <si>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</si>
  <si>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</si>
  <si>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</si>
  <si>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</si>
  <si>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</si>
  <si>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</si>
  <si>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</si>
  <si>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</si>
  <si>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</si>
  <si>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</si>
  <si>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</si>
  <si>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</si>
  <si>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</si>
  <si>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</si>
  <si>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</si>
  <si>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</si>
  <si>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</si>
  <si>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</si>
  <si>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</si>
  <si>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</si>
  <si>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</si>
  <si>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</si>
  <si>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</si>
  <si>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</si>
  <si>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</si>
  <si>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</si>
  <si>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</si>
  <si>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</si>
  <si>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</si>
  <si>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</si>
  <si>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</si>
  <si>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</si>
  <si>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</si>
  <si>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</si>
  <si>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</si>
  <si>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</si>
  <si>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</si>
  <si>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</si>
  <si>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</si>
  <si>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</si>
  <si>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</si>
  <si>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</si>
  <si>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</si>
  <si>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</si>
  <si>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</si>
  <si>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</si>
  <si>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</si>
  <si>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</si>
  <si>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</si>
  <si>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</si>
  <si>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</si>
  <si>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</si>
  <si>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</si>
  <si>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</si>
  <si>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</si>
  <si>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</si>
  <si>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</si>
  <si>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</si>
  <si>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</si>
  <si>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</si>
  <si>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</si>
  <si>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</si>
  <si>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</si>
  <si>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</si>
  <si>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</si>
  <si>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</si>
  <si>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</si>
  <si>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</si>
  <si>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</si>
  <si>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</si>
  <si>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</si>
  <si>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</si>
  <si>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</si>
  <si>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</si>
  <si>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</si>
  <si>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</si>
  <si>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</si>
  <si>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</si>
  <si>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</si>
  <si>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</si>
  <si>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</si>
  <si>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</si>
  <si>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</si>
  <si>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</si>
  <si>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</si>
  <si>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</si>
  <si>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</si>
  <si>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</si>
  <si>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</si>
  <si>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</si>
  <si>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</si>
  <si>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</si>
  <si>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</si>
  <si>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</si>
  <si>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</si>
  <si>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</si>
  <si>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</si>
  <si>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</si>
  <si>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</si>
  <si>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</si>
  <si>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</si>
  <si>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</si>
  <si>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</si>
  <si>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</si>
  <si>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</si>
  <si>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</si>
  <si>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</si>
  <si>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</si>
  <si>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</si>
  <si>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</si>
  <si>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</si>
  <si>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</si>
  <si>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</si>
  <si>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</si>
  <si>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</si>
  <si>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</si>
  <si>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</si>
  <si>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</si>
  <si>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</si>
  <si>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</si>
  <si>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</si>
  <si>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</si>
  <si>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</si>
  <si>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</si>
  <si>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</si>
  <si>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</si>
  <si>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</si>
  <si>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</si>
  <si>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</si>
  <si>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</si>
  <si>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</si>
  <si>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</si>
  <si>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</si>
  <si>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</si>
  <si>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</si>
  <si>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</si>
  <si>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</si>
  <si>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</si>
  <si>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</si>
  <si>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</si>
  <si>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</si>
  <si>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</si>
  <si>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</si>
  <si>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</si>
  <si>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</si>
  <si>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</si>
  <si>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</si>
  <si>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</si>
  <si>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</si>
  <si>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</si>
  <si>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</si>
  <si>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</si>
  <si>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</si>
  <si>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</si>
  <si>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</si>
  <si>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</si>
  <si>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</si>
  <si>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</si>
  <si>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</si>
  <si>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</si>
  <si>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</si>
  <si>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</si>
  <si>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</si>
  <si>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</si>
  <si>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</si>
  <si>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</si>
  <si>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</si>
  <si>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</si>
  <si>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</si>
  <si>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</si>
  <si>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</si>
  <si>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</si>
  <si>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</si>
  <si>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</si>
  <si>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</si>
  <si>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</si>
  <si>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</si>
  <si>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</si>
  <si>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</si>
  <si>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</si>
  <si>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</si>
  <si>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</si>
  <si>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</si>
  <si>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</si>
  <si>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</si>
  <si>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</si>
  <si>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</si>
  <si>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Mean goal </t>
  </si>
  <si>
    <t>Median Goal</t>
  </si>
  <si>
    <t>Mean Pledged</t>
  </si>
  <si>
    <t>Median Pledged</t>
  </si>
  <si>
    <t xml:space="preserve">Successful </t>
  </si>
  <si>
    <t>Failed</t>
  </si>
  <si>
    <t>Standard Deviation of Goal</t>
  </si>
  <si>
    <t>Upper Quartile of Goal</t>
  </si>
  <si>
    <t xml:space="preserve">Lower Quartile of Goal </t>
  </si>
  <si>
    <t xml:space="preserve">IQR of Goal 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</si>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</sst>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2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</a:t>
            </a:r>
            <a:endParaRPr lang="en-CA"/>
          </a:p>
        </c:rich>
      </c:tx>
      <c:layout>
        <c:manualLayout>
          <c:xMode val="edge"/>
          <c:yMode val="edge"/>
          <c:x val="0.44227218745945729"/>
          <c:y val="8.57798038403094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4E-4D1A-B5FC-865EB39551A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4E-4D1A-B5FC-865EB39551A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4E-4D1A-B5FC-865EB39551A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E4E-4D1A-B5FC-865EB3955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959848319"/>
        <c:axId val="830779983"/>
      </c:barChart>
      <c:catAx>
        <c:axId val="95984831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779983"/>
        <c:crosses val="autoZero"/>
        <c:auto val="1"/>
        <c:lblAlgn val="ctr"/>
        <c:lblOffset val="100"/>
        <c:noMultiLvlLbl val="0"/>
      </c:catAx>
      <c:valAx>
        <c:axId val="830779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84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73-4F6B-8986-A6AF1992495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73-4F6B-8986-A6AF1992495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73-4F6B-8986-A6AF19924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9413471"/>
        <c:axId val="641624911"/>
      </c:barChart>
      <c:catAx>
        <c:axId val="82941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624911"/>
        <c:crosses val="autoZero"/>
        <c:auto val="1"/>
        <c:lblAlgn val="ctr"/>
        <c:lblOffset val="100"/>
        <c:noMultiLvlLbl val="0"/>
      </c:catAx>
      <c:valAx>
        <c:axId val="64162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41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98</c:v>
                </c:pt>
                <c:pt idx="1">
                  <c:v>121</c:v>
                </c:pt>
                <c:pt idx="2">
                  <c:v>106</c:v>
                </c:pt>
                <c:pt idx="3">
                  <c:v>113</c:v>
                </c:pt>
                <c:pt idx="4">
                  <c:v>166</c:v>
                </c:pt>
                <c:pt idx="5">
                  <c:v>153</c:v>
                </c:pt>
                <c:pt idx="6">
                  <c:v>138</c:v>
                </c:pt>
                <c:pt idx="7">
                  <c:v>123</c:v>
                </c:pt>
                <c:pt idx="8">
                  <c:v>97</c:v>
                </c:pt>
                <c:pt idx="9">
                  <c:v>115</c:v>
                </c:pt>
                <c:pt idx="10">
                  <c:v>88</c:v>
                </c:pt>
                <c:pt idx="1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CB-40DF-B486-582C6F181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9932015"/>
        <c:axId val="694396143"/>
      </c:lineChart>
      <c:catAx>
        <c:axId val="81993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396143"/>
        <c:crosses val="autoZero"/>
        <c:auto val="1"/>
        <c:lblAlgn val="ctr"/>
        <c:lblOffset val="100"/>
        <c:noMultiLvlLbl val="0"/>
      </c:catAx>
      <c:valAx>
        <c:axId val="69439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93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4A57217-2CD1-4279-97A0-177A12F28617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9BF7A185-9841-467F-8174-4D29D2D85EFA}">
          <cx:tx>
            <cx:txData>
              <cx:f>_xlchart.v1.2</cx:f>
              <cx:v> pledged 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ABF95FE-C214-45E9-9D30-B68AA68C2FC2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16C8EC7-C8A0-4C89-AE3E-022E937CAEA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3D05819-39A5-4A62-90DD-4CCF7FACAC3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533399</xdr:colOff>
      <xdr:row>9</xdr:row>
      <xdr:rowOff>167640</xdr:rowOff>
    </xdr:from>
    <xdr:to>
      <xdr:col>21</xdr:col>
      <xdr:colOff>409574</xdr:colOff>
      <xdr:row>34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492B66-3239-4795-BF96-64449C471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198120</xdr:colOff>
      <xdr:row>4</xdr:row>
      <xdr:rowOff>173355</xdr:rowOff>
    </xdr:from>
    <xdr:to>
      <xdr:col>20</xdr:col>
      <xdr:colOff>123825</xdr:colOff>
      <xdr:row>32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C8A1C-6441-4019-97FC-9EAFECBC7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1</xdr:row>
      <xdr:rowOff>123825</xdr:rowOff>
    </xdr:from>
    <xdr:to>
      <xdr:col>29</xdr:col>
      <xdr:colOff>201930</xdr:colOff>
      <xdr:row>27</xdr:row>
      <xdr:rowOff>122872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859485-D885-4E90-9802-B46BF0FD2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Skerrett" refreshedDate="43940.549497800923" createdVersion="6" refreshedVersion="6" minRefreshableVersion="3" recordCount="4114" xr:uid="{8D81333C-6708-4B69-96B1-06933E7A5A0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Skerrett" refreshedDate="43940.571186574074" createdVersion="6" refreshedVersion="6" minRefreshableVersion="3" recordCount="4114" xr:uid="{7DFB54A8-6729-4A8D-9F2E-9C61C5C30E7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A86175-3D52-4FD5-8126-7111652BDF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260EC-D5F1-4398-B74C-A7BB4F241AD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60869C-5F89-4E1D-AD58-13E9933862B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B17" firstHeaderRow="1" firstDataRow="1" firstDataCol="1" rowPageCount="1" colPageCount="1"/>
  <pivotFields count="22">
    <pivotField showAll="0"/>
    <pivotField showAll="0"/>
    <pivotField showAll="0"/>
    <pivotField numFmtId="44" showAll="0"/>
    <pivotField numFmtId="4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8" zoomScaleNormal="98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109375" style="6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33203125" style="8" customWidth="1"/>
    <col min="16" max="16" width="16.6640625" customWidth="1"/>
    <col min="17" max="17" width="41.109375" customWidth="1"/>
    <col min="18" max="18" width="18" customWidth="1"/>
    <col min="19" max="19" width="22.77734375" style="15" customWidth="1"/>
    <col min="20" max="20" width="18.88671875" style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1FC1BEE2-6CAD-4CBB-8559-7B255CD7C4DD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ref="A1"/>
  </sortState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009A0-62EE-435D-A5B1-653A40444EF7}">
  <dimension ref="A1:F6"/>
  <sheetViews>
    <sheetView workbookViewId="0">
      <selection activeCell="D30" sqref="D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8364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6F576-7F6F-4CFA-9E7F-3BC7EEF8D5FC}">
  <dimension ref="A1:E7"/>
  <sheetViews>
    <sheetView workbookViewId="0">
      <selection activeCell="H18" sqref="H1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8363</v>
      </c>
    </row>
    <row r="4" spans="1:5" x14ac:dyDescent="0.3">
      <c r="A4" s="11" t="s">
        <v>8364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60400-B017-40EF-89EF-E9C8C3B2D2F4}">
  <dimension ref="A2:B17"/>
  <sheetViews>
    <sheetView workbookViewId="0">
      <selection activeCell="Z31" sqref="Z31"/>
    </sheetView>
  </sheetViews>
  <sheetFormatPr defaultRowHeight="14.4" x14ac:dyDescent="0.3"/>
  <cols>
    <col min="1" max="1" width="14.5546875" bestFit="1" customWidth="1"/>
    <col min="2" max="2" width="17.44140625" bestFit="1" customWidth="1"/>
    <col min="3" max="3" width="4.109375" bestFit="1" customWidth="1"/>
    <col min="4" max="4" width="4.44140625" bestFit="1" customWidth="1"/>
    <col min="5" max="5" width="4" bestFit="1" customWidth="1"/>
    <col min="6" max="6" width="4.77734375" bestFit="1" customWidth="1"/>
    <col min="7" max="8" width="4" bestFit="1" customWidth="1"/>
    <col min="9" max="9" width="4.33203125" bestFit="1" customWidth="1"/>
    <col min="10" max="10" width="4.109375" bestFit="1" customWidth="1"/>
    <col min="11" max="11" width="4" bestFit="1" customWidth="1"/>
    <col min="12" max="12" width="4.44140625" bestFit="1" customWidth="1"/>
    <col min="13" max="13" width="4.109375" bestFit="1" customWidth="1"/>
    <col min="14" max="14" width="11" bestFit="1" customWidth="1"/>
    <col min="15" max="15" width="5" bestFit="1" customWidth="1"/>
    <col min="16" max="16" width="9.6640625" bestFit="1" customWidth="1"/>
    <col min="17" max="17" width="8.44140625" bestFit="1" customWidth="1"/>
    <col min="18" max="24" width="5" bestFit="1" customWidth="1"/>
    <col min="25" max="25" width="11.21875" bestFit="1" customWidth="1"/>
    <col min="26" max="26" width="11.88671875" bestFit="1" customWidth="1"/>
    <col min="27" max="29" width="5" bestFit="1" customWidth="1"/>
    <col min="30" max="30" width="15" bestFit="1" customWidth="1"/>
    <col min="31" max="31" width="7.88671875" bestFit="1" customWidth="1"/>
    <col min="32" max="39" width="5" bestFit="1" customWidth="1"/>
    <col min="40" max="40" width="10.6640625" bestFit="1" customWidth="1"/>
    <col min="41" max="41" width="14" bestFit="1" customWidth="1"/>
    <col min="42" max="45" width="5" bestFit="1" customWidth="1"/>
    <col min="46" max="46" width="16.88671875" bestFit="1" customWidth="1"/>
    <col min="47" max="47" width="11.77734375" bestFit="1" customWidth="1"/>
    <col min="48" max="55" width="5" bestFit="1" customWidth="1"/>
    <col min="56" max="56" width="14.88671875" bestFit="1" customWidth="1"/>
    <col min="57" max="57" width="12.44140625" bestFit="1" customWidth="1"/>
    <col min="58" max="65" width="5" bestFit="1" customWidth="1"/>
    <col min="66" max="66" width="15.44140625" bestFit="1" customWidth="1"/>
    <col min="67" max="67" width="9.109375" bestFit="1" customWidth="1"/>
    <col min="68" max="74" width="5" bestFit="1" customWidth="1"/>
    <col min="75" max="75" width="12.109375" bestFit="1" customWidth="1"/>
    <col min="76" max="76" width="11" bestFit="1" customWidth="1"/>
  </cols>
  <sheetData>
    <row r="2" spans="1:2" x14ac:dyDescent="0.3">
      <c r="A2" s="11" t="s">
        <v>8358</v>
      </c>
      <c r="B2" t="s">
        <v>8315</v>
      </c>
    </row>
    <row r="4" spans="1:2" x14ac:dyDescent="0.3">
      <c r="A4" s="11" t="s">
        <v>8362</v>
      </c>
      <c r="B4" t="s">
        <v>8364</v>
      </c>
    </row>
    <row r="5" spans="1:2" x14ac:dyDescent="0.3">
      <c r="A5" s="16" t="s">
        <v>8373</v>
      </c>
      <c r="B5" s="13">
        <v>98</v>
      </c>
    </row>
    <row r="6" spans="1:2" x14ac:dyDescent="0.3">
      <c r="A6" s="16" t="s">
        <v>8374</v>
      </c>
      <c r="B6" s="13">
        <v>121</v>
      </c>
    </row>
    <row r="7" spans="1:2" x14ac:dyDescent="0.3">
      <c r="A7" s="16" t="s">
        <v>8375</v>
      </c>
      <c r="B7" s="13">
        <v>106</v>
      </c>
    </row>
    <row r="8" spans="1:2" x14ac:dyDescent="0.3">
      <c r="A8" s="16" t="s">
        <v>8376</v>
      </c>
      <c r="B8" s="13">
        <v>113</v>
      </c>
    </row>
    <row r="9" spans="1:2" x14ac:dyDescent="0.3">
      <c r="A9" s="16" t="s">
        <v>8367</v>
      </c>
      <c r="B9" s="13">
        <v>166</v>
      </c>
    </row>
    <row r="10" spans="1:2" x14ac:dyDescent="0.3">
      <c r="A10" s="16" t="s">
        <v>8377</v>
      </c>
      <c r="B10" s="13">
        <v>153</v>
      </c>
    </row>
    <row r="11" spans="1:2" x14ac:dyDescent="0.3">
      <c r="A11" s="16" t="s">
        <v>8368</v>
      </c>
      <c r="B11" s="13">
        <v>138</v>
      </c>
    </row>
    <row r="12" spans="1:2" x14ac:dyDescent="0.3">
      <c r="A12" s="16" t="s">
        <v>8369</v>
      </c>
      <c r="B12" s="13">
        <v>123</v>
      </c>
    </row>
    <row r="13" spans="1:2" x14ac:dyDescent="0.3">
      <c r="A13" s="16" t="s">
        <v>8370</v>
      </c>
      <c r="B13" s="13">
        <v>97</v>
      </c>
    </row>
    <row r="14" spans="1:2" x14ac:dyDescent="0.3">
      <c r="A14" s="16" t="s">
        <v>8371</v>
      </c>
      <c r="B14" s="13">
        <v>115</v>
      </c>
    </row>
    <row r="15" spans="1:2" x14ac:dyDescent="0.3">
      <c r="A15" s="16" t="s">
        <v>8372</v>
      </c>
      <c r="B15" s="13">
        <v>88</v>
      </c>
    </row>
    <row r="16" spans="1:2" x14ac:dyDescent="0.3">
      <c r="A16" s="16" t="s">
        <v>8378</v>
      </c>
      <c r="B16" s="13">
        <v>75</v>
      </c>
    </row>
    <row r="17" spans="1:2" x14ac:dyDescent="0.3">
      <c r="A17" s="16" t="s">
        <v>8361</v>
      </c>
      <c r="B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7DA7E-7DAB-4776-ABA5-66E4156ADEF6}">
  <dimension ref="A1:B6"/>
  <sheetViews>
    <sheetView workbookViewId="0">
      <selection activeCell="A9" sqref="A9"/>
    </sheetView>
  </sheetViews>
  <sheetFormatPr defaultRowHeight="14.4" x14ac:dyDescent="0.3"/>
  <cols>
    <col min="1" max="1" width="44.33203125" customWidth="1"/>
    <col min="2" max="2" width="35.6640625" customWidth="1"/>
  </cols>
  <sheetData>
    <row r="1" spans="1:2" x14ac:dyDescent="0.3">
      <c r="A1" t="s">
        <v>8379</v>
      </c>
      <c r="B1" t="s">
        <v>8380</v>
      </c>
    </row>
    <row r="2" spans="1:2" x14ac:dyDescent="0.3">
      <c r="A2" s="3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</row>
    <row r="3" spans="1:2" x14ac:dyDescent="0.3">
      <c r="A3" s="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</row>
    <row r="4" spans="1:2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</row>
    <row r="5" spans="1:2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</row>
    <row r="6" spans="1:2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22AD7-D057-49A2-958C-6489A15461D5}">
  <dimension ref="A1:T413"/>
  <sheetViews>
    <sheetView topLeftCell="A4" workbookViewId="0">
      <selection activeCell="E2" sqref="E2"/>
    </sheetView>
  </sheetViews>
  <sheetFormatPr defaultRowHeight="14.4" x14ac:dyDescent="0.3"/>
  <cols>
    <col min="1" max="1" width="5" bestFit="1" customWidth="1"/>
    <col min="2" max="2" width="28.33203125" customWidth="1"/>
    <col min="3" max="3" width="66.6640625" customWidth="1"/>
    <col min="4" max="5" width="12.33203125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6640625" bestFit="1" customWidth="1"/>
    <col min="16" max="16" width="17.109375" bestFit="1" customWidth="1"/>
    <col min="17" max="17" width="14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8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8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8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8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8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8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8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8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8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8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8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8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8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8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8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8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8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8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8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8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8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8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8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8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8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8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8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8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8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8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8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8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8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8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8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8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8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8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8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8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8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8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8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8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8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8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8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8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8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8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8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8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8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8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8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8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8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8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8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8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8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8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8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8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8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8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8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8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8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8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8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8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8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8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8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8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8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8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8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8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8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8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8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8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8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8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8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8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8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8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8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8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8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8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8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8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8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8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8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8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8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8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8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8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8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8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8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8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8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8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8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8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8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8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8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8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8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8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8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8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8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8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8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8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8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8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8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8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8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8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8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8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8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8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8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8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8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8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8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8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8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8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8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8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8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8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8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8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8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8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8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8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8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8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8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8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8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8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8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8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8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8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8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8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8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8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8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8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8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8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8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8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8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8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8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8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8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8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8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8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8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8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8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8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8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8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8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8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8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8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8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8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8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8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8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8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8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8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8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8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8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8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8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8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8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8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8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8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8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8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8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8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8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8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8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8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8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8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8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8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8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8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8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8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8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8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8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8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8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8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8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8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8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8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8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8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8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8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8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8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8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8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8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8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8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8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8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8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8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8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8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8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8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8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8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8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8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8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8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8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8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8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8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8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8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8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8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8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8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8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8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8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8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8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8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8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8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8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8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8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8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8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8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8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8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8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8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8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8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8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8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8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8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8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8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8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8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8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8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8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8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8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8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8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8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8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8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8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8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8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8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8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8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8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8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8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8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8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8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8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8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8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8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8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8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8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8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8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8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8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8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8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8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8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8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8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8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8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8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8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8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8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8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8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8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8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8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8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8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8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8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8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8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8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8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8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8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8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8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8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8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8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8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8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8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8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8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8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8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8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8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11DFD-2089-4C29-80C6-4FC204A52B48}">
  <dimension ref="A1:T251"/>
  <sheetViews>
    <sheetView workbookViewId="0">
      <selection activeCell="E2" sqref="E2"/>
    </sheetView>
  </sheetViews>
  <sheetFormatPr defaultRowHeight="14.4" x14ac:dyDescent="0.3"/>
  <cols>
    <col min="1" max="1" width="5" bestFit="1" customWidth="1"/>
    <col min="2" max="2" width="9.109375" bestFit="1" customWidth="1"/>
    <col min="3" max="3" width="9.6640625" bestFit="1" customWidth="1"/>
    <col min="4" max="4" width="12.33203125" bestFit="1" customWidth="1"/>
    <col min="5" max="5" width="11.33203125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6640625" bestFit="1" customWidth="1"/>
    <col min="16" max="16" width="17.109375" bestFit="1" customWidth="1"/>
    <col min="17" max="17" width="14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8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8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8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8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8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8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8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8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8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8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8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8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8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8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8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8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8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8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8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8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8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8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8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8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8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8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8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8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8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8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8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8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8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8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8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8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8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8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8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8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8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8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8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8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8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8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8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8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8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8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8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8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8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8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8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8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8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8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8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8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8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8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8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8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8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8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8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8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8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8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8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8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8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8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8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8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8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8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8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8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8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8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8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8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8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8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8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8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8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8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8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8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8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8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8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8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8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8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8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8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8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8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8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8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8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8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8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8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8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8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8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8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8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8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8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8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8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8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8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8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8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8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8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8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8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8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8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8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8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8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8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8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8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8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8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8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8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8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8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8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8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8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8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8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8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8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8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8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8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8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8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8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8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8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8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8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8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8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8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8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8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8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8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8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8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8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8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8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8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8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8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8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8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8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8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8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8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8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8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8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8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8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8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8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8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8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8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8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8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8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8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8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8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8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8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8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8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8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8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8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8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8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8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8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8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8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8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8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8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8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8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8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8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8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8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8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8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8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8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8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8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8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8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8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8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17FF2-7D25-4EB7-A3A5-3DF7E25C2C27}">
  <dimension ref="A1:C14"/>
  <sheetViews>
    <sheetView workbookViewId="0">
      <selection activeCell="C20" sqref="C20"/>
    </sheetView>
  </sheetViews>
  <sheetFormatPr defaultRowHeight="14.4" x14ac:dyDescent="0.3"/>
  <cols>
    <col min="1" max="1" width="33.21875" customWidth="1"/>
    <col min="2" max="2" width="41.21875" style="17" customWidth="1"/>
    <col min="3" max="3" width="42.109375" style="17" customWidth="1"/>
  </cols>
  <sheetData>
    <row r="1" spans="1:3" x14ac:dyDescent="0.3">
      <c r="B1" s="17" t="s">
        <v>8385</v>
      </c>
      <c r="C1" s="17" t="s">
        <v>8386</v>
      </c>
    </row>
    <row r="2" spans="1:3" x14ac:dyDescent="0.3">
      <c r="A2" t="s">
        <v>8381</v>
      </c>
      <c r="B2" s="17">
        <f>AVERAGE('Successful U.S. Kickstarters'!D:D)</f>
        <v>5048.8786407766993</v>
      </c>
      <c r="C2" s="17">
        <f>AVERAGE('Failed U.S. Kickstarters'!D:D)</f>
        <v>10554.212</v>
      </c>
    </row>
    <row r="3" spans="1:3" x14ac:dyDescent="0.3">
      <c r="A3" t="s">
        <v>8382</v>
      </c>
      <c r="B3" s="17">
        <f>MEDIAN('Successful U.S. Kickstarters'!D:D)</f>
        <v>3000</v>
      </c>
      <c r="C3" s="17">
        <f>MEDIAN('Failed U.S. Kickstarters'!D:D)</f>
        <v>5000</v>
      </c>
    </row>
    <row r="4" spans="1:3" x14ac:dyDescent="0.3">
      <c r="A4" t="s">
        <v>8387</v>
      </c>
      <c r="B4" s="17">
        <f>_xlfn.STDEV.P('Successful U.S. Kickstarters'!D:D)</f>
        <v>7748.7537726373303</v>
      </c>
      <c r="C4" s="17">
        <f>_xlfn.STDEV.P('Failed U.S. Kickstarters'!D:D)</f>
        <v>21967.731061515115</v>
      </c>
    </row>
    <row r="5" spans="1:3" x14ac:dyDescent="0.3">
      <c r="A5" t="s">
        <v>8388</v>
      </c>
      <c r="B5" s="17">
        <f>_xlfn.QUARTILE.EXC('Successful U.S. Kickstarters'!D:D,3)</f>
        <v>5000</v>
      </c>
      <c r="C5" s="17">
        <f>_xlfn.QUARTILE.EXC('Failed U.S. Kickstarters'!D:D,3)</f>
        <v>10000</v>
      </c>
    </row>
    <row r="6" spans="1:3" x14ac:dyDescent="0.3">
      <c r="A6" t="s">
        <v>8389</v>
      </c>
      <c r="B6" s="17">
        <f>_xlfn.QUARTILE.EXC('Successful U.S. Kickstarters'!D:D,1)</f>
        <v>1500</v>
      </c>
      <c r="C6" s="17">
        <f>_xlfn.QUARTILE.EXC('Failed U.S. Kickstarters'!D:D,1)</f>
        <v>2000</v>
      </c>
    </row>
    <row r="7" spans="1:3" x14ac:dyDescent="0.3">
      <c r="A7" t="s">
        <v>8390</v>
      </c>
      <c r="B7" s="17">
        <f>B5-B6</f>
        <v>3500</v>
      </c>
      <c r="C7" s="17">
        <f>C5-C6</f>
        <v>8000</v>
      </c>
    </row>
    <row r="9" spans="1:3" x14ac:dyDescent="0.3">
      <c r="A9" t="s">
        <v>8383</v>
      </c>
      <c r="B9" s="17">
        <f>AVERAGE('Successful U.S. Kickstarters'!E:E)</f>
        <v>5601.5458009708727</v>
      </c>
      <c r="C9" s="17">
        <f>AVERAGE('Failed U.S. Kickstarters'!E:E)</f>
        <v>558.65484000000004</v>
      </c>
    </row>
    <row r="10" spans="1:3" x14ac:dyDescent="0.3">
      <c r="A10" t="s">
        <v>8384</v>
      </c>
      <c r="B10" s="17">
        <f>MEDIAN('Successful U.S. Kickstarters'!E:E)</f>
        <v>3167.5</v>
      </c>
      <c r="C10" s="17">
        <f>MEDIAN('Failed U.S. Kickstarters'!E:E)</f>
        <v>103</v>
      </c>
    </row>
    <row r="11" spans="1:3" x14ac:dyDescent="0.3">
      <c r="A11" t="s">
        <v>8391</v>
      </c>
      <c r="B11" s="17">
        <f>_xlfn.STDEV.P('Successful U.S. Kickstarters'!E:E)</f>
        <v>8334.5731699164608</v>
      </c>
      <c r="C11" s="17">
        <f>_xlfn.STDEV.P('Failed U.S. Kickstarters'!E:E)</f>
        <v>1330.5230280400915</v>
      </c>
    </row>
    <row r="12" spans="1:3" x14ac:dyDescent="0.3">
      <c r="A12" t="s">
        <v>8392</v>
      </c>
      <c r="B12" s="17">
        <f>_xlfn.QUARTILE.EXC('Successful U.S. Kickstarters'!E:E,3)</f>
        <v>5699</v>
      </c>
      <c r="C12" s="17">
        <f>_xlfn.QUARTILE.EXC('Failed U.S. Kickstarters'!E:E,3)</f>
        <v>501</v>
      </c>
    </row>
    <row r="13" spans="1:3" x14ac:dyDescent="0.3">
      <c r="A13" t="s">
        <v>8393</v>
      </c>
      <c r="B13" s="17">
        <f>_xlfn.QUARTILE.EXC('Successful U.S. Kickstarters'!E:E,1)</f>
        <v>1716.5074999999999</v>
      </c>
      <c r="C13" s="17">
        <f>_xlfn.QUARTILE.EXC('Failed U.S. Kickstarters'!E:E,1)</f>
        <v>9.25</v>
      </c>
    </row>
    <row r="14" spans="1:3" x14ac:dyDescent="0.3">
      <c r="A14" t="s">
        <v>8394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Skerrett</cp:lastModifiedBy>
  <dcterms:created xsi:type="dcterms:W3CDTF">2017-04-20T15:17:24Z</dcterms:created>
  <dcterms:modified xsi:type="dcterms:W3CDTF">2020-04-22T00:26:42Z</dcterms:modified>
</cp:coreProperties>
</file>