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中国2\Desktop\"/>
    </mc:Choice>
  </mc:AlternateContent>
  <xr:revisionPtr revIDLastSave="0" documentId="13_ncr:1_{918441E2-EEF6-4D40-AF93-F3BFDB02FAE0}" xr6:coauthVersionLast="47" xr6:coauthVersionMax="47" xr10:uidLastSave="{00000000-0000-0000-0000-000000000000}"/>
  <bookViews>
    <workbookView xWindow="-110" yWindow="-110" windowWidth="25820" windowHeight="15500" firstSheet="1" activeTab="15" xr2:uid="{A0CFAABE-08DE-4A3C-BFDD-34382882FE4F}"/>
  </bookViews>
  <sheets>
    <sheet name="QJ1" sheetId="1" r:id="rId1"/>
    <sheet name="QJ2" sheetId="2" r:id="rId2"/>
    <sheet name="QJ3" sheetId="3" r:id="rId3"/>
    <sheet name="QJ4" sheetId="4" r:id="rId4"/>
    <sheet name="QJ5" sheetId="5" r:id="rId5"/>
    <sheet name="QJ6" sheetId="6" r:id="rId6"/>
    <sheet name="QJ7" sheetId="7" r:id="rId7"/>
    <sheet name="QJ8" sheetId="8" r:id="rId8"/>
    <sheet name="QJ9" sheetId="9" r:id="rId9"/>
    <sheet name="QJ10" sheetId="10" r:id="rId10"/>
    <sheet name="QJ11" sheetId="11" r:id="rId11"/>
    <sheet name="QJ12" sheetId="12" r:id="rId12"/>
    <sheet name="QJ13" sheetId="13" r:id="rId13"/>
    <sheet name="QJ14" sheetId="14" r:id="rId14"/>
    <sheet name="QJ15" sheetId="15" r:id="rId15"/>
    <sheet name="QJ16" sheetId="16" r:id="rId16"/>
    <sheet name="三种算法误差比较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E18" i="17"/>
  <c r="F18" i="17"/>
  <c r="A18" i="17"/>
  <c r="H46" i="5"/>
  <c r="I46" i="5"/>
  <c r="K46" i="5"/>
  <c r="L46" i="5"/>
  <c r="M46" i="5"/>
  <c r="G46" i="5"/>
  <c r="I46" i="16"/>
  <c r="H47" i="16" s="1"/>
  <c r="H46" i="16"/>
  <c r="G47" i="16" s="1"/>
  <c r="G46" i="16"/>
  <c r="K44" i="16"/>
  <c r="I44" i="16"/>
  <c r="M44" i="16" s="1"/>
  <c r="H44" i="16"/>
  <c r="L44" i="16" s="1"/>
  <c r="G44" i="16"/>
  <c r="I43" i="16"/>
  <c r="M43" i="16" s="1"/>
  <c r="H43" i="16"/>
  <c r="L43" i="16" s="1"/>
  <c r="G43" i="16"/>
  <c r="K43" i="16" s="1"/>
  <c r="I42" i="16"/>
  <c r="M42" i="16" s="1"/>
  <c r="H42" i="16"/>
  <c r="L42" i="16" s="1"/>
  <c r="G42" i="16"/>
  <c r="K42" i="16" s="1"/>
  <c r="L41" i="16"/>
  <c r="K41" i="16"/>
  <c r="I41" i="16"/>
  <c r="M41" i="16" s="1"/>
  <c r="H41" i="16"/>
  <c r="G41" i="16"/>
  <c r="I40" i="16"/>
  <c r="M40" i="16" s="1"/>
  <c r="H40" i="16"/>
  <c r="L40" i="16" s="1"/>
  <c r="G40" i="16"/>
  <c r="K40" i="16" s="1"/>
  <c r="I39" i="16"/>
  <c r="M39" i="16" s="1"/>
  <c r="H39" i="16"/>
  <c r="L39" i="16" s="1"/>
  <c r="G39" i="16"/>
  <c r="K39" i="16" s="1"/>
  <c r="M38" i="16"/>
  <c r="I38" i="16"/>
  <c r="H38" i="16"/>
  <c r="L38" i="16" s="1"/>
  <c r="G38" i="16"/>
  <c r="K38" i="16" s="1"/>
  <c r="I37" i="16"/>
  <c r="M37" i="16" s="1"/>
  <c r="H37" i="16"/>
  <c r="L37" i="16" s="1"/>
  <c r="G37" i="16"/>
  <c r="K37" i="16" s="1"/>
  <c r="I36" i="16"/>
  <c r="M36" i="16" s="1"/>
  <c r="H36" i="16"/>
  <c r="L36" i="16" s="1"/>
  <c r="G36" i="16"/>
  <c r="K36" i="16" s="1"/>
  <c r="M35" i="16"/>
  <c r="I35" i="16"/>
  <c r="H35" i="16"/>
  <c r="L35" i="16" s="1"/>
  <c r="G35" i="16"/>
  <c r="K35" i="16" s="1"/>
  <c r="M34" i="16"/>
  <c r="I34" i="16"/>
  <c r="H34" i="16"/>
  <c r="L34" i="16" s="1"/>
  <c r="G34" i="16"/>
  <c r="K34" i="16" s="1"/>
  <c r="M33" i="16"/>
  <c r="M46" i="16" s="1"/>
  <c r="L33" i="16"/>
  <c r="L46" i="16" s="1"/>
  <c r="K33" i="16"/>
  <c r="K46" i="16" s="1"/>
  <c r="I33" i="16"/>
  <c r="H33" i="16"/>
  <c r="G33" i="16"/>
  <c r="I32" i="16"/>
  <c r="M32" i="16" s="1"/>
  <c r="H32" i="16"/>
  <c r="L32" i="16" s="1"/>
  <c r="G32" i="16"/>
  <c r="K32" i="16" s="1"/>
  <c r="I31" i="16"/>
  <c r="M31" i="16" s="1"/>
  <c r="H31" i="16"/>
  <c r="L31" i="16" s="1"/>
  <c r="G31" i="16"/>
  <c r="K31" i="16" s="1"/>
  <c r="M30" i="16"/>
  <c r="L30" i="16"/>
  <c r="K30" i="16"/>
  <c r="I30" i="16"/>
  <c r="H30" i="16"/>
  <c r="G30" i="16"/>
  <c r="L29" i="16"/>
  <c r="K29" i="16"/>
  <c r="I29" i="16"/>
  <c r="M29" i="16" s="1"/>
  <c r="H29" i="16"/>
  <c r="G29" i="16"/>
  <c r="K28" i="16"/>
  <c r="I28" i="16"/>
  <c r="M28" i="16" s="1"/>
  <c r="H28" i="16"/>
  <c r="L28" i="16" s="1"/>
  <c r="G28" i="16"/>
  <c r="I27" i="16"/>
  <c r="M27" i="16" s="1"/>
  <c r="H27" i="16"/>
  <c r="L27" i="16" s="1"/>
  <c r="G27" i="16"/>
  <c r="K27" i="16" s="1"/>
  <c r="I26" i="16"/>
  <c r="M26" i="16" s="1"/>
  <c r="H26" i="16"/>
  <c r="L26" i="16" s="1"/>
  <c r="G26" i="16"/>
  <c r="K26" i="16" s="1"/>
  <c r="L25" i="16"/>
  <c r="K25" i="16"/>
  <c r="I25" i="16"/>
  <c r="M25" i="16" s="1"/>
  <c r="H25" i="16"/>
  <c r="G25" i="16"/>
  <c r="I24" i="16"/>
  <c r="M24" i="16" s="1"/>
  <c r="H24" i="16"/>
  <c r="L24" i="16" s="1"/>
  <c r="G24" i="16"/>
  <c r="K24" i="16" s="1"/>
  <c r="I23" i="16"/>
  <c r="M23" i="16" s="1"/>
  <c r="H23" i="16"/>
  <c r="L23" i="16" s="1"/>
  <c r="G23" i="16"/>
  <c r="K23" i="16" s="1"/>
  <c r="M22" i="16"/>
  <c r="I22" i="16"/>
  <c r="H22" i="16"/>
  <c r="L22" i="16" s="1"/>
  <c r="G22" i="16"/>
  <c r="K22" i="16" s="1"/>
  <c r="I21" i="16"/>
  <c r="M21" i="16" s="1"/>
  <c r="H21" i="16"/>
  <c r="L21" i="16" s="1"/>
  <c r="G21" i="16"/>
  <c r="K21" i="16" s="1"/>
  <c r="I20" i="16"/>
  <c r="M20" i="16" s="1"/>
  <c r="H20" i="16"/>
  <c r="L20" i="16" s="1"/>
  <c r="G20" i="16"/>
  <c r="K20" i="16" s="1"/>
  <c r="M19" i="16"/>
  <c r="I19" i="16"/>
  <c r="H19" i="16"/>
  <c r="L19" i="16" s="1"/>
  <c r="G19" i="16"/>
  <c r="K19" i="16" s="1"/>
  <c r="M18" i="16"/>
  <c r="I18" i="16"/>
  <c r="H18" i="16"/>
  <c r="L18" i="16" s="1"/>
  <c r="G18" i="16"/>
  <c r="K18" i="16" s="1"/>
  <c r="M17" i="16"/>
  <c r="L17" i="16"/>
  <c r="K17" i="16"/>
  <c r="I17" i="16"/>
  <c r="H17" i="16"/>
  <c r="G17" i="16"/>
  <c r="I16" i="16"/>
  <c r="M16" i="16" s="1"/>
  <c r="H16" i="16"/>
  <c r="L16" i="16" s="1"/>
  <c r="G16" i="16"/>
  <c r="K16" i="16" s="1"/>
  <c r="I15" i="16"/>
  <c r="M15" i="16" s="1"/>
  <c r="H15" i="16"/>
  <c r="L15" i="16" s="1"/>
  <c r="G15" i="16"/>
  <c r="K15" i="16" s="1"/>
  <c r="M14" i="16"/>
  <c r="L14" i="16"/>
  <c r="K14" i="16"/>
  <c r="I14" i="16"/>
  <c r="H14" i="16"/>
  <c r="G14" i="16"/>
  <c r="L13" i="16"/>
  <c r="K13" i="16"/>
  <c r="I13" i="16"/>
  <c r="M13" i="16" s="1"/>
  <c r="H13" i="16"/>
  <c r="G13" i="16"/>
  <c r="K12" i="16"/>
  <c r="I12" i="16"/>
  <c r="M12" i="16" s="1"/>
  <c r="H12" i="16"/>
  <c r="L12" i="16" s="1"/>
  <c r="G12" i="16"/>
  <c r="I11" i="16"/>
  <c r="M11" i="16" s="1"/>
  <c r="H11" i="16"/>
  <c r="L11" i="16" s="1"/>
  <c r="G11" i="16"/>
  <c r="K11" i="16" s="1"/>
  <c r="I10" i="16"/>
  <c r="M10" i="16" s="1"/>
  <c r="H10" i="16"/>
  <c r="L10" i="16" s="1"/>
  <c r="G10" i="16"/>
  <c r="K10" i="16" s="1"/>
  <c r="L9" i="16"/>
  <c r="K9" i="16"/>
  <c r="I9" i="16"/>
  <c r="M9" i="16" s="1"/>
  <c r="H9" i="16"/>
  <c r="G9" i="16"/>
  <c r="I8" i="16"/>
  <c r="M8" i="16" s="1"/>
  <c r="H8" i="16"/>
  <c r="L8" i="16" s="1"/>
  <c r="G8" i="16"/>
  <c r="K8" i="16" s="1"/>
  <c r="I7" i="16"/>
  <c r="M7" i="16" s="1"/>
  <c r="H7" i="16"/>
  <c r="L7" i="16" s="1"/>
  <c r="G7" i="16"/>
  <c r="K7" i="16" s="1"/>
  <c r="M6" i="16"/>
  <c r="I6" i="16"/>
  <c r="H6" i="16"/>
  <c r="L6" i="16" s="1"/>
  <c r="G6" i="16"/>
  <c r="K6" i="16" s="1"/>
  <c r="I5" i="16"/>
  <c r="M5" i="16" s="1"/>
  <c r="H5" i="16"/>
  <c r="L5" i="16" s="1"/>
  <c r="G5" i="16"/>
  <c r="K5" i="16" s="1"/>
  <c r="I4" i="16"/>
  <c r="M4" i="16" s="1"/>
  <c r="H4" i="16"/>
  <c r="L4" i="16" s="1"/>
  <c r="G4" i="16"/>
  <c r="K4" i="16" s="1"/>
  <c r="M3" i="16"/>
  <c r="L3" i="16"/>
  <c r="I3" i="16"/>
  <c r="H3" i="16"/>
  <c r="G3" i="16"/>
  <c r="K3" i="16" s="1"/>
  <c r="M2" i="16"/>
  <c r="I2" i="16"/>
  <c r="H2" i="16"/>
  <c r="L2" i="16" s="1"/>
  <c r="G2" i="16"/>
  <c r="K2" i="16" s="1"/>
  <c r="I44" i="15"/>
  <c r="M44" i="15" s="1"/>
  <c r="H44" i="15"/>
  <c r="L44" i="15" s="1"/>
  <c r="G44" i="15"/>
  <c r="K44" i="15" s="1"/>
  <c r="I43" i="15"/>
  <c r="M43" i="15" s="1"/>
  <c r="H43" i="15"/>
  <c r="L43" i="15" s="1"/>
  <c r="G43" i="15"/>
  <c r="K43" i="15" s="1"/>
  <c r="I42" i="15"/>
  <c r="M42" i="15" s="1"/>
  <c r="H42" i="15"/>
  <c r="L42" i="15" s="1"/>
  <c r="G42" i="15"/>
  <c r="K42" i="15" s="1"/>
  <c r="L41" i="15"/>
  <c r="K41" i="15"/>
  <c r="I41" i="15"/>
  <c r="M41" i="15" s="1"/>
  <c r="H41" i="15"/>
  <c r="G41" i="15"/>
  <c r="I40" i="15"/>
  <c r="M40" i="15" s="1"/>
  <c r="H40" i="15"/>
  <c r="L40" i="15" s="1"/>
  <c r="G40" i="15"/>
  <c r="K40" i="15" s="1"/>
  <c r="M39" i="15"/>
  <c r="L39" i="15"/>
  <c r="I39" i="15"/>
  <c r="H39" i="15"/>
  <c r="G39" i="15"/>
  <c r="K39" i="15" s="1"/>
  <c r="I38" i="15"/>
  <c r="M38" i="15" s="1"/>
  <c r="H38" i="15"/>
  <c r="L38" i="15" s="1"/>
  <c r="G38" i="15"/>
  <c r="K38" i="15" s="1"/>
  <c r="I37" i="15"/>
  <c r="M37" i="15" s="1"/>
  <c r="H37" i="15"/>
  <c r="L37" i="15" s="1"/>
  <c r="G37" i="15"/>
  <c r="K37" i="15" s="1"/>
  <c r="I36" i="15"/>
  <c r="M36" i="15" s="1"/>
  <c r="H36" i="15"/>
  <c r="L36" i="15" s="1"/>
  <c r="G36" i="15"/>
  <c r="K36" i="15" s="1"/>
  <c r="M35" i="15"/>
  <c r="I35" i="15"/>
  <c r="H35" i="15"/>
  <c r="L35" i="15" s="1"/>
  <c r="G35" i="15"/>
  <c r="K35" i="15" s="1"/>
  <c r="L34" i="15"/>
  <c r="K34" i="15"/>
  <c r="I34" i="15"/>
  <c r="M34" i="15" s="1"/>
  <c r="H34" i="15"/>
  <c r="G34" i="15"/>
  <c r="I33" i="15"/>
  <c r="M33" i="15" s="1"/>
  <c r="H33" i="15"/>
  <c r="L33" i="15" s="1"/>
  <c r="G33" i="15"/>
  <c r="K33" i="15" s="1"/>
  <c r="I32" i="15"/>
  <c r="M32" i="15" s="1"/>
  <c r="H32" i="15"/>
  <c r="L32" i="15" s="1"/>
  <c r="G32" i="15"/>
  <c r="K32" i="15" s="1"/>
  <c r="I31" i="15"/>
  <c r="M31" i="15" s="1"/>
  <c r="H31" i="15"/>
  <c r="L31" i="15" s="1"/>
  <c r="G31" i="15"/>
  <c r="K31" i="15" s="1"/>
  <c r="M30" i="15"/>
  <c r="L30" i="15"/>
  <c r="I30" i="15"/>
  <c r="H30" i="15"/>
  <c r="G30" i="15"/>
  <c r="K30" i="15" s="1"/>
  <c r="I29" i="15"/>
  <c r="M29" i="15" s="1"/>
  <c r="H29" i="15"/>
  <c r="L29" i="15" s="1"/>
  <c r="G29" i="15"/>
  <c r="K29" i="15" s="1"/>
  <c r="I28" i="15"/>
  <c r="M28" i="15" s="1"/>
  <c r="H28" i="15"/>
  <c r="L28" i="15" s="1"/>
  <c r="G28" i="15"/>
  <c r="K28" i="15" s="1"/>
  <c r="I27" i="15"/>
  <c r="M27" i="15" s="1"/>
  <c r="H27" i="15"/>
  <c r="L27" i="15" s="1"/>
  <c r="G27" i="15"/>
  <c r="K27" i="15" s="1"/>
  <c r="I26" i="15"/>
  <c r="M26" i="15" s="1"/>
  <c r="H26" i="15"/>
  <c r="L26" i="15" s="1"/>
  <c r="G26" i="15"/>
  <c r="K26" i="15" s="1"/>
  <c r="L25" i="15"/>
  <c r="K25" i="15"/>
  <c r="I25" i="15"/>
  <c r="M25" i="15" s="1"/>
  <c r="H25" i="15"/>
  <c r="G25" i="15"/>
  <c r="I24" i="15"/>
  <c r="M24" i="15" s="1"/>
  <c r="H24" i="15"/>
  <c r="L24" i="15" s="1"/>
  <c r="G24" i="15"/>
  <c r="K24" i="15" s="1"/>
  <c r="M23" i="15"/>
  <c r="L23" i="15"/>
  <c r="I23" i="15"/>
  <c r="H23" i="15"/>
  <c r="G23" i="15"/>
  <c r="K23" i="15" s="1"/>
  <c r="I22" i="15"/>
  <c r="M22" i="15" s="1"/>
  <c r="H22" i="15"/>
  <c r="L22" i="15" s="1"/>
  <c r="G22" i="15"/>
  <c r="K22" i="15" s="1"/>
  <c r="I21" i="15"/>
  <c r="M21" i="15" s="1"/>
  <c r="H21" i="15"/>
  <c r="L21" i="15" s="1"/>
  <c r="G21" i="15"/>
  <c r="K21" i="15" s="1"/>
  <c r="I20" i="15"/>
  <c r="M20" i="15" s="1"/>
  <c r="H20" i="15"/>
  <c r="L20" i="15" s="1"/>
  <c r="G20" i="15"/>
  <c r="K20" i="15" s="1"/>
  <c r="I19" i="15"/>
  <c r="M19" i="15" s="1"/>
  <c r="H19" i="15"/>
  <c r="L19" i="15" s="1"/>
  <c r="G19" i="15"/>
  <c r="K19" i="15" s="1"/>
  <c r="L18" i="15"/>
  <c r="K18" i="15"/>
  <c r="I18" i="15"/>
  <c r="M18" i="15" s="1"/>
  <c r="H18" i="15"/>
  <c r="G18" i="15"/>
  <c r="I17" i="15"/>
  <c r="M17" i="15" s="1"/>
  <c r="H17" i="15"/>
  <c r="L17" i="15" s="1"/>
  <c r="G17" i="15"/>
  <c r="K17" i="15" s="1"/>
  <c r="I16" i="15"/>
  <c r="M16" i="15" s="1"/>
  <c r="H16" i="15"/>
  <c r="L16" i="15" s="1"/>
  <c r="G16" i="15"/>
  <c r="K16" i="15" s="1"/>
  <c r="I15" i="15"/>
  <c r="M15" i="15" s="1"/>
  <c r="H15" i="15"/>
  <c r="L15" i="15" s="1"/>
  <c r="G15" i="15"/>
  <c r="K15" i="15" s="1"/>
  <c r="M14" i="15"/>
  <c r="L14" i="15"/>
  <c r="I14" i="15"/>
  <c r="H14" i="15"/>
  <c r="G14" i="15"/>
  <c r="K14" i="15" s="1"/>
  <c r="I13" i="15"/>
  <c r="M13" i="15" s="1"/>
  <c r="H13" i="15"/>
  <c r="L13" i="15" s="1"/>
  <c r="G13" i="15"/>
  <c r="K13" i="15" s="1"/>
  <c r="I12" i="15"/>
  <c r="M12" i="15" s="1"/>
  <c r="H12" i="15"/>
  <c r="L12" i="15" s="1"/>
  <c r="G12" i="15"/>
  <c r="K12" i="15" s="1"/>
  <c r="I11" i="15"/>
  <c r="M11" i="15" s="1"/>
  <c r="H11" i="15"/>
  <c r="L11" i="15" s="1"/>
  <c r="G11" i="15"/>
  <c r="K11" i="15" s="1"/>
  <c r="I10" i="15"/>
  <c r="I46" i="15" s="1"/>
  <c r="H10" i="15"/>
  <c r="H46" i="15" s="1"/>
  <c r="G10" i="15"/>
  <c r="G46" i="15" s="1"/>
  <c r="L9" i="15"/>
  <c r="K9" i="15"/>
  <c r="I9" i="15"/>
  <c r="M9" i="15" s="1"/>
  <c r="H9" i="15"/>
  <c r="G9" i="15"/>
  <c r="I8" i="15"/>
  <c r="M8" i="15" s="1"/>
  <c r="H8" i="15"/>
  <c r="L8" i="15" s="1"/>
  <c r="G8" i="15"/>
  <c r="K8" i="15" s="1"/>
  <c r="M7" i="15"/>
  <c r="L7" i="15"/>
  <c r="I7" i="15"/>
  <c r="H7" i="15"/>
  <c r="G7" i="15"/>
  <c r="K7" i="15" s="1"/>
  <c r="I6" i="15"/>
  <c r="M6" i="15" s="1"/>
  <c r="H6" i="15"/>
  <c r="L6" i="15" s="1"/>
  <c r="G6" i="15"/>
  <c r="K6" i="15" s="1"/>
  <c r="I5" i="15"/>
  <c r="M5" i="15" s="1"/>
  <c r="H5" i="15"/>
  <c r="L5" i="15" s="1"/>
  <c r="G5" i="15"/>
  <c r="K5" i="15" s="1"/>
  <c r="I4" i="15"/>
  <c r="M4" i="15" s="1"/>
  <c r="H4" i="15"/>
  <c r="L4" i="15" s="1"/>
  <c r="G4" i="15"/>
  <c r="K4" i="15" s="1"/>
  <c r="I3" i="15"/>
  <c r="M3" i="15" s="1"/>
  <c r="H3" i="15"/>
  <c r="L3" i="15" s="1"/>
  <c r="G3" i="15"/>
  <c r="K3" i="15" s="1"/>
  <c r="L2" i="15"/>
  <c r="K2" i="15"/>
  <c r="I2" i="15"/>
  <c r="M2" i="15" s="1"/>
  <c r="H2" i="15"/>
  <c r="G2" i="15"/>
  <c r="I44" i="14"/>
  <c r="M44" i="14" s="1"/>
  <c r="H44" i="14"/>
  <c r="L44" i="14" s="1"/>
  <c r="G44" i="14"/>
  <c r="K44" i="14" s="1"/>
  <c r="M43" i="14"/>
  <c r="L43" i="14"/>
  <c r="K43" i="14"/>
  <c r="I43" i="14"/>
  <c r="H43" i="14"/>
  <c r="G43" i="14"/>
  <c r="I42" i="14"/>
  <c r="M42" i="14" s="1"/>
  <c r="H42" i="14"/>
  <c r="L42" i="14" s="1"/>
  <c r="G42" i="14"/>
  <c r="K42" i="14" s="1"/>
  <c r="L41" i="14"/>
  <c r="K41" i="14"/>
  <c r="I41" i="14"/>
  <c r="M41" i="14" s="1"/>
  <c r="H41" i="14"/>
  <c r="G41" i="14"/>
  <c r="I40" i="14"/>
  <c r="M40" i="14" s="1"/>
  <c r="H40" i="14"/>
  <c r="L40" i="14" s="1"/>
  <c r="G40" i="14"/>
  <c r="K40" i="14" s="1"/>
  <c r="I39" i="14"/>
  <c r="M39" i="14" s="1"/>
  <c r="H39" i="14"/>
  <c r="L39" i="14" s="1"/>
  <c r="G39" i="14"/>
  <c r="K39" i="14" s="1"/>
  <c r="K38" i="14"/>
  <c r="I38" i="14"/>
  <c r="M38" i="14" s="1"/>
  <c r="H38" i="14"/>
  <c r="L38" i="14" s="1"/>
  <c r="G38" i="14"/>
  <c r="I37" i="14"/>
  <c r="M37" i="14" s="1"/>
  <c r="H37" i="14"/>
  <c r="L37" i="14" s="1"/>
  <c r="G37" i="14"/>
  <c r="K37" i="14" s="1"/>
  <c r="I36" i="14"/>
  <c r="M36" i="14" s="1"/>
  <c r="H36" i="14"/>
  <c r="L36" i="14" s="1"/>
  <c r="G36" i="14"/>
  <c r="K36" i="14" s="1"/>
  <c r="I35" i="14"/>
  <c r="M35" i="14" s="1"/>
  <c r="H35" i="14"/>
  <c r="L35" i="14" s="1"/>
  <c r="G35" i="14"/>
  <c r="K35" i="14" s="1"/>
  <c r="I34" i="14"/>
  <c r="M34" i="14" s="1"/>
  <c r="H34" i="14"/>
  <c r="L34" i="14" s="1"/>
  <c r="G34" i="14"/>
  <c r="K34" i="14" s="1"/>
  <c r="I33" i="14"/>
  <c r="M33" i="14" s="1"/>
  <c r="H33" i="14"/>
  <c r="L33" i="14" s="1"/>
  <c r="G33" i="14"/>
  <c r="K33" i="14" s="1"/>
  <c r="M32" i="14"/>
  <c r="I32" i="14"/>
  <c r="H32" i="14"/>
  <c r="L32" i="14" s="1"/>
  <c r="G32" i="14"/>
  <c r="K32" i="14" s="1"/>
  <c r="I31" i="14"/>
  <c r="M31" i="14" s="1"/>
  <c r="H31" i="14"/>
  <c r="L31" i="14" s="1"/>
  <c r="G31" i="14"/>
  <c r="K31" i="14" s="1"/>
  <c r="M30" i="14"/>
  <c r="L30" i="14"/>
  <c r="I30" i="14"/>
  <c r="H30" i="14"/>
  <c r="G30" i="14"/>
  <c r="K30" i="14" s="1"/>
  <c r="I29" i="14"/>
  <c r="M29" i="14" s="1"/>
  <c r="H29" i="14"/>
  <c r="L29" i="14" s="1"/>
  <c r="G29" i="14"/>
  <c r="K29" i="14" s="1"/>
  <c r="I28" i="14"/>
  <c r="M28" i="14" s="1"/>
  <c r="H28" i="14"/>
  <c r="L28" i="14" s="1"/>
  <c r="G28" i="14"/>
  <c r="K28" i="14" s="1"/>
  <c r="M27" i="14"/>
  <c r="L27" i="14"/>
  <c r="K27" i="14"/>
  <c r="I27" i="14"/>
  <c r="H27" i="14"/>
  <c r="G27" i="14"/>
  <c r="I26" i="14"/>
  <c r="M26" i="14" s="1"/>
  <c r="H26" i="14"/>
  <c r="L26" i="14" s="1"/>
  <c r="G26" i="14"/>
  <c r="K26" i="14" s="1"/>
  <c r="L25" i="14"/>
  <c r="K25" i="14"/>
  <c r="I25" i="14"/>
  <c r="M25" i="14" s="1"/>
  <c r="H25" i="14"/>
  <c r="G25" i="14"/>
  <c r="I24" i="14"/>
  <c r="M24" i="14" s="1"/>
  <c r="H24" i="14"/>
  <c r="L24" i="14" s="1"/>
  <c r="G24" i="14"/>
  <c r="K24" i="14" s="1"/>
  <c r="I23" i="14"/>
  <c r="M23" i="14" s="1"/>
  <c r="H23" i="14"/>
  <c r="L23" i="14" s="1"/>
  <c r="G23" i="14"/>
  <c r="K23" i="14" s="1"/>
  <c r="K22" i="14"/>
  <c r="I22" i="14"/>
  <c r="M22" i="14" s="1"/>
  <c r="H22" i="14"/>
  <c r="L22" i="14" s="1"/>
  <c r="G22" i="14"/>
  <c r="I21" i="14"/>
  <c r="M21" i="14" s="1"/>
  <c r="H21" i="14"/>
  <c r="L21" i="14" s="1"/>
  <c r="G21" i="14"/>
  <c r="K21" i="14" s="1"/>
  <c r="I20" i="14"/>
  <c r="M20" i="14" s="1"/>
  <c r="H20" i="14"/>
  <c r="L20" i="14" s="1"/>
  <c r="G20" i="14"/>
  <c r="K20" i="14" s="1"/>
  <c r="I19" i="14"/>
  <c r="M19" i="14" s="1"/>
  <c r="H19" i="14"/>
  <c r="L19" i="14" s="1"/>
  <c r="G19" i="14"/>
  <c r="K19" i="14" s="1"/>
  <c r="I18" i="14"/>
  <c r="M18" i="14" s="1"/>
  <c r="H18" i="14"/>
  <c r="L18" i="14" s="1"/>
  <c r="G18" i="14"/>
  <c r="K18" i="14" s="1"/>
  <c r="I17" i="14"/>
  <c r="M17" i="14" s="1"/>
  <c r="H17" i="14"/>
  <c r="L17" i="14" s="1"/>
  <c r="G17" i="14"/>
  <c r="K17" i="14" s="1"/>
  <c r="M16" i="14"/>
  <c r="I16" i="14"/>
  <c r="H16" i="14"/>
  <c r="L16" i="14" s="1"/>
  <c r="G16" i="14"/>
  <c r="K16" i="14" s="1"/>
  <c r="I15" i="14"/>
  <c r="M15" i="14" s="1"/>
  <c r="H15" i="14"/>
  <c r="L15" i="14" s="1"/>
  <c r="G15" i="14"/>
  <c r="K15" i="14" s="1"/>
  <c r="M14" i="14"/>
  <c r="L14" i="14"/>
  <c r="I14" i="14"/>
  <c r="H14" i="14"/>
  <c r="G14" i="14"/>
  <c r="K14" i="14" s="1"/>
  <c r="I13" i="14"/>
  <c r="M13" i="14" s="1"/>
  <c r="H13" i="14"/>
  <c r="L13" i="14" s="1"/>
  <c r="G13" i="14"/>
  <c r="K13" i="14" s="1"/>
  <c r="I12" i="14"/>
  <c r="M12" i="14" s="1"/>
  <c r="H12" i="14"/>
  <c r="L12" i="14" s="1"/>
  <c r="G12" i="14"/>
  <c r="K12" i="14" s="1"/>
  <c r="M11" i="14"/>
  <c r="L11" i="14"/>
  <c r="K11" i="14"/>
  <c r="I11" i="14"/>
  <c r="H11" i="14"/>
  <c r="G11" i="14"/>
  <c r="I10" i="14"/>
  <c r="M10" i="14" s="1"/>
  <c r="H10" i="14"/>
  <c r="L10" i="14" s="1"/>
  <c r="G10" i="14"/>
  <c r="K10" i="14" s="1"/>
  <c r="L9" i="14"/>
  <c r="K9" i="14"/>
  <c r="I9" i="14"/>
  <c r="M9" i="14" s="1"/>
  <c r="H9" i="14"/>
  <c r="G9" i="14"/>
  <c r="I8" i="14"/>
  <c r="M8" i="14" s="1"/>
  <c r="H8" i="14"/>
  <c r="L8" i="14" s="1"/>
  <c r="G8" i="14"/>
  <c r="K8" i="14" s="1"/>
  <c r="I7" i="14"/>
  <c r="M7" i="14" s="1"/>
  <c r="H7" i="14"/>
  <c r="L7" i="14" s="1"/>
  <c r="G7" i="14"/>
  <c r="K7" i="14" s="1"/>
  <c r="K6" i="14"/>
  <c r="I6" i="14"/>
  <c r="M6" i="14" s="1"/>
  <c r="H6" i="14"/>
  <c r="L6" i="14" s="1"/>
  <c r="G6" i="14"/>
  <c r="I5" i="14"/>
  <c r="M5" i="14" s="1"/>
  <c r="H5" i="14"/>
  <c r="L5" i="14" s="1"/>
  <c r="G5" i="14"/>
  <c r="K5" i="14" s="1"/>
  <c r="I4" i="14"/>
  <c r="I46" i="14" s="1"/>
  <c r="H4" i="14"/>
  <c r="H46" i="14" s="1"/>
  <c r="G4" i="14"/>
  <c r="K4" i="14" s="1"/>
  <c r="L3" i="14"/>
  <c r="I3" i="14"/>
  <c r="M3" i="14" s="1"/>
  <c r="H3" i="14"/>
  <c r="G3" i="14"/>
  <c r="K3" i="14" s="1"/>
  <c r="I2" i="14"/>
  <c r="M2" i="14" s="1"/>
  <c r="H2" i="14"/>
  <c r="L2" i="14" s="1"/>
  <c r="G2" i="14"/>
  <c r="K2" i="14" s="1"/>
  <c r="I44" i="13"/>
  <c r="M44" i="13" s="1"/>
  <c r="H44" i="13"/>
  <c r="L44" i="13" s="1"/>
  <c r="G44" i="13"/>
  <c r="K44" i="13" s="1"/>
  <c r="M43" i="13"/>
  <c r="K43" i="13"/>
  <c r="I43" i="13"/>
  <c r="H43" i="13"/>
  <c r="L43" i="13" s="1"/>
  <c r="G43" i="13"/>
  <c r="I42" i="13"/>
  <c r="M42" i="13" s="1"/>
  <c r="H42" i="13"/>
  <c r="L42" i="13" s="1"/>
  <c r="G42" i="13"/>
  <c r="K42" i="13" s="1"/>
  <c r="L41" i="13"/>
  <c r="K41" i="13"/>
  <c r="I41" i="13"/>
  <c r="M41" i="13" s="1"/>
  <c r="H41" i="13"/>
  <c r="G41" i="13"/>
  <c r="K40" i="13"/>
  <c r="I40" i="13"/>
  <c r="M40" i="13" s="1"/>
  <c r="H40" i="13"/>
  <c r="L40" i="13" s="1"/>
  <c r="G40" i="13"/>
  <c r="I39" i="13"/>
  <c r="M39" i="13" s="1"/>
  <c r="H39" i="13"/>
  <c r="L39" i="13" s="1"/>
  <c r="G39" i="13"/>
  <c r="K39" i="13" s="1"/>
  <c r="M38" i="13"/>
  <c r="L38" i="13"/>
  <c r="K38" i="13"/>
  <c r="I38" i="13"/>
  <c r="H38" i="13"/>
  <c r="G38" i="13"/>
  <c r="M37" i="13"/>
  <c r="I37" i="13"/>
  <c r="H37" i="13"/>
  <c r="L37" i="13" s="1"/>
  <c r="G37" i="13"/>
  <c r="K37" i="13" s="1"/>
  <c r="I36" i="13"/>
  <c r="M36" i="13" s="1"/>
  <c r="H36" i="13"/>
  <c r="L36" i="13" s="1"/>
  <c r="G36" i="13"/>
  <c r="K36" i="13" s="1"/>
  <c r="I35" i="13"/>
  <c r="M35" i="13" s="1"/>
  <c r="H35" i="13"/>
  <c r="L35" i="13" s="1"/>
  <c r="G35" i="13"/>
  <c r="K35" i="13" s="1"/>
  <c r="I34" i="13"/>
  <c r="M34" i="13" s="1"/>
  <c r="H34" i="13"/>
  <c r="L34" i="13" s="1"/>
  <c r="G34" i="13"/>
  <c r="K34" i="13" s="1"/>
  <c r="K33" i="13"/>
  <c r="I33" i="13"/>
  <c r="M33" i="13" s="1"/>
  <c r="H33" i="13"/>
  <c r="L33" i="13" s="1"/>
  <c r="G33" i="13"/>
  <c r="M32" i="13"/>
  <c r="L32" i="13"/>
  <c r="K32" i="13"/>
  <c r="I32" i="13"/>
  <c r="H32" i="13"/>
  <c r="G32" i="13"/>
  <c r="I31" i="13"/>
  <c r="M31" i="13" s="1"/>
  <c r="H31" i="13"/>
  <c r="L31" i="13" s="1"/>
  <c r="G31" i="13"/>
  <c r="K31" i="13" s="1"/>
  <c r="M30" i="13"/>
  <c r="L30" i="13"/>
  <c r="I30" i="13"/>
  <c r="H30" i="13"/>
  <c r="G30" i="13"/>
  <c r="K30" i="13" s="1"/>
  <c r="M29" i="13"/>
  <c r="I29" i="13"/>
  <c r="H29" i="13"/>
  <c r="L29" i="13" s="1"/>
  <c r="G29" i="13"/>
  <c r="K29" i="13" s="1"/>
  <c r="I28" i="13"/>
  <c r="M28" i="13" s="1"/>
  <c r="M46" i="13" s="1"/>
  <c r="L47" i="13" s="1"/>
  <c r="H28" i="13"/>
  <c r="L28" i="13" s="1"/>
  <c r="L46" i="13" s="1"/>
  <c r="G28" i="13"/>
  <c r="G46" i="13" s="1"/>
  <c r="M27" i="13"/>
  <c r="K27" i="13"/>
  <c r="I27" i="13"/>
  <c r="H27" i="13"/>
  <c r="L27" i="13" s="1"/>
  <c r="G27" i="13"/>
  <c r="I26" i="13"/>
  <c r="M26" i="13" s="1"/>
  <c r="H26" i="13"/>
  <c r="L26" i="13" s="1"/>
  <c r="G26" i="13"/>
  <c r="K26" i="13" s="1"/>
  <c r="L25" i="13"/>
  <c r="K25" i="13"/>
  <c r="I25" i="13"/>
  <c r="M25" i="13" s="1"/>
  <c r="H25" i="13"/>
  <c r="G25" i="13"/>
  <c r="K24" i="13"/>
  <c r="I24" i="13"/>
  <c r="M24" i="13" s="1"/>
  <c r="H24" i="13"/>
  <c r="L24" i="13" s="1"/>
  <c r="G24" i="13"/>
  <c r="I23" i="13"/>
  <c r="M23" i="13" s="1"/>
  <c r="H23" i="13"/>
  <c r="L23" i="13" s="1"/>
  <c r="G23" i="13"/>
  <c r="K23" i="13" s="1"/>
  <c r="M22" i="13"/>
  <c r="L22" i="13"/>
  <c r="K22" i="13"/>
  <c r="I22" i="13"/>
  <c r="H22" i="13"/>
  <c r="G22" i="13"/>
  <c r="M21" i="13"/>
  <c r="I21" i="13"/>
  <c r="H21" i="13"/>
  <c r="L21" i="13" s="1"/>
  <c r="G21" i="13"/>
  <c r="K21" i="13" s="1"/>
  <c r="I20" i="13"/>
  <c r="M20" i="13" s="1"/>
  <c r="H20" i="13"/>
  <c r="L20" i="13" s="1"/>
  <c r="G20" i="13"/>
  <c r="K20" i="13" s="1"/>
  <c r="I19" i="13"/>
  <c r="M19" i="13" s="1"/>
  <c r="H19" i="13"/>
  <c r="L19" i="13" s="1"/>
  <c r="G19" i="13"/>
  <c r="K19" i="13" s="1"/>
  <c r="I18" i="13"/>
  <c r="M18" i="13" s="1"/>
  <c r="H18" i="13"/>
  <c r="L18" i="13" s="1"/>
  <c r="G18" i="13"/>
  <c r="K18" i="13" s="1"/>
  <c r="K17" i="13"/>
  <c r="I17" i="13"/>
  <c r="M17" i="13" s="1"/>
  <c r="H17" i="13"/>
  <c r="L17" i="13" s="1"/>
  <c r="G17" i="13"/>
  <c r="M16" i="13"/>
  <c r="L16" i="13"/>
  <c r="K16" i="13"/>
  <c r="I16" i="13"/>
  <c r="H16" i="13"/>
  <c r="G16" i="13"/>
  <c r="I15" i="13"/>
  <c r="M15" i="13" s="1"/>
  <c r="H15" i="13"/>
  <c r="L15" i="13" s="1"/>
  <c r="G15" i="13"/>
  <c r="K15" i="13" s="1"/>
  <c r="M14" i="13"/>
  <c r="L14" i="13"/>
  <c r="I14" i="13"/>
  <c r="H14" i="13"/>
  <c r="G14" i="13"/>
  <c r="K14" i="13" s="1"/>
  <c r="M13" i="13"/>
  <c r="I13" i="13"/>
  <c r="H13" i="13"/>
  <c r="L13" i="13" s="1"/>
  <c r="G13" i="13"/>
  <c r="K13" i="13" s="1"/>
  <c r="I12" i="13"/>
  <c r="M12" i="13" s="1"/>
  <c r="H12" i="13"/>
  <c r="L12" i="13" s="1"/>
  <c r="G12" i="13"/>
  <c r="K12" i="13" s="1"/>
  <c r="M11" i="13"/>
  <c r="K11" i="13"/>
  <c r="I11" i="13"/>
  <c r="H11" i="13"/>
  <c r="L11" i="13" s="1"/>
  <c r="G11" i="13"/>
  <c r="I10" i="13"/>
  <c r="M10" i="13" s="1"/>
  <c r="H10" i="13"/>
  <c r="L10" i="13" s="1"/>
  <c r="G10" i="13"/>
  <c r="K10" i="13" s="1"/>
  <c r="L9" i="13"/>
  <c r="K9" i="13"/>
  <c r="I9" i="13"/>
  <c r="M9" i="13" s="1"/>
  <c r="H9" i="13"/>
  <c r="G9" i="13"/>
  <c r="K8" i="13"/>
  <c r="I8" i="13"/>
  <c r="M8" i="13" s="1"/>
  <c r="H8" i="13"/>
  <c r="L8" i="13" s="1"/>
  <c r="G8" i="13"/>
  <c r="I7" i="13"/>
  <c r="M7" i="13" s="1"/>
  <c r="H7" i="13"/>
  <c r="L7" i="13" s="1"/>
  <c r="G7" i="13"/>
  <c r="K7" i="13" s="1"/>
  <c r="M6" i="13"/>
  <c r="L6" i="13"/>
  <c r="K6" i="13"/>
  <c r="I6" i="13"/>
  <c r="H6" i="13"/>
  <c r="G6" i="13"/>
  <c r="M5" i="13"/>
  <c r="I5" i="13"/>
  <c r="H5" i="13"/>
  <c r="L5" i="13" s="1"/>
  <c r="G5" i="13"/>
  <c r="K5" i="13" s="1"/>
  <c r="I4" i="13"/>
  <c r="M4" i="13" s="1"/>
  <c r="H4" i="13"/>
  <c r="L4" i="13" s="1"/>
  <c r="G4" i="13"/>
  <c r="K4" i="13" s="1"/>
  <c r="I3" i="13"/>
  <c r="M3" i="13" s="1"/>
  <c r="H3" i="13"/>
  <c r="L3" i="13" s="1"/>
  <c r="G3" i="13"/>
  <c r="K3" i="13" s="1"/>
  <c r="I2" i="13"/>
  <c r="M2" i="13" s="1"/>
  <c r="H2" i="13"/>
  <c r="L2" i="13" s="1"/>
  <c r="G2" i="13"/>
  <c r="K2" i="13" s="1"/>
  <c r="I44" i="12"/>
  <c r="M44" i="12" s="1"/>
  <c r="H44" i="12"/>
  <c r="L44" i="12" s="1"/>
  <c r="G44" i="12"/>
  <c r="K44" i="12" s="1"/>
  <c r="I43" i="12"/>
  <c r="M43" i="12" s="1"/>
  <c r="H43" i="12"/>
  <c r="L43" i="12" s="1"/>
  <c r="G43" i="12"/>
  <c r="K43" i="12" s="1"/>
  <c r="I42" i="12"/>
  <c r="M42" i="12" s="1"/>
  <c r="H42" i="12"/>
  <c r="L42" i="12" s="1"/>
  <c r="G42" i="12"/>
  <c r="K42" i="12" s="1"/>
  <c r="L41" i="12"/>
  <c r="K41" i="12"/>
  <c r="I41" i="12"/>
  <c r="M41" i="12" s="1"/>
  <c r="H41" i="12"/>
  <c r="G41" i="12"/>
  <c r="L40" i="12"/>
  <c r="I40" i="12"/>
  <c r="M40" i="12" s="1"/>
  <c r="H40" i="12"/>
  <c r="G40" i="12"/>
  <c r="K40" i="12" s="1"/>
  <c r="I39" i="12"/>
  <c r="M39" i="12" s="1"/>
  <c r="H39" i="12"/>
  <c r="L39" i="12" s="1"/>
  <c r="G39" i="12"/>
  <c r="K39" i="12" s="1"/>
  <c r="M38" i="12"/>
  <c r="L38" i="12"/>
  <c r="I38" i="12"/>
  <c r="H38" i="12"/>
  <c r="G38" i="12"/>
  <c r="K38" i="12" s="1"/>
  <c r="I37" i="12"/>
  <c r="M37" i="12" s="1"/>
  <c r="H37" i="12"/>
  <c r="L37" i="12" s="1"/>
  <c r="G37" i="12"/>
  <c r="K37" i="12" s="1"/>
  <c r="I36" i="12"/>
  <c r="M36" i="12" s="1"/>
  <c r="H36" i="12"/>
  <c r="L36" i="12" s="1"/>
  <c r="G36" i="12"/>
  <c r="K36" i="12" s="1"/>
  <c r="L35" i="12"/>
  <c r="I35" i="12"/>
  <c r="M35" i="12" s="1"/>
  <c r="H35" i="12"/>
  <c r="G35" i="12"/>
  <c r="K35" i="12" s="1"/>
  <c r="I34" i="12"/>
  <c r="M34" i="12" s="1"/>
  <c r="H34" i="12"/>
  <c r="L34" i="12" s="1"/>
  <c r="G34" i="12"/>
  <c r="K34" i="12" s="1"/>
  <c r="L33" i="12"/>
  <c r="K33" i="12"/>
  <c r="I33" i="12"/>
  <c r="M33" i="12" s="1"/>
  <c r="H33" i="12"/>
  <c r="G33" i="12"/>
  <c r="I32" i="12"/>
  <c r="M32" i="12" s="1"/>
  <c r="H32" i="12"/>
  <c r="L32" i="12" s="1"/>
  <c r="G32" i="12"/>
  <c r="K32" i="12" s="1"/>
  <c r="I31" i="12"/>
  <c r="M31" i="12" s="1"/>
  <c r="H31" i="12"/>
  <c r="L31" i="12" s="1"/>
  <c r="G31" i="12"/>
  <c r="K31" i="12" s="1"/>
  <c r="M30" i="12"/>
  <c r="L30" i="12"/>
  <c r="I30" i="12"/>
  <c r="H30" i="12"/>
  <c r="G30" i="12"/>
  <c r="K30" i="12" s="1"/>
  <c r="I29" i="12"/>
  <c r="M29" i="12" s="1"/>
  <c r="H29" i="12"/>
  <c r="L29" i="12" s="1"/>
  <c r="G29" i="12"/>
  <c r="K29" i="12" s="1"/>
  <c r="I28" i="12"/>
  <c r="M28" i="12" s="1"/>
  <c r="H28" i="12"/>
  <c r="L28" i="12" s="1"/>
  <c r="G28" i="12"/>
  <c r="K28" i="12" s="1"/>
  <c r="I27" i="12"/>
  <c r="M27" i="12" s="1"/>
  <c r="H27" i="12"/>
  <c r="L27" i="12" s="1"/>
  <c r="G27" i="12"/>
  <c r="K27" i="12" s="1"/>
  <c r="I26" i="12"/>
  <c r="M26" i="12" s="1"/>
  <c r="H26" i="12"/>
  <c r="L26" i="12" s="1"/>
  <c r="G26" i="12"/>
  <c r="K26" i="12" s="1"/>
  <c r="L25" i="12"/>
  <c r="K25" i="12"/>
  <c r="I25" i="12"/>
  <c r="M25" i="12" s="1"/>
  <c r="H25" i="12"/>
  <c r="G25" i="12"/>
  <c r="L24" i="12"/>
  <c r="I24" i="12"/>
  <c r="M24" i="12" s="1"/>
  <c r="H24" i="12"/>
  <c r="G24" i="12"/>
  <c r="K24" i="12" s="1"/>
  <c r="I23" i="12"/>
  <c r="M23" i="12" s="1"/>
  <c r="H23" i="12"/>
  <c r="L23" i="12" s="1"/>
  <c r="G23" i="12"/>
  <c r="K23" i="12" s="1"/>
  <c r="M22" i="12"/>
  <c r="L22" i="12"/>
  <c r="I22" i="12"/>
  <c r="H22" i="12"/>
  <c r="G22" i="12"/>
  <c r="K22" i="12" s="1"/>
  <c r="I21" i="12"/>
  <c r="M21" i="12" s="1"/>
  <c r="H21" i="12"/>
  <c r="L21" i="12" s="1"/>
  <c r="G21" i="12"/>
  <c r="K21" i="12" s="1"/>
  <c r="I20" i="12"/>
  <c r="M20" i="12" s="1"/>
  <c r="H20" i="12"/>
  <c r="L20" i="12" s="1"/>
  <c r="G20" i="12"/>
  <c r="K20" i="12" s="1"/>
  <c r="L19" i="12"/>
  <c r="I19" i="12"/>
  <c r="M19" i="12" s="1"/>
  <c r="H19" i="12"/>
  <c r="G19" i="12"/>
  <c r="K19" i="12" s="1"/>
  <c r="I18" i="12"/>
  <c r="M18" i="12" s="1"/>
  <c r="H18" i="12"/>
  <c r="L18" i="12" s="1"/>
  <c r="G18" i="12"/>
  <c r="K18" i="12" s="1"/>
  <c r="L17" i="12"/>
  <c r="K17" i="12"/>
  <c r="I17" i="12"/>
  <c r="M17" i="12" s="1"/>
  <c r="H17" i="12"/>
  <c r="G17" i="12"/>
  <c r="I16" i="12"/>
  <c r="M16" i="12" s="1"/>
  <c r="H16" i="12"/>
  <c r="L16" i="12" s="1"/>
  <c r="G16" i="12"/>
  <c r="K16" i="12" s="1"/>
  <c r="I15" i="12"/>
  <c r="M15" i="12" s="1"/>
  <c r="H15" i="12"/>
  <c r="L15" i="12" s="1"/>
  <c r="G15" i="12"/>
  <c r="K15" i="12" s="1"/>
  <c r="M14" i="12"/>
  <c r="L14" i="12"/>
  <c r="I14" i="12"/>
  <c r="H14" i="12"/>
  <c r="G14" i="12"/>
  <c r="K14" i="12" s="1"/>
  <c r="I13" i="12"/>
  <c r="M13" i="12" s="1"/>
  <c r="H13" i="12"/>
  <c r="L13" i="12" s="1"/>
  <c r="G13" i="12"/>
  <c r="K13" i="12" s="1"/>
  <c r="I12" i="12"/>
  <c r="I46" i="12" s="1"/>
  <c r="H12" i="12"/>
  <c r="H46" i="12" s="1"/>
  <c r="G12" i="12"/>
  <c r="G46" i="12" s="1"/>
  <c r="I11" i="12"/>
  <c r="M11" i="12" s="1"/>
  <c r="H11" i="12"/>
  <c r="L11" i="12" s="1"/>
  <c r="G11" i="12"/>
  <c r="K11" i="12" s="1"/>
  <c r="I10" i="12"/>
  <c r="M10" i="12" s="1"/>
  <c r="H10" i="12"/>
  <c r="L10" i="12" s="1"/>
  <c r="G10" i="12"/>
  <c r="K10" i="12" s="1"/>
  <c r="L9" i="12"/>
  <c r="K9" i="12"/>
  <c r="I9" i="12"/>
  <c r="M9" i="12" s="1"/>
  <c r="H9" i="12"/>
  <c r="G9" i="12"/>
  <c r="L8" i="12"/>
  <c r="I8" i="12"/>
  <c r="M8" i="12" s="1"/>
  <c r="H8" i="12"/>
  <c r="G8" i="12"/>
  <c r="K8" i="12" s="1"/>
  <c r="I7" i="12"/>
  <c r="M7" i="12" s="1"/>
  <c r="H7" i="12"/>
  <c r="L7" i="12" s="1"/>
  <c r="G7" i="12"/>
  <c r="K7" i="12" s="1"/>
  <c r="M6" i="12"/>
  <c r="L6" i="12"/>
  <c r="I6" i="12"/>
  <c r="H6" i="12"/>
  <c r="G6" i="12"/>
  <c r="K6" i="12" s="1"/>
  <c r="I5" i="12"/>
  <c r="M5" i="12" s="1"/>
  <c r="H5" i="12"/>
  <c r="L5" i="12" s="1"/>
  <c r="G5" i="12"/>
  <c r="K5" i="12" s="1"/>
  <c r="I4" i="12"/>
  <c r="M4" i="12" s="1"/>
  <c r="H4" i="12"/>
  <c r="L4" i="12" s="1"/>
  <c r="G4" i="12"/>
  <c r="K4" i="12" s="1"/>
  <c r="L3" i="12"/>
  <c r="I3" i="12"/>
  <c r="M3" i="12" s="1"/>
  <c r="H3" i="12"/>
  <c r="G3" i="12"/>
  <c r="K3" i="12" s="1"/>
  <c r="I2" i="12"/>
  <c r="M2" i="12" s="1"/>
  <c r="H2" i="12"/>
  <c r="L2" i="12" s="1"/>
  <c r="G2" i="12"/>
  <c r="K2" i="12" s="1"/>
  <c r="I44" i="11"/>
  <c r="M44" i="11" s="1"/>
  <c r="H44" i="11"/>
  <c r="L44" i="11" s="1"/>
  <c r="G44" i="11"/>
  <c r="K44" i="11" s="1"/>
  <c r="L43" i="11"/>
  <c r="K43" i="11"/>
  <c r="I43" i="11"/>
  <c r="M43" i="11" s="1"/>
  <c r="H43" i="11"/>
  <c r="G43" i="11"/>
  <c r="I42" i="11"/>
  <c r="M42" i="11" s="1"/>
  <c r="H42" i="11"/>
  <c r="L42" i="11" s="1"/>
  <c r="G42" i="11"/>
  <c r="K42" i="11" s="1"/>
  <c r="L41" i="11"/>
  <c r="K41" i="11"/>
  <c r="I41" i="11"/>
  <c r="M41" i="11" s="1"/>
  <c r="H41" i="11"/>
  <c r="G41" i="11"/>
  <c r="I40" i="11"/>
  <c r="M40" i="11" s="1"/>
  <c r="H40" i="11"/>
  <c r="L40" i="11" s="1"/>
  <c r="G40" i="11"/>
  <c r="K40" i="11" s="1"/>
  <c r="I39" i="11"/>
  <c r="M39" i="11" s="1"/>
  <c r="H39" i="11"/>
  <c r="L39" i="11" s="1"/>
  <c r="G39" i="11"/>
  <c r="K39" i="11" s="1"/>
  <c r="M38" i="11"/>
  <c r="L38" i="11"/>
  <c r="I38" i="11"/>
  <c r="H38" i="11"/>
  <c r="G38" i="11"/>
  <c r="K38" i="11" s="1"/>
  <c r="I37" i="11"/>
  <c r="M37" i="11" s="1"/>
  <c r="H37" i="11"/>
  <c r="L37" i="11" s="1"/>
  <c r="G37" i="11"/>
  <c r="K37" i="11" s="1"/>
  <c r="I36" i="11"/>
  <c r="M36" i="11" s="1"/>
  <c r="H36" i="11"/>
  <c r="L36" i="11" s="1"/>
  <c r="G36" i="11"/>
  <c r="K36" i="11" s="1"/>
  <c r="I35" i="11"/>
  <c r="M35" i="11" s="1"/>
  <c r="H35" i="11"/>
  <c r="L35" i="11" s="1"/>
  <c r="G35" i="11"/>
  <c r="K35" i="11" s="1"/>
  <c r="I34" i="11"/>
  <c r="M34" i="11" s="1"/>
  <c r="H34" i="11"/>
  <c r="L34" i="11" s="1"/>
  <c r="G34" i="11"/>
  <c r="K34" i="11" s="1"/>
  <c r="L33" i="11"/>
  <c r="K33" i="11"/>
  <c r="I33" i="11"/>
  <c r="M33" i="11" s="1"/>
  <c r="H33" i="11"/>
  <c r="G33" i="11"/>
  <c r="M32" i="11"/>
  <c r="L32" i="11"/>
  <c r="I32" i="11"/>
  <c r="H32" i="11"/>
  <c r="G32" i="11"/>
  <c r="K32" i="11" s="1"/>
  <c r="I31" i="11"/>
  <c r="M31" i="11" s="1"/>
  <c r="H31" i="11"/>
  <c r="L31" i="11" s="1"/>
  <c r="G31" i="11"/>
  <c r="K31" i="11" s="1"/>
  <c r="M30" i="11"/>
  <c r="L30" i="11"/>
  <c r="I30" i="11"/>
  <c r="H30" i="11"/>
  <c r="G30" i="11"/>
  <c r="K30" i="11" s="1"/>
  <c r="I29" i="11"/>
  <c r="M29" i="11" s="1"/>
  <c r="H29" i="11"/>
  <c r="L29" i="11" s="1"/>
  <c r="G29" i="11"/>
  <c r="K29" i="11" s="1"/>
  <c r="I28" i="11"/>
  <c r="M28" i="11" s="1"/>
  <c r="H28" i="11"/>
  <c r="L28" i="11" s="1"/>
  <c r="G28" i="11"/>
  <c r="K28" i="11" s="1"/>
  <c r="L27" i="11"/>
  <c r="K27" i="11"/>
  <c r="I27" i="11"/>
  <c r="M27" i="11" s="1"/>
  <c r="H27" i="11"/>
  <c r="G27" i="11"/>
  <c r="I26" i="11"/>
  <c r="M26" i="11" s="1"/>
  <c r="H26" i="11"/>
  <c r="L26" i="11" s="1"/>
  <c r="G26" i="11"/>
  <c r="K26" i="11" s="1"/>
  <c r="L25" i="11"/>
  <c r="K25" i="11"/>
  <c r="I25" i="11"/>
  <c r="M25" i="11" s="1"/>
  <c r="H25" i="11"/>
  <c r="G25" i="11"/>
  <c r="I24" i="11"/>
  <c r="M24" i="11" s="1"/>
  <c r="H24" i="11"/>
  <c r="L24" i="11" s="1"/>
  <c r="G24" i="11"/>
  <c r="K24" i="11" s="1"/>
  <c r="I23" i="11"/>
  <c r="M23" i="11" s="1"/>
  <c r="H23" i="11"/>
  <c r="L23" i="11" s="1"/>
  <c r="G23" i="11"/>
  <c r="K23" i="11" s="1"/>
  <c r="M22" i="11"/>
  <c r="L22" i="11"/>
  <c r="I22" i="11"/>
  <c r="H22" i="11"/>
  <c r="G22" i="11"/>
  <c r="K22" i="11" s="1"/>
  <c r="I21" i="11"/>
  <c r="M21" i="11" s="1"/>
  <c r="H21" i="11"/>
  <c r="L21" i="11" s="1"/>
  <c r="G21" i="11"/>
  <c r="K21" i="11" s="1"/>
  <c r="I20" i="11"/>
  <c r="M20" i="11" s="1"/>
  <c r="H20" i="11"/>
  <c r="L20" i="11" s="1"/>
  <c r="G20" i="11"/>
  <c r="K20" i="11" s="1"/>
  <c r="I19" i="11"/>
  <c r="M19" i="11" s="1"/>
  <c r="H19" i="11"/>
  <c r="L19" i="11" s="1"/>
  <c r="G19" i="11"/>
  <c r="K19" i="11" s="1"/>
  <c r="I18" i="11"/>
  <c r="M18" i="11" s="1"/>
  <c r="H18" i="11"/>
  <c r="L18" i="11" s="1"/>
  <c r="G18" i="11"/>
  <c r="K18" i="11" s="1"/>
  <c r="L17" i="11"/>
  <c r="K17" i="11"/>
  <c r="I17" i="11"/>
  <c r="M17" i="11" s="1"/>
  <c r="H17" i="11"/>
  <c r="G17" i="11"/>
  <c r="M16" i="11"/>
  <c r="L16" i="11"/>
  <c r="I16" i="11"/>
  <c r="H16" i="11"/>
  <c r="G16" i="11"/>
  <c r="K16" i="11" s="1"/>
  <c r="I15" i="11"/>
  <c r="M15" i="11" s="1"/>
  <c r="H15" i="11"/>
  <c r="L15" i="11" s="1"/>
  <c r="G15" i="11"/>
  <c r="K15" i="11" s="1"/>
  <c r="M14" i="11"/>
  <c r="L14" i="11"/>
  <c r="I14" i="11"/>
  <c r="H14" i="11"/>
  <c r="G14" i="11"/>
  <c r="K14" i="11" s="1"/>
  <c r="I13" i="11"/>
  <c r="M13" i="11" s="1"/>
  <c r="H13" i="11"/>
  <c r="L13" i="11" s="1"/>
  <c r="G13" i="11"/>
  <c r="K13" i="11" s="1"/>
  <c r="I12" i="11"/>
  <c r="M12" i="11" s="1"/>
  <c r="H12" i="11"/>
  <c r="H46" i="11" s="1"/>
  <c r="G12" i="11"/>
  <c r="K12" i="11" s="1"/>
  <c r="L11" i="11"/>
  <c r="K11" i="11"/>
  <c r="I11" i="11"/>
  <c r="M11" i="11" s="1"/>
  <c r="H11" i="11"/>
  <c r="G11" i="11"/>
  <c r="I10" i="11"/>
  <c r="M10" i="11" s="1"/>
  <c r="H10" i="11"/>
  <c r="L10" i="11" s="1"/>
  <c r="G10" i="11"/>
  <c r="K10" i="11" s="1"/>
  <c r="L9" i="11"/>
  <c r="K9" i="11"/>
  <c r="I9" i="11"/>
  <c r="M9" i="11" s="1"/>
  <c r="H9" i="11"/>
  <c r="G9" i="11"/>
  <c r="I8" i="11"/>
  <c r="M8" i="11" s="1"/>
  <c r="H8" i="11"/>
  <c r="L8" i="11" s="1"/>
  <c r="G8" i="11"/>
  <c r="K8" i="11" s="1"/>
  <c r="I7" i="11"/>
  <c r="M7" i="11" s="1"/>
  <c r="H7" i="11"/>
  <c r="L7" i="11" s="1"/>
  <c r="G7" i="11"/>
  <c r="K7" i="11" s="1"/>
  <c r="M6" i="11"/>
  <c r="L6" i="11"/>
  <c r="I6" i="11"/>
  <c r="H6" i="11"/>
  <c r="G6" i="11"/>
  <c r="K6" i="11" s="1"/>
  <c r="I5" i="11"/>
  <c r="M5" i="11" s="1"/>
  <c r="H5" i="11"/>
  <c r="L5" i="11" s="1"/>
  <c r="G5" i="11"/>
  <c r="K5" i="11" s="1"/>
  <c r="I4" i="11"/>
  <c r="M4" i="11" s="1"/>
  <c r="H4" i="11"/>
  <c r="L4" i="11" s="1"/>
  <c r="G4" i="11"/>
  <c r="K4" i="11" s="1"/>
  <c r="I3" i="11"/>
  <c r="M3" i="11" s="1"/>
  <c r="H3" i="11"/>
  <c r="L3" i="11" s="1"/>
  <c r="G3" i="11"/>
  <c r="K3" i="11" s="1"/>
  <c r="I2" i="11"/>
  <c r="M2" i="11" s="1"/>
  <c r="H2" i="11"/>
  <c r="L2" i="11" s="1"/>
  <c r="G2" i="11"/>
  <c r="K2" i="11" s="1"/>
  <c r="M44" i="10"/>
  <c r="I44" i="10"/>
  <c r="H44" i="10"/>
  <c r="L44" i="10" s="1"/>
  <c r="G44" i="10"/>
  <c r="K44" i="10" s="1"/>
  <c r="I43" i="10"/>
  <c r="M43" i="10" s="1"/>
  <c r="H43" i="10"/>
  <c r="L43" i="10" s="1"/>
  <c r="G43" i="10"/>
  <c r="K43" i="10" s="1"/>
  <c r="I42" i="10"/>
  <c r="M42" i="10" s="1"/>
  <c r="H42" i="10"/>
  <c r="L42" i="10" s="1"/>
  <c r="G42" i="10"/>
  <c r="K42" i="10" s="1"/>
  <c r="L41" i="10"/>
  <c r="K41" i="10"/>
  <c r="I41" i="10"/>
  <c r="M41" i="10" s="1"/>
  <c r="H41" i="10"/>
  <c r="G41" i="10"/>
  <c r="I40" i="10"/>
  <c r="M40" i="10" s="1"/>
  <c r="H40" i="10"/>
  <c r="L40" i="10" s="1"/>
  <c r="G40" i="10"/>
  <c r="K40" i="10" s="1"/>
  <c r="M39" i="10"/>
  <c r="L39" i="10"/>
  <c r="K39" i="10"/>
  <c r="I39" i="10"/>
  <c r="H39" i="10"/>
  <c r="G39" i="10"/>
  <c r="M38" i="10"/>
  <c r="L38" i="10"/>
  <c r="I38" i="10"/>
  <c r="H38" i="10"/>
  <c r="G38" i="10"/>
  <c r="K38" i="10" s="1"/>
  <c r="I37" i="10"/>
  <c r="M37" i="10" s="1"/>
  <c r="H37" i="10"/>
  <c r="L37" i="10" s="1"/>
  <c r="G37" i="10"/>
  <c r="K37" i="10" s="1"/>
  <c r="I36" i="10"/>
  <c r="M36" i="10" s="1"/>
  <c r="H36" i="10"/>
  <c r="L36" i="10" s="1"/>
  <c r="G36" i="10"/>
  <c r="K36" i="10" s="1"/>
  <c r="I35" i="10"/>
  <c r="M35" i="10" s="1"/>
  <c r="H35" i="10"/>
  <c r="L35" i="10" s="1"/>
  <c r="G35" i="10"/>
  <c r="K35" i="10" s="1"/>
  <c r="K34" i="10"/>
  <c r="I34" i="10"/>
  <c r="M34" i="10" s="1"/>
  <c r="H34" i="10"/>
  <c r="L34" i="10" s="1"/>
  <c r="G34" i="10"/>
  <c r="K33" i="10"/>
  <c r="I33" i="10"/>
  <c r="M33" i="10" s="1"/>
  <c r="H33" i="10"/>
  <c r="L33" i="10" s="1"/>
  <c r="G33" i="10"/>
  <c r="I32" i="10"/>
  <c r="M32" i="10" s="1"/>
  <c r="H32" i="10"/>
  <c r="L32" i="10" s="1"/>
  <c r="G32" i="10"/>
  <c r="K32" i="10" s="1"/>
  <c r="I31" i="10"/>
  <c r="M31" i="10" s="1"/>
  <c r="H31" i="10"/>
  <c r="L31" i="10" s="1"/>
  <c r="G31" i="10"/>
  <c r="K31" i="10" s="1"/>
  <c r="M30" i="10"/>
  <c r="L30" i="10"/>
  <c r="I30" i="10"/>
  <c r="H30" i="10"/>
  <c r="G30" i="10"/>
  <c r="K30" i="10" s="1"/>
  <c r="I29" i="10"/>
  <c r="M29" i="10" s="1"/>
  <c r="H29" i="10"/>
  <c r="L29" i="10" s="1"/>
  <c r="G29" i="10"/>
  <c r="K29" i="10" s="1"/>
  <c r="M28" i="10"/>
  <c r="I28" i="10"/>
  <c r="H28" i="10"/>
  <c r="L28" i="10" s="1"/>
  <c r="G28" i="10"/>
  <c r="K28" i="10" s="1"/>
  <c r="I27" i="10"/>
  <c r="M27" i="10" s="1"/>
  <c r="H27" i="10"/>
  <c r="L27" i="10" s="1"/>
  <c r="G27" i="10"/>
  <c r="K27" i="10" s="1"/>
  <c r="I26" i="10"/>
  <c r="M26" i="10" s="1"/>
  <c r="H26" i="10"/>
  <c r="L26" i="10" s="1"/>
  <c r="G26" i="10"/>
  <c r="K26" i="10" s="1"/>
  <c r="L25" i="10"/>
  <c r="K25" i="10"/>
  <c r="I25" i="10"/>
  <c r="M25" i="10" s="1"/>
  <c r="H25" i="10"/>
  <c r="G25" i="10"/>
  <c r="I24" i="10"/>
  <c r="M24" i="10" s="1"/>
  <c r="H24" i="10"/>
  <c r="L24" i="10" s="1"/>
  <c r="G24" i="10"/>
  <c r="K24" i="10" s="1"/>
  <c r="M23" i="10"/>
  <c r="L23" i="10"/>
  <c r="K23" i="10"/>
  <c r="I23" i="10"/>
  <c r="H23" i="10"/>
  <c r="G23" i="10"/>
  <c r="M22" i="10"/>
  <c r="L22" i="10"/>
  <c r="I22" i="10"/>
  <c r="H22" i="10"/>
  <c r="G22" i="10"/>
  <c r="K22" i="10" s="1"/>
  <c r="I21" i="10"/>
  <c r="M21" i="10" s="1"/>
  <c r="H21" i="10"/>
  <c r="L21" i="10" s="1"/>
  <c r="G21" i="10"/>
  <c r="K21" i="10" s="1"/>
  <c r="I20" i="10"/>
  <c r="M20" i="10" s="1"/>
  <c r="H20" i="10"/>
  <c r="L20" i="10" s="1"/>
  <c r="G20" i="10"/>
  <c r="K20" i="10" s="1"/>
  <c r="I19" i="10"/>
  <c r="M19" i="10" s="1"/>
  <c r="H19" i="10"/>
  <c r="L19" i="10" s="1"/>
  <c r="G19" i="10"/>
  <c r="K19" i="10" s="1"/>
  <c r="K18" i="10"/>
  <c r="I18" i="10"/>
  <c r="M18" i="10" s="1"/>
  <c r="H18" i="10"/>
  <c r="L18" i="10" s="1"/>
  <c r="G18" i="10"/>
  <c r="K17" i="10"/>
  <c r="I17" i="10"/>
  <c r="M17" i="10" s="1"/>
  <c r="H17" i="10"/>
  <c r="L17" i="10" s="1"/>
  <c r="G17" i="10"/>
  <c r="I16" i="10"/>
  <c r="M16" i="10" s="1"/>
  <c r="H16" i="10"/>
  <c r="L16" i="10" s="1"/>
  <c r="G16" i="10"/>
  <c r="K16" i="10" s="1"/>
  <c r="I15" i="10"/>
  <c r="M15" i="10" s="1"/>
  <c r="H15" i="10"/>
  <c r="L15" i="10" s="1"/>
  <c r="G15" i="10"/>
  <c r="K15" i="10" s="1"/>
  <c r="M14" i="10"/>
  <c r="L14" i="10"/>
  <c r="I14" i="10"/>
  <c r="H14" i="10"/>
  <c r="G14" i="10"/>
  <c r="K14" i="10" s="1"/>
  <c r="I13" i="10"/>
  <c r="M13" i="10" s="1"/>
  <c r="H13" i="10"/>
  <c r="L13" i="10" s="1"/>
  <c r="G13" i="10"/>
  <c r="K13" i="10" s="1"/>
  <c r="M12" i="10"/>
  <c r="I12" i="10"/>
  <c r="H12" i="10"/>
  <c r="L12" i="10" s="1"/>
  <c r="G12" i="10"/>
  <c r="K12" i="10" s="1"/>
  <c r="I11" i="10"/>
  <c r="M11" i="10" s="1"/>
  <c r="H11" i="10"/>
  <c r="L11" i="10" s="1"/>
  <c r="G11" i="10"/>
  <c r="K11" i="10" s="1"/>
  <c r="I10" i="10"/>
  <c r="M10" i="10" s="1"/>
  <c r="H10" i="10"/>
  <c r="L10" i="10" s="1"/>
  <c r="G10" i="10"/>
  <c r="K10" i="10" s="1"/>
  <c r="L9" i="10"/>
  <c r="K9" i="10"/>
  <c r="I9" i="10"/>
  <c r="M9" i="10" s="1"/>
  <c r="H9" i="10"/>
  <c r="G9" i="10"/>
  <c r="I8" i="10"/>
  <c r="M8" i="10" s="1"/>
  <c r="H8" i="10"/>
  <c r="L8" i="10" s="1"/>
  <c r="G8" i="10"/>
  <c r="K8" i="10" s="1"/>
  <c r="M7" i="10"/>
  <c r="L7" i="10"/>
  <c r="K7" i="10"/>
  <c r="I7" i="10"/>
  <c r="H7" i="10"/>
  <c r="G7" i="10"/>
  <c r="M6" i="10"/>
  <c r="L6" i="10"/>
  <c r="I6" i="10"/>
  <c r="H6" i="10"/>
  <c r="G6" i="10"/>
  <c r="K6" i="10" s="1"/>
  <c r="I5" i="10"/>
  <c r="M5" i="10" s="1"/>
  <c r="H5" i="10"/>
  <c r="L5" i="10" s="1"/>
  <c r="G5" i="10"/>
  <c r="K5" i="10" s="1"/>
  <c r="I4" i="10"/>
  <c r="M4" i="10" s="1"/>
  <c r="H4" i="10"/>
  <c r="L4" i="10" s="1"/>
  <c r="G4" i="10"/>
  <c r="G46" i="10" s="1"/>
  <c r="I3" i="10"/>
  <c r="M3" i="10" s="1"/>
  <c r="H3" i="10"/>
  <c r="L3" i="10" s="1"/>
  <c r="G3" i="10"/>
  <c r="K3" i="10" s="1"/>
  <c r="K2" i="10"/>
  <c r="I2" i="10"/>
  <c r="I46" i="10" s="1"/>
  <c r="H2" i="10"/>
  <c r="L2" i="10" s="1"/>
  <c r="G2" i="10"/>
  <c r="I44" i="9"/>
  <c r="M44" i="9" s="1"/>
  <c r="H44" i="9"/>
  <c r="L44" i="9" s="1"/>
  <c r="G44" i="9"/>
  <c r="K44" i="9" s="1"/>
  <c r="I43" i="9"/>
  <c r="M43" i="9" s="1"/>
  <c r="H43" i="9"/>
  <c r="L43" i="9" s="1"/>
  <c r="G43" i="9"/>
  <c r="K43" i="9" s="1"/>
  <c r="I42" i="9"/>
  <c r="M42" i="9" s="1"/>
  <c r="H42" i="9"/>
  <c r="L42" i="9" s="1"/>
  <c r="G42" i="9"/>
  <c r="K42" i="9" s="1"/>
  <c r="L41" i="9"/>
  <c r="K41" i="9"/>
  <c r="I41" i="9"/>
  <c r="M41" i="9" s="1"/>
  <c r="H41" i="9"/>
  <c r="G41" i="9"/>
  <c r="I40" i="9"/>
  <c r="M40" i="9" s="1"/>
  <c r="H40" i="9"/>
  <c r="L40" i="9" s="1"/>
  <c r="G40" i="9"/>
  <c r="K40" i="9" s="1"/>
  <c r="I39" i="9"/>
  <c r="M39" i="9" s="1"/>
  <c r="H39" i="9"/>
  <c r="L39" i="9" s="1"/>
  <c r="G39" i="9"/>
  <c r="K39" i="9" s="1"/>
  <c r="I38" i="9"/>
  <c r="I46" i="9" s="1"/>
  <c r="H38" i="9"/>
  <c r="H46" i="9" s="1"/>
  <c r="G47" i="9" s="1"/>
  <c r="G38" i="9"/>
  <c r="G46" i="9" s="1"/>
  <c r="I37" i="9"/>
  <c r="M37" i="9" s="1"/>
  <c r="H37" i="9"/>
  <c r="L37" i="9" s="1"/>
  <c r="G37" i="9"/>
  <c r="K37" i="9" s="1"/>
  <c r="I36" i="9"/>
  <c r="M36" i="9" s="1"/>
  <c r="H36" i="9"/>
  <c r="L36" i="9" s="1"/>
  <c r="G36" i="9"/>
  <c r="K36" i="9" s="1"/>
  <c r="M35" i="9"/>
  <c r="I35" i="9"/>
  <c r="H35" i="9"/>
  <c r="L35" i="9" s="1"/>
  <c r="G35" i="9"/>
  <c r="K35" i="9" s="1"/>
  <c r="I34" i="9"/>
  <c r="M34" i="9" s="1"/>
  <c r="H34" i="9"/>
  <c r="L34" i="9" s="1"/>
  <c r="G34" i="9"/>
  <c r="K34" i="9" s="1"/>
  <c r="I33" i="9"/>
  <c r="M33" i="9" s="1"/>
  <c r="H33" i="9"/>
  <c r="L33" i="9" s="1"/>
  <c r="G33" i="9"/>
  <c r="K33" i="9" s="1"/>
  <c r="I32" i="9"/>
  <c r="M32" i="9" s="1"/>
  <c r="H32" i="9"/>
  <c r="L32" i="9" s="1"/>
  <c r="G32" i="9"/>
  <c r="K32" i="9" s="1"/>
  <c r="I31" i="9"/>
  <c r="M31" i="9" s="1"/>
  <c r="H31" i="9"/>
  <c r="L31" i="9" s="1"/>
  <c r="G31" i="9"/>
  <c r="K31" i="9" s="1"/>
  <c r="M30" i="9"/>
  <c r="L30" i="9"/>
  <c r="K30" i="9"/>
  <c r="I30" i="9"/>
  <c r="H30" i="9"/>
  <c r="G30" i="9"/>
  <c r="I29" i="9"/>
  <c r="M29" i="9" s="1"/>
  <c r="H29" i="9"/>
  <c r="L29" i="9" s="1"/>
  <c r="G29" i="9"/>
  <c r="K29" i="9" s="1"/>
  <c r="I28" i="9"/>
  <c r="M28" i="9" s="1"/>
  <c r="H28" i="9"/>
  <c r="L28" i="9" s="1"/>
  <c r="G28" i="9"/>
  <c r="K28" i="9" s="1"/>
  <c r="I27" i="9"/>
  <c r="M27" i="9" s="1"/>
  <c r="H27" i="9"/>
  <c r="L27" i="9" s="1"/>
  <c r="G27" i="9"/>
  <c r="K27" i="9" s="1"/>
  <c r="I26" i="9"/>
  <c r="M26" i="9" s="1"/>
  <c r="H26" i="9"/>
  <c r="L26" i="9" s="1"/>
  <c r="G26" i="9"/>
  <c r="K26" i="9" s="1"/>
  <c r="L25" i="9"/>
  <c r="K25" i="9"/>
  <c r="I25" i="9"/>
  <c r="M25" i="9" s="1"/>
  <c r="H25" i="9"/>
  <c r="G25" i="9"/>
  <c r="I24" i="9"/>
  <c r="M24" i="9" s="1"/>
  <c r="H24" i="9"/>
  <c r="L24" i="9" s="1"/>
  <c r="G24" i="9"/>
  <c r="K24" i="9" s="1"/>
  <c r="I23" i="9"/>
  <c r="M23" i="9" s="1"/>
  <c r="H23" i="9"/>
  <c r="L23" i="9" s="1"/>
  <c r="G23" i="9"/>
  <c r="K23" i="9" s="1"/>
  <c r="I22" i="9"/>
  <c r="M22" i="9" s="1"/>
  <c r="H22" i="9"/>
  <c r="L22" i="9" s="1"/>
  <c r="G22" i="9"/>
  <c r="K22" i="9" s="1"/>
  <c r="I21" i="9"/>
  <c r="M21" i="9" s="1"/>
  <c r="H21" i="9"/>
  <c r="L21" i="9" s="1"/>
  <c r="G21" i="9"/>
  <c r="K21" i="9" s="1"/>
  <c r="I20" i="9"/>
  <c r="M20" i="9" s="1"/>
  <c r="H20" i="9"/>
  <c r="L20" i="9" s="1"/>
  <c r="G20" i="9"/>
  <c r="K20" i="9" s="1"/>
  <c r="M19" i="9"/>
  <c r="I19" i="9"/>
  <c r="H19" i="9"/>
  <c r="L19" i="9" s="1"/>
  <c r="G19" i="9"/>
  <c r="K19" i="9" s="1"/>
  <c r="I18" i="9"/>
  <c r="M18" i="9" s="1"/>
  <c r="H18" i="9"/>
  <c r="L18" i="9" s="1"/>
  <c r="G18" i="9"/>
  <c r="K18" i="9" s="1"/>
  <c r="I17" i="9"/>
  <c r="M17" i="9" s="1"/>
  <c r="H17" i="9"/>
  <c r="L17" i="9" s="1"/>
  <c r="G17" i="9"/>
  <c r="K17" i="9" s="1"/>
  <c r="I16" i="9"/>
  <c r="M16" i="9" s="1"/>
  <c r="H16" i="9"/>
  <c r="L16" i="9" s="1"/>
  <c r="G16" i="9"/>
  <c r="K16" i="9" s="1"/>
  <c r="I15" i="9"/>
  <c r="M15" i="9" s="1"/>
  <c r="H15" i="9"/>
  <c r="L15" i="9" s="1"/>
  <c r="G15" i="9"/>
  <c r="K15" i="9" s="1"/>
  <c r="M14" i="9"/>
  <c r="L14" i="9"/>
  <c r="K14" i="9"/>
  <c r="I14" i="9"/>
  <c r="H14" i="9"/>
  <c r="G14" i="9"/>
  <c r="I13" i="9"/>
  <c r="M13" i="9" s="1"/>
  <c r="H13" i="9"/>
  <c r="L13" i="9" s="1"/>
  <c r="G13" i="9"/>
  <c r="K13" i="9" s="1"/>
  <c r="I12" i="9"/>
  <c r="M12" i="9" s="1"/>
  <c r="H12" i="9"/>
  <c r="L12" i="9" s="1"/>
  <c r="G12" i="9"/>
  <c r="K12" i="9" s="1"/>
  <c r="I11" i="9"/>
  <c r="M11" i="9" s="1"/>
  <c r="H11" i="9"/>
  <c r="L11" i="9" s="1"/>
  <c r="G11" i="9"/>
  <c r="K11" i="9" s="1"/>
  <c r="I10" i="9"/>
  <c r="M10" i="9" s="1"/>
  <c r="H10" i="9"/>
  <c r="L10" i="9" s="1"/>
  <c r="G10" i="9"/>
  <c r="K10" i="9" s="1"/>
  <c r="L9" i="9"/>
  <c r="K9" i="9"/>
  <c r="I9" i="9"/>
  <c r="M9" i="9" s="1"/>
  <c r="H9" i="9"/>
  <c r="G9" i="9"/>
  <c r="I8" i="9"/>
  <c r="M8" i="9" s="1"/>
  <c r="H8" i="9"/>
  <c r="L8" i="9" s="1"/>
  <c r="G8" i="9"/>
  <c r="K8" i="9" s="1"/>
  <c r="I7" i="9"/>
  <c r="M7" i="9" s="1"/>
  <c r="H7" i="9"/>
  <c r="L7" i="9" s="1"/>
  <c r="G7" i="9"/>
  <c r="K7" i="9" s="1"/>
  <c r="I6" i="9"/>
  <c r="M6" i="9" s="1"/>
  <c r="H6" i="9"/>
  <c r="L6" i="9" s="1"/>
  <c r="G6" i="9"/>
  <c r="K6" i="9" s="1"/>
  <c r="I5" i="9"/>
  <c r="M5" i="9" s="1"/>
  <c r="H5" i="9"/>
  <c r="L5" i="9" s="1"/>
  <c r="G5" i="9"/>
  <c r="K5" i="9" s="1"/>
  <c r="I4" i="9"/>
  <c r="M4" i="9" s="1"/>
  <c r="H4" i="9"/>
  <c r="L4" i="9" s="1"/>
  <c r="G4" i="9"/>
  <c r="K4" i="9" s="1"/>
  <c r="M3" i="9"/>
  <c r="I3" i="9"/>
  <c r="H3" i="9"/>
  <c r="L3" i="9" s="1"/>
  <c r="G3" i="9"/>
  <c r="K3" i="9" s="1"/>
  <c r="I2" i="9"/>
  <c r="M2" i="9" s="1"/>
  <c r="H2" i="9"/>
  <c r="L2" i="9" s="1"/>
  <c r="G2" i="9"/>
  <c r="K2" i="9" s="1"/>
  <c r="I44" i="8"/>
  <c r="M44" i="8" s="1"/>
  <c r="H44" i="8"/>
  <c r="L44" i="8" s="1"/>
  <c r="G44" i="8"/>
  <c r="K44" i="8" s="1"/>
  <c r="L43" i="8"/>
  <c r="K43" i="8"/>
  <c r="I43" i="8"/>
  <c r="M43" i="8" s="1"/>
  <c r="H43" i="8"/>
  <c r="G43" i="8"/>
  <c r="I42" i="8"/>
  <c r="M42" i="8" s="1"/>
  <c r="H42" i="8"/>
  <c r="L42" i="8" s="1"/>
  <c r="G42" i="8"/>
  <c r="K42" i="8" s="1"/>
  <c r="L41" i="8"/>
  <c r="K41" i="8"/>
  <c r="I41" i="8"/>
  <c r="M41" i="8" s="1"/>
  <c r="H41" i="8"/>
  <c r="G41" i="8"/>
  <c r="I40" i="8"/>
  <c r="M40" i="8" s="1"/>
  <c r="H40" i="8"/>
  <c r="L40" i="8" s="1"/>
  <c r="G40" i="8"/>
  <c r="K40" i="8" s="1"/>
  <c r="I39" i="8"/>
  <c r="M39" i="8" s="1"/>
  <c r="H39" i="8"/>
  <c r="L39" i="8" s="1"/>
  <c r="G39" i="8"/>
  <c r="K39" i="8" s="1"/>
  <c r="I38" i="8"/>
  <c r="I46" i="8" s="1"/>
  <c r="H38" i="8"/>
  <c r="L38" i="8" s="1"/>
  <c r="L46" i="8" s="1"/>
  <c r="G38" i="8"/>
  <c r="G46" i="8" s="1"/>
  <c r="I37" i="8"/>
  <c r="M37" i="8" s="1"/>
  <c r="H37" i="8"/>
  <c r="L37" i="8" s="1"/>
  <c r="G37" i="8"/>
  <c r="K37" i="8" s="1"/>
  <c r="I36" i="8"/>
  <c r="M36" i="8" s="1"/>
  <c r="H36" i="8"/>
  <c r="L36" i="8" s="1"/>
  <c r="G36" i="8"/>
  <c r="K36" i="8" s="1"/>
  <c r="I35" i="8"/>
  <c r="M35" i="8" s="1"/>
  <c r="H35" i="8"/>
  <c r="L35" i="8" s="1"/>
  <c r="G35" i="8"/>
  <c r="K35" i="8" s="1"/>
  <c r="I34" i="8"/>
  <c r="M34" i="8" s="1"/>
  <c r="H34" i="8"/>
  <c r="L34" i="8" s="1"/>
  <c r="G34" i="8"/>
  <c r="K34" i="8" s="1"/>
  <c r="I33" i="8"/>
  <c r="M33" i="8" s="1"/>
  <c r="H33" i="8"/>
  <c r="L33" i="8" s="1"/>
  <c r="G33" i="8"/>
  <c r="K33" i="8" s="1"/>
  <c r="M32" i="8"/>
  <c r="L32" i="8"/>
  <c r="I32" i="8"/>
  <c r="H32" i="8"/>
  <c r="G32" i="8"/>
  <c r="K32" i="8" s="1"/>
  <c r="I31" i="8"/>
  <c r="M31" i="8" s="1"/>
  <c r="H31" i="8"/>
  <c r="L31" i="8" s="1"/>
  <c r="G31" i="8"/>
  <c r="K31" i="8" s="1"/>
  <c r="M30" i="8"/>
  <c r="L30" i="8"/>
  <c r="I30" i="8"/>
  <c r="H30" i="8"/>
  <c r="G30" i="8"/>
  <c r="K30" i="8" s="1"/>
  <c r="I29" i="8"/>
  <c r="M29" i="8" s="1"/>
  <c r="H29" i="8"/>
  <c r="L29" i="8" s="1"/>
  <c r="G29" i="8"/>
  <c r="K29" i="8" s="1"/>
  <c r="I28" i="8"/>
  <c r="M28" i="8" s="1"/>
  <c r="H28" i="8"/>
  <c r="L28" i="8" s="1"/>
  <c r="G28" i="8"/>
  <c r="K28" i="8" s="1"/>
  <c r="L27" i="8"/>
  <c r="K27" i="8"/>
  <c r="I27" i="8"/>
  <c r="M27" i="8" s="1"/>
  <c r="H27" i="8"/>
  <c r="G27" i="8"/>
  <c r="I26" i="8"/>
  <c r="M26" i="8" s="1"/>
  <c r="H26" i="8"/>
  <c r="L26" i="8" s="1"/>
  <c r="G26" i="8"/>
  <c r="K26" i="8" s="1"/>
  <c r="L25" i="8"/>
  <c r="K25" i="8"/>
  <c r="I25" i="8"/>
  <c r="M25" i="8" s="1"/>
  <c r="H25" i="8"/>
  <c r="G25" i="8"/>
  <c r="I24" i="8"/>
  <c r="M24" i="8" s="1"/>
  <c r="H24" i="8"/>
  <c r="L24" i="8" s="1"/>
  <c r="G24" i="8"/>
  <c r="K24" i="8" s="1"/>
  <c r="I23" i="8"/>
  <c r="M23" i="8" s="1"/>
  <c r="H23" i="8"/>
  <c r="L23" i="8" s="1"/>
  <c r="G23" i="8"/>
  <c r="K23" i="8" s="1"/>
  <c r="I22" i="8"/>
  <c r="M22" i="8" s="1"/>
  <c r="H22" i="8"/>
  <c r="L22" i="8" s="1"/>
  <c r="G22" i="8"/>
  <c r="K22" i="8" s="1"/>
  <c r="I21" i="8"/>
  <c r="M21" i="8" s="1"/>
  <c r="H21" i="8"/>
  <c r="L21" i="8" s="1"/>
  <c r="G21" i="8"/>
  <c r="K21" i="8" s="1"/>
  <c r="I20" i="8"/>
  <c r="M20" i="8" s="1"/>
  <c r="H20" i="8"/>
  <c r="L20" i="8" s="1"/>
  <c r="G20" i="8"/>
  <c r="K20" i="8" s="1"/>
  <c r="I19" i="8"/>
  <c r="M19" i="8" s="1"/>
  <c r="H19" i="8"/>
  <c r="L19" i="8" s="1"/>
  <c r="G19" i="8"/>
  <c r="K19" i="8" s="1"/>
  <c r="I18" i="8"/>
  <c r="M18" i="8" s="1"/>
  <c r="H18" i="8"/>
  <c r="L18" i="8" s="1"/>
  <c r="G18" i="8"/>
  <c r="K18" i="8" s="1"/>
  <c r="I17" i="8"/>
  <c r="M17" i="8" s="1"/>
  <c r="H17" i="8"/>
  <c r="L17" i="8" s="1"/>
  <c r="G17" i="8"/>
  <c r="K17" i="8" s="1"/>
  <c r="M16" i="8"/>
  <c r="L16" i="8"/>
  <c r="I16" i="8"/>
  <c r="H16" i="8"/>
  <c r="G16" i="8"/>
  <c r="K16" i="8" s="1"/>
  <c r="I15" i="8"/>
  <c r="M15" i="8" s="1"/>
  <c r="H15" i="8"/>
  <c r="L15" i="8" s="1"/>
  <c r="G15" i="8"/>
  <c r="K15" i="8" s="1"/>
  <c r="M14" i="8"/>
  <c r="L14" i="8"/>
  <c r="I14" i="8"/>
  <c r="H14" i="8"/>
  <c r="G14" i="8"/>
  <c r="K14" i="8" s="1"/>
  <c r="I13" i="8"/>
  <c r="M13" i="8" s="1"/>
  <c r="H13" i="8"/>
  <c r="L13" i="8" s="1"/>
  <c r="G13" i="8"/>
  <c r="K13" i="8" s="1"/>
  <c r="I12" i="8"/>
  <c r="M12" i="8" s="1"/>
  <c r="H12" i="8"/>
  <c r="L12" i="8" s="1"/>
  <c r="G12" i="8"/>
  <c r="K12" i="8" s="1"/>
  <c r="L11" i="8"/>
  <c r="K11" i="8"/>
  <c r="I11" i="8"/>
  <c r="M11" i="8" s="1"/>
  <c r="H11" i="8"/>
  <c r="G11" i="8"/>
  <c r="I10" i="8"/>
  <c r="M10" i="8" s="1"/>
  <c r="H10" i="8"/>
  <c r="L10" i="8" s="1"/>
  <c r="G10" i="8"/>
  <c r="K10" i="8" s="1"/>
  <c r="L9" i="8"/>
  <c r="K9" i="8"/>
  <c r="I9" i="8"/>
  <c r="M9" i="8" s="1"/>
  <c r="H9" i="8"/>
  <c r="G9" i="8"/>
  <c r="I8" i="8"/>
  <c r="M8" i="8" s="1"/>
  <c r="H8" i="8"/>
  <c r="L8" i="8" s="1"/>
  <c r="G8" i="8"/>
  <c r="K8" i="8" s="1"/>
  <c r="I7" i="8"/>
  <c r="M7" i="8" s="1"/>
  <c r="H7" i="8"/>
  <c r="L7" i="8" s="1"/>
  <c r="G7" i="8"/>
  <c r="K7" i="8" s="1"/>
  <c r="I6" i="8"/>
  <c r="M6" i="8" s="1"/>
  <c r="H6" i="8"/>
  <c r="L6" i="8" s="1"/>
  <c r="G6" i="8"/>
  <c r="K6" i="8" s="1"/>
  <c r="I5" i="8"/>
  <c r="M5" i="8" s="1"/>
  <c r="H5" i="8"/>
  <c r="L5" i="8" s="1"/>
  <c r="G5" i="8"/>
  <c r="K5" i="8" s="1"/>
  <c r="I4" i="8"/>
  <c r="M4" i="8" s="1"/>
  <c r="H4" i="8"/>
  <c r="L4" i="8" s="1"/>
  <c r="G4" i="8"/>
  <c r="K4" i="8" s="1"/>
  <c r="I3" i="8"/>
  <c r="M3" i="8" s="1"/>
  <c r="H3" i="8"/>
  <c r="L3" i="8" s="1"/>
  <c r="G3" i="8"/>
  <c r="K3" i="8" s="1"/>
  <c r="I2" i="8"/>
  <c r="M2" i="8" s="1"/>
  <c r="H2" i="8"/>
  <c r="L2" i="8" s="1"/>
  <c r="G2" i="8"/>
  <c r="K2" i="8" s="1"/>
  <c r="L44" i="7"/>
  <c r="K44" i="7"/>
  <c r="I44" i="7"/>
  <c r="M44" i="7" s="1"/>
  <c r="H44" i="7"/>
  <c r="G44" i="7"/>
  <c r="L43" i="7"/>
  <c r="K43" i="7"/>
  <c r="I43" i="7"/>
  <c r="M43" i="7" s="1"/>
  <c r="H43" i="7"/>
  <c r="G43" i="7"/>
  <c r="I42" i="7"/>
  <c r="M42" i="7" s="1"/>
  <c r="H42" i="7"/>
  <c r="L42" i="7" s="1"/>
  <c r="G42" i="7"/>
  <c r="K42" i="7" s="1"/>
  <c r="L41" i="7"/>
  <c r="K41" i="7"/>
  <c r="I41" i="7"/>
  <c r="M41" i="7" s="1"/>
  <c r="H41" i="7"/>
  <c r="G41" i="7"/>
  <c r="I40" i="7"/>
  <c r="M40" i="7" s="1"/>
  <c r="H40" i="7"/>
  <c r="L40" i="7" s="1"/>
  <c r="G40" i="7"/>
  <c r="K40" i="7" s="1"/>
  <c r="I39" i="7"/>
  <c r="M39" i="7" s="1"/>
  <c r="H39" i="7"/>
  <c r="L39" i="7" s="1"/>
  <c r="G39" i="7"/>
  <c r="K39" i="7" s="1"/>
  <c r="I38" i="7"/>
  <c r="M38" i="7" s="1"/>
  <c r="H38" i="7"/>
  <c r="L38" i="7" s="1"/>
  <c r="G38" i="7"/>
  <c r="K38" i="7" s="1"/>
  <c r="I37" i="7"/>
  <c r="M37" i="7" s="1"/>
  <c r="H37" i="7"/>
  <c r="L37" i="7" s="1"/>
  <c r="G37" i="7"/>
  <c r="K37" i="7" s="1"/>
  <c r="I36" i="7"/>
  <c r="M36" i="7" s="1"/>
  <c r="H36" i="7"/>
  <c r="L36" i="7" s="1"/>
  <c r="G36" i="7"/>
  <c r="K36" i="7" s="1"/>
  <c r="M35" i="7"/>
  <c r="I35" i="7"/>
  <c r="H35" i="7"/>
  <c r="L35" i="7" s="1"/>
  <c r="G35" i="7"/>
  <c r="K35" i="7" s="1"/>
  <c r="I34" i="7"/>
  <c r="M34" i="7" s="1"/>
  <c r="H34" i="7"/>
  <c r="L34" i="7" s="1"/>
  <c r="G34" i="7"/>
  <c r="K34" i="7" s="1"/>
  <c r="M33" i="7"/>
  <c r="L33" i="7"/>
  <c r="I33" i="7"/>
  <c r="H33" i="7"/>
  <c r="G33" i="7"/>
  <c r="K33" i="7" s="1"/>
  <c r="M32" i="7"/>
  <c r="L32" i="7"/>
  <c r="I32" i="7"/>
  <c r="H32" i="7"/>
  <c r="G32" i="7"/>
  <c r="K32" i="7" s="1"/>
  <c r="I31" i="7"/>
  <c r="M31" i="7" s="1"/>
  <c r="H31" i="7"/>
  <c r="L31" i="7" s="1"/>
  <c r="G31" i="7"/>
  <c r="K31" i="7" s="1"/>
  <c r="M30" i="7"/>
  <c r="L30" i="7"/>
  <c r="K30" i="7"/>
  <c r="I30" i="7"/>
  <c r="H30" i="7"/>
  <c r="G30" i="7"/>
  <c r="I29" i="7"/>
  <c r="M29" i="7" s="1"/>
  <c r="H29" i="7"/>
  <c r="L29" i="7" s="1"/>
  <c r="G29" i="7"/>
  <c r="K29" i="7" s="1"/>
  <c r="L28" i="7"/>
  <c r="K28" i="7"/>
  <c r="I28" i="7"/>
  <c r="M28" i="7" s="1"/>
  <c r="H28" i="7"/>
  <c r="G28" i="7"/>
  <c r="L27" i="7"/>
  <c r="K27" i="7"/>
  <c r="I27" i="7"/>
  <c r="M27" i="7" s="1"/>
  <c r="H27" i="7"/>
  <c r="G27" i="7"/>
  <c r="I26" i="7"/>
  <c r="M26" i="7" s="1"/>
  <c r="H26" i="7"/>
  <c r="L26" i="7" s="1"/>
  <c r="G26" i="7"/>
  <c r="K26" i="7" s="1"/>
  <c r="L25" i="7"/>
  <c r="K25" i="7"/>
  <c r="I25" i="7"/>
  <c r="M25" i="7" s="1"/>
  <c r="H25" i="7"/>
  <c r="G25" i="7"/>
  <c r="I24" i="7"/>
  <c r="M24" i="7" s="1"/>
  <c r="H24" i="7"/>
  <c r="L24" i="7" s="1"/>
  <c r="G24" i="7"/>
  <c r="K24" i="7" s="1"/>
  <c r="I23" i="7"/>
  <c r="M23" i="7" s="1"/>
  <c r="H23" i="7"/>
  <c r="L23" i="7" s="1"/>
  <c r="G23" i="7"/>
  <c r="K23" i="7" s="1"/>
  <c r="I22" i="7"/>
  <c r="M22" i="7" s="1"/>
  <c r="H22" i="7"/>
  <c r="L22" i="7" s="1"/>
  <c r="G22" i="7"/>
  <c r="K22" i="7" s="1"/>
  <c r="I21" i="7"/>
  <c r="M21" i="7" s="1"/>
  <c r="H21" i="7"/>
  <c r="L21" i="7" s="1"/>
  <c r="G21" i="7"/>
  <c r="K21" i="7" s="1"/>
  <c r="I20" i="7"/>
  <c r="M20" i="7" s="1"/>
  <c r="H20" i="7"/>
  <c r="L20" i="7" s="1"/>
  <c r="G20" i="7"/>
  <c r="K20" i="7" s="1"/>
  <c r="M19" i="7"/>
  <c r="I19" i="7"/>
  <c r="H19" i="7"/>
  <c r="L19" i="7" s="1"/>
  <c r="G19" i="7"/>
  <c r="K19" i="7" s="1"/>
  <c r="I18" i="7"/>
  <c r="M18" i="7" s="1"/>
  <c r="H18" i="7"/>
  <c r="L18" i="7" s="1"/>
  <c r="G18" i="7"/>
  <c r="K18" i="7" s="1"/>
  <c r="M17" i="7"/>
  <c r="L17" i="7"/>
  <c r="I17" i="7"/>
  <c r="H17" i="7"/>
  <c r="G17" i="7"/>
  <c r="K17" i="7" s="1"/>
  <c r="M16" i="7"/>
  <c r="L16" i="7"/>
  <c r="I16" i="7"/>
  <c r="H16" i="7"/>
  <c r="G16" i="7"/>
  <c r="K16" i="7" s="1"/>
  <c r="I15" i="7"/>
  <c r="M15" i="7" s="1"/>
  <c r="H15" i="7"/>
  <c r="L15" i="7" s="1"/>
  <c r="G15" i="7"/>
  <c r="K15" i="7" s="1"/>
  <c r="M14" i="7"/>
  <c r="L14" i="7"/>
  <c r="I14" i="7"/>
  <c r="H14" i="7"/>
  <c r="G14" i="7"/>
  <c r="K14" i="7" s="1"/>
  <c r="I13" i="7"/>
  <c r="M13" i="7" s="1"/>
  <c r="H13" i="7"/>
  <c r="L13" i="7" s="1"/>
  <c r="G13" i="7"/>
  <c r="K13" i="7" s="1"/>
  <c r="L12" i="7"/>
  <c r="K12" i="7"/>
  <c r="I12" i="7"/>
  <c r="M12" i="7" s="1"/>
  <c r="H12" i="7"/>
  <c r="G12" i="7"/>
  <c r="L11" i="7"/>
  <c r="K11" i="7"/>
  <c r="I11" i="7"/>
  <c r="M11" i="7" s="1"/>
  <c r="H11" i="7"/>
  <c r="G11" i="7"/>
  <c r="I10" i="7"/>
  <c r="M10" i="7" s="1"/>
  <c r="H10" i="7"/>
  <c r="L10" i="7" s="1"/>
  <c r="G10" i="7"/>
  <c r="K10" i="7" s="1"/>
  <c r="L9" i="7"/>
  <c r="K9" i="7"/>
  <c r="I9" i="7"/>
  <c r="M9" i="7" s="1"/>
  <c r="H9" i="7"/>
  <c r="G9" i="7"/>
  <c r="I8" i="7"/>
  <c r="M8" i="7" s="1"/>
  <c r="H8" i="7"/>
  <c r="L8" i="7" s="1"/>
  <c r="G8" i="7"/>
  <c r="K8" i="7" s="1"/>
  <c r="I7" i="7"/>
  <c r="M7" i="7" s="1"/>
  <c r="H7" i="7"/>
  <c r="L7" i="7" s="1"/>
  <c r="G7" i="7"/>
  <c r="K7" i="7" s="1"/>
  <c r="I6" i="7"/>
  <c r="I46" i="7" s="1"/>
  <c r="H6" i="7"/>
  <c r="H46" i="7" s="1"/>
  <c r="G6" i="7"/>
  <c r="G46" i="7" s="1"/>
  <c r="I5" i="7"/>
  <c r="M5" i="7" s="1"/>
  <c r="H5" i="7"/>
  <c r="L5" i="7" s="1"/>
  <c r="G5" i="7"/>
  <c r="K5" i="7" s="1"/>
  <c r="I4" i="7"/>
  <c r="M4" i="7" s="1"/>
  <c r="H4" i="7"/>
  <c r="L4" i="7" s="1"/>
  <c r="G4" i="7"/>
  <c r="K4" i="7" s="1"/>
  <c r="I3" i="7"/>
  <c r="M3" i="7" s="1"/>
  <c r="H3" i="7"/>
  <c r="L3" i="7" s="1"/>
  <c r="G3" i="7"/>
  <c r="K3" i="7" s="1"/>
  <c r="I2" i="7"/>
  <c r="M2" i="7" s="1"/>
  <c r="H2" i="7"/>
  <c r="L2" i="7" s="1"/>
  <c r="G2" i="7"/>
  <c r="K2" i="7" s="1"/>
  <c r="I44" i="6"/>
  <c r="M44" i="6" s="1"/>
  <c r="H44" i="6"/>
  <c r="L44" i="6" s="1"/>
  <c r="G44" i="6"/>
  <c r="K44" i="6" s="1"/>
  <c r="I43" i="6"/>
  <c r="M43" i="6" s="1"/>
  <c r="H43" i="6"/>
  <c r="L43" i="6" s="1"/>
  <c r="G43" i="6"/>
  <c r="K43" i="6" s="1"/>
  <c r="I42" i="6"/>
  <c r="M42" i="6" s="1"/>
  <c r="H42" i="6"/>
  <c r="L42" i="6" s="1"/>
  <c r="G42" i="6"/>
  <c r="K42" i="6" s="1"/>
  <c r="L41" i="6"/>
  <c r="K41" i="6"/>
  <c r="I41" i="6"/>
  <c r="M41" i="6" s="1"/>
  <c r="H41" i="6"/>
  <c r="G41" i="6"/>
  <c r="I40" i="6"/>
  <c r="M40" i="6" s="1"/>
  <c r="H40" i="6"/>
  <c r="L40" i="6" s="1"/>
  <c r="G40" i="6"/>
  <c r="K40" i="6" s="1"/>
  <c r="L39" i="6"/>
  <c r="I39" i="6"/>
  <c r="M39" i="6" s="1"/>
  <c r="H39" i="6"/>
  <c r="G39" i="6"/>
  <c r="K39" i="6" s="1"/>
  <c r="I38" i="6"/>
  <c r="M38" i="6" s="1"/>
  <c r="H38" i="6"/>
  <c r="L38" i="6" s="1"/>
  <c r="G38" i="6"/>
  <c r="K38" i="6" s="1"/>
  <c r="I37" i="6"/>
  <c r="M37" i="6" s="1"/>
  <c r="H37" i="6"/>
  <c r="L37" i="6" s="1"/>
  <c r="G37" i="6"/>
  <c r="K37" i="6" s="1"/>
  <c r="I36" i="6"/>
  <c r="M36" i="6" s="1"/>
  <c r="H36" i="6"/>
  <c r="L36" i="6" s="1"/>
  <c r="G36" i="6"/>
  <c r="K36" i="6" s="1"/>
  <c r="I35" i="6"/>
  <c r="M35" i="6" s="1"/>
  <c r="H35" i="6"/>
  <c r="L35" i="6" s="1"/>
  <c r="G35" i="6"/>
  <c r="K35" i="6" s="1"/>
  <c r="I34" i="6"/>
  <c r="M34" i="6" s="1"/>
  <c r="H34" i="6"/>
  <c r="L34" i="6" s="1"/>
  <c r="G34" i="6"/>
  <c r="K34" i="6" s="1"/>
  <c r="I33" i="6"/>
  <c r="M33" i="6" s="1"/>
  <c r="H33" i="6"/>
  <c r="L33" i="6" s="1"/>
  <c r="G33" i="6"/>
  <c r="K33" i="6" s="1"/>
  <c r="I32" i="6"/>
  <c r="M32" i="6" s="1"/>
  <c r="H32" i="6"/>
  <c r="L32" i="6" s="1"/>
  <c r="G32" i="6"/>
  <c r="K32" i="6" s="1"/>
  <c r="I31" i="6"/>
  <c r="M31" i="6" s="1"/>
  <c r="H31" i="6"/>
  <c r="L31" i="6" s="1"/>
  <c r="G31" i="6"/>
  <c r="K31" i="6" s="1"/>
  <c r="M30" i="6"/>
  <c r="L30" i="6"/>
  <c r="I30" i="6"/>
  <c r="H30" i="6"/>
  <c r="G30" i="6"/>
  <c r="K30" i="6" s="1"/>
  <c r="I29" i="6"/>
  <c r="M29" i="6" s="1"/>
  <c r="H29" i="6"/>
  <c r="L29" i="6" s="1"/>
  <c r="G29" i="6"/>
  <c r="K29" i="6" s="1"/>
  <c r="I28" i="6"/>
  <c r="M28" i="6" s="1"/>
  <c r="H28" i="6"/>
  <c r="L28" i="6" s="1"/>
  <c r="G28" i="6"/>
  <c r="K28" i="6" s="1"/>
  <c r="I27" i="6"/>
  <c r="M27" i="6" s="1"/>
  <c r="M46" i="6" s="1"/>
  <c r="H27" i="6"/>
  <c r="L27" i="6" s="1"/>
  <c r="G27" i="6"/>
  <c r="G46" i="6" s="1"/>
  <c r="I26" i="6"/>
  <c r="M26" i="6" s="1"/>
  <c r="H26" i="6"/>
  <c r="L26" i="6" s="1"/>
  <c r="G26" i="6"/>
  <c r="K26" i="6" s="1"/>
  <c r="L25" i="6"/>
  <c r="K25" i="6"/>
  <c r="I25" i="6"/>
  <c r="M25" i="6" s="1"/>
  <c r="H25" i="6"/>
  <c r="G25" i="6"/>
  <c r="I24" i="6"/>
  <c r="M24" i="6" s="1"/>
  <c r="H24" i="6"/>
  <c r="L24" i="6" s="1"/>
  <c r="G24" i="6"/>
  <c r="K24" i="6" s="1"/>
  <c r="L23" i="6"/>
  <c r="I23" i="6"/>
  <c r="M23" i="6" s="1"/>
  <c r="H23" i="6"/>
  <c r="G23" i="6"/>
  <c r="K23" i="6" s="1"/>
  <c r="I22" i="6"/>
  <c r="M22" i="6" s="1"/>
  <c r="H22" i="6"/>
  <c r="L22" i="6" s="1"/>
  <c r="G22" i="6"/>
  <c r="K22" i="6" s="1"/>
  <c r="I21" i="6"/>
  <c r="M21" i="6" s="1"/>
  <c r="H21" i="6"/>
  <c r="L21" i="6" s="1"/>
  <c r="G21" i="6"/>
  <c r="K21" i="6" s="1"/>
  <c r="I20" i="6"/>
  <c r="M20" i="6" s="1"/>
  <c r="H20" i="6"/>
  <c r="L20" i="6" s="1"/>
  <c r="G20" i="6"/>
  <c r="K20" i="6" s="1"/>
  <c r="I19" i="6"/>
  <c r="M19" i="6" s="1"/>
  <c r="H19" i="6"/>
  <c r="L19" i="6" s="1"/>
  <c r="G19" i="6"/>
  <c r="K19" i="6" s="1"/>
  <c r="I18" i="6"/>
  <c r="M18" i="6" s="1"/>
  <c r="H18" i="6"/>
  <c r="L18" i="6" s="1"/>
  <c r="G18" i="6"/>
  <c r="K18" i="6" s="1"/>
  <c r="I17" i="6"/>
  <c r="M17" i="6" s="1"/>
  <c r="H17" i="6"/>
  <c r="L17" i="6" s="1"/>
  <c r="G17" i="6"/>
  <c r="K17" i="6" s="1"/>
  <c r="I16" i="6"/>
  <c r="M16" i="6" s="1"/>
  <c r="H16" i="6"/>
  <c r="L16" i="6" s="1"/>
  <c r="G16" i="6"/>
  <c r="K16" i="6" s="1"/>
  <c r="I15" i="6"/>
  <c r="M15" i="6" s="1"/>
  <c r="H15" i="6"/>
  <c r="L15" i="6" s="1"/>
  <c r="G15" i="6"/>
  <c r="K15" i="6" s="1"/>
  <c r="M14" i="6"/>
  <c r="L14" i="6"/>
  <c r="I14" i="6"/>
  <c r="H14" i="6"/>
  <c r="G14" i="6"/>
  <c r="K14" i="6" s="1"/>
  <c r="I13" i="6"/>
  <c r="M13" i="6" s="1"/>
  <c r="H13" i="6"/>
  <c r="L13" i="6" s="1"/>
  <c r="G13" i="6"/>
  <c r="K13" i="6" s="1"/>
  <c r="I12" i="6"/>
  <c r="M12" i="6" s="1"/>
  <c r="H12" i="6"/>
  <c r="L12" i="6" s="1"/>
  <c r="G12" i="6"/>
  <c r="K12" i="6" s="1"/>
  <c r="I11" i="6"/>
  <c r="M11" i="6" s="1"/>
  <c r="H11" i="6"/>
  <c r="L11" i="6" s="1"/>
  <c r="G11" i="6"/>
  <c r="K11" i="6" s="1"/>
  <c r="I10" i="6"/>
  <c r="M10" i="6" s="1"/>
  <c r="H10" i="6"/>
  <c r="L10" i="6" s="1"/>
  <c r="G10" i="6"/>
  <c r="K10" i="6" s="1"/>
  <c r="L9" i="6"/>
  <c r="K9" i="6"/>
  <c r="I9" i="6"/>
  <c r="M9" i="6" s="1"/>
  <c r="H9" i="6"/>
  <c r="G9" i="6"/>
  <c r="I8" i="6"/>
  <c r="M8" i="6" s="1"/>
  <c r="H8" i="6"/>
  <c r="L8" i="6" s="1"/>
  <c r="G8" i="6"/>
  <c r="K8" i="6" s="1"/>
  <c r="L7" i="6"/>
  <c r="I7" i="6"/>
  <c r="M7" i="6" s="1"/>
  <c r="H7" i="6"/>
  <c r="G7" i="6"/>
  <c r="K7" i="6" s="1"/>
  <c r="I6" i="6"/>
  <c r="M6" i="6" s="1"/>
  <c r="H6" i="6"/>
  <c r="L6" i="6" s="1"/>
  <c r="G6" i="6"/>
  <c r="K6" i="6" s="1"/>
  <c r="I5" i="6"/>
  <c r="M5" i="6" s="1"/>
  <c r="H5" i="6"/>
  <c r="L5" i="6" s="1"/>
  <c r="G5" i="6"/>
  <c r="K5" i="6" s="1"/>
  <c r="I4" i="6"/>
  <c r="M4" i="6" s="1"/>
  <c r="H4" i="6"/>
  <c r="L4" i="6" s="1"/>
  <c r="G4" i="6"/>
  <c r="K4" i="6" s="1"/>
  <c r="I3" i="6"/>
  <c r="M3" i="6" s="1"/>
  <c r="H3" i="6"/>
  <c r="L3" i="6" s="1"/>
  <c r="G3" i="6"/>
  <c r="K3" i="6" s="1"/>
  <c r="I2" i="6"/>
  <c r="M2" i="6" s="1"/>
  <c r="H2" i="6"/>
  <c r="L2" i="6" s="1"/>
  <c r="G2" i="6"/>
  <c r="K2" i="6" s="1"/>
  <c r="I44" i="5"/>
  <c r="M44" i="5" s="1"/>
  <c r="H44" i="5"/>
  <c r="L44" i="5" s="1"/>
  <c r="G44" i="5"/>
  <c r="K44" i="5" s="1"/>
  <c r="L43" i="5"/>
  <c r="K43" i="5"/>
  <c r="I43" i="5"/>
  <c r="M43" i="5" s="1"/>
  <c r="H43" i="5"/>
  <c r="G43" i="5"/>
  <c r="I42" i="5"/>
  <c r="M42" i="5" s="1"/>
  <c r="H42" i="5"/>
  <c r="L42" i="5" s="1"/>
  <c r="G42" i="5"/>
  <c r="K42" i="5" s="1"/>
  <c r="L41" i="5"/>
  <c r="K41" i="5"/>
  <c r="I41" i="5"/>
  <c r="M41" i="5" s="1"/>
  <c r="H41" i="5"/>
  <c r="G41" i="5"/>
  <c r="I40" i="5"/>
  <c r="M40" i="5" s="1"/>
  <c r="H40" i="5"/>
  <c r="L40" i="5" s="1"/>
  <c r="G40" i="5"/>
  <c r="K40" i="5" s="1"/>
  <c r="I39" i="5"/>
  <c r="M39" i="5" s="1"/>
  <c r="H39" i="5"/>
  <c r="L39" i="5" s="1"/>
  <c r="G39" i="5"/>
  <c r="K39" i="5" s="1"/>
  <c r="I38" i="5"/>
  <c r="M38" i="5" s="1"/>
  <c r="H38" i="5"/>
  <c r="L38" i="5" s="1"/>
  <c r="G38" i="5"/>
  <c r="K38" i="5" s="1"/>
  <c r="I37" i="5"/>
  <c r="M37" i="5" s="1"/>
  <c r="H37" i="5"/>
  <c r="L37" i="5" s="1"/>
  <c r="G37" i="5"/>
  <c r="K37" i="5" s="1"/>
  <c r="I36" i="5"/>
  <c r="M36" i="5" s="1"/>
  <c r="H36" i="5"/>
  <c r="L36" i="5" s="1"/>
  <c r="G36" i="5"/>
  <c r="K36" i="5" s="1"/>
  <c r="M35" i="5"/>
  <c r="I35" i="5"/>
  <c r="H35" i="5"/>
  <c r="L35" i="5" s="1"/>
  <c r="G35" i="5"/>
  <c r="K35" i="5" s="1"/>
  <c r="I34" i="5"/>
  <c r="M34" i="5" s="1"/>
  <c r="H34" i="5"/>
  <c r="L34" i="5" s="1"/>
  <c r="G34" i="5"/>
  <c r="K34" i="5" s="1"/>
  <c r="I33" i="5"/>
  <c r="M33" i="5" s="1"/>
  <c r="H33" i="5"/>
  <c r="L33" i="5" s="1"/>
  <c r="G33" i="5"/>
  <c r="K33" i="5" s="1"/>
  <c r="M32" i="5"/>
  <c r="L32" i="5"/>
  <c r="I32" i="5"/>
  <c r="H32" i="5"/>
  <c r="G32" i="5"/>
  <c r="K32" i="5" s="1"/>
  <c r="I31" i="5"/>
  <c r="M31" i="5" s="1"/>
  <c r="H31" i="5"/>
  <c r="L31" i="5" s="1"/>
  <c r="G31" i="5"/>
  <c r="K31" i="5" s="1"/>
  <c r="M30" i="5"/>
  <c r="L30" i="5"/>
  <c r="K30" i="5"/>
  <c r="I30" i="5"/>
  <c r="H30" i="5"/>
  <c r="G30" i="5"/>
  <c r="I29" i="5"/>
  <c r="M29" i="5" s="1"/>
  <c r="H29" i="5"/>
  <c r="L29" i="5" s="1"/>
  <c r="G29" i="5"/>
  <c r="K29" i="5" s="1"/>
  <c r="I28" i="5"/>
  <c r="M28" i="5" s="1"/>
  <c r="H28" i="5"/>
  <c r="L28" i="5" s="1"/>
  <c r="G28" i="5"/>
  <c r="K28" i="5" s="1"/>
  <c r="L27" i="5"/>
  <c r="K27" i="5"/>
  <c r="I27" i="5"/>
  <c r="M27" i="5" s="1"/>
  <c r="H27" i="5"/>
  <c r="G27" i="5"/>
  <c r="I26" i="5"/>
  <c r="M26" i="5" s="1"/>
  <c r="H26" i="5"/>
  <c r="L26" i="5" s="1"/>
  <c r="G26" i="5"/>
  <c r="K26" i="5" s="1"/>
  <c r="L25" i="5"/>
  <c r="K25" i="5"/>
  <c r="I25" i="5"/>
  <c r="M25" i="5" s="1"/>
  <c r="H25" i="5"/>
  <c r="G25" i="5"/>
  <c r="I24" i="5"/>
  <c r="M24" i="5" s="1"/>
  <c r="H24" i="5"/>
  <c r="L24" i="5" s="1"/>
  <c r="G24" i="5"/>
  <c r="K24" i="5" s="1"/>
  <c r="I23" i="5"/>
  <c r="M23" i="5" s="1"/>
  <c r="H23" i="5"/>
  <c r="L23" i="5" s="1"/>
  <c r="G23" i="5"/>
  <c r="K23" i="5" s="1"/>
  <c r="I22" i="5"/>
  <c r="M22" i="5" s="1"/>
  <c r="H22" i="5"/>
  <c r="L22" i="5" s="1"/>
  <c r="G22" i="5"/>
  <c r="K22" i="5" s="1"/>
  <c r="I21" i="5"/>
  <c r="M21" i="5" s="1"/>
  <c r="H21" i="5"/>
  <c r="L21" i="5" s="1"/>
  <c r="G21" i="5"/>
  <c r="K21" i="5" s="1"/>
  <c r="I20" i="5"/>
  <c r="M20" i="5" s="1"/>
  <c r="H20" i="5"/>
  <c r="L20" i="5" s="1"/>
  <c r="G20" i="5"/>
  <c r="K20" i="5" s="1"/>
  <c r="M19" i="5"/>
  <c r="I19" i="5"/>
  <c r="H19" i="5"/>
  <c r="L19" i="5" s="1"/>
  <c r="G19" i="5"/>
  <c r="K19" i="5" s="1"/>
  <c r="I18" i="5"/>
  <c r="M18" i="5" s="1"/>
  <c r="H18" i="5"/>
  <c r="L18" i="5" s="1"/>
  <c r="G18" i="5"/>
  <c r="K18" i="5" s="1"/>
  <c r="I17" i="5"/>
  <c r="M17" i="5" s="1"/>
  <c r="H17" i="5"/>
  <c r="L17" i="5" s="1"/>
  <c r="G17" i="5"/>
  <c r="K17" i="5" s="1"/>
  <c r="M16" i="5"/>
  <c r="L16" i="5"/>
  <c r="I16" i="5"/>
  <c r="H16" i="5"/>
  <c r="G16" i="5"/>
  <c r="K16" i="5" s="1"/>
  <c r="I15" i="5"/>
  <c r="M15" i="5" s="1"/>
  <c r="H15" i="5"/>
  <c r="L15" i="5" s="1"/>
  <c r="G15" i="5"/>
  <c r="K15" i="5" s="1"/>
  <c r="M14" i="5"/>
  <c r="L14" i="5"/>
  <c r="K14" i="5"/>
  <c r="I14" i="5"/>
  <c r="H14" i="5"/>
  <c r="G14" i="5"/>
  <c r="I13" i="5"/>
  <c r="M13" i="5" s="1"/>
  <c r="H13" i="5"/>
  <c r="L13" i="5" s="1"/>
  <c r="G13" i="5"/>
  <c r="K13" i="5" s="1"/>
  <c r="I12" i="5"/>
  <c r="M12" i="5" s="1"/>
  <c r="H12" i="5"/>
  <c r="L12" i="5" s="1"/>
  <c r="G12" i="5"/>
  <c r="K12" i="5" s="1"/>
  <c r="L11" i="5"/>
  <c r="K11" i="5"/>
  <c r="I11" i="5"/>
  <c r="M11" i="5" s="1"/>
  <c r="H11" i="5"/>
  <c r="G11" i="5"/>
  <c r="I10" i="5"/>
  <c r="M10" i="5" s="1"/>
  <c r="H10" i="5"/>
  <c r="L10" i="5" s="1"/>
  <c r="G10" i="5"/>
  <c r="K10" i="5" s="1"/>
  <c r="L9" i="5"/>
  <c r="K9" i="5"/>
  <c r="I9" i="5"/>
  <c r="M9" i="5" s="1"/>
  <c r="H9" i="5"/>
  <c r="G9" i="5"/>
  <c r="I8" i="5"/>
  <c r="M8" i="5" s="1"/>
  <c r="H8" i="5"/>
  <c r="L8" i="5" s="1"/>
  <c r="G8" i="5"/>
  <c r="K8" i="5" s="1"/>
  <c r="I7" i="5"/>
  <c r="M7" i="5" s="1"/>
  <c r="H7" i="5"/>
  <c r="L7" i="5" s="1"/>
  <c r="G7" i="5"/>
  <c r="K7" i="5" s="1"/>
  <c r="I6" i="5"/>
  <c r="M6" i="5" s="1"/>
  <c r="H6" i="5"/>
  <c r="L6" i="5" s="1"/>
  <c r="G6" i="5"/>
  <c r="K6" i="5" s="1"/>
  <c r="I5" i="5"/>
  <c r="M5" i="5" s="1"/>
  <c r="H5" i="5"/>
  <c r="L5" i="5" s="1"/>
  <c r="G5" i="5"/>
  <c r="K5" i="5" s="1"/>
  <c r="I4" i="5"/>
  <c r="H4" i="5"/>
  <c r="L4" i="5" s="1"/>
  <c r="G4" i="5"/>
  <c r="K4" i="5" s="1"/>
  <c r="M3" i="5"/>
  <c r="I3" i="5"/>
  <c r="H3" i="5"/>
  <c r="L3" i="5" s="1"/>
  <c r="G3" i="5"/>
  <c r="K3" i="5" s="1"/>
  <c r="I2" i="5"/>
  <c r="M2" i="5" s="1"/>
  <c r="H2" i="5"/>
  <c r="L2" i="5" s="1"/>
  <c r="G2" i="5"/>
  <c r="K2" i="5" s="1"/>
  <c r="I44" i="4"/>
  <c r="M44" i="4" s="1"/>
  <c r="H44" i="4"/>
  <c r="L44" i="4" s="1"/>
  <c r="G44" i="4"/>
  <c r="K44" i="4" s="1"/>
  <c r="L43" i="4"/>
  <c r="K43" i="4"/>
  <c r="I43" i="4"/>
  <c r="M43" i="4" s="1"/>
  <c r="H43" i="4"/>
  <c r="G43" i="4"/>
  <c r="I42" i="4"/>
  <c r="M42" i="4" s="1"/>
  <c r="H42" i="4"/>
  <c r="L42" i="4" s="1"/>
  <c r="G42" i="4"/>
  <c r="K42" i="4" s="1"/>
  <c r="L41" i="4"/>
  <c r="K41" i="4"/>
  <c r="I41" i="4"/>
  <c r="M41" i="4" s="1"/>
  <c r="H41" i="4"/>
  <c r="G41" i="4"/>
  <c r="I40" i="4"/>
  <c r="M40" i="4" s="1"/>
  <c r="H40" i="4"/>
  <c r="L40" i="4" s="1"/>
  <c r="G40" i="4"/>
  <c r="K40" i="4" s="1"/>
  <c r="I39" i="4"/>
  <c r="M39" i="4" s="1"/>
  <c r="H39" i="4"/>
  <c r="L39" i="4" s="1"/>
  <c r="G39" i="4"/>
  <c r="K39" i="4" s="1"/>
  <c r="I38" i="4"/>
  <c r="M38" i="4" s="1"/>
  <c r="H38" i="4"/>
  <c r="L38" i="4" s="1"/>
  <c r="G38" i="4"/>
  <c r="K38" i="4" s="1"/>
  <c r="I37" i="4"/>
  <c r="M37" i="4" s="1"/>
  <c r="H37" i="4"/>
  <c r="L37" i="4" s="1"/>
  <c r="G37" i="4"/>
  <c r="K37" i="4" s="1"/>
  <c r="I36" i="4"/>
  <c r="M36" i="4" s="1"/>
  <c r="H36" i="4"/>
  <c r="L36" i="4" s="1"/>
  <c r="G36" i="4"/>
  <c r="K36" i="4" s="1"/>
  <c r="M35" i="4"/>
  <c r="I35" i="4"/>
  <c r="H35" i="4"/>
  <c r="L35" i="4" s="1"/>
  <c r="G35" i="4"/>
  <c r="K35" i="4" s="1"/>
  <c r="I34" i="4"/>
  <c r="M34" i="4" s="1"/>
  <c r="H34" i="4"/>
  <c r="L34" i="4" s="1"/>
  <c r="G34" i="4"/>
  <c r="K34" i="4" s="1"/>
  <c r="I33" i="4"/>
  <c r="M33" i="4" s="1"/>
  <c r="H33" i="4"/>
  <c r="L33" i="4" s="1"/>
  <c r="G33" i="4"/>
  <c r="K33" i="4" s="1"/>
  <c r="M32" i="4"/>
  <c r="L32" i="4"/>
  <c r="I32" i="4"/>
  <c r="H32" i="4"/>
  <c r="G32" i="4"/>
  <c r="K32" i="4" s="1"/>
  <c r="I31" i="4"/>
  <c r="M31" i="4" s="1"/>
  <c r="H31" i="4"/>
  <c r="L31" i="4" s="1"/>
  <c r="G31" i="4"/>
  <c r="K31" i="4" s="1"/>
  <c r="M30" i="4"/>
  <c r="L30" i="4"/>
  <c r="K30" i="4"/>
  <c r="I30" i="4"/>
  <c r="H30" i="4"/>
  <c r="G30" i="4"/>
  <c r="I29" i="4"/>
  <c r="M29" i="4" s="1"/>
  <c r="H29" i="4"/>
  <c r="L29" i="4" s="1"/>
  <c r="G29" i="4"/>
  <c r="K29" i="4" s="1"/>
  <c r="I28" i="4"/>
  <c r="M28" i="4" s="1"/>
  <c r="H28" i="4"/>
  <c r="L28" i="4" s="1"/>
  <c r="G28" i="4"/>
  <c r="K28" i="4" s="1"/>
  <c r="L27" i="4"/>
  <c r="K27" i="4"/>
  <c r="I27" i="4"/>
  <c r="M27" i="4" s="1"/>
  <c r="H27" i="4"/>
  <c r="G27" i="4"/>
  <c r="I26" i="4"/>
  <c r="M26" i="4" s="1"/>
  <c r="H26" i="4"/>
  <c r="L26" i="4" s="1"/>
  <c r="G26" i="4"/>
  <c r="K26" i="4" s="1"/>
  <c r="L25" i="4"/>
  <c r="K25" i="4"/>
  <c r="I25" i="4"/>
  <c r="M25" i="4" s="1"/>
  <c r="H25" i="4"/>
  <c r="G25" i="4"/>
  <c r="M24" i="4"/>
  <c r="I24" i="4"/>
  <c r="H24" i="4"/>
  <c r="L24" i="4" s="1"/>
  <c r="G24" i="4"/>
  <c r="K24" i="4" s="1"/>
  <c r="I23" i="4"/>
  <c r="M23" i="4" s="1"/>
  <c r="H23" i="4"/>
  <c r="L23" i="4" s="1"/>
  <c r="G23" i="4"/>
  <c r="K23" i="4" s="1"/>
  <c r="I22" i="4"/>
  <c r="M22" i="4" s="1"/>
  <c r="H22" i="4"/>
  <c r="L22" i="4" s="1"/>
  <c r="G22" i="4"/>
  <c r="K22" i="4" s="1"/>
  <c r="I21" i="4"/>
  <c r="M21" i="4" s="1"/>
  <c r="H21" i="4"/>
  <c r="L21" i="4" s="1"/>
  <c r="G21" i="4"/>
  <c r="K21" i="4" s="1"/>
  <c r="I20" i="4"/>
  <c r="M20" i="4" s="1"/>
  <c r="H20" i="4"/>
  <c r="L20" i="4" s="1"/>
  <c r="G20" i="4"/>
  <c r="K20" i="4" s="1"/>
  <c r="M19" i="4"/>
  <c r="K19" i="4"/>
  <c r="I19" i="4"/>
  <c r="H19" i="4"/>
  <c r="L19" i="4" s="1"/>
  <c r="G19" i="4"/>
  <c r="I18" i="4"/>
  <c r="M18" i="4" s="1"/>
  <c r="H18" i="4"/>
  <c r="L18" i="4" s="1"/>
  <c r="G18" i="4"/>
  <c r="K18" i="4" s="1"/>
  <c r="I17" i="4"/>
  <c r="M17" i="4" s="1"/>
  <c r="H17" i="4"/>
  <c r="L17" i="4" s="1"/>
  <c r="G17" i="4"/>
  <c r="K17" i="4" s="1"/>
  <c r="M16" i="4"/>
  <c r="L16" i="4"/>
  <c r="I16" i="4"/>
  <c r="H16" i="4"/>
  <c r="G16" i="4"/>
  <c r="K16" i="4" s="1"/>
  <c r="I15" i="4"/>
  <c r="M15" i="4" s="1"/>
  <c r="H15" i="4"/>
  <c r="L15" i="4" s="1"/>
  <c r="G15" i="4"/>
  <c r="K15" i="4" s="1"/>
  <c r="M14" i="4"/>
  <c r="L14" i="4"/>
  <c r="K14" i="4"/>
  <c r="I14" i="4"/>
  <c r="H14" i="4"/>
  <c r="G14" i="4"/>
  <c r="I13" i="4"/>
  <c r="M13" i="4" s="1"/>
  <c r="H13" i="4"/>
  <c r="L13" i="4" s="1"/>
  <c r="G13" i="4"/>
  <c r="K13" i="4" s="1"/>
  <c r="I12" i="4"/>
  <c r="M12" i="4" s="1"/>
  <c r="H12" i="4"/>
  <c r="L12" i="4" s="1"/>
  <c r="G12" i="4"/>
  <c r="K12" i="4" s="1"/>
  <c r="L11" i="4"/>
  <c r="K11" i="4"/>
  <c r="I11" i="4"/>
  <c r="M11" i="4" s="1"/>
  <c r="H11" i="4"/>
  <c r="G11" i="4"/>
  <c r="I10" i="4"/>
  <c r="M10" i="4" s="1"/>
  <c r="H10" i="4"/>
  <c r="L10" i="4" s="1"/>
  <c r="G10" i="4"/>
  <c r="K10" i="4" s="1"/>
  <c r="L9" i="4"/>
  <c r="K9" i="4"/>
  <c r="I9" i="4"/>
  <c r="M9" i="4" s="1"/>
  <c r="H9" i="4"/>
  <c r="G9" i="4"/>
  <c r="M8" i="4"/>
  <c r="I8" i="4"/>
  <c r="H8" i="4"/>
  <c r="L8" i="4" s="1"/>
  <c r="G8" i="4"/>
  <c r="K8" i="4" s="1"/>
  <c r="I7" i="4"/>
  <c r="M7" i="4" s="1"/>
  <c r="H7" i="4"/>
  <c r="L7" i="4" s="1"/>
  <c r="G7" i="4"/>
  <c r="K7" i="4" s="1"/>
  <c r="I6" i="4"/>
  <c r="M6" i="4" s="1"/>
  <c r="M46" i="4" s="1"/>
  <c r="H6" i="4"/>
  <c r="H46" i="4" s="1"/>
  <c r="G6" i="4"/>
  <c r="G46" i="4" s="1"/>
  <c r="I5" i="4"/>
  <c r="M5" i="4" s="1"/>
  <c r="H5" i="4"/>
  <c r="L5" i="4" s="1"/>
  <c r="G5" i="4"/>
  <c r="K5" i="4" s="1"/>
  <c r="I4" i="4"/>
  <c r="M4" i="4" s="1"/>
  <c r="H4" i="4"/>
  <c r="L4" i="4" s="1"/>
  <c r="G4" i="4"/>
  <c r="K4" i="4" s="1"/>
  <c r="M3" i="4"/>
  <c r="K3" i="4"/>
  <c r="I3" i="4"/>
  <c r="H3" i="4"/>
  <c r="L3" i="4" s="1"/>
  <c r="G3" i="4"/>
  <c r="I2" i="4"/>
  <c r="M2" i="4" s="1"/>
  <c r="H2" i="4"/>
  <c r="L2" i="4" s="1"/>
  <c r="G2" i="4"/>
  <c r="K2" i="4" s="1"/>
  <c r="I44" i="3"/>
  <c r="M44" i="3" s="1"/>
  <c r="H44" i="3"/>
  <c r="L44" i="3" s="1"/>
  <c r="G44" i="3"/>
  <c r="K44" i="3" s="1"/>
  <c r="I43" i="3"/>
  <c r="M43" i="3" s="1"/>
  <c r="H43" i="3"/>
  <c r="L43" i="3" s="1"/>
  <c r="G43" i="3"/>
  <c r="K43" i="3" s="1"/>
  <c r="I42" i="3"/>
  <c r="M42" i="3" s="1"/>
  <c r="H42" i="3"/>
  <c r="L42" i="3" s="1"/>
  <c r="G42" i="3"/>
  <c r="K42" i="3" s="1"/>
  <c r="L41" i="3"/>
  <c r="K41" i="3"/>
  <c r="I41" i="3"/>
  <c r="M41" i="3" s="1"/>
  <c r="H41" i="3"/>
  <c r="G41" i="3"/>
  <c r="I40" i="3"/>
  <c r="M40" i="3" s="1"/>
  <c r="H40" i="3"/>
  <c r="L40" i="3" s="1"/>
  <c r="G40" i="3"/>
  <c r="K40" i="3" s="1"/>
  <c r="I39" i="3"/>
  <c r="M39" i="3" s="1"/>
  <c r="H39" i="3"/>
  <c r="L39" i="3" s="1"/>
  <c r="G39" i="3"/>
  <c r="K39" i="3" s="1"/>
  <c r="I38" i="3"/>
  <c r="M38" i="3" s="1"/>
  <c r="H38" i="3"/>
  <c r="L38" i="3" s="1"/>
  <c r="G38" i="3"/>
  <c r="K38" i="3" s="1"/>
  <c r="I37" i="3"/>
  <c r="M37" i="3" s="1"/>
  <c r="H37" i="3"/>
  <c r="L37" i="3" s="1"/>
  <c r="G37" i="3"/>
  <c r="K37" i="3" s="1"/>
  <c r="I36" i="3"/>
  <c r="M36" i="3" s="1"/>
  <c r="H36" i="3"/>
  <c r="L36" i="3" s="1"/>
  <c r="G36" i="3"/>
  <c r="K36" i="3" s="1"/>
  <c r="M35" i="3"/>
  <c r="I35" i="3"/>
  <c r="H35" i="3"/>
  <c r="L35" i="3" s="1"/>
  <c r="G35" i="3"/>
  <c r="K35" i="3" s="1"/>
  <c r="I34" i="3"/>
  <c r="M34" i="3" s="1"/>
  <c r="H34" i="3"/>
  <c r="L34" i="3" s="1"/>
  <c r="G34" i="3"/>
  <c r="K34" i="3" s="1"/>
  <c r="I33" i="3"/>
  <c r="M33" i="3" s="1"/>
  <c r="H33" i="3"/>
  <c r="L33" i="3" s="1"/>
  <c r="G33" i="3"/>
  <c r="K33" i="3" s="1"/>
  <c r="I32" i="3"/>
  <c r="M32" i="3" s="1"/>
  <c r="H32" i="3"/>
  <c r="L32" i="3" s="1"/>
  <c r="G32" i="3"/>
  <c r="K32" i="3" s="1"/>
  <c r="I31" i="3"/>
  <c r="M31" i="3" s="1"/>
  <c r="H31" i="3"/>
  <c r="L31" i="3" s="1"/>
  <c r="G31" i="3"/>
  <c r="K31" i="3" s="1"/>
  <c r="M30" i="3"/>
  <c r="L30" i="3"/>
  <c r="K30" i="3"/>
  <c r="I30" i="3"/>
  <c r="H30" i="3"/>
  <c r="G30" i="3"/>
  <c r="I29" i="3"/>
  <c r="M29" i="3" s="1"/>
  <c r="H29" i="3"/>
  <c r="L29" i="3" s="1"/>
  <c r="G29" i="3"/>
  <c r="K29" i="3" s="1"/>
  <c r="I28" i="3"/>
  <c r="M28" i="3" s="1"/>
  <c r="H28" i="3"/>
  <c r="L28" i="3" s="1"/>
  <c r="G28" i="3"/>
  <c r="K28" i="3" s="1"/>
  <c r="I27" i="3"/>
  <c r="M27" i="3" s="1"/>
  <c r="H27" i="3"/>
  <c r="L27" i="3" s="1"/>
  <c r="G27" i="3"/>
  <c r="K27" i="3" s="1"/>
  <c r="I26" i="3"/>
  <c r="M26" i="3" s="1"/>
  <c r="H26" i="3"/>
  <c r="L26" i="3" s="1"/>
  <c r="G26" i="3"/>
  <c r="K26" i="3" s="1"/>
  <c r="L25" i="3"/>
  <c r="K25" i="3"/>
  <c r="I25" i="3"/>
  <c r="M25" i="3" s="1"/>
  <c r="H25" i="3"/>
  <c r="G25" i="3"/>
  <c r="I24" i="3"/>
  <c r="M24" i="3" s="1"/>
  <c r="H24" i="3"/>
  <c r="L24" i="3" s="1"/>
  <c r="G24" i="3"/>
  <c r="K24" i="3" s="1"/>
  <c r="I23" i="3"/>
  <c r="M23" i="3" s="1"/>
  <c r="H23" i="3"/>
  <c r="L23" i="3" s="1"/>
  <c r="G23" i="3"/>
  <c r="K23" i="3" s="1"/>
  <c r="I22" i="3"/>
  <c r="M22" i="3" s="1"/>
  <c r="H22" i="3"/>
  <c r="L22" i="3" s="1"/>
  <c r="G22" i="3"/>
  <c r="K22" i="3" s="1"/>
  <c r="I21" i="3"/>
  <c r="M21" i="3" s="1"/>
  <c r="H21" i="3"/>
  <c r="L21" i="3" s="1"/>
  <c r="G21" i="3"/>
  <c r="K21" i="3" s="1"/>
  <c r="I20" i="3"/>
  <c r="M20" i="3" s="1"/>
  <c r="H20" i="3"/>
  <c r="L20" i="3" s="1"/>
  <c r="G20" i="3"/>
  <c r="K20" i="3" s="1"/>
  <c r="M19" i="3"/>
  <c r="I19" i="3"/>
  <c r="H19" i="3"/>
  <c r="L19" i="3" s="1"/>
  <c r="G19" i="3"/>
  <c r="K19" i="3" s="1"/>
  <c r="I18" i="3"/>
  <c r="M18" i="3" s="1"/>
  <c r="H18" i="3"/>
  <c r="L18" i="3" s="1"/>
  <c r="G18" i="3"/>
  <c r="K18" i="3" s="1"/>
  <c r="I17" i="3"/>
  <c r="M17" i="3" s="1"/>
  <c r="H17" i="3"/>
  <c r="L17" i="3" s="1"/>
  <c r="G17" i="3"/>
  <c r="K17" i="3" s="1"/>
  <c r="I16" i="3"/>
  <c r="M16" i="3" s="1"/>
  <c r="H16" i="3"/>
  <c r="L16" i="3" s="1"/>
  <c r="G16" i="3"/>
  <c r="K16" i="3" s="1"/>
  <c r="I15" i="3"/>
  <c r="M15" i="3" s="1"/>
  <c r="H15" i="3"/>
  <c r="L15" i="3" s="1"/>
  <c r="G15" i="3"/>
  <c r="K15" i="3" s="1"/>
  <c r="M14" i="3"/>
  <c r="L14" i="3"/>
  <c r="K14" i="3"/>
  <c r="I14" i="3"/>
  <c r="H14" i="3"/>
  <c r="G14" i="3"/>
  <c r="I13" i="3"/>
  <c r="M13" i="3" s="1"/>
  <c r="H13" i="3"/>
  <c r="L13" i="3" s="1"/>
  <c r="G13" i="3"/>
  <c r="K13" i="3" s="1"/>
  <c r="I12" i="3"/>
  <c r="M12" i="3" s="1"/>
  <c r="H12" i="3"/>
  <c r="L12" i="3" s="1"/>
  <c r="G12" i="3"/>
  <c r="K12" i="3" s="1"/>
  <c r="I11" i="3"/>
  <c r="M11" i="3" s="1"/>
  <c r="H11" i="3"/>
  <c r="L11" i="3" s="1"/>
  <c r="G11" i="3"/>
  <c r="K11" i="3" s="1"/>
  <c r="I10" i="3"/>
  <c r="M10" i="3" s="1"/>
  <c r="H10" i="3"/>
  <c r="L10" i="3" s="1"/>
  <c r="G10" i="3"/>
  <c r="K10" i="3" s="1"/>
  <c r="L9" i="3"/>
  <c r="K9" i="3"/>
  <c r="I9" i="3"/>
  <c r="M9" i="3" s="1"/>
  <c r="H9" i="3"/>
  <c r="G9" i="3"/>
  <c r="I8" i="3"/>
  <c r="M8" i="3" s="1"/>
  <c r="H8" i="3"/>
  <c r="L8" i="3" s="1"/>
  <c r="G8" i="3"/>
  <c r="K8" i="3" s="1"/>
  <c r="I7" i="3"/>
  <c r="M7" i="3" s="1"/>
  <c r="H7" i="3"/>
  <c r="L7" i="3" s="1"/>
  <c r="G7" i="3"/>
  <c r="K7" i="3" s="1"/>
  <c r="I6" i="3"/>
  <c r="M6" i="3" s="1"/>
  <c r="H6" i="3"/>
  <c r="L6" i="3" s="1"/>
  <c r="G6" i="3"/>
  <c r="K6" i="3" s="1"/>
  <c r="I5" i="3"/>
  <c r="M5" i="3" s="1"/>
  <c r="H5" i="3"/>
  <c r="L5" i="3" s="1"/>
  <c r="G5" i="3"/>
  <c r="K5" i="3" s="1"/>
  <c r="I4" i="3"/>
  <c r="M4" i="3" s="1"/>
  <c r="H4" i="3"/>
  <c r="L4" i="3" s="1"/>
  <c r="G4" i="3"/>
  <c r="K4" i="3" s="1"/>
  <c r="M3" i="3"/>
  <c r="K3" i="3"/>
  <c r="I3" i="3"/>
  <c r="H3" i="3"/>
  <c r="L3" i="3" s="1"/>
  <c r="G3" i="3"/>
  <c r="I2" i="3"/>
  <c r="I46" i="3" s="1"/>
  <c r="H2" i="3"/>
  <c r="L2" i="3" s="1"/>
  <c r="G2" i="3"/>
  <c r="K2" i="3" s="1"/>
  <c r="L44" i="2"/>
  <c r="K44" i="2"/>
  <c r="I44" i="2"/>
  <c r="M44" i="2" s="1"/>
  <c r="H44" i="2"/>
  <c r="G44" i="2"/>
  <c r="I43" i="2"/>
  <c r="M43" i="2" s="1"/>
  <c r="H43" i="2"/>
  <c r="L43" i="2" s="1"/>
  <c r="G43" i="2"/>
  <c r="K43" i="2" s="1"/>
  <c r="I42" i="2"/>
  <c r="M42" i="2" s="1"/>
  <c r="H42" i="2"/>
  <c r="L42" i="2" s="1"/>
  <c r="G42" i="2"/>
  <c r="K42" i="2" s="1"/>
  <c r="L41" i="2"/>
  <c r="K41" i="2"/>
  <c r="I41" i="2"/>
  <c r="M41" i="2" s="1"/>
  <c r="H41" i="2"/>
  <c r="G41" i="2"/>
  <c r="I40" i="2"/>
  <c r="M40" i="2" s="1"/>
  <c r="H40" i="2"/>
  <c r="L40" i="2" s="1"/>
  <c r="G40" i="2"/>
  <c r="K40" i="2" s="1"/>
  <c r="I39" i="2"/>
  <c r="M39" i="2" s="1"/>
  <c r="H39" i="2"/>
  <c r="L39" i="2" s="1"/>
  <c r="G39" i="2"/>
  <c r="K39" i="2" s="1"/>
  <c r="I38" i="2"/>
  <c r="M38" i="2" s="1"/>
  <c r="H38" i="2"/>
  <c r="L38" i="2" s="1"/>
  <c r="G38" i="2"/>
  <c r="K38" i="2" s="1"/>
  <c r="I37" i="2"/>
  <c r="M37" i="2" s="1"/>
  <c r="H37" i="2"/>
  <c r="L37" i="2" s="1"/>
  <c r="G37" i="2"/>
  <c r="K37" i="2" s="1"/>
  <c r="I36" i="2"/>
  <c r="M36" i="2" s="1"/>
  <c r="H36" i="2"/>
  <c r="L36" i="2" s="1"/>
  <c r="G36" i="2"/>
  <c r="K36" i="2" s="1"/>
  <c r="I35" i="2"/>
  <c r="M35" i="2" s="1"/>
  <c r="H35" i="2"/>
  <c r="L35" i="2" s="1"/>
  <c r="G35" i="2"/>
  <c r="K35" i="2" s="1"/>
  <c r="I34" i="2"/>
  <c r="M34" i="2" s="1"/>
  <c r="H34" i="2"/>
  <c r="L34" i="2" s="1"/>
  <c r="G34" i="2"/>
  <c r="K34" i="2" s="1"/>
  <c r="M33" i="2"/>
  <c r="L33" i="2"/>
  <c r="I33" i="2"/>
  <c r="H33" i="2"/>
  <c r="G33" i="2"/>
  <c r="K33" i="2" s="1"/>
  <c r="I32" i="2"/>
  <c r="M32" i="2" s="1"/>
  <c r="H32" i="2"/>
  <c r="L32" i="2" s="1"/>
  <c r="G32" i="2"/>
  <c r="K32" i="2" s="1"/>
  <c r="I31" i="2"/>
  <c r="M31" i="2" s="1"/>
  <c r="H31" i="2"/>
  <c r="L31" i="2" s="1"/>
  <c r="G31" i="2"/>
  <c r="K31" i="2" s="1"/>
  <c r="M30" i="2"/>
  <c r="L30" i="2"/>
  <c r="I30" i="2"/>
  <c r="H30" i="2"/>
  <c r="G30" i="2"/>
  <c r="K30" i="2" s="1"/>
  <c r="I29" i="2"/>
  <c r="M29" i="2" s="1"/>
  <c r="H29" i="2"/>
  <c r="L29" i="2" s="1"/>
  <c r="G29" i="2"/>
  <c r="K29" i="2" s="1"/>
  <c r="L28" i="2"/>
  <c r="K28" i="2"/>
  <c r="I28" i="2"/>
  <c r="M28" i="2" s="1"/>
  <c r="H28" i="2"/>
  <c r="G28" i="2"/>
  <c r="I27" i="2"/>
  <c r="M27" i="2" s="1"/>
  <c r="H27" i="2"/>
  <c r="L27" i="2" s="1"/>
  <c r="G27" i="2"/>
  <c r="K27" i="2" s="1"/>
  <c r="I26" i="2"/>
  <c r="M26" i="2" s="1"/>
  <c r="H26" i="2"/>
  <c r="L26" i="2" s="1"/>
  <c r="G26" i="2"/>
  <c r="K26" i="2" s="1"/>
  <c r="L25" i="2"/>
  <c r="K25" i="2"/>
  <c r="I25" i="2"/>
  <c r="M25" i="2" s="1"/>
  <c r="H25" i="2"/>
  <c r="G25" i="2"/>
  <c r="I24" i="2"/>
  <c r="M24" i="2" s="1"/>
  <c r="H24" i="2"/>
  <c r="L24" i="2" s="1"/>
  <c r="G24" i="2"/>
  <c r="K24" i="2" s="1"/>
  <c r="I23" i="2"/>
  <c r="M23" i="2" s="1"/>
  <c r="H23" i="2"/>
  <c r="L23" i="2" s="1"/>
  <c r="G23" i="2"/>
  <c r="K23" i="2" s="1"/>
  <c r="I22" i="2"/>
  <c r="M22" i="2" s="1"/>
  <c r="H22" i="2"/>
  <c r="L22" i="2" s="1"/>
  <c r="G22" i="2"/>
  <c r="K22" i="2" s="1"/>
  <c r="I21" i="2"/>
  <c r="M21" i="2" s="1"/>
  <c r="H21" i="2"/>
  <c r="L21" i="2" s="1"/>
  <c r="G21" i="2"/>
  <c r="K21" i="2" s="1"/>
  <c r="I20" i="2"/>
  <c r="M20" i="2" s="1"/>
  <c r="H20" i="2"/>
  <c r="L20" i="2" s="1"/>
  <c r="G20" i="2"/>
  <c r="K20" i="2" s="1"/>
  <c r="I19" i="2"/>
  <c r="M19" i="2" s="1"/>
  <c r="H19" i="2"/>
  <c r="L19" i="2" s="1"/>
  <c r="G19" i="2"/>
  <c r="K19" i="2" s="1"/>
  <c r="I18" i="2"/>
  <c r="M18" i="2" s="1"/>
  <c r="H18" i="2"/>
  <c r="L18" i="2" s="1"/>
  <c r="G18" i="2"/>
  <c r="K18" i="2" s="1"/>
  <c r="M17" i="2"/>
  <c r="L17" i="2"/>
  <c r="I17" i="2"/>
  <c r="H17" i="2"/>
  <c r="G17" i="2"/>
  <c r="K17" i="2" s="1"/>
  <c r="I16" i="2"/>
  <c r="M16" i="2" s="1"/>
  <c r="H16" i="2"/>
  <c r="L16" i="2" s="1"/>
  <c r="G16" i="2"/>
  <c r="K16" i="2" s="1"/>
  <c r="I15" i="2"/>
  <c r="M15" i="2" s="1"/>
  <c r="H15" i="2"/>
  <c r="L15" i="2" s="1"/>
  <c r="G15" i="2"/>
  <c r="K15" i="2" s="1"/>
  <c r="M14" i="2"/>
  <c r="L14" i="2"/>
  <c r="I14" i="2"/>
  <c r="H14" i="2"/>
  <c r="G14" i="2"/>
  <c r="K14" i="2" s="1"/>
  <c r="I13" i="2"/>
  <c r="M13" i="2" s="1"/>
  <c r="H13" i="2"/>
  <c r="L13" i="2" s="1"/>
  <c r="G13" i="2"/>
  <c r="K13" i="2" s="1"/>
  <c r="L12" i="2"/>
  <c r="K12" i="2"/>
  <c r="I12" i="2"/>
  <c r="M12" i="2" s="1"/>
  <c r="H12" i="2"/>
  <c r="G12" i="2"/>
  <c r="I11" i="2"/>
  <c r="M11" i="2" s="1"/>
  <c r="H11" i="2"/>
  <c r="L11" i="2" s="1"/>
  <c r="G11" i="2"/>
  <c r="K11" i="2" s="1"/>
  <c r="I10" i="2"/>
  <c r="M10" i="2" s="1"/>
  <c r="H10" i="2"/>
  <c r="L10" i="2" s="1"/>
  <c r="G10" i="2"/>
  <c r="K10" i="2" s="1"/>
  <c r="L9" i="2"/>
  <c r="K9" i="2"/>
  <c r="I9" i="2"/>
  <c r="M9" i="2" s="1"/>
  <c r="H9" i="2"/>
  <c r="G9" i="2"/>
  <c r="I8" i="2"/>
  <c r="M8" i="2" s="1"/>
  <c r="H8" i="2"/>
  <c r="L8" i="2" s="1"/>
  <c r="G8" i="2"/>
  <c r="K8" i="2" s="1"/>
  <c r="I7" i="2"/>
  <c r="M7" i="2" s="1"/>
  <c r="H7" i="2"/>
  <c r="L7" i="2" s="1"/>
  <c r="G7" i="2"/>
  <c r="K7" i="2" s="1"/>
  <c r="I6" i="2"/>
  <c r="M6" i="2" s="1"/>
  <c r="H6" i="2"/>
  <c r="L6" i="2" s="1"/>
  <c r="G6" i="2"/>
  <c r="K6" i="2" s="1"/>
  <c r="I5" i="2"/>
  <c r="M5" i="2" s="1"/>
  <c r="H5" i="2"/>
  <c r="L5" i="2" s="1"/>
  <c r="G5" i="2"/>
  <c r="K5" i="2" s="1"/>
  <c r="I4" i="2"/>
  <c r="M4" i="2" s="1"/>
  <c r="H4" i="2"/>
  <c r="L4" i="2" s="1"/>
  <c r="G4" i="2"/>
  <c r="K4" i="2" s="1"/>
  <c r="I3" i="2"/>
  <c r="M3" i="2" s="1"/>
  <c r="H3" i="2"/>
  <c r="L3" i="2" s="1"/>
  <c r="G3" i="2"/>
  <c r="K3" i="2" s="1"/>
  <c r="I2" i="2"/>
  <c r="M2" i="2" s="1"/>
  <c r="M46" i="2" s="1"/>
  <c r="H2" i="2"/>
  <c r="L2" i="2" s="1"/>
  <c r="L46" i="2" s="1"/>
  <c r="G2" i="2"/>
  <c r="K2" i="2" s="1"/>
  <c r="H46" i="1"/>
  <c r="G47" i="1" s="1"/>
  <c r="G46" i="1"/>
  <c r="M44" i="1"/>
  <c r="L44" i="1"/>
  <c r="K44" i="1"/>
  <c r="I44" i="1"/>
  <c r="H44" i="1"/>
  <c r="G44" i="1"/>
  <c r="I43" i="1"/>
  <c r="M43" i="1" s="1"/>
  <c r="H43" i="1"/>
  <c r="L43" i="1" s="1"/>
  <c r="G43" i="1"/>
  <c r="K43" i="1" s="1"/>
  <c r="I42" i="1"/>
  <c r="M42" i="1" s="1"/>
  <c r="H42" i="1"/>
  <c r="L42" i="1" s="1"/>
  <c r="G42" i="1"/>
  <c r="K42" i="1" s="1"/>
  <c r="L41" i="1"/>
  <c r="K41" i="1"/>
  <c r="I41" i="1"/>
  <c r="M41" i="1" s="1"/>
  <c r="H41" i="1"/>
  <c r="G41" i="1"/>
  <c r="I40" i="1"/>
  <c r="M40" i="1" s="1"/>
  <c r="H40" i="1"/>
  <c r="L40" i="1" s="1"/>
  <c r="G40" i="1"/>
  <c r="K40" i="1" s="1"/>
  <c r="M39" i="1"/>
  <c r="L39" i="1"/>
  <c r="K39" i="1"/>
  <c r="I39" i="1"/>
  <c r="H39" i="1"/>
  <c r="G39" i="1"/>
  <c r="I38" i="1"/>
  <c r="M38" i="1" s="1"/>
  <c r="H38" i="1"/>
  <c r="L38" i="1" s="1"/>
  <c r="G38" i="1"/>
  <c r="K38" i="1" s="1"/>
  <c r="I37" i="1"/>
  <c r="M37" i="1" s="1"/>
  <c r="H37" i="1"/>
  <c r="L37" i="1" s="1"/>
  <c r="G37" i="1"/>
  <c r="K37" i="1" s="1"/>
  <c r="I36" i="1"/>
  <c r="M36" i="1" s="1"/>
  <c r="H36" i="1"/>
  <c r="L36" i="1" s="1"/>
  <c r="G36" i="1"/>
  <c r="K36" i="1" s="1"/>
  <c r="I35" i="1"/>
  <c r="M35" i="1" s="1"/>
  <c r="H35" i="1"/>
  <c r="L35" i="1" s="1"/>
  <c r="G35" i="1"/>
  <c r="K35" i="1" s="1"/>
  <c r="L34" i="1"/>
  <c r="K34" i="1"/>
  <c r="I34" i="1"/>
  <c r="M34" i="1" s="1"/>
  <c r="H34" i="1"/>
  <c r="G34" i="1"/>
  <c r="M33" i="1"/>
  <c r="I33" i="1"/>
  <c r="H33" i="1"/>
  <c r="L33" i="1" s="1"/>
  <c r="G33" i="1"/>
  <c r="K33" i="1" s="1"/>
  <c r="I32" i="1"/>
  <c r="M32" i="1" s="1"/>
  <c r="H32" i="1"/>
  <c r="L32" i="1" s="1"/>
  <c r="G32" i="1"/>
  <c r="K32" i="1" s="1"/>
  <c r="I31" i="1"/>
  <c r="M31" i="1" s="1"/>
  <c r="H31" i="1"/>
  <c r="L31" i="1" s="1"/>
  <c r="G31" i="1"/>
  <c r="K31" i="1" s="1"/>
  <c r="M30" i="1"/>
  <c r="L30" i="1"/>
  <c r="I30" i="1"/>
  <c r="H30" i="1"/>
  <c r="G30" i="1"/>
  <c r="K30" i="1" s="1"/>
  <c r="I29" i="1"/>
  <c r="M29" i="1" s="1"/>
  <c r="H29" i="1"/>
  <c r="L29" i="1" s="1"/>
  <c r="G29" i="1"/>
  <c r="K29" i="1" s="1"/>
  <c r="M28" i="1"/>
  <c r="L28" i="1"/>
  <c r="K28" i="1"/>
  <c r="I28" i="1"/>
  <c r="H28" i="1"/>
  <c r="G28" i="1"/>
  <c r="I27" i="1"/>
  <c r="M27" i="1" s="1"/>
  <c r="H27" i="1"/>
  <c r="L27" i="1" s="1"/>
  <c r="G27" i="1"/>
  <c r="K27" i="1" s="1"/>
  <c r="I26" i="1"/>
  <c r="M26" i="1" s="1"/>
  <c r="H26" i="1"/>
  <c r="L26" i="1" s="1"/>
  <c r="G26" i="1"/>
  <c r="K26" i="1" s="1"/>
  <c r="L25" i="1"/>
  <c r="K25" i="1"/>
  <c r="I25" i="1"/>
  <c r="M25" i="1" s="1"/>
  <c r="H25" i="1"/>
  <c r="G25" i="1"/>
  <c r="I24" i="1"/>
  <c r="M24" i="1" s="1"/>
  <c r="H24" i="1"/>
  <c r="L24" i="1" s="1"/>
  <c r="G24" i="1"/>
  <c r="K24" i="1" s="1"/>
  <c r="M23" i="1"/>
  <c r="L23" i="1"/>
  <c r="K23" i="1"/>
  <c r="I23" i="1"/>
  <c r="H23" i="1"/>
  <c r="G23" i="1"/>
  <c r="I22" i="1"/>
  <c r="M22" i="1" s="1"/>
  <c r="H22" i="1"/>
  <c r="L22" i="1" s="1"/>
  <c r="G22" i="1"/>
  <c r="K22" i="1" s="1"/>
  <c r="I21" i="1"/>
  <c r="M21" i="1" s="1"/>
  <c r="H21" i="1"/>
  <c r="L21" i="1" s="1"/>
  <c r="G21" i="1"/>
  <c r="K21" i="1" s="1"/>
  <c r="I20" i="1"/>
  <c r="M20" i="1" s="1"/>
  <c r="H20" i="1"/>
  <c r="L20" i="1" s="1"/>
  <c r="G20" i="1"/>
  <c r="K20" i="1" s="1"/>
  <c r="I19" i="1"/>
  <c r="M19" i="1" s="1"/>
  <c r="H19" i="1"/>
  <c r="L19" i="1" s="1"/>
  <c r="G19" i="1"/>
  <c r="K19" i="1" s="1"/>
  <c r="L18" i="1"/>
  <c r="K18" i="1"/>
  <c r="I18" i="1"/>
  <c r="M18" i="1" s="1"/>
  <c r="H18" i="1"/>
  <c r="G18" i="1"/>
  <c r="M17" i="1"/>
  <c r="I17" i="1"/>
  <c r="H17" i="1"/>
  <c r="L17" i="1" s="1"/>
  <c r="G17" i="1"/>
  <c r="K17" i="1" s="1"/>
  <c r="I16" i="1"/>
  <c r="M16" i="1" s="1"/>
  <c r="H16" i="1"/>
  <c r="L16" i="1" s="1"/>
  <c r="G16" i="1"/>
  <c r="K16" i="1" s="1"/>
  <c r="I15" i="1"/>
  <c r="M15" i="1" s="1"/>
  <c r="H15" i="1"/>
  <c r="L15" i="1" s="1"/>
  <c r="G15" i="1"/>
  <c r="K15" i="1" s="1"/>
  <c r="M14" i="1"/>
  <c r="L14" i="1"/>
  <c r="I14" i="1"/>
  <c r="H14" i="1"/>
  <c r="G14" i="1"/>
  <c r="K14" i="1" s="1"/>
  <c r="I13" i="1"/>
  <c r="M13" i="1" s="1"/>
  <c r="H13" i="1"/>
  <c r="L13" i="1" s="1"/>
  <c r="G13" i="1"/>
  <c r="K13" i="1" s="1"/>
  <c r="M12" i="1"/>
  <c r="L12" i="1"/>
  <c r="K12" i="1"/>
  <c r="I12" i="1"/>
  <c r="H12" i="1"/>
  <c r="G12" i="1"/>
  <c r="I11" i="1"/>
  <c r="M11" i="1" s="1"/>
  <c r="H11" i="1"/>
  <c r="L11" i="1" s="1"/>
  <c r="G11" i="1"/>
  <c r="K11" i="1" s="1"/>
  <c r="I10" i="1"/>
  <c r="M10" i="1" s="1"/>
  <c r="H10" i="1"/>
  <c r="L10" i="1" s="1"/>
  <c r="G10" i="1"/>
  <c r="K10" i="1" s="1"/>
  <c r="L9" i="1"/>
  <c r="K9" i="1"/>
  <c r="I9" i="1"/>
  <c r="M9" i="1" s="1"/>
  <c r="H9" i="1"/>
  <c r="G9" i="1"/>
  <c r="I8" i="1"/>
  <c r="M8" i="1" s="1"/>
  <c r="H8" i="1"/>
  <c r="L8" i="1" s="1"/>
  <c r="G8" i="1"/>
  <c r="K8" i="1" s="1"/>
  <c r="M7" i="1"/>
  <c r="L7" i="1"/>
  <c r="K7" i="1"/>
  <c r="I7" i="1"/>
  <c r="H7" i="1"/>
  <c r="G7" i="1"/>
  <c r="I6" i="1"/>
  <c r="M6" i="1" s="1"/>
  <c r="H6" i="1"/>
  <c r="L6" i="1" s="1"/>
  <c r="G6" i="1"/>
  <c r="K6" i="1" s="1"/>
  <c r="I5" i="1"/>
  <c r="M5" i="1" s="1"/>
  <c r="H5" i="1"/>
  <c r="L5" i="1" s="1"/>
  <c r="G5" i="1"/>
  <c r="K5" i="1" s="1"/>
  <c r="I4" i="1"/>
  <c r="M4" i="1" s="1"/>
  <c r="H4" i="1"/>
  <c r="L4" i="1" s="1"/>
  <c r="G4" i="1"/>
  <c r="K4" i="1" s="1"/>
  <c r="I3" i="1"/>
  <c r="M3" i="1" s="1"/>
  <c r="H3" i="1"/>
  <c r="L3" i="1" s="1"/>
  <c r="G3" i="1"/>
  <c r="K3" i="1" s="1"/>
  <c r="L2" i="1"/>
  <c r="K2" i="1"/>
  <c r="I2" i="1"/>
  <c r="M2" i="1" s="1"/>
  <c r="H2" i="1"/>
  <c r="G2" i="1"/>
  <c r="L47" i="16" l="1"/>
  <c r="K47" i="16"/>
  <c r="G47" i="15"/>
  <c r="H47" i="15"/>
  <c r="K10" i="15"/>
  <c r="K46" i="15" s="1"/>
  <c r="L10" i="15"/>
  <c r="L46" i="15" s="1"/>
  <c r="K47" i="15" s="1"/>
  <c r="M10" i="15"/>
  <c r="M46" i="15" s="1"/>
  <c r="L47" i="15" s="1"/>
  <c r="H47" i="14"/>
  <c r="K46" i="14"/>
  <c r="G46" i="14"/>
  <c r="G47" i="14" s="1"/>
  <c r="L4" i="14"/>
  <c r="L46" i="14" s="1"/>
  <c r="K47" i="14" s="1"/>
  <c r="M4" i="14"/>
  <c r="M46" i="14" s="1"/>
  <c r="L47" i="14" s="1"/>
  <c r="H46" i="13"/>
  <c r="G47" i="13" s="1"/>
  <c r="I46" i="13"/>
  <c r="H47" i="13" s="1"/>
  <c r="K28" i="13"/>
  <c r="K46" i="13" s="1"/>
  <c r="K47" i="13" s="1"/>
  <c r="G47" i="12"/>
  <c r="H47" i="12"/>
  <c r="K12" i="12"/>
  <c r="K46" i="12" s="1"/>
  <c r="L12" i="12"/>
  <c r="L46" i="12" s="1"/>
  <c r="K47" i="12" s="1"/>
  <c r="M12" i="12"/>
  <c r="M46" i="12" s="1"/>
  <c r="L47" i="12" s="1"/>
  <c r="M46" i="11"/>
  <c r="K46" i="11"/>
  <c r="I46" i="11"/>
  <c r="H47" i="11" s="1"/>
  <c r="L12" i="11"/>
  <c r="L46" i="11" s="1"/>
  <c r="K47" i="11" s="1"/>
  <c r="G46" i="11"/>
  <c r="G47" i="11" s="1"/>
  <c r="L46" i="10"/>
  <c r="K4" i="10"/>
  <c r="K46" i="10" s="1"/>
  <c r="H46" i="10"/>
  <c r="G47" i="10" s="1"/>
  <c r="M2" i="10"/>
  <c r="M46" i="10" s="1"/>
  <c r="L47" i="10" s="1"/>
  <c r="H47" i="9"/>
  <c r="M38" i="9"/>
  <c r="M46" i="9" s="1"/>
  <c r="K38" i="9"/>
  <c r="K46" i="9" s="1"/>
  <c r="L38" i="9"/>
  <c r="L46" i="9" s="1"/>
  <c r="K47" i="9" s="1"/>
  <c r="M38" i="8"/>
  <c r="M46" i="8" s="1"/>
  <c r="L47" i="8" s="1"/>
  <c r="H46" i="8"/>
  <c r="G47" i="8" s="1"/>
  <c r="K38" i="8"/>
  <c r="K46" i="8" s="1"/>
  <c r="K47" i="8" s="1"/>
  <c r="K46" i="7"/>
  <c r="H47" i="7"/>
  <c r="G47" i="7"/>
  <c r="K6" i="7"/>
  <c r="L6" i="7"/>
  <c r="L46" i="7" s="1"/>
  <c r="K47" i="7" s="1"/>
  <c r="M6" i="7"/>
  <c r="M46" i="7" s="1"/>
  <c r="L46" i="6"/>
  <c r="I46" i="6"/>
  <c r="H46" i="6"/>
  <c r="G47" i="6" s="1"/>
  <c r="K27" i="6"/>
  <c r="K46" i="6" s="1"/>
  <c r="L47" i="5"/>
  <c r="K47" i="5"/>
  <c r="M4" i="5"/>
  <c r="G47" i="5"/>
  <c r="G47" i="4"/>
  <c r="I46" i="4"/>
  <c r="H47" i="4" s="1"/>
  <c r="K6" i="4"/>
  <c r="K46" i="4" s="1"/>
  <c r="L6" i="4"/>
  <c r="L46" i="4" s="1"/>
  <c r="K47" i="4" s="1"/>
  <c r="L46" i="3"/>
  <c r="K46" i="3"/>
  <c r="H46" i="3"/>
  <c r="M2" i="3"/>
  <c r="M46" i="3" s="1"/>
  <c r="L47" i="3" s="1"/>
  <c r="G46" i="3"/>
  <c r="K46" i="2"/>
  <c r="K47" i="2" s="1"/>
  <c r="L47" i="2"/>
  <c r="H46" i="2"/>
  <c r="G47" i="2" s="1"/>
  <c r="G46" i="2"/>
  <c r="I46" i="2"/>
  <c r="H47" i="2" s="1"/>
  <c r="M46" i="1"/>
  <c r="L47" i="1" s="1"/>
  <c r="K46" i="1"/>
  <c r="L46" i="1"/>
  <c r="K47" i="1" s="1"/>
  <c r="I46" i="1"/>
  <c r="H47" i="1" s="1"/>
  <c r="L47" i="11" l="1"/>
  <c r="K47" i="10"/>
  <c r="H47" i="10"/>
  <c r="L47" i="9"/>
  <c r="H47" i="8"/>
  <c r="L47" i="7"/>
  <c r="H47" i="6"/>
  <c r="K47" i="6"/>
  <c r="L47" i="6"/>
  <c r="H47" i="5"/>
  <c r="L47" i="4"/>
  <c r="G47" i="3"/>
  <c r="H47" i="3"/>
  <c r="K4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FF4-FC93-4591-A4AE-0E714D5F1949}">
  <dimension ref="A2:M47"/>
  <sheetViews>
    <sheetView topLeftCell="A11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13.76</v>
      </c>
      <c r="C2">
        <v>12.122439999999999</v>
      </c>
      <c r="D2">
        <v>12.322229999999999</v>
      </c>
      <c r="E2">
        <v>14.631119999999999</v>
      </c>
      <c r="F2">
        <v>1</v>
      </c>
      <c r="G2">
        <f>ABS(C2-B2)</f>
        <v>1.6375600000000006</v>
      </c>
      <c r="H2">
        <f>ABS(D2-B2)</f>
        <v>1.4377700000000004</v>
      </c>
      <c r="I2">
        <f>ABS(E2-B2)</f>
        <v>0.87111999999999945</v>
      </c>
      <c r="J2">
        <v>1</v>
      </c>
      <c r="K2">
        <f>G2/B2</f>
        <v>0.1190087209302326</v>
      </c>
      <c r="L2">
        <f>H2/B2</f>
        <v>0.10448909883720933</v>
      </c>
      <c r="M2">
        <f>I2/B2</f>
        <v>6.3308139534883678E-2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16.920000000000002</v>
      </c>
      <c r="C4">
        <v>15.252140000000001</v>
      </c>
      <c r="D4">
        <v>17.82403</v>
      </c>
      <c r="E4">
        <v>16.2883</v>
      </c>
      <c r="F4">
        <v>3</v>
      </c>
      <c r="G4">
        <f t="shared" si="0"/>
        <v>1.667860000000001</v>
      </c>
      <c r="H4">
        <f t="shared" si="1"/>
        <v>0.90402999999999878</v>
      </c>
      <c r="I4">
        <f t="shared" si="2"/>
        <v>0.63170000000000215</v>
      </c>
      <c r="J4">
        <v>3</v>
      </c>
      <c r="K4">
        <f t="shared" si="3"/>
        <v>9.8573286052009504E-2</v>
      </c>
      <c r="L4">
        <f t="shared" si="4"/>
        <v>5.3429669030732783E-2</v>
      </c>
      <c r="M4">
        <f t="shared" si="5"/>
        <v>3.7334515366430385E-2</v>
      </c>
    </row>
    <row r="5" spans="1:13" x14ac:dyDescent="0.3">
      <c r="A5">
        <v>4</v>
      </c>
      <c r="B5">
        <v>11.78</v>
      </c>
      <c r="C5">
        <v>9.9098000000000006</v>
      </c>
      <c r="D5">
        <v>13.35412</v>
      </c>
      <c r="E5">
        <v>12.39045</v>
      </c>
      <c r="F5">
        <v>4</v>
      </c>
      <c r="G5">
        <f t="shared" si="0"/>
        <v>1.8701999999999988</v>
      </c>
      <c r="H5">
        <f t="shared" si="1"/>
        <v>1.5741200000000006</v>
      </c>
      <c r="I5">
        <f t="shared" si="2"/>
        <v>0.61045000000000016</v>
      </c>
      <c r="J5">
        <v>4</v>
      </c>
      <c r="K5">
        <f t="shared" si="3"/>
        <v>0.15876061120543283</v>
      </c>
      <c r="L5">
        <f t="shared" si="4"/>
        <v>0.13362648556876067</v>
      </c>
      <c r="M5">
        <f t="shared" si="5"/>
        <v>5.1820882852292034E-2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21.69</v>
      </c>
      <c r="C8">
        <v>19.863720000000001</v>
      </c>
      <c r="D8">
        <v>23.182649999999999</v>
      </c>
      <c r="E8">
        <v>22.860109999999999</v>
      </c>
      <c r="F8">
        <v>7</v>
      </c>
      <c r="G8">
        <f t="shared" si="0"/>
        <v>1.8262800000000006</v>
      </c>
      <c r="H8">
        <f t="shared" si="1"/>
        <v>1.4926499999999976</v>
      </c>
      <c r="I8">
        <f t="shared" si="2"/>
        <v>1.1701099999999975</v>
      </c>
      <c r="J8">
        <v>7</v>
      </c>
      <c r="K8">
        <f t="shared" si="3"/>
        <v>8.4199170124481346E-2</v>
      </c>
      <c r="L8">
        <f t="shared" si="4"/>
        <v>6.8817427385891999E-2</v>
      </c>
      <c r="M8">
        <f t="shared" si="5"/>
        <v>5.3946980175195829E-2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19.7</v>
      </c>
      <c r="C14">
        <v>17.915150000000001</v>
      </c>
      <c r="D14">
        <v>18.194389999999999</v>
      </c>
      <c r="E14">
        <v>20.847629999999999</v>
      </c>
      <c r="F14">
        <v>13</v>
      </c>
      <c r="G14">
        <f t="shared" si="0"/>
        <v>1.7848499999999987</v>
      </c>
      <c r="H14">
        <f t="shared" si="1"/>
        <v>1.5056100000000008</v>
      </c>
      <c r="I14">
        <f t="shared" si="2"/>
        <v>1.1476299999999995</v>
      </c>
      <c r="J14">
        <v>13</v>
      </c>
      <c r="K14">
        <f t="shared" si="3"/>
        <v>9.0601522842639531E-2</v>
      </c>
      <c r="L14">
        <f t="shared" si="4"/>
        <v>7.6426903553299536E-2</v>
      </c>
      <c r="M14">
        <f t="shared" si="5"/>
        <v>5.8255329949238557E-2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16.95</v>
      </c>
      <c r="C31">
        <v>18.757110000000001</v>
      </c>
      <c r="D31">
        <v>15.56889</v>
      </c>
      <c r="E31">
        <v>17.93995</v>
      </c>
      <c r="F31">
        <v>30</v>
      </c>
      <c r="G31">
        <f t="shared" si="0"/>
        <v>1.8071100000000015</v>
      </c>
      <c r="H31">
        <f t="shared" si="1"/>
        <v>1.3811099999999996</v>
      </c>
      <c r="I31">
        <f t="shared" si="2"/>
        <v>0.98995000000000033</v>
      </c>
      <c r="J31">
        <v>30</v>
      </c>
      <c r="K31">
        <f t="shared" si="3"/>
        <v>0.10661415929203549</v>
      </c>
      <c r="L31">
        <f t="shared" si="4"/>
        <v>8.1481415929203521E-2</v>
      </c>
      <c r="M31">
        <f t="shared" si="5"/>
        <v>5.8404129793510347E-2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18.62</v>
      </c>
      <c r="C37">
        <v>16.919589999999999</v>
      </c>
      <c r="D37">
        <v>17.182790000000001</v>
      </c>
      <c r="E37">
        <v>17.556000000000001</v>
      </c>
      <c r="F37">
        <v>36</v>
      </c>
      <c r="G37">
        <f t="shared" si="0"/>
        <v>1.7004100000000015</v>
      </c>
      <c r="H37">
        <f t="shared" si="1"/>
        <v>1.4372100000000003</v>
      </c>
      <c r="I37">
        <f t="shared" si="2"/>
        <v>1.0640000000000001</v>
      </c>
      <c r="J37">
        <v>36</v>
      </c>
      <c r="K37">
        <f t="shared" si="3"/>
        <v>9.1321697099892671E-2</v>
      </c>
      <c r="L37">
        <f t="shared" si="4"/>
        <v>7.7186358754027934E-2</v>
      </c>
      <c r="M37">
        <f t="shared" si="5"/>
        <v>5.7142857142857141E-2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AVERAGE(G2,G4,G5,G8,G14,G31,G37)</f>
        <v>1.756324285714286</v>
      </c>
      <c r="H46">
        <f t="shared" ref="H46:I46" si="6">AVERAGE(H2,H4,H5,H8,H14,H31,H37)</f>
        <v>1.3903571428571426</v>
      </c>
      <c r="I46">
        <f t="shared" si="6"/>
        <v>0.92642285714285699</v>
      </c>
      <c r="K46">
        <f>AVERAGE(K2,K4:K5,K8,K14,K31,K37)</f>
        <v>0.10701130964953201</v>
      </c>
      <c r="L46">
        <f t="shared" ref="L46:M46" si="7">AVERAGE(L2,L4:L5,L8,L14,L31,L37)</f>
        <v>8.506533700844654E-2</v>
      </c>
      <c r="M46">
        <f t="shared" si="7"/>
        <v>5.4316119259201143E-2</v>
      </c>
    </row>
    <row r="47" spans="1:13" x14ac:dyDescent="0.3">
      <c r="G47">
        <f>(H46-G46)/G46</f>
        <v>-0.20837105415775017</v>
      </c>
      <c r="H47">
        <f>(I46-H46)/H46</f>
        <v>-0.33367993835088622</v>
      </c>
      <c r="K47">
        <f>(L46-K46)/K46</f>
        <v>-0.20508087147947027</v>
      </c>
      <c r="L47">
        <f>(M46-L46)/L46</f>
        <v>-0.36147764566185359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6B7B-BDE2-4B43-AFD2-106B74B40D1E}">
  <dimension ref="A2:M47"/>
  <sheetViews>
    <sheetView topLeftCell="A22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14.45</v>
      </c>
      <c r="C2">
        <v>12.87412</v>
      </c>
      <c r="D2">
        <v>13.52233</v>
      </c>
      <c r="E2">
        <v>15.497260000000001</v>
      </c>
      <c r="F2">
        <v>1</v>
      </c>
      <c r="G2">
        <f>ABS(C2-B2)</f>
        <v>1.5758799999999997</v>
      </c>
      <c r="H2">
        <f>ABS(D2-B2)</f>
        <v>0.92766999999999911</v>
      </c>
      <c r="I2">
        <f>ABS(E2-B2)</f>
        <v>1.0472600000000014</v>
      </c>
      <c r="J2">
        <v>1</v>
      </c>
      <c r="K2">
        <f>G2/B2</f>
        <v>0.10905743944636677</v>
      </c>
      <c r="L2">
        <f>H2/B2</f>
        <v>6.4198615916954957E-2</v>
      </c>
      <c r="M2">
        <f>I2/B2</f>
        <v>7.2474740484429173E-2</v>
      </c>
    </row>
    <row r="3" spans="1:13" x14ac:dyDescent="0.3">
      <c r="A3">
        <v>2</v>
      </c>
      <c r="B3">
        <v>26.69</v>
      </c>
      <c r="C3">
        <v>25.184719999999999</v>
      </c>
      <c r="D3">
        <v>28.192710000000002</v>
      </c>
      <c r="E3">
        <v>25.790929999999999</v>
      </c>
      <c r="F3">
        <v>2</v>
      </c>
      <c r="G3">
        <f t="shared" ref="G3:G44" si="0">ABS(C3-B3)</f>
        <v>1.5052800000000026</v>
      </c>
      <c r="H3">
        <f t="shared" ref="H3:H44" si="1">ABS(D3-B3)</f>
        <v>1.5027100000000004</v>
      </c>
      <c r="I3">
        <f t="shared" ref="I3:I44" si="2">ABS(E3-B3)</f>
        <v>0.89907000000000181</v>
      </c>
      <c r="J3">
        <v>2</v>
      </c>
      <c r="K3">
        <f t="shared" ref="K3:K44" si="3">G3/B3</f>
        <v>5.6398651180217405E-2</v>
      </c>
      <c r="L3">
        <f t="shared" ref="L3:L44" si="4">H3/B3</f>
        <v>5.6302360434619718E-2</v>
      </c>
      <c r="M3">
        <f t="shared" ref="M3:M44" si="5">I3/B3</f>
        <v>3.3685650056200889E-2</v>
      </c>
    </row>
    <row r="4" spans="1:13" x14ac:dyDescent="0.3">
      <c r="A4">
        <v>3</v>
      </c>
      <c r="B4">
        <v>19.23</v>
      </c>
      <c r="C4">
        <v>20.864159999999998</v>
      </c>
      <c r="D4">
        <v>17.70721</v>
      </c>
      <c r="E4">
        <v>19.871700000000001</v>
      </c>
      <c r="F4">
        <v>3</v>
      </c>
      <c r="G4">
        <f t="shared" si="0"/>
        <v>1.6341599999999978</v>
      </c>
      <c r="H4">
        <f t="shared" si="1"/>
        <v>1.5227900000000005</v>
      </c>
      <c r="I4">
        <f t="shared" si="2"/>
        <v>0.64170000000000016</v>
      </c>
      <c r="J4">
        <v>3</v>
      </c>
      <c r="K4">
        <f t="shared" si="3"/>
        <v>8.4979719188767441E-2</v>
      </c>
      <c r="L4">
        <f t="shared" si="4"/>
        <v>7.9188247529901223E-2</v>
      </c>
      <c r="M4">
        <f t="shared" si="5"/>
        <v>3.3369734789391585E-2</v>
      </c>
    </row>
    <row r="5" spans="1:13" x14ac:dyDescent="0.3">
      <c r="A5">
        <v>4</v>
      </c>
      <c r="B5">
        <v>30.8</v>
      </c>
      <c r="C5">
        <v>28.85472</v>
      </c>
      <c r="D5">
        <v>31.976839999999999</v>
      </c>
      <c r="E5">
        <v>30.041540000000001</v>
      </c>
      <c r="F5">
        <v>4</v>
      </c>
      <c r="G5">
        <f t="shared" si="0"/>
        <v>1.9452800000000003</v>
      </c>
      <c r="H5">
        <f t="shared" si="1"/>
        <v>1.1768399999999986</v>
      </c>
      <c r="I5">
        <f t="shared" si="2"/>
        <v>0.75845999999999947</v>
      </c>
      <c r="J5">
        <v>4</v>
      </c>
      <c r="K5">
        <f t="shared" si="3"/>
        <v>6.3158441558441566E-2</v>
      </c>
      <c r="L5">
        <f t="shared" si="4"/>
        <v>3.8209090909090859E-2</v>
      </c>
      <c r="M5">
        <f t="shared" si="5"/>
        <v>2.4625324675324658E-2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15.45</v>
      </c>
      <c r="C8">
        <v>13.555859999999999</v>
      </c>
      <c r="D8">
        <v>16.410250000000001</v>
      </c>
      <c r="E8">
        <v>16.250450000000001</v>
      </c>
      <c r="F8">
        <v>7</v>
      </c>
      <c r="G8">
        <f t="shared" si="0"/>
        <v>1.8941400000000002</v>
      </c>
      <c r="H8">
        <f t="shared" si="1"/>
        <v>0.96025000000000205</v>
      </c>
      <c r="I8">
        <f t="shared" si="2"/>
        <v>0.80045000000000144</v>
      </c>
      <c r="J8">
        <v>7</v>
      </c>
      <c r="K8">
        <f t="shared" si="3"/>
        <v>0.1225980582524272</v>
      </c>
      <c r="L8">
        <f t="shared" si="4"/>
        <v>6.2152103559870685E-2</v>
      </c>
      <c r="M8">
        <f t="shared" si="5"/>
        <v>5.1809061488673237E-2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12.43</v>
      </c>
      <c r="C12">
        <v>14.00653</v>
      </c>
      <c r="D12">
        <v>10.954890000000001</v>
      </c>
      <c r="E12">
        <v>11.236890000000001</v>
      </c>
      <c r="F12">
        <v>11</v>
      </c>
      <c r="G12">
        <f t="shared" si="0"/>
        <v>1.57653</v>
      </c>
      <c r="H12">
        <f t="shared" si="1"/>
        <v>1.475109999999999</v>
      </c>
      <c r="I12">
        <f t="shared" si="2"/>
        <v>1.193109999999999</v>
      </c>
      <c r="J12">
        <v>11</v>
      </c>
      <c r="K12">
        <f t="shared" si="3"/>
        <v>0.12683266291230894</v>
      </c>
      <c r="L12">
        <f t="shared" si="4"/>
        <v>0.11867337087691063</v>
      </c>
      <c r="M12">
        <f t="shared" si="5"/>
        <v>9.5986323411102095E-2</v>
      </c>
    </row>
    <row r="13" spans="1:13" x14ac:dyDescent="0.3">
      <c r="A13">
        <v>12</v>
      </c>
      <c r="B13">
        <v>10.25</v>
      </c>
      <c r="C13">
        <v>8.5423399999999994</v>
      </c>
      <c r="D13">
        <v>8.85337</v>
      </c>
      <c r="E13">
        <v>9.1096199999999996</v>
      </c>
      <c r="F13">
        <v>12</v>
      </c>
      <c r="G13">
        <f t="shared" si="0"/>
        <v>1.7076600000000006</v>
      </c>
      <c r="H13">
        <f t="shared" si="1"/>
        <v>1.39663</v>
      </c>
      <c r="I13">
        <f t="shared" si="2"/>
        <v>1.1403800000000004</v>
      </c>
      <c r="J13">
        <v>12</v>
      </c>
      <c r="K13">
        <f t="shared" si="3"/>
        <v>0.16660097560975615</v>
      </c>
      <c r="L13">
        <f t="shared" si="4"/>
        <v>0.13625658536585367</v>
      </c>
      <c r="M13">
        <f t="shared" si="5"/>
        <v>0.1112565853658537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11.88</v>
      </c>
      <c r="C24">
        <v>13.5023</v>
      </c>
      <c r="D24">
        <v>13.436579999999999</v>
      </c>
      <c r="E24">
        <v>12.968220000000001</v>
      </c>
      <c r="F24">
        <v>23</v>
      </c>
      <c r="G24">
        <f t="shared" si="0"/>
        <v>1.6222999999999992</v>
      </c>
      <c r="H24">
        <f t="shared" si="1"/>
        <v>1.5565799999999985</v>
      </c>
      <c r="I24">
        <f t="shared" si="2"/>
        <v>1.0882199999999997</v>
      </c>
      <c r="J24">
        <v>23</v>
      </c>
      <c r="K24">
        <f t="shared" si="3"/>
        <v>0.13655723905723899</v>
      </c>
      <c r="L24">
        <f t="shared" si="4"/>
        <v>0.13102525252525241</v>
      </c>
      <c r="M24">
        <f t="shared" si="5"/>
        <v>9.1601010101010072E-2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15.5</v>
      </c>
      <c r="C28">
        <v>17.397220000000001</v>
      </c>
      <c r="D28">
        <v>16.764779999999998</v>
      </c>
      <c r="E28">
        <v>14.590450000000001</v>
      </c>
      <c r="F28">
        <v>27</v>
      </c>
      <c r="G28">
        <f t="shared" si="0"/>
        <v>1.8972200000000008</v>
      </c>
      <c r="H28">
        <f t="shared" si="1"/>
        <v>1.2647799999999982</v>
      </c>
      <c r="I28">
        <f t="shared" si="2"/>
        <v>0.90954999999999941</v>
      </c>
      <c r="J28">
        <v>27</v>
      </c>
      <c r="K28">
        <f t="shared" si="3"/>
        <v>0.12240129032258069</v>
      </c>
      <c r="L28">
        <f t="shared" si="4"/>
        <v>8.1598709677419237E-2</v>
      </c>
      <c r="M28">
        <f t="shared" si="5"/>
        <v>5.8680645161290283E-2</v>
      </c>
    </row>
    <row r="29" spans="1:13" x14ac:dyDescent="0.3">
      <c r="A29">
        <v>28</v>
      </c>
      <c r="B29">
        <v>13.32</v>
      </c>
      <c r="C29">
        <v>14.965719999999999</v>
      </c>
      <c r="D29">
        <v>14.29058</v>
      </c>
      <c r="E29">
        <v>12.70903</v>
      </c>
      <c r="F29">
        <v>28</v>
      </c>
      <c r="G29">
        <f t="shared" si="0"/>
        <v>1.645719999999999</v>
      </c>
      <c r="H29">
        <f t="shared" si="1"/>
        <v>0.97058</v>
      </c>
      <c r="I29">
        <f t="shared" si="2"/>
        <v>0.61097000000000001</v>
      </c>
      <c r="J29">
        <v>28</v>
      </c>
      <c r="K29">
        <f t="shared" si="3"/>
        <v>0.12355255255255247</v>
      </c>
      <c r="L29">
        <f t="shared" si="4"/>
        <v>7.286636636636637E-2</v>
      </c>
      <c r="M29">
        <f t="shared" si="5"/>
        <v>4.5868618618618621E-2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12.58</v>
      </c>
      <c r="C37">
        <v>10.90265</v>
      </c>
      <c r="D37">
        <v>13.85435</v>
      </c>
      <c r="E37">
        <v>11.594620000000001</v>
      </c>
      <c r="F37">
        <v>36</v>
      </c>
      <c r="G37">
        <f t="shared" si="0"/>
        <v>1.6773500000000006</v>
      </c>
      <c r="H37">
        <f t="shared" si="1"/>
        <v>1.2743500000000001</v>
      </c>
      <c r="I37">
        <f t="shared" si="2"/>
        <v>0.98537999999999926</v>
      </c>
      <c r="J37">
        <v>36</v>
      </c>
      <c r="K37">
        <f t="shared" si="3"/>
        <v>0.1333346581875994</v>
      </c>
      <c r="L37">
        <f t="shared" si="4"/>
        <v>0.10129968203497616</v>
      </c>
      <c r="M37">
        <f t="shared" si="5"/>
        <v>7.8329093799681976E-2</v>
      </c>
    </row>
    <row r="38" spans="1:13" x14ac:dyDescent="0.3">
      <c r="A38">
        <v>37</v>
      </c>
      <c r="B38">
        <v>3.6</v>
      </c>
      <c r="C38">
        <v>1.65448</v>
      </c>
      <c r="D38">
        <v>2.1923699999999999</v>
      </c>
      <c r="E38">
        <v>4.4645799999999998</v>
      </c>
      <c r="F38">
        <v>37</v>
      </c>
      <c r="G38">
        <f t="shared" si="0"/>
        <v>1.9455200000000001</v>
      </c>
      <c r="H38">
        <f t="shared" si="1"/>
        <v>1.4076300000000002</v>
      </c>
      <c r="I38">
        <f t="shared" si="2"/>
        <v>0.86457999999999968</v>
      </c>
      <c r="J38">
        <v>37</v>
      </c>
      <c r="K38">
        <f t="shared" si="3"/>
        <v>0.54042222222222225</v>
      </c>
      <c r="L38">
        <f t="shared" si="4"/>
        <v>0.39100833333333335</v>
      </c>
      <c r="M38">
        <f t="shared" si="5"/>
        <v>0.24016111111111102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16.11</v>
      </c>
      <c r="C41">
        <v>14.42435</v>
      </c>
      <c r="D41">
        <v>17.654589999999999</v>
      </c>
      <c r="E41">
        <v>15.08614</v>
      </c>
      <c r="F41">
        <v>40</v>
      </c>
      <c r="G41">
        <f t="shared" si="0"/>
        <v>1.685649999999999</v>
      </c>
      <c r="H41">
        <f t="shared" si="1"/>
        <v>1.5445899999999995</v>
      </c>
      <c r="I41">
        <f t="shared" si="2"/>
        <v>1.0238599999999991</v>
      </c>
      <c r="J41">
        <v>40</v>
      </c>
      <c r="K41">
        <f t="shared" si="3"/>
        <v>0.1046337678460583</v>
      </c>
      <c r="L41">
        <f t="shared" si="4"/>
        <v>9.5877715704531311E-2</v>
      </c>
      <c r="M41">
        <f t="shared" si="5"/>
        <v>6.3554314090626882E-2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13.03</v>
      </c>
      <c r="C44">
        <v>11.12702</v>
      </c>
      <c r="D44">
        <v>14.56659</v>
      </c>
      <c r="E44">
        <v>12.346629999999999</v>
      </c>
      <c r="F44">
        <v>43</v>
      </c>
      <c r="G44">
        <f t="shared" si="0"/>
        <v>1.9029799999999994</v>
      </c>
      <c r="H44">
        <f t="shared" si="1"/>
        <v>1.5365900000000003</v>
      </c>
      <c r="I44">
        <f t="shared" si="2"/>
        <v>0.68337000000000003</v>
      </c>
      <c r="J44">
        <v>43</v>
      </c>
      <c r="K44">
        <f t="shared" si="3"/>
        <v>0.14604604758250189</v>
      </c>
      <c r="L44">
        <f t="shared" si="4"/>
        <v>0.11792709132770533</v>
      </c>
      <c r="M44">
        <f t="shared" si="5"/>
        <v>5.2445894090560254E-2</v>
      </c>
    </row>
    <row r="46" spans="1:13" x14ac:dyDescent="0.3">
      <c r="G46">
        <f>AVERAGE(G2:G5,G8,G12:G13,G24,G28:G29,G37:G38,G41,G44)</f>
        <v>1.7296907142857143</v>
      </c>
      <c r="H46">
        <f t="shared" ref="H46:M46" si="6">AVERAGE(H2:H5,H8,H12:H13,H24,H28:H29,H37:H38,H41,H44)</f>
        <v>1.3226499999999997</v>
      </c>
      <c r="I46">
        <f t="shared" si="6"/>
        <v>0.90331142857142865</v>
      </c>
      <c r="K46">
        <f t="shared" si="6"/>
        <v>0.14546955185135996</v>
      </c>
      <c r="L46">
        <f t="shared" si="6"/>
        <v>0.11047025182591329</v>
      </c>
      <c r="M46">
        <f t="shared" si="6"/>
        <v>7.5274864803133903E-2</v>
      </c>
    </row>
    <row r="47" spans="1:13" x14ac:dyDescent="0.3">
      <c r="G47">
        <f>(H46-G46)/G46</f>
        <v>-0.23532572090716486</v>
      </c>
      <c r="H47">
        <f>(I46-H46)/H46</f>
        <v>-0.3170442455892119</v>
      </c>
      <c r="K47">
        <f>(L46-K46)/K46</f>
        <v>-0.24059536569693138</v>
      </c>
      <c r="L47">
        <f>(M46-L46)/L46</f>
        <v>-0.31859606039680916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8E7E-8E81-4A38-B3DA-B599890F3477}">
  <dimension ref="A2:M47"/>
  <sheetViews>
    <sheetView topLeftCell="A19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9.1999999999999993</v>
      </c>
      <c r="C12">
        <v>7.8550599999999999</v>
      </c>
      <c r="D12">
        <v>10.32457</v>
      </c>
      <c r="E12">
        <v>10.279529999999999</v>
      </c>
      <c r="F12">
        <v>11</v>
      </c>
      <c r="G12">
        <f t="shared" si="0"/>
        <v>1.3449399999999994</v>
      </c>
      <c r="H12">
        <f t="shared" si="1"/>
        <v>1.1245700000000003</v>
      </c>
      <c r="I12">
        <f t="shared" si="2"/>
        <v>1.0795300000000001</v>
      </c>
      <c r="J12">
        <v>11</v>
      </c>
      <c r="K12">
        <f t="shared" si="3"/>
        <v>0.14618913043478254</v>
      </c>
      <c r="L12">
        <f t="shared" si="4"/>
        <v>0.12223586956521744</v>
      </c>
      <c r="M12">
        <f t="shared" si="5"/>
        <v>0.11734021739130437</v>
      </c>
    </row>
    <row r="13" spans="1:13" x14ac:dyDescent="0.3">
      <c r="A13">
        <v>12</v>
      </c>
      <c r="B13">
        <v>17.45</v>
      </c>
      <c r="C13">
        <v>19.175689999999999</v>
      </c>
      <c r="D13">
        <v>18.760629999999999</v>
      </c>
      <c r="E13">
        <v>17.634060000000002</v>
      </c>
      <c r="F13">
        <v>12</v>
      </c>
      <c r="G13">
        <f t="shared" si="0"/>
        <v>1.7256900000000002</v>
      </c>
      <c r="H13">
        <f t="shared" si="1"/>
        <v>1.3106299999999997</v>
      </c>
      <c r="I13">
        <f t="shared" si="2"/>
        <v>0.18406000000000233</v>
      </c>
      <c r="J13">
        <v>12</v>
      </c>
      <c r="K13">
        <f t="shared" si="3"/>
        <v>9.8893409742120353E-2</v>
      </c>
      <c r="L13">
        <f t="shared" si="4"/>
        <v>7.5107736389684807E-2</v>
      </c>
      <c r="M13">
        <f t="shared" si="5"/>
        <v>1.0547851002865464E-2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23.4</v>
      </c>
      <c r="C28">
        <v>25.002469999999999</v>
      </c>
      <c r="D28">
        <v>24.628769999999999</v>
      </c>
      <c r="E28">
        <v>22.35652</v>
      </c>
      <c r="F28">
        <v>27</v>
      </c>
      <c r="G28">
        <f t="shared" si="0"/>
        <v>1.6024700000000003</v>
      </c>
      <c r="H28">
        <f t="shared" si="1"/>
        <v>1.2287700000000008</v>
      </c>
      <c r="I28">
        <f t="shared" si="2"/>
        <v>1.0434799999999989</v>
      </c>
      <c r="J28">
        <v>27</v>
      </c>
      <c r="K28">
        <f t="shared" si="3"/>
        <v>6.848162393162395E-2</v>
      </c>
      <c r="L28">
        <f t="shared" si="4"/>
        <v>5.2511538461538498E-2</v>
      </c>
      <c r="M28">
        <f t="shared" si="5"/>
        <v>4.4593162393162349E-2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1.5576999999999999</v>
      </c>
      <c r="H46">
        <f t="shared" ref="H46:M46" si="6">AVERAGE(H12:H13,H28)</f>
        <v>1.2213233333333335</v>
      </c>
      <c r="I46">
        <f t="shared" si="6"/>
        <v>0.76902333333333373</v>
      </c>
      <c r="K46">
        <f t="shared" si="6"/>
        <v>0.10452138803617561</v>
      </c>
      <c r="L46">
        <f t="shared" si="6"/>
        <v>8.3285048138813586E-2</v>
      </c>
      <c r="M46">
        <f t="shared" si="6"/>
        <v>5.7493743595777393E-2</v>
      </c>
    </row>
    <row r="47" spans="1:13" x14ac:dyDescent="0.3">
      <c r="G47">
        <f>(H46-G46)/G46</f>
        <v>-0.21594444801095614</v>
      </c>
      <c r="H47">
        <f>(I46-H46)/H46</f>
        <v>-0.370336001659402</v>
      </c>
      <c r="K47">
        <f>(L46-K46)/K46</f>
        <v>-0.20317697933758758</v>
      </c>
      <c r="L47">
        <f>(M46-L46)/L46</f>
        <v>-0.30967508717830222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A0A2-07A5-48E9-B03E-729C4FF0E8AD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28.35</v>
      </c>
      <c r="C12">
        <v>31.6</v>
      </c>
      <c r="D12">
        <v>26.23</v>
      </c>
      <c r="E12">
        <v>27.23</v>
      </c>
      <c r="F12">
        <v>11</v>
      </c>
      <c r="G12">
        <f t="shared" si="0"/>
        <v>3.25</v>
      </c>
      <c r="H12">
        <f t="shared" si="1"/>
        <v>2.120000000000001</v>
      </c>
      <c r="I12">
        <f t="shared" si="2"/>
        <v>1.120000000000001</v>
      </c>
      <c r="J12">
        <v>11</v>
      </c>
      <c r="K12">
        <f t="shared" si="3"/>
        <v>0.1146384479717813</v>
      </c>
      <c r="L12">
        <f t="shared" si="4"/>
        <v>7.4779541446208145E-2</v>
      </c>
      <c r="M12">
        <f t="shared" si="5"/>
        <v>3.9506172839506207E-2</v>
      </c>
    </row>
    <row r="13" spans="1:13" x14ac:dyDescent="0.3">
      <c r="A13">
        <v>12</v>
      </c>
      <c r="B13">
        <v>23.21</v>
      </c>
      <c r="C13">
        <v>20.65</v>
      </c>
      <c r="D13">
        <v>24.27</v>
      </c>
      <c r="E13">
        <v>23.77</v>
      </c>
      <c r="F13">
        <v>12</v>
      </c>
      <c r="G13">
        <f t="shared" si="0"/>
        <v>2.5600000000000023</v>
      </c>
      <c r="H13">
        <f t="shared" si="1"/>
        <v>1.0599999999999987</v>
      </c>
      <c r="I13">
        <f t="shared" si="2"/>
        <v>0.55999999999999872</v>
      </c>
      <c r="J13">
        <v>12</v>
      </c>
      <c r="K13">
        <f t="shared" si="3"/>
        <v>0.11029728565273599</v>
      </c>
      <c r="L13">
        <f t="shared" si="4"/>
        <v>4.5669969840585897E-2</v>
      </c>
      <c r="M13">
        <f t="shared" si="5"/>
        <v>2.412753123653592E-2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18.66</v>
      </c>
      <c r="C28">
        <v>16.53</v>
      </c>
      <c r="D28">
        <v>19.87</v>
      </c>
      <c r="E28">
        <v>17.95</v>
      </c>
      <c r="F28">
        <v>27</v>
      </c>
      <c r="G28">
        <f t="shared" si="0"/>
        <v>2.129999999999999</v>
      </c>
      <c r="H28">
        <f t="shared" si="1"/>
        <v>1.2100000000000009</v>
      </c>
      <c r="I28">
        <f t="shared" si="2"/>
        <v>0.71000000000000085</v>
      </c>
      <c r="J28">
        <v>27</v>
      </c>
      <c r="K28">
        <f t="shared" si="3"/>
        <v>0.1141479099678456</v>
      </c>
      <c r="L28">
        <f t="shared" si="4"/>
        <v>6.4844587352625979E-2</v>
      </c>
      <c r="M28">
        <f t="shared" si="5"/>
        <v>3.8049303322615267E-2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2.6466666666666669</v>
      </c>
      <c r="H46">
        <f t="shared" ref="H46:M46" si="6">AVERAGE(H12:H13,H28)</f>
        <v>1.4633333333333336</v>
      </c>
      <c r="I46">
        <f t="shared" si="6"/>
        <v>0.79666666666666686</v>
      </c>
      <c r="K46">
        <f t="shared" si="6"/>
        <v>0.11302788119745429</v>
      </c>
      <c r="L46">
        <f t="shared" si="6"/>
        <v>6.1764699546473345E-2</v>
      </c>
      <c r="M46">
        <f t="shared" si="6"/>
        <v>3.3894335799552471E-2</v>
      </c>
    </row>
    <row r="47" spans="1:13" x14ac:dyDescent="0.3">
      <c r="G47">
        <f>(H46-G46)/G46</f>
        <v>-0.44710327455919391</v>
      </c>
      <c r="H47">
        <f>(I46-H46)/H46</f>
        <v>-0.45558086560364464</v>
      </c>
      <c r="K47">
        <f>(L46-K46)/K46</f>
        <v>-0.45354456889647099</v>
      </c>
      <c r="L47">
        <f>(M46-L46)/L46</f>
        <v>-0.45123450695247852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1E2F-C922-4EF2-8EF1-8A3F7C18F22D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22.1</v>
      </c>
      <c r="C28">
        <v>24.74</v>
      </c>
      <c r="D28">
        <v>20.61</v>
      </c>
      <c r="E28">
        <v>22.79</v>
      </c>
      <c r="F28">
        <v>27</v>
      </c>
      <c r="G28">
        <f t="shared" si="0"/>
        <v>2.639999999999997</v>
      </c>
      <c r="H28">
        <f t="shared" si="1"/>
        <v>1.490000000000002</v>
      </c>
      <c r="I28">
        <f t="shared" si="2"/>
        <v>0.68999999999999773</v>
      </c>
      <c r="J28">
        <v>27</v>
      </c>
      <c r="K28">
        <f t="shared" si="3"/>
        <v>0.11945701357466049</v>
      </c>
      <c r="L28">
        <f t="shared" si="4"/>
        <v>6.7420814479638089E-2</v>
      </c>
      <c r="M28">
        <f t="shared" si="5"/>
        <v>3.1221719457013471E-2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AVERAGE(G28)</f>
        <v>2.639999999999997</v>
      </c>
      <c r="H46">
        <f t="shared" ref="H46:M46" si="6">AVERAGE(H28)</f>
        <v>1.490000000000002</v>
      </c>
      <c r="I46">
        <f t="shared" si="6"/>
        <v>0.68999999999999773</v>
      </c>
      <c r="K46">
        <f t="shared" si="6"/>
        <v>0.11945701357466049</v>
      </c>
      <c r="L46">
        <f t="shared" si="6"/>
        <v>6.7420814479638089E-2</v>
      </c>
      <c r="M46">
        <f t="shared" si="6"/>
        <v>3.1221719457013471E-2</v>
      </c>
    </row>
    <row r="47" spans="1:13" x14ac:dyDescent="0.3">
      <c r="G47">
        <f>(H46-G46)/G46</f>
        <v>-0.43560606060605922</v>
      </c>
      <c r="H47">
        <f>(I46-H46)/H46</f>
        <v>-0.53691275167785446</v>
      </c>
      <c r="K47">
        <f>(L46-K46)/K46</f>
        <v>-0.43560606060605922</v>
      </c>
      <c r="L47">
        <f>(M46-L46)/L46</f>
        <v>-0.53691275167785446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B6571-0E49-4A69-A352-662E823B8870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13.7</v>
      </c>
      <c r="C3">
        <v>11.69463</v>
      </c>
      <c r="D3">
        <v>15.095090000000001</v>
      </c>
      <c r="E3">
        <v>12.70805</v>
      </c>
      <c r="F3">
        <v>2</v>
      </c>
      <c r="G3">
        <f t="shared" ref="G3:G44" si="0">ABS(C3-B3)</f>
        <v>2.0053699999999992</v>
      </c>
      <c r="H3">
        <f t="shared" ref="H3:H44" si="1">ABS(D3-B3)</f>
        <v>1.3950900000000015</v>
      </c>
      <c r="I3">
        <f t="shared" ref="I3:I44" si="2">ABS(E3-B3)</f>
        <v>0.99194999999999922</v>
      </c>
      <c r="J3">
        <v>2</v>
      </c>
      <c r="K3">
        <f t="shared" ref="K3:K44" si="3">G3/B3</f>
        <v>0.14637737226277367</v>
      </c>
      <c r="L3">
        <f t="shared" ref="L3:L44" si="4">H3/B3</f>
        <v>0.10183138686131399</v>
      </c>
      <c r="M3">
        <f t="shared" ref="M3:M44" si="5">I3/B3</f>
        <v>7.2405109489051045E-2</v>
      </c>
    </row>
    <row r="4" spans="1:13" x14ac:dyDescent="0.3">
      <c r="A4">
        <v>3</v>
      </c>
      <c r="B4">
        <v>15.32</v>
      </c>
      <c r="C4">
        <v>17.011939999999999</v>
      </c>
      <c r="D4">
        <v>13.886900000000001</v>
      </c>
      <c r="E4">
        <v>14.27774</v>
      </c>
      <c r="F4">
        <v>3</v>
      </c>
      <c r="G4">
        <f t="shared" si="0"/>
        <v>1.6919399999999989</v>
      </c>
      <c r="H4">
        <f t="shared" si="1"/>
        <v>1.4330999999999996</v>
      </c>
      <c r="I4">
        <f t="shared" si="2"/>
        <v>1.0422600000000006</v>
      </c>
      <c r="J4">
        <v>3</v>
      </c>
      <c r="K4">
        <f t="shared" si="3"/>
        <v>0.11043994778067878</v>
      </c>
      <c r="L4">
        <f t="shared" si="4"/>
        <v>9.3544386422976467E-2</v>
      </c>
      <c r="M4">
        <f t="shared" si="5"/>
        <v>6.803263707571805E-2</v>
      </c>
    </row>
    <row r="5" spans="1:13" x14ac:dyDescent="0.3">
      <c r="A5">
        <v>4</v>
      </c>
      <c r="B5">
        <v>10</v>
      </c>
      <c r="C5">
        <v>11.94623</v>
      </c>
      <c r="D5">
        <v>8.2316500000000001</v>
      </c>
      <c r="E5">
        <v>8.9014699999999998</v>
      </c>
      <c r="F5">
        <v>4</v>
      </c>
      <c r="G5">
        <f t="shared" si="0"/>
        <v>1.9462299999999999</v>
      </c>
      <c r="H5">
        <f t="shared" si="1"/>
        <v>1.7683499999999999</v>
      </c>
      <c r="I5">
        <f t="shared" si="2"/>
        <v>1.0985300000000002</v>
      </c>
      <c r="J5">
        <v>4</v>
      </c>
      <c r="K5">
        <f t="shared" si="3"/>
        <v>0.19462299999999999</v>
      </c>
      <c r="L5">
        <f t="shared" si="4"/>
        <v>0.17683499999999999</v>
      </c>
      <c r="M5">
        <f t="shared" si="5"/>
        <v>0.10985300000000002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30.2</v>
      </c>
      <c r="C10">
        <v>28.273019999999999</v>
      </c>
      <c r="D10">
        <v>28.520320000000002</v>
      </c>
      <c r="E10">
        <v>31.296800000000001</v>
      </c>
      <c r="F10">
        <v>9</v>
      </c>
      <c r="G10">
        <f t="shared" si="0"/>
        <v>1.9269800000000004</v>
      </c>
      <c r="H10">
        <f t="shared" si="1"/>
        <v>1.6796799999999976</v>
      </c>
      <c r="I10">
        <f t="shared" si="2"/>
        <v>1.0968000000000018</v>
      </c>
      <c r="J10">
        <v>9</v>
      </c>
      <c r="K10">
        <f t="shared" si="3"/>
        <v>6.380728476821193E-2</v>
      </c>
      <c r="L10">
        <f t="shared" si="4"/>
        <v>5.5618543046357535E-2</v>
      </c>
      <c r="M10">
        <f t="shared" si="5"/>
        <v>3.6317880794702044E-2</v>
      </c>
    </row>
    <row r="11" spans="1:13" x14ac:dyDescent="0.3">
      <c r="A11">
        <v>10</v>
      </c>
      <c r="B11">
        <v>17.55</v>
      </c>
      <c r="C11">
        <v>19.508620000000001</v>
      </c>
      <c r="D11">
        <v>15.95994</v>
      </c>
      <c r="E11">
        <v>16.419</v>
      </c>
      <c r="F11">
        <v>10</v>
      </c>
      <c r="G11">
        <f t="shared" si="0"/>
        <v>1.9586199999999998</v>
      </c>
      <c r="H11">
        <f t="shared" si="1"/>
        <v>1.5900600000000011</v>
      </c>
      <c r="I11">
        <f t="shared" si="2"/>
        <v>1.1310000000000002</v>
      </c>
      <c r="J11">
        <v>10</v>
      </c>
      <c r="K11">
        <f t="shared" si="3"/>
        <v>0.11160227920227919</v>
      </c>
      <c r="L11">
        <f t="shared" si="4"/>
        <v>9.060170940170946E-2</v>
      </c>
      <c r="M11">
        <f t="shared" si="5"/>
        <v>6.4444444444444457E-2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14.22</v>
      </c>
      <c r="C13">
        <v>12.050890000000001</v>
      </c>
      <c r="D13">
        <v>15.65283</v>
      </c>
      <c r="E13">
        <v>13.06185</v>
      </c>
      <c r="F13">
        <v>12</v>
      </c>
      <c r="G13">
        <f t="shared" si="0"/>
        <v>2.1691099999999999</v>
      </c>
      <c r="H13">
        <f t="shared" si="1"/>
        <v>1.4328299999999992</v>
      </c>
      <c r="I13">
        <f t="shared" si="2"/>
        <v>1.1581500000000009</v>
      </c>
      <c r="J13">
        <v>12</v>
      </c>
      <c r="K13">
        <f t="shared" si="3"/>
        <v>0.15253938115330518</v>
      </c>
      <c r="L13">
        <f t="shared" si="4"/>
        <v>0.10076160337552736</v>
      </c>
      <c r="M13">
        <f t="shared" si="5"/>
        <v>8.1445147679324953E-2</v>
      </c>
    </row>
    <row r="14" spans="1:13" x14ac:dyDescent="0.3">
      <c r="A14">
        <v>13</v>
      </c>
      <c r="B14">
        <v>24.23</v>
      </c>
      <c r="C14">
        <v>26.363769999999999</v>
      </c>
      <c r="D14">
        <v>22.464359999999999</v>
      </c>
      <c r="E14">
        <v>25.288250000000001</v>
      </c>
      <c r="F14">
        <v>13</v>
      </c>
      <c r="G14">
        <f t="shared" si="0"/>
        <v>2.1337699999999984</v>
      </c>
      <c r="H14">
        <f t="shared" si="1"/>
        <v>1.7656400000000012</v>
      </c>
      <c r="I14">
        <f t="shared" si="2"/>
        <v>1.058250000000001</v>
      </c>
      <c r="J14">
        <v>13</v>
      </c>
      <c r="K14">
        <f t="shared" si="3"/>
        <v>8.8063144861741577E-2</v>
      </c>
      <c r="L14">
        <f t="shared" si="4"/>
        <v>7.2869995872884896E-2</v>
      </c>
      <c r="M14">
        <f t="shared" si="5"/>
        <v>4.3675196037969502E-2</v>
      </c>
    </row>
    <row r="15" spans="1:13" x14ac:dyDescent="0.3">
      <c r="A15">
        <v>14</v>
      </c>
      <c r="B15">
        <v>9.8000000000000007</v>
      </c>
      <c r="C15">
        <v>8.0900800000000004</v>
      </c>
      <c r="D15">
        <v>8.0983400000000003</v>
      </c>
      <c r="E15">
        <v>10.823370000000001</v>
      </c>
      <c r="F15">
        <v>14</v>
      </c>
      <c r="G15">
        <f t="shared" si="0"/>
        <v>1.7099200000000003</v>
      </c>
      <c r="H15">
        <f t="shared" si="1"/>
        <v>1.7016600000000004</v>
      </c>
      <c r="I15">
        <f t="shared" si="2"/>
        <v>1.0233699999999999</v>
      </c>
      <c r="J15">
        <v>14</v>
      </c>
      <c r="K15">
        <f t="shared" si="3"/>
        <v>0.17448163265306124</v>
      </c>
      <c r="L15">
        <f t="shared" si="4"/>
        <v>0.1736387755102041</v>
      </c>
      <c r="M15">
        <f t="shared" si="5"/>
        <v>0.10442551020408161</v>
      </c>
    </row>
    <row r="16" spans="1:13" x14ac:dyDescent="0.3">
      <c r="A16">
        <v>15</v>
      </c>
      <c r="B16">
        <v>15.25</v>
      </c>
      <c r="C16">
        <v>16.95025</v>
      </c>
      <c r="D16">
        <v>16.410209999999999</v>
      </c>
      <c r="E16">
        <v>14.06413</v>
      </c>
      <c r="F16">
        <v>15</v>
      </c>
      <c r="G16">
        <f t="shared" si="0"/>
        <v>1.7002500000000005</v>
      </c>
      <c r="H16">
        <f t="shared" si="1"/>
        <v>1.1602099999999993</v>
      </c>
      <c r="I16">
        <f t="shared" si="2"/>
        <v>1.1858699999999995</v>
      </c>
      <c r="J16">
        <v>15</v>
      </c>
      <c r="K16">
        <f t="shared" si="3"/>
        <v>0.11149180327868856</v>
      </c>
      <c r="L16">
        <f t="shared" si="4"/>
        <v>7.607934426229504E-2</v>
      </c>
      <c r="M16">
        <f t="shared" si="5"/>
        <v>7.7761967213114722E-2</v>
      </c>
    </row>
    <row r="17" spans="1:13" x14ac:dyDescent="0.3">
      <c r="A17">
        <v>16</v>
      </c>
      <c r="B17">
        <v>8.25</v>
      </c>
      <c r="C17">
        <v>10.2476</v>
      </c>
      <c r="D17">
        <v>9.7641399999999994</v>
      </c>
      <c r="E17">
        <v>7.37148</v>
      </c>
      <c r="F17">
        <v>16</v>
      </c>
      <c r="G17">
        <f t="shared" si="0"/>
        <v>1.9976000000000003</v>
      </c>
      <c r="H17">
        <f t="shared" si="1"/>
        <v>1.5141399999999994</v>
      </c>
      <c r="I17">
        <f t="shared" si="2"/>
        <v>0.87851999999999997</v>
      </c>
      <c r="J17">
        <v>16</v>
      </c>
      <c r="K17">
        <f t="shared" si="3"/>
        <v>0.24213333333333337</v>
      </c>
      <c r="L17">
        <f t="shared" si="4"/>
        <v>0.18353212121212115</v>
      </c>
      <c r="M17">
        <f t="shared" si="5"/>
        <v>0.10648727272727272</v>
      </c>
    </row>
    <row r="18" spans="1:13" x14ac:dyDescent="0.3">
      <c r="A18">
        <v>17</v>
      </c>
      <c r="B18">
        <v>10.119999999999999</v>
      </c>
      <c r="C18">
        <v>8.2863799999999994</v>
      </c>
      <c r="D18">
        <v>11.737819999999999</v>
      </c>
      <c r="E18">
        <v>9.2342200000000005</v>
      </c>
      <c r="F18">
        <v>17</v>
      </c>
      <c r="G18">
        <f t="shared" si="0"/>
        <v>1.8336199999999998</v>
      </c>
      <c r="H18">
        <f t="shared" si="1"/>
        <v>1.61782</v>
      </c>
      <c r="I18">
        <f t="shared" si="2"/>
        <v>0.88577999999999868</v>
      </c>
      <c r="J18">
        <v>17</v>
      </c>
      <c r="K18">
        <f t="shared" si="3"/>
        <v>0.18118774703557311</v>
      </c>
      <c r="L18">
        <f t="shared" si="4"/>
        <v>0.15986363636363637</v>
      </c>
      <c r="M18">
        <f t="shared" si="5"/>
        <v>8.7527667984189594E-2</v>
      </c>
    </row>
    <row r="19" spans="1:13" x14ac:dyDescent="0.3">
      <c r="A19">
        <v>18</v>
      </c>
      <c r="B19">
        <v>16.63</v>
      </c>
      <c r="C19">
        <v>18.766729999999999</v>
      </c>
      <c r="D19">
        <v>17.78801</v>
      </c>
      <c r="E19">
        <v>15.5717</v>
      </c>
      <c r="F19">
        <v>18</v>
      </c>
      <c r="G19">
        <f t="shared" si="0"/>
        <v>2.13673</v>
      </c>
      <c r="H19">
        <f t="shared" si="1"/>
        <v>1.1580100000000009</v>
      </c>
      <c r="I19">
        <f t="shared" si="2"/>
        <v>1.0582999999999991</v>
      </c>
      <c r="J19">
        <v>18</v>
      </c>
      <c r="K19">
        <f t="shared" si="3"/>
        <v>0.12848647023451595</v>
      </c>
      <c r="L19">
        <f t="shared" si="4"/>
        <v>6.9633794347564698E-2</v>
      </c>
      <c r="M19">
        <f t="shared" si="5"/>
        <v>6.3638003607937407E-2</v>
      </c>
    </row>
    <row r="20" spans="1:13" x14ac:dyDescent="0.3">
      <c r="A20">
        <v>19</v>
      </c>
      <c r="B20">
        <v>7.77</v>
      </c>
      <c r="C20">
        <v>5.8432199999999996</v>
      </c>
      <c r="D20">
        <v>9.0279500000000006</v>
      </c>
      <c r="E20">
        <v>6.8628999999999998</v>
      </c>
      <c r="F20">
        <v>19</v>
      </c>
      <c r="G20">
        <f t="shared" si="0"/>
        <v>1.9267799999999999</v>
      </c>
      <c r="H20">
        <f t="shared" si="1"/>
        <v>1.257950000000001</v>
      </c>
      <c r="I20">
        <f t="shared" si="2"/>
        <v>0.9070999999999998</v>
      </c>
      <c r="J20">
        <v>19</v>
      </c>
      <c r="K20">
        <f t="shared" si="3"/>
        <v>0.24797683397683398</v>
      </c>
      <c r="L20">
        <f t="shared" si="4"/>
        <v>0.16189832689832703</v>
      </c>
      <c r="M20">
        <f t="shared" si="5"/>
        <v>0.11674388674388672</v>
      </c>
    </row>
    <row r="21" spans="1:13" x14ac:dyDescent="0.3">
      <c r="A21">
        <v>20</v>
      </c>
      <c r="B21">
        <v>21.02</v>
      </c>
      <c r="C21">
        <v>22.823409999999999</v>
      </c>
      <c r="D21">
        <v>22.770379999999999</v>
      </c>
      <c r="E21">
        <v>21.931439999999998</v>
      </c>
      <c r="F21">
        <v>20</v>
      </c>
      <c r="G21">
        <f t="shared" si="0"/>
        <v>1.8034099999999995</v>
      </c>
      <c r="H21">
        <f t="shared" si="1"/>
        <v>1.7503799999999998</v>
      </c>
      <c r="I21">
        <f t="shared" si="2"/>
        <v>0.91143999999999892</v>
      </c>
      <c r="J21">
        <v>20</v>
      </c>
      <c r="K21">
        <f t="shared" si="3"/>
        <v>8.5794957183634613E-2</v>
      </c>
      <c r="L21">
        <f t="shared" si="4"/>
        <v>8.3272121788772593E-2</v>
      </c>
      <c r="M21">
        <f t="shared" si="5"/>
        <v>4.3360608943862934E-2</v>
      </c>
    </row>
    <row r="22" spans="1:13" x14ac:dyDescent="0.3">
      <c r="A22">
        <v>21</v>
      </c>
      <c r="B22">
        <v>15.52</v>
      </c>
      <c r="C22">
        <v>13.640840000000001</v>
      </c>
      <c r="D22">
        <v>13.769640000000001</v>
      </c>
      <c r="E22">
        <v>16.652550000000002</v>
      </c>
      <c r="F22">
        <v>21</v>
      </c>
      <c r="G22">
        <f t="shared" si="0"/>
        <v>1.8791599999999988</v>
      </c>
      <c r="H22">
        <f t="shared" si="1"/>
        <v>1.7503599999999988</v>
      </c>
      <c r="I22">
        <f t="shared" si="2"/>
        <v>1.1325500000000019</v>
      </c>
      <c r="J22">
        <v>21</v>
      </c>
      <c r="K22">
        <f t="shared" si="3"/>
        <v>0.12107989690721642</v>
      </c>
      <c r="L22">
        <f t="shared" si="4"/>
        <v>0.11278092783505148</v>
      </c>
      <c r="M22">
        <f t="shared" si="5"/>
        <v>7.2973582474226931E-2</v>
      </c>
    </row>
    <row r="23" spans="1:13" x14ac:dyDescent="0.3">
      <c r="A23">
        <v>22</v>
      </c>
      <c r="B23">
        <v>17.2</v>
      </c>
      <c r="C23">
        <v>15.399839999999999</v>
      </c>
      <c r="D23">
        <v>15.82498</v>
      </c>
      <c r="E23">
        <v>18.441240000000001</v>
      </c>
      <c r="F23">
        <v>22</v>
      </c>
      <c r="G23">
        <f t="shared" si="0"/>
        <v>1.80016</v>
      </c>
      <c r="H23">
        <f t="shared" si="1"/>
        <v>1.3750199999999992</v>
      </c>
      <c r="I23">
        <f t="shared" si="2"/>
        <v>1.2412400000000012</v>
      </c>
      <c r="J23">
        <v>22</v>
      </c>
      <c r="K23">
        <f t="shared" si="3"/>
        <v>0.10466046511627908</v>
      </c>
      <c r="L23">
        <f t="shared" si="4"/>
        <v>7.9943023255813914E-2</v>
      </c>
      <c r="M23">
        <f t="shared" si="5"/>
        <v>7.2165116279069838E-2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11.21</v>
      </c>
      <c r="C26">
        <v>9.2142800000000005</v>
      </c>
      <c r="D26">
        <v>9.5919000000000008</v>
      </c>
      <c r="E26">
        <v>10.113989999999999</v>
      </c>
      <c r="F26">
        <v>25</v>
      </c>
      <c r="G26">
        <f t="shared" si="0"/>
        <v>1.9957200000000004</v>
      </c>
      <c r="H26">
        <f t="shared" si="1"/>
        <v>1.6181000000000001</v>
      </c>
      <c r="I26">
        <f t="shared" si="2"/>
        <v>1.0960100000000015</v>
      </c>
      <c r="J26">
        <v>25</v>
      </c>
      <c r="K26">
        <f t="shared" si="3"/>
        <v>0.17803033006244426</v>
      </c>
      <c r="L26">
        <f t="shared" si="4"/>
        <v>0.14434433541480821</v>
      </c>
      <c r="M26">
        <f t="shared" si="5"/>
        <v>9.7770740410348028E-2</v>
      </c>
    </row>
    <row r="27" spans="1:13" x14ac:dyDescent="0.3">
      <c r="A27">
        <v>26</v>
      </c>
      <c r="B27">
        <v>10.1</v>
      </c>
      <c r="C27">
        <v>11.890650000000001</v>
      </c>
      <c r="D27">
        <v>11.77378</v>
      </c>
      <c r="E27">
        <v>11.08962</v>
      </c>
      <c r="F27">
        <v>26</v>
      </c>
      <c r="G27">
        <f t="shared" si="0"/>
        <v>1.7906500000000012</v>
      </c>
      <c r="H27">
        <f t="shared" si="1"/>
        <v>1.6737800000000007</v>
      </c>
      <c r="I27">
        <f t="shared" si="2"/>
        <v>0.98962000000000039</v>
      </c>
      <c r="J27">
        <v>26</v>
      </c>
      <c r="K27">
        <f t="shared" si="3"/>
        <v>0.17729207920792092</v>
      </c>
      <c r="L27">
        <f t="shared" si="4"/>
        <v>0.16572079207920801</v>
      </c>
      <c r="M27">
        <f t="shared" si="5"/>
        <v>9.7982178217821819E-2</v>
      </c>
    </row>
    <row r="28" spans="1:13" x14ac:dyDescent="0.3">
      <c r="A28">
        <v>27</v>
      </c>
      <c r="B28">
        <v>17</v>
      </c>
      <c r="C28">
        <v>15.32648</v>
      </c>
      <c r="D28">
        <v>18.70112</v>
      </c>
      <c r="E28">
        <v>15.83419</v>
      </c>
      <c r="F28">
        <v>27</v>
      </c>
      <c r="G28">
        <f t="shared" si="0"/>
        <v>1.6735199999999999</v>
      </c>
      <c r="H28">
        <f t="shared" si="1"/>
        <v>1.7011199999999995</v>
      </c>
      <c r="I28">
        <f t="shared" si="2"/>
        <v>1.1658100000000005</v>
      </c>
      <c r="J28">
        <v>27</v>
      </c>
      <c r="K28">
        <f t="shared" si="3"/>
        <v>9.8442352941176467E-2</v>
      </c>
      <c r="L28">
        <f t="shared" si="4"/>
        <v>0.10006588235294114</v>
      </c>
      <c r="M28">
        <f t="shared" si="5"/>
        <v>6.8577058823529435E-2</v>
      </c>
    </row>
    <row r="29" spans="1:13" x14ac:dyDescent="0.3">
      <c r="A29">
        <v>28</v>
      </c>
      <c r="B29">
        <v>5.66</v>
      </c>
      <c r="C29">
        <v>3.5249799999999998</v>
      </c>
      <c r="D29">
        <v>4.1035700000000004</v>
      </c>
      <c r="E29">
        <v>4.4154</v>
      </c>
      <c r="F29">
        <v>28</v>
      </c>
      <c r="G29">
        <f t="shared" si="0"/>
        <v>2.1350200000000004</v>
      </c>
      <c r="H29">
        <f t="shared" si="1"/>
        <v>1.5564299999999998</v>
      </c>
      <c r="I29">
        <f t="shared" si="2"/>
        <v>1.2446000000000002</v>
      </c>
      <c r="J29">
        <v>28</v>
      </c>
      <c r="K29">
        <f t="shared" si="3"/>
        <v>0.37721201413427569</v>
      </c>
      <c r="L29">
        <f t="shared" si="4"/>
        <v>0.27498763250883385</v>
      </c>
      <c r="M29">
        <f t="shared" si="5"/>
        <v>0.21989399293286221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12.2</v>
      </c>
      <c r="C31">
        <v>14.2163</v>
      </c>
      <c r="D31">
        <v>13.537269999999999</v>
      </c>
      <c r="E31">
        <v>11.04161</v>
      </c>
      <c r="F31">
        <v>30</v>
      </c>
      <c r="G31">
        <f t="shared" si="0"/>
        <v>2.0163000000000011</v>
      </c>
      <c r="H31">
        <f t="shared" si="1"/>
        <v>1.3372700000000002</v>
      </c>
      <c r="I31">
        <f t="shared" si="2"/>
        <v>1.1583899999999989</v>
      </c>
      <c r="J31">
        <v>30</v>
      </c>
      <c r="K31">
        <f t="shared" si="3"/>
        <v>0.1652704918032788</v>
      </c>
      <c r="L31">
        <f t="shared" si="4"/>
        <v>0.10961229508196724</v>
      </c>
      <c r="M31">
        <f t="shared" si="5"/>
        <v>9.4949999999999923E-2</v>
      </c>
    </row>
    <row r="32" spans="1:13" x14ac:dyDescent="0.3">
      <c r="A32">
        <v>31</v>
      </c>
      <c r="B32">
        <v>31.2</v>
      </c>
      <c r="C32">
        <v>33.414700000000003</v>
      </c>
      <c r="D32">
        <v>32.72748</v>
      </c>
      <c r="E32">
        <v>30.316020000000002</v>
      </c>
      <c r="F32">
        <v>31</v>
      </c>
      <c r="G32">
        <f t="shared" si="0"/>
        <v>2.2147000000000041</v>
      </c>
      <c r="H32">
        <f t="shared" si="1"/>
        <v>1.5274800000000006</v>
      </c>
      <c r="I32">
        <f t="shared" si="2"/>
        <v>0.88397999999999755</v>
      </c>
      <c r="J32">
        <v>31</v>
      </c>
      <c r="K32">
        <f t="shared" si="3"/>
        <v>7.0983974358974494E-2</v>
      </c>
      <c r="L32">
        <f t="shared" si="4"/>
        <v>4.8957692307692327E-2</v>
      </c>
      <c r="M32">
        <f t="shared" si="5"/>
        <v>2.8332692307692229E-2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15.2</v>
      </c>
      <c r="C36">
        <v>13.132709999999999</v>
      </c>
      <c r="D36">
        <v>16.589189999999999</v>
      </c>
      <c r="E36">
        <v>16.166879999999999</v>
      </c>
      <c r="F36">
        <v>35</v>
      </c>
      <c r="G36">
        <f t="shared" si="0"/>
        <v>2.0672899999999998</v>
      </c>
      <c r="H36">
        <f t="shared" si="1"/>
        <v>1.3891899999999993</v>
      </c>
      <c r="I36">
        <f t="shared" si="2"/>
        <v>0.96687999999999974</v>
      </c>
      <c r="J36">
        <v>35</v>
      </c>
      <c r="K36">
        <f t="shared" si="3"/>
        <v>0.13600592105263157</v>
      </c>
      <c r="L36">
        <f t="shared" si="4"/>
        <v>9.1394078947368382E-2</v>
      </c>
      <c r="M36">
        <f t="shared" si="5"/>
        <v>6.3610526315789465E-2</v>
      </c>
    </row>
    <row r="37" spans="1:13" x14ac:dyDescent="0.3">
      <c r="A37">
        <v>36</v>
      </c>
      <c r="B37">
        <v>17.63</v>
      </c>
      <c r="C37">
        <v>19.349820000000001</v>
      </c>
      <c r="D37">
        <v>19.14808</v>
      </c>
      <c r="E37">
        <v>18.817029999999999</v>
      </c>
      <c r="F37">
        <v>36</v>
      </c>
      <c r="G37">
        <f t="shared" si="0"/>
        <v>1.7198200000000021</v>
      </c>
      <c r="H37">
        <f t="shared" si="1"/>
        <v>1.5180800000000012</v>
      </c>
      <c r="I37">
        <f t="shared" si="2"/>
        <v>1.18703</v>
      </c>
      <c r="J37">
        <v>36</v>
      </c>
      <c r="K37">
        <f t="shared" si="3"/>
        <v>9.7550765740215664E-2</v>
      </c>
      <c r="L37">
        <f t="shared" si="4"/>
        <v>8.610777084515038E-2</v>
      </c>
      <c r="M37">
        <f t="shared" si="5"/>
        <v>6.7330119115144652E-2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8.32</v>
      </c>
      <c r="C39">
        <v>6.2777599999999998</v>
      </c>
      <c r="D39">
        <v>7.0578399999999997</v>
      </c>
      <c r="E39">
        <v>9.2063000000000006</v>
      </c>
      <c r="F39">
        <v>38</v>
      </c>
      <c r="G39">
        <f t="shared" si="0"/>
        <v>2.0422400000000005</v>
      </c>
      <c r="H39">
        <f t="shared" si="1"/>
        <v>1.2621600000000006</v>
      </c>
      <c r="I39">
        <f t="shared" si="2"/>
        <v>0.88630000000000031</v>
      </c>
      <c r="J39">
        <v>38</v>
      </c>
      <c r="K39">
        <f t="shared" si="3"/>
        <v>0.24546153846153851</v>
      </c>
      <c r="L39">
        <f t="shared" si="4"/>
        <v>0.15170192307692315</v>
      </c>
      <c r="M39">
        <f t="shared" si="5"/>
        <v>0.10652644230769234</v>
      </c>
    </row>
    <row r="40" spans="1:13" x14ac:dyDescent="0.3">
      <c r="A40">
        <v>39</v>
      </c>
      <c r="B40">
        <v>9.1</v>
      </c>
      <c r="C40">
        <v>6.9767700000000001</v>
      </c>
      <c r="D40">
        <v>7.5024100000000002</v>
      </c>
      <c r="E40">
        <v>8.2151899999999998</v>
      </c>
      <c r="F40">
        <v>39</v>
      </c>
      <c r="G40">
        <f t="shared" si="0"/>
        <v>2.1232299999999995</v>
      </c>
      <c r="H40">
        <f t="shared" si="1"/>
        <v>1.5975899999999994</v>
      </c>
      <c r="I40">
        <f t="shared" si="2"/>
        <v>0.88480999999999987</v>
      </c>
      <c r="J40">
        <v>39</v>
      </c>
      <c r="K40">
        <f t="shared" si="3"/>
        <v>0.23332197802197799</v>
      </c>
      <c r="L40">
        <f t="shared" si="4"/>
        <v>0.17555934065934059</v>
      </c>
      <c r="M40">
        <f t="shared" si="5"/>
        <v>9.7231868131868127E-2</v>
      </c>
    </row>
    <row r="41" spans="1:13" x14ac:dyDescent="0.3">
      <c r="A41">
        <v>40</v>
      </c>
      <c r="B41">
        <v>10.5</v>
      </c>
      <c r="C41">
        <v>12.303879999999999</v>
      </c>
      <c r="D41">
        <v>11.76498</v>
      </c>
      <c r="E41">
        <v>9.6082599999999996</v>
      </c>
      <c r="F41">
        <v>40</v>
      </c>
      <c r="G41">
        <f t="shared" si="0"/>
        <v>1.8038799999999995</v>
      </c>
      <c r="H41">
        <f t="shared" si="1"/>
        <v>1.2649799999999995</v>
      </c>
      <c r="I41">
        <f t="shared" si="2"/>
        <v>0.89174000000000042</v>
      </c>
      <c r="J41">
        <v>40</v>
      </c>
      <c r="K41">
        <f t="shared" si="3"/>
        <v>0.17179809523809519</v>
      </c>
      <c r="L41">
        <f t="shared" si="4"/>
        <v>0.12047428571428567</v>
      </c>
      <c r="M41">
        <f t="shared" si="5"/>
        <v>8.4927619047619085E-2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17.32</v>
      </c>
      <c r="C43">
        <v>19.421379999999999</v>
      </c>
      <c r="D43">
        <v>15.868259999999999</v>
      </c>
      <c r="E43">
        <v>16.136050000000001</v>
      </c>
      <c r="F43">
        <v>42</v>
      </c>
      <c r="G43">
        <f t="shared" si="0"/>
        <v>2.1013799999999989</v>
      </c>
      <c r="H43">
        <f t="shared" si="1"/>
        <v>1.4517400000000009</v>
      </c>
      <c r="I43">
        <f t="shared" si="2"/>
        <v>1.1839499999999994</v>
      </c>
      <c r="J43">
        <v>42</v>
      </c>
      <c r="K43">
        <f t="shared" si="3"/>
        <v>0.12132678983833711</v>
      </c>
      <c r="L43">
        <f t="shared" si="4"/>
        <v>8.3818706697459638E-2</v>
      </c>
      <c r="M43">
        <f t="shared" si="5"/>
        <v>6.8357390300230914E-2</v>
      </c>
    </row>
    <row r="44" spans="1:13" x14ac:dyDescent="0.3">
      <c r="A44">
        <v>43</v>
      </c>
      <c r="B44">
        <v>21.5</v>
      </c>
      <c r="C44">
        <v>19.59779</v>
      </c>
      <c r="D44">
        <v>20.189520000000002</v>
      </c>
      <c r="E44">
        <v>20.339189999999999</v>
      </c>
      <c r="F44">
        <v>43</v>
      </c>
      <c r="G44">
        <f t="shared" si="0"/>
        <v>1.9022100000000002</v>
      </c>
      <c r="H44">
        <f t="shared" si="1"/>
        <v>1.3104799999999983</v>
      </c>
      <c r="I44">
        <f t="shared" si="2"/>
        <v>1.1608100000000015</v>
      </c>
      <c r="J44">
        <v>43</v>
      </c>
      <c r="K44">
        <f t="shared" si="3"/>
        <v>8.8474883720930236E-2</v>
      </c>
      <c r="L44">
        <f t="shared" si="4"/>
        <v>6.0952558139534804E-2</v>
      </c>
      <c r="M44">
        <f t="shared" si="5"/>
        <v>5.3991162790697739E-2</v>
      </c>
    </row>
    <row r="46" spans="1:13" x14ac:dyDescent="0.3">
      <c r="G46">
        <f>AVERAGE(G3:G5,G10:G11,G13:G23,G26:G29,G31:G32,G36:G37,G39:G41,G43:G44)</f>
        <v>1.9381244827586204</v>
      </c>
      <c r="H46">
        <f t="shared" ref="H46:M46" si="6">AVERAGE(H3:H5,H10:H11,H13:H23,H26:H29,H31:H32,H36:H37,H39:H41,H43:H44)</f>
        <v>1.502024137931034</v>
      </c>
      <c r="I46">
        <f t="shared" si="6"/>
        <v>1.0517599999999998</v>
      </c>
      <c r="K46">
        <f t="shared" si="6"/>
        <v>0.15261781945965253</v>
      </c>
      <c r="L46">
        <f t="shared" si="6"/>
        <v>0.11746213759586448</v>
      </c>
      <c r="M46">
        <f t="shared" si="6"/>
        <v>8.1749614565522363E-2</v>
      </c>
    </row>
    <row r="47" spans="1:13" x14ac:dyDescent="0.3">
      <c r="G47">
        <f>(H46-G46)/G46</f>
        <v>-0.2250115246502975</v>
      </c>
      <c r="H47">
        <f>(I46-H46)/H46</f>
        <v>-0.29977157261350762</v>
      </c>
      <c r="K47">
        <f>(L46-K46)/K46</f>
        <v>-0.23035109522765876</v>
      </c>
      <c r="L47">
        <f>(M46-L46)/L46</f>
        <v>-0.30403433618084824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986D-E16C-42A7-9BC3-B0CC2BB9C2CF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18.100000000000001</v>
      </c>
      <c r="C10">
        <v>15.96424</v>
      </c>
      <c r="D10">
        <v>16.207370000000001</v>
      </c>
      <c r="E10">
        <v>16.871279999999999</v>
      </c>
      <c r="F10">
        <v>9</v>
      </c>
      <c r="G10">
        <f t="shared" si="0"/>
        <v>2.1357600000000012</v>
      </c>
      <c r="H10">
        <f t="shared" si="1"/>
        <v>1.8926300000000005</v>
      </c>
      <c r="I10">
        <f t="shared" si="2"/>
        <v>1.2287200000000027</v>
      </c>
      <c r="J10">
        <v>9</v>
      </c>
      <c r="K10">
        <f t="shared" si="3"/>
        <v>0.11799779005524867</v>
      </c>
      <c r="L10">
        <f t="shared" si="4"/>
        <v>0.10456519337016576</v>
      </c>
      <c r="M10">
        <f t="shared" si="5"/>
        <v>6.7885082872928326E-2</v>
      </c>
    </row>
    <row r="11" spans="1:13" x14ac:dyDescent="0.3">
      <c r="A11">
        <v>10</v>
      </c>
      <c r="B11">
        <v>20.66</v>
      </c>
      <c r="C11">
        <v>18.604869999999998</v>
      </c>
      <c r="D11">
        <v>18.756250000000001</v>
      </c>
      <c r="E11">
        <v>19.518630000000002</v>
      </c>
      <c r="F11">
        <v>10</v>
      </c>
      <c r="G11">
        <f t="shared" si="0"/>
        <v>2.0551300000000019</v>
      </c>
      <c r="H11">
        <f t="shared" si="1"/>
        <v>1.9037499999999987</v>
      </c>
      <c r="I11">
        <f t="shared" si="2"/>
        <v>1.1413699999999984</v>
      </c>
      <c r="J11">
        <v>10</v>
      </c>
      <c r="K11">
        <f t="shared" si="3"/>
        <v>9.9473862536302124E-2</v>
      </c>
      <c r="L11">
        <f t="shared" si="4"/>
        <v>9.2146660212971868E-2</v>
      </c>
      <c r="M11">
        <f t="shared" si="5"/>
        <v>5.5245401742497507E-2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27.32</v>
      </c>
      <c r="C14">
        <v>25.408840000000001</v>
      </c>
      <c r="D14">
        <v>28.689879999999999</v>
      </c>
      <c r="E14">
        <v>28.480060000000002</v>
      </c>
      <c r="F14">
        <v>13</v>
      </c>
      <c r="G14">
        <f t="shared" si="0"/>
        <v>1.9111599999999989</v>
      </c>
      <c r="H14">
        <f t="shared" si="1"/>
        <v>1.3698799999999984</v>
      </c>
      <c r="I14">
        <f t="shared" si="2"/>
        <v>1.1600600000000014</v>
      </c>
      <c r="J14">
        <v>13</v>
      </c>
      <c r="K14">
        <f t="shared" si="3"/>
        <v>6.9954612005856467E-2</v>
      </c>
      <c r="L14">
        <f t="shared" si="4"/>
        <v>5.0142020497803752E-2</v>
      </c>
      <c r="M14">
        <f t="shared" si="5"/>
        <v>4.246193265007326E-2</v>
      </c>
    </row>
    <row r="15" spans="1:13" x14ac:dyDescent="0.3">
      <c r="A15">
        <v>14</v>
      </c>
      <c r="B15">
        <v>15.23</v>
      </c>
      <c r="C15">
        <v>13.13336</v>
      </c>
      <c r="D15">
        <v>16.820319999999999</v>
      </c>
      <c r="E15">
        <v>13.98353</v>
      </c>
      <c r="F15">
        <v>14</v>
      </c>
      <c r="G15">
        <f t="shared" si="0"/>
        <v>2.0966400000000007</v>
      </c>
      <c r="H15">
        <f t="shared" si="1"/>
        <v>1.5903199999999984</v>
      </c>
      <c r="I15">
        <f t="shared" si="2"/>
        <v>1.2464700000000004</v>
      </c>
      <c r="J15">
        <v>14</v>
      </c>
      <c r="K15">
        <f t="shared" si="3"/>
        <v>0.13766513460275775</v>
      </c>
      <c r="L15">
        <f t="shared" si="4"/>
        <v>0.10442022324359805</v>
      </c>
      <c r="M15">
        <f t="shared" si="5"/>
        <v>8.1843072882468837E-2</v>
      </c>
    </row>
    <row r="16" spans="1:13" x14ac:dyDescent="0.3">
      <c r="A16">
        <v>15</v>
      </c>
      <c r="B16">
        <v>10.5</v>
      </c>
      <c r="C16">
        <v>8.5324200000000001</v>
      </c>
      <c r="D16">
        <v>11.793530000000001</v>
      </c>
      <c r="E16">
        <v>9.6226000000000003</v>
      </c>
      <c r="F16">
        <v>15</v>
      </c>
      <c r="G16">
        <f t="shared" si="0"/>
        <v>1.9675799999999999</v>
      </c>
      <c r="H16">
        <f t="shared" si="1"/>
        <v>1.2935300000000005</v>
      </c>
      <c r="I16">
        <f t="shared" si="2"/>
        <v>0.87739999999999974</v>
      </c>
      <c r="J16">
        <v>15</v>
      </c>
      <c r="K16">
        <f t="shared" si="3"/>
        <v>0.1873885714285714</v>
      </c>
      <c r="L16">
        <f t="shared" si="4"/>
        <v>0.12319333333333338</v>
      </c>
      <c r="M16">
        <f t="shared" si="5"/>
        <v>8.356190476190474E-2</v>
      </c>
    </row>
    <row r="17" spans="1:13" x14ac:dyDescent="0.3">
      <c r="A17">
        <v>16</v>
      </c>
      <c r="B17">
        <v>12.2</v>
      </c>
      <c r="C17">
        <v>14.08512</v>
      </c>
      <c r="D17">
        <v>10.30889</v>
      </c>
      <c r="E17">
        <v>11.08357</v>
      </c>
      <c r="F17">
        <v>16</v>
      </c>
      <c r="G17">
        <f t="shared" si="0"/>
        <v>1.8851200000000006</v>
      </c>
      <c r="H17">
        <f t="shared" si="1"/>
        <v>1.8911099999999994</v>
      </c>
      <c r="I17">
        <f t="shared" si="2"/>
        <v>1.1164299999999994</v>
      </c>
      <c r="J17">
        <v>16</v>
      </c>
      <c r="K17">
        <f t="shared" si="3"/>
        <v>0.15451803278688531</v>
      </c>
      <c r="L17">
        <f t="shared" si="4"/>
        <v>0.15500901639344258</v>
      </c>
      <c r="M17">
        <f t="shared" si="5"/>
        <v>9.1510655737704866E-2</v>
      </c>
    </row>
    <row r="18" spans="1:13" x14ac:dyDescent="0.3">
      <c r="A18">
        <v>17</v>
      </c>
      <c r="B18">
        <v>17.37</v>
      </c>
      <c r="C18">
        <v>15.37091</v>
      </c>
      <c r="D18">
        <v>15.89175</v>
      </c>
      <c r="E18">
        <v>16.32471</v>
      </c>
      <c r="F18">
        <v>17</v>
      </c>
      <c r="G18">
        <f t="shared" si="0"/>
        <v>1.9990900000000007</v>
      </c>
      <c r="H18">
        <f t="shared" si="1"/>
        <v>1.478250000000001</v>
      </c>
      <c r="I18">
        <f t="shared" si="2"/>
        <v>1.0452900000000014</v>
      </c>
      <c r="J18">
        <v>17</v>
      </c>
      <c r="K18">
        <f t="shared" si="3"/>
        <v>0.11508865860679336</v>
      </c>
      <c r="L18">
        <f t="shared" si="4"/>
        <v>8.5103626943005231E-2</v>
      </c>
      <c r="M18">
        <f t="shared" si="5"/>
        <v>6.0177892918825637E-2</v>
      </c>
    </row>
    <row r="19" spans="1:13" x14ac:dyDescent="0.3">
      <c r="A19">
        <v>18</v>
      </c>
      <c r="B19">
        <v>14.22</v>
      </c>
      <c r="C19">
        <v>16.310980000000001</v>
      </c>
      <c r="D19">
        <v>15.802759999999999</v>
      </c>
      <c r="E19">
        <v>12.930020000000001</v>
      </c>
      <c r="F19">
        <v>18</v>
      </c>
      <c r="G19">
        <f t="shared" si="0"/>
        <v>2.0909800000000001</v>
      </c>
      <c r="H19">
        <f t="shared" si="1"/>
        <v>1.5827599999999986</v>
      </c>
      <c r="I19">
        <f t="shared" si="2"/>
        <v>1.2899799999999999</v>
      </c>
      <c r="J19">
        <v>18</v>
      </c>
      <c r="K19">
        <f t="shared" si="3"/>
        <v>0.1470450070323488</v>
      </c>
      <c r="L19">
        <f t="shared" si="4"/>
        <v>0.11130520393811523</v>
      </c>
      <c r="M19">
        <f t="shared" si="5"/>
        <v>9.0715893108298154E-2</v>
      </c>
    </row>
    <row r="20" spans="1:13" x14ac:dyDescent="0.3">
      <c r="A20">
        <v>19</v>
      </c>
      <c r="B20">
        <v>16.32</v>
      </c>
      <c r="C20">
        <v>14.327669999999999</v>
      </c>
      <c r="D20">
        <v>17.609349999999999</v>
      </c>
      <c r="E20">
        <v>17.23057</v>
      </c>
      <c r="F20">
        <v>19</v>
      </c>
      <c r="G20">
        <f t="shared" si="0"/>
        <v>1.9923300000000008</v>
      </c>
      <c r="H20">
        <f t="shared" si="1"/>
        <v>1.2893499999999989</v>
      </c>
      <c r="I20">
        <f t="shared" si="2"/>
        <v>0.91056999999999988</v>
      </c>
      <c r="J20">
        <v>19</v>
      </c>
      <c r="K20">
        <f t="shared" si="3"/>
        <v>0.12207904411764711</v>
      </c>
      <c r="L20">
        <f t="shared" si="4"/>
        <v>7.900428921568621E-2</v>
      </c>
      <c r="M20">
        <f t="shared" si="5"/>
        <v>5.5794730392156856E-2</v>
      </c>
    </row>
    <row r="21" spans="1:13" x14ac:dyDescent="0.3">
      <c r="A21">
        <v>20</v>
      </c>
      <c r="B21">
        <v>28.33</v>
      </c>
      <c r="C21">
        <v>30.15193</v>
      </c>
      <c r="D21">
        <v>29.890999999999998</v>
      </c>
      <c r="E21">
        <v>29.527819999999998</v>
      </c>
      <c r="F21">
        <v>20</v>
      </c>
      <c r="G21">
        <f t="shared" si="0"/>
        <v>1.8219300000000018</v>
      </c>
      <c r="H21">
        <f t="shared" si="1"/>
        <v>1.5609999999999999</v>
      </c>
      <c r="I21">
        <f t="shared" si="2"/>
        <v>1.1978200000000001</v>
      </c>
      <c r="J21">
        <v>20</v>
      </c>
      <c r="K21">
        <f t="shared" si="3"/>
        <v>6.431097776208973E-2</v>
      </c>
      <c r="L21">
        <f t="shared" si="4"/>
        <v>5.5100600070596542E-2</v>
      </c>
      <c r="M21">
        <f t="shared" si="5"/>
        <v>4.2280974232262625E-2</v>
      </c>
    </row>
    <row r="22" spans="1:13" x14ac:dyDescent="0.3">
      <c r="A22">
        <v>21</v>
      </c>
      <c r="B22">
        <v>19.27</v>
      </c>
      <c r="C22">
        <v>16.960609999999999</v>
      </c>
      <c r="D22">
        <v>17.705770000000001</v>
      </c>
      <c r="E22">
        <v>20.425840000000001</v>
      </c>
      <c r="F22">
        <v>21</v>
      </c>
      <c r="G22">
        <f t="shared" si="0"/>
        <v>2.3093900000000005</v>
      </c>
      <c r="H22">
        <f t="shared" si="1"/>
        <v>1.5642299999999985</v>
      </c>
      <c r="I22">
        <f t="shared" si="2"/>
        <v>1.1558400000000013</v>
      </c>
      <c r="J22">
        <v>21</v>
      </c>
      <c r="K22">
        <f t="shared" si="3"/>
        <v>0.11984379865075249</v>
      </c>
      <c r="L22">
        <f t="shared" si="4"/>
        <v>8.1174364296834375E-2</v>
      </c>
      <c r="M22">
        <f t="shared" si="5"/>
        <v>5.9981318111053519E-2</v>
      </c>
    </row>
    <row r="23" spans="1:13" x14ac:dyDescent="0.3">
      <c r="A23">
        <v>22</v>
      </c>
      <c r="B23">
        <v>21.33</v>
      </c>
      <c r="C23">
        <v>23.127389999999998</v>
      </c>
      <c r="D23">
        <v>22.682289999999998</v>
      </c>
      <c r="E23">
        <v>20.127189999999999</v>
      </c>
      <c r="F23">
        <v>22</v>
      </c>
      <c r="G23">
        <f t="shared" si="0"/>
        <v>1.79739</v>
      </c>
      <c r="H23">
        <f t="shared" si="1"/>
        <v>1.35229</v>
      </c>
      <c r="I23">
        <f t="shared" si="2"/>
        <v>1.2028099999999995</v>
      </c>
      <c r="J23">
        <v>22</v>
      </c>
      <c r="K23">
        <f t="shared" si="3"/>
        <v>8.4265822784810138E-2</v>
      </c>
      <c r="L23">
        <f t="shared" si="4"/>
        <v>6.3398499765588381E-2</v>
      </c>
      <c r="M23">
        <f t="shared" si="5"/>
        <v>5.6390529770276587E-2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10.050000000000001</v>
      </c>
      <c r="C26">
        <v>12.371</v>
      </c>
      <c r="D26">
        <v>8.2308800000000009</v>
      </c>
      <c r="E26">
        <v>8.9794199999999993</v>
      </c>
      <c r="F26">
        <v>25</v>
      </c>
      <c r="G26">
        <f t="shared" si="0"/>
        <v>2.3209999999999997</v>
      </c>
      <c r="H26">
        <f t="shared" si="1"/>
        <v>1.8191199999999998</v>
      </c>
      <c r="I26">
        <f t="shared" si="2"/>
        <v>1.0705800000000014</v>
      </c>
      <c r="J26">
        <v>25</v>
      </c>
      <c r="K26">
        <f t="shared" si="3"/>
        <v>0.23094527363184075</v>
      </c>
      <c r="L26">
        <f t="shared" si="4"/>
        <v>0.18100696517412931</v>
      </c>
      <c r="M26">
        <f t="shared" si="5"/>
        <v>0.10652537313432849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9.32</v>
      </c>
      <c r="C29">
        <v>11.65734</v>
      </c>
      <c r="D29">
        <v>10.639189999999999</v>
      </c>
      <c r="E29">
        <v>10.417109999999999</v>
      </c>
      <c r="F29">
        <v>28</v>
      </c>
      <c r="G29">
        <f t="shared" si="0"/>
        <v>2.3373399999999993</v>
      </c>
      <c r="H29">
        <f t="shared" si="1"/>
        <v>1.319189999999999</v>
      </c>
      <c r="I29">
        <f t="shared" si="2"/>
        <v>1.0971099999999989</v>
      </c>
      <c r="J29">
        <v>28</v>
      </c>
      <c r="K29">
        <f t="shared" si="3"/>
        <v>0.2507875536480686</v>
      </c>
      <c r="L29">
        <f t="shared" si="4"/>
        <v>0.14154399141630891</v>
      </c>
      <c r="M29">
        <f t="shared" si="5"/>
        <v>0.11771566523605138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15.44</v>
      </c>
      <c r="C31">
        <v>17.421119999999998</v>
      </c>
      <c r="D31">
        <v>16.882190000000001</v>
      </c>
      <c r="E31">
        <v>16.340489999999999</v>
      </c>
      <c r="F31">
        <v>30</v>
      </c>
      <c r="G31">
        <f t="shared" si="0"/>
        <v>1.9811199999999989</v>
      </c>
      <c r="H31">
        <f t="shared" si="1"/>
        <v>1.4421900000000019</v>
      </c>
      <c r="I31">
        <f t="shared" si="2"/>
        <v>0.90048999999999957</v>
      </c>
      <c r="J31">
        <v>30</v>
      </c>
      <c r="K31">
        <f t="shared" si="3"/>
        <v>0.12831088082901548</v>
      </c>
      <c r="L31">
        <f t="shared" si="4"/>
        <v>9.3406088082901684E-2</v>
      </c>
      <c r="M31">
        <f t="shared" si="5"/>
        <v>5.8321891191709815E-2</v>
      </c>
    </row>
    <row r="32" spans="1:13" x14ac:dyDescent="0.3">
      <c r="A32">
        <v>31</v>
      </c>
      <c r="B32">
        <v>20.149999999999999</v>
      </c>
      <c r="C32">
        <v>18.18291</v>
      </c>
      <c r="D32">
        <v>18.82516</v>
      </c>
      <c r="E32">
        <v>21.219899999999999</v>
      </c>
      <c r="F32">
        <v>31</v>
      </c>
      <c r="G32">
        <f t="shared" si="0"/>
        <v>1.9670899999999989</v>
      </c>
      <c r="H32">
        <f t="shared" si="1"/>
        <v>1.3248399999999982</v>
      </c>
      <c r="I32">
        <f t="shared" si="2"/>
        <v>1.0699000000000005</v>
      </c>
      <c r="J32">
        <v>31</v>
      </c>
      <c r="K32">
        <f t="shared" si="3"/>
        <v>9.7622332506203433E-2</v>
      </c>
      <c r="L32">
        <f t="shared" si="4"/>
        <v>6.5748883374689746E-2</v>
      </c>
      <c r="M32">
        <f t="shared" si="5"/>
        <v>5.309677419354842E-2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4.25</v>
      </c>
      <c r="C36">
        <v>2.0733600000000001</v>
      </c>
      <c r="D36">
        <v>5.5693999999999999</v>
      </c>
      <c r="E36">
        <v>2.9222199999999998</v>
      </c>
      <c r="F36">
        <v>35</v>
      </c>
      <c r="G36">
        <f t="shared" si="0"/>
        <v>2.1766399999999999</v>
      </c>
      <c r="H36">
        <f t="shared" si="1"/>
        <v>1.3193999999999999</v>
      </c>
      <c r="I36">
        <f t="shared" si="2"/>
        <v>1.3277800000000002</v>
      </c>
      <c r="J36">
        <v>35</v>
      </c>
      <c r="K36">
        <f t="shared" si="3"/>
        <v>0.51215058823529414</v>
      </c>
      <c r="L36">
        <f t="shared" si="4"/>
        <v>0.31044705882352941</v>
      </c>
      <c r="M36">
        <f t="shared" si="5"/>
        <v>0.3124188235294118</v>
      </c>
    </row>
    <row r="37" spans="1:13" x14ac:dyDescent="0.3">
      <c r="A37">
        <v>36</v>
      </c>
      <c r="B37">
        <v>9.1</v>
      </c>
      <c r="C37">
        <v>11.35351</v>
      </c>
      <c r="D37">
        <v>7.2962100000000003</v>
      </c>
      <c r="E37">
        <v>9.9737100000000005</v>
      </c>
      <c r="F37">
        <v>36</v>
      </c>
      <c r="G37">
        <f t="shared" si="0"/>
        <v>2.2535100000000003</v>
      </c>
      <c r="H37">
        <f t="shared" si="1"/>
        <v>1.8037899999999993</v>
      </c>
      <c r="I37">
        <f t="shared" si="2"/>
        <v>0.87371000000000087</v>
      </c>
      <c r="J37">
        <v>36</v>
      </c>
      <c r="K37">
        <f t="shared" si="3"/>
        <v>0.24763846153846159</v>
      </c>
      <c r="L37">
        <f t="shared" si="4"/>
        <v>0.19821868131868126</v>
      </c>
      <c r="M37">
        <f t="shared" si="5"/>
        <v>9.6012087912088012E-2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20.100000000000001</v>
      </c>
      <c r="C40">
        <v>21.979240000000001</v>
      </c>
      <c r="D40">
        <v>18.349769999999999</v>
      </c>
      <c r="E40">
        <v>18.869769999999999</v>
      </c>
      <c r="F40">
        <v>39</v>
      </c>
      <c r="G40">
        <f t="shared" si="0"/>
        <v>1.8792399999999994</v>
      </c>
      <c r="H40">
        <f t="shared" si="1"/>
        <v>1.750230000000002</v>
      </c>
      <c r="I40">
        <f t="shared" si="2"/>
        <v>1.2302300000000024</v>
      </c>
      <c r="J40">
        <v>39</v>
      </c>
      <c r="K40">
        <f t="shared" si="3"/>
        <v>9.3494527363184046E-2</v>
      </c>
      <c r="L40">
        <f t="shared" si="4"/>
        <v>8.7076119402985167E-2</v>
      </c>
      <c r="M40">
        <f t="shared" si="5"/>
        <v>6.1205472636816034E-2</v>
      </c>
    </row>
    <row r="41" spans="1:13" x14ac:dyDescent="0.3">
      <c r="A41">
        <v>40</v>
      </c>
      <c r="B41">
        <v>23.9</v>
      </c>
      <c r="C41">
        <v>21.695930000000001</v>
      </c>
      <c r="D41">
        <v>25.581800000000001</v>
      </c>
      <c r="E41">
        <v>24.921610000000001</v>
      </c>
      <c r="F41">
        <v>40</v>
      </c>
      <c r="G41">
        <f t="shared" si="0"/>
        <v>2.204069999999998</v>
      </c>
      <c r="H41">
        <f t="shared" si="1"/>
        <v>1.6818000000000026</v>
      </c>
      <c r="I41">
        <f t="shared" si="2"/>
        <v>1.0216100000000026</v>
      </c>
      <c r="J41">
        <v>40</v>
      </c>
      <c r="K41">
        <f t="shared" si="3"/>
        <v>9.2220502092050127E-2</v>
      </c>
      <c r="L41">
        <f t="shared" si="4"/>
        <v>7.0368200836820202E-2</v>
      </c>
      <c r="M41">
        <f t="shared" si="5"/>
        <v>4.274518828451894E-2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7.33</v>
      </c>
      <c r="C43">
        <v>5.2789799999999998</v>
      </c>
      <c r="D43">
        <v>8.6391299999999998</v>
      </c>
      <c r="E43">
        <v>8.2071400000000008</v>
      </c>
      <c r="F43">
        <v>42</v>
      </c>
      <c r="G43">
        <f t="shared" si="0"/>
        <v>2.0510200000000003</v>
      </c>
      <c r="H43">
        <f t="shared" si="1"/>
        <v>1.3091299999999997</v>
      </c>
      <c r="I43">
        <f t="shared" si="2"/>
        <v>0.8771400000000007</v>
      </c>
      <c r="J43">
        <v>42</v>
      </c>
      <c r="K43">
        <f t="shared" si="3"/>
        <v>0.27981173260572989</v>
      </c>
      <c r="L43">
        <f t="shared" si="4"/>
        <v>0.17859890859481578</v>
      </c>
      <c r="M43">
        <f t="shared" si="5"/>
        <v>0.11966439290586639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AVERAGE(G10:G11,G14:G23,G26,G29,G31:G32,G36:G37,G40:G41,G43)</f>
        <v>2.0587395238095234</v>
      </c>
      <c r="H46">
        <f t="shared" ref="H46:M46" si="6">AVERAGE(H10:H11,H14:H23,H26,H29,H31:H32,H36:H37,H40:H41,H43)</f>
        <v>1.5494661904761902</v>
      </c>
      <c r="I46">
        <f t="shared" si="6"/>
        <v>1.0972052380952386</v>
      </c>
      <c r="K46">
        <f t="shared" si="6"/>
        <v>0.15964824594380533</v>
      </c>
      <c r="L46">
        <f t="shared" si="6"/>
        <v>0.11576085372885728</v>
      </c>
      <c r="M46">
        <f t="shared" si="6"/>
        <v>8.3597859914513836E-2</v>
      </c>
    </row>
    <row r="47" spans="1:13" x14ac:dyDescent="0.3">
      <c r="G47">
        <f>(H46-G46)/G46</f>
        <v>-0.2473714267606647</v>
      </c>
      <c r="H47">
        <f>(I46-H46)/H46</f>
        <v>-0.29188178171345597</v>
      </c>
      <c r="K47">
        <f>(L46-K46)/K46</f>
        <v>-0.27490056001239127</v>
      </c>
      <c r="L47">
        <f>(M46-L46)/L46</f>
        <v>-0.27783998457438586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CD9F-1EF6-4A36-8BEE-1559C40C8525}">
  <dimension ref="A2:M47"/>
  <sheetViews>
    <sheetView tabSelected="1" topLeftCell="A11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16.3</v>
      </c>
      <c r="C33">
        <v>14.31568</v>
      </c>
      <c r="D33">
        <v>17.481459999999998</v>
      </c>
      <c r="E33">
        <v>15.757910000000001</v>
      </c>
      <c r="F33">
        <v>32</v>
      </c>
      <c r="G33">
        <f t="shared" si="0"/>
        <v>1.9843200000000003</v>
      </c>
      <c r="H33">
        <f t="shared" si="1"/>
        <v>1.1814599999999977</v>
      </c>
      <c r="I33">
        <f t="shared" si="2"/>
        <v>0.54208999999999996</v>
      </c>
      <c r="J33">
        <v>32</v>
      </c>
      <c r="K33">
        <f t="shared" si="3"/>
        <v>0.12173742331288345</v>
      </c>
      <c r="L33">
        <f t="shared" si="4"/>
        <v>7.2482208588956917E-2</v>
      </c>
      <c r="M33">
        <f t="shared" si="5"/>
        <v>3.325705521472392E-2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AVERAGE(G33)</f>
        <v>1.9843200000000003</v>
      </c>
      <c r="H46">
        <f t="shared" ref="H46:M46" si="6">AVERAGE(H33)</f>
        <v>1.1814599999999977</v>
      </c>
      <c r="I46">
        <f t="shared" si="6"/>
        <v>0.54208999999999996</v>
      </c>
      <c r="K46">
        <f t="shared" si="6"/>
        <v>0.12173742331288345</v>
      </c>
      <c r="L46">
        <f t="shared" si="6"/>
        <v>7.2482208588956917E-2</v>
      </c>
      <c r="M46">
        <f t="shared" si="6"/>
        <v>3.325705521472392E-2</v>
      </c>
    </row>
    <row r="47" spans="1:13" x14ac:dyDescent="0.3">
      <c r="G47">
        <f>(H46-G46)/G46</f>
        <v>-0.40460208030962869</v>
      </c>
      <c r="H47">
        <f>(I46-H46)/H46</f>
        <v>-0.54116940057217255</v>
      </c>
      <c r="K47">
        <f>(L46-K46)/K46</f>
        <v>-0.40460208030962869</v>
      </c>
      <c r="L47">
        <f>(M46-L46)/L46</f>
        <v>-0.54116940057217267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BFBF-9093-4712-AF04-FB280944ED15}">
  <dimension ref="A1:F18"/>
  <sheetViews>
    <sheetView workbookViewId="0">
      <selection activeCell="D18" sqref="D18"/>
    </sheetView>
  </sheetViews>
  <sheetFormatPr defaultRowHeight="14" x14ac:dyDescent="0.3"/>
  <sheetData>
    <row r="1" spans="1:6" x14ac:dyDescent="0.3">
      <c r="A1">
        <v>0.10701130964953201</v>
      </c>
      <c r="B1">
        <v>8.506533700844654E-2</v>
      </c>
      <c r="C1">
        <v>5.4316119259201143E-2</v>
      </c>
      <c r="E1">
        <v>-0.20837105415775017</v>
      </c>
      <c r="F1">
        <v>-0.33367993835088622</v>
      </c>
    </row>
    <row r="2" spans="1:6" x14ac:dyDescent="0.3">
      <c r="A2">
        <v>0.1112530495937944</v>
      </c>
      <c r="B2">
        <v>9.3383286848111591E-2</v>
      </c>
      <c r="C2">
        <v>6.9430850928652157E-2</v>
      </c>
      <c r="E2">
        <v>-0.15096695088098469</v>
      </c>
      <c r="F2">
        <v>-0.27506696356536697</v>
      </c>
    </row>
    <row r="3" spans="1:6" x14ac:dyDescent="0.3">
      <c r="A3">
        <v>0.17495348292502297</v>
      </c>
      <c r="B3">
        <v>0.12255949363766711</v>
      </c>
      <c r="C3">
        <v>8.2389915522381299E-2</v>
      </c>
      <c r="E3">
        <v>-0.28368396853941147</v>
      </c>
      <c r="F3">
        <v>-0.34766948857500585</v>
      </c>
    </row>
    <row r="4" spans="1:6" x14ac:dyDescent="0.3">
      <c r="A4">
        <v>0.1093802981351038</v>
      </c>
      <c r="B4">
        <v>5.5453474083461129E-2</v>
      </c>
      <c r="C4">
        <v>2.7076688648933013E-2</v>
      </c>
      <c r="E4">
        <v>-0.49433958905653891</v>
      </c>
      <c r="F4">
        <v>-0.51087434803780751</v>
      </c>
    </row>
    <row r="5" spans="1:6" x14ac:dyDescent="0.3">
      <c r="A5">
        <v>0.14089504056913427</v>
      </c>
      <c r="B5">
        <v>0.11246167032449075</v>
      </c>
      <c r="C5">
        <v>7.4822034473295149E-2</v>
      </c>
      <c r="E5">
        <v>-0.21394769835149269</v>
      </c>
      <c r="F5">
        <v>-0.31962255339502338</v>
      </c>
    </row>
    <row r="6" spans="1:6" x14ac:dyDescent="0.3">
      <c r="A6">
        <v>0.16428967000809375</v>
      </c>
      <c r="B6">
        <v>0.11338964855471664</v>
      </c>
      <c r="C6">
        <v>7.8464919812385861E-2</v>
      </c>
      <c r="E6">
        <v>-0.30727407855000322</v>
      </c>
      <c r="F6">
        <v>-0.31674223965962783</v>
      </c>
    </row>
    <row r="7" spans="1:6" x14ac:dyDescent="0.3">
      <c r="A7">
        <v>0.1447276302253446</v>
      </c>
      <c r="B7">
        <v>9.5375335386943372E-2</v>
      </c>
      <c r="C7">
        <v>6.9966616773481358E-2</v>
      </c>
      <c r="E7">
        <v>-0.33573664152039923</v>
      </c>
      <c r="F7">
        <v>-0.26543984682480554</v>
      </c>
    </row>
    <row r="8" spans="1:6" x14ac:dyDescent="0.3">
      <c r="A8">
        <v>0.15171729355905741</v>
      </c>
      <c r="B8">
        <v>0.11549185017141793</v>
      </c>
      <c r="C8">
        <v>8.0519354472237306E-2</v>
      </c>
      <c r="E8">
        <v>-0.22667800451140183</v>
      </c>
      <c r="F8">
        <v>-0.31772238291787147</v>
      </c>
    </row>
    <row r="9" spans="1:6" x14ac:dyDescent="0.3">
      <c r="A9">
        <v>0.13952354198336256</v>
      </c>
      <c r="B9">
        <v>7.0552578909874181E-2</v>
      </c>
      <c r="C9">
        <v>3.5215506274085304E-2</v>
      </c>
      <c r="E9">
        <v>-0.4876468753536462</v>
      </c>
      <c r="F9">
        <v>-0.49211308882471999</v>
      </c>
    </row>
    <row r="10" spans="1:6" x14ac:dyDescent="0.3">
      <c r="A10">
        <v>0.14546955185135996</v>
      </c>
      <c r="B10">
        <v>0.11047025182591329</v>
      </c>
      <c r="C10">
        <v>7.5274864803133903E-2</v>
      </c>
      <c r="E10">
        <v>-0.23532572090716486</v>
      </c>
      <c r="F10">
        <v>-0.3170442455892119</v>
      </c>
    </row>
    <row r="11" spans="1:6" x14ac:dyDescent="0.3">
      <c r="A11">
        <v>0.10452138803617561</v>
      </c>
      <c r="B11">
        <v>8.3285048138813586E-2</v>
      </c>
      <c r="C11">
        <v>5.7493743595777393E-2</v>
      </c>
      <c r="E11">
        <v>-0.21594444801095614</v>
      </c>
      <c r="F11">
        <v>-0.370336001659402</v>
      </c>
    </row>
    <row r="12" spans="1:6" x14ac:dyDescent="0.3">
      <c r="A12">
        <v>0.11302788119745429</v>
      </c>
      <c r="B12">
        <v>6.1764699546473345E-2</v>
      </c>
      <c r="C12">
        <v>3.3894335799552471E-2</v>
      </c>
      <c r="E12">
        <v>-0.44710327455919391</v>
      </c>
      <c r="F12">
        <v>-0.45558086560364464</v>
      </c>
    </row>
    <row r="13" spans="1:6" x14ac:dyDescent="0.3">
      <c r="A13">
        <v>0.11945701357466049</v>
      </c>
      <c r="B13">
        <v>6.7420814479638089E-2</v>
      </c>
      <c r="C13">
        <v>3.1221719457013471E-2</v>
      </c>
      <c r="E13">
        <v>-0.43560606060605922</v>
      </c>
      <c r="F13">
        <v>-0.53691275167785446</v>
      </c>
    </row>
    <row r="14" spans="1:6" x14ac:dyDescent="0.3">
      <c r="A14">
        <v>0.15261781945965253</v>
      </c>
      <c r="B14">
        <v>0.11746213759586448</v>
      </c>
      <c r="C14">
        <v>8.1749614565522363E-2</v>
      </c>
      <c r="E14">
        <v>-0.2250115246502975</v>
      </c>
      <c r="F14">
        <v>-0.29977157261350762</v>
      </c>
    </row>
    <row r="15" spans="1:6" x14ac:dyDescent="0.3">
      <c r="A15">
        <v>0.15964824594380533</v>
      </c>
      <c r="B15">
        <v>0.11576085372885728</v>
      </c>
      <c r="C15">
        <v>8.3597859914513836E-2</v>
      </c>
      <c r="E15">
        <v>-0.2473714267606647</v>
      </c>
      <c r="F15">
        <v>-0.29188178171345597</v>
      </c>
    </row>
    <row r="16" spans="1:6" x14ac:dyDescent="0.3">
      <c r="A16">
        <v>0.12173742331288345</v>
      </c>
      <c r="B16">
        <v>7.2482208588956917E-2</v>
      </c>
      <c r="C16">
        <v>3.325705521472392E-2</v>
      </c>
      <c r="E16">
        <v>-0.40460208030962869</v>
      </c>
      <c r="F16">
        <v>-0.54116940057217255</v>
      </c>
    </row>
    <row r="18" spans="1:6" x14ac:dyDescent="0.3">
      <c r="A18">
        <f>AVERAGE(A1:A16)</f>
        <v>0.13501441500152736</v>
      </c>
      <c r="B18">
        <f t="shared" ref="B18:F18" si="0">AVERAGE(B1:B16)</f>
        <v>9.3273668051852887E-2</v>
      </c>
      <c r="C18">
        <f t="shared" si="0"/>
        <v>6.0543199969680619E-2</v>
      </c>
      <c r="E18">
        <f t="shared" si="0"/>
        <v>-0.30747558729534957</v>
      </c>
      <c r="F18">
        <f t="shared" si="0"/>
        <v>-0.37447671684877271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BF33-5037-4F11-BCD8-E4378A5F0496}">
  <dimension ref="A2:M47"/>
  <sheetViews>
    <sheetView topLeftCell="A13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9.27</v>
      </c>
      <c r="C2">
        <v>7.86008</v>
      </c>
      <c r="D2">
        <v>8.2170199999999998</v>
      </c>
      <c r="E2">
        <v>8.2589699999999997</v>
      </c>
      <c r="F2">
        <v>1</v>
      </c>
      <c r="G2">
        <f>ABS(C2-B2)</f>
        <v>1.4099199999999996</v>
      </c>
      <c r="H2">
        <f>ABS(D2-B2)</f>
        <v>1.0529799999999998</v>
      </c>
      <c r="I2">
        <f>ABS(E2-B2)</f>
        <v>1.0110299999999999</v>
      </c>
      <c r="J2">
        <v>1</v>
      </c>
      <c r="K2">
        <f>G2/B2</f>
        <v>0.1520949298813376</v>
      </c>
      <c r="L2">
        <f>H2/B2</f>
        <v>0.11359007551240559</v>
      </c>
      <c r="M2">
        <f>I2/B2</f>
        <v>0.10906472491909384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14.65</v>
      </c>
      <c r="C4">
        <v>16.139790000000001</v>
      </c>
      <c r="D4">
        <v>15.903740000000001</v>
      </c>
      <c r="E4">
        <v>13.889010000000001</v>
      </c>
      <c r="F4">
        <v>3</v>
      </c>
      <c r="G4">
        <f t="shared" si="0"/>
        <v>1.4897900000000011</v>
      </c>
      <c r="H4">
        <f t="shared" si="1"/>
        <v>1.2537400000000005</v>
      </c>
      <c r="I4">
        <f t="shared" si="2"/>
        <v>0.76098999999999961</v>
      </c>
      <c r="J4">
        <v>3</v>
      </c>
      <c r="K4">
        <f t="shared" si="3"/>
        <v>0.10169215017064853</v>
      </c>
      <c r="L4">
        <f t="shared" si="4"/>
        <v>8.5579522184300372E-2</v>
      </c>
      <c r="M4">
        <f t="shared" si="5"/>
        <v>5.1944709897610894E-2</v>
      </c>
    </row>
    <row r="5" spans="1:13" x14ac:dyDescent="0.3">
      <c r="A5">
        <v>4</v>
      </c>
      <c r="B5">
        <v>19.72</v>
      </c>
      <c r="C5">
        <v>21.139330000000001</v>
      </c>
      <c r="D5">
        <v>20.93111</v>
      </c>
      <c r="E5">
        <v>18.774920000000002</v>
      </c>
      <c r="F5">
        <v>4</v>
      </c>
      <c r="G5">
        <f t="shared" si="0"/>
        <v>1.4193300000000022</v>
      </c>
      <c r="H5">
        <f t="shared" si="1"/>
        <v>1.2111100000000015</v>
      </c>
      <c r="I5">
        <f t="shared" si="2"/>
        <v>0.94507999999999726</v>
      </c>
      <c r="J5">
        <v>4</v>
      </c>
      <c r="K5">
        <f t="shared" si="3"/>
        <v>7.1974137931034604E-2</v>
      </c>
      <c r="L5">
        <f t="shared" si="4"/>
        <v>6.1415314401622796E-2</v>
      </c>
      <c r="M5">
        <f t="shared" si="5"/>
        <v>4.7924949290060713E-2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12.75</v>
      </c>
      <c r="C8">
        <v>11.22955</v>
      </c>
      <c r="D8">
        <v>14.19009</v>
      </c>
      <c r="E8">
        <v>13.62706</v>
      </c>
      <c r="F8">
        <v>7</v>
      </c>
      <c r="G8">
        <f t="shared" si="0"/>
        <v>1.5204500000000003</v>
      </c>
      <c r="H8">
        <f t="shared" si="1"/>
        <v>1.4400899999999996</v>
      </c>
      <c r="I8">
        <f t="shared" si="2"/>
        <v>0.87706000000000017</v>
      </c>
      <c r="J8">
        <v>7</v>
      </c>
      <c r="K8">
        <f t="shared" si="3"/>
        <v>0.11925098039215688</v>
      </c>
      <c r="L8">
        <f t="shared" si="4"/>
        <v>0.11294823529411761</v>
      </c>
      <c r="M8">
        <f t="shared" si="5"/>
        <v>6.8789019607843158E-2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AVERAGE(G2,G4:G5,G8)</f>
        <v>1.4598725000000008</v>
      </c>
      <c r="H46">
        <f t="shared" ref="H46:M46" si="6">AVERAGE(H2,H4:H5,H8)</f>
        <v>1.2394800000000004</v>
      </c>
      <c r="I46">
        <f t="shared" si="6"/>
        <v>0.89853999999999923</v>
      </c>
      <c r="K46">
        <f t="shared" si="6"/>
        <v>0.1112530495937944</v>
      </c>
      <c r="L46">
        <f t="shared" si="6"/>
        <v>9.3383286848111591E-2</v>
      </c>
      <c r="M46">
        <f t="shared" si="6"/>
        <v>6.9430850928652157E-2</v>
      </c>
    </row>
    <row r="47" spans="1:13" x14ac:dyDescent="0.3">
      <c r="G47">
        <f>(H46-G46)/G46</f>
        <v>-0.15096695088098469</v>
      </c>
      <c r="H47">
        <f>(I46-H46)/H46</f>
        <v>-0.27506696356536697</v>
      </c>
      <c r="K47">
        <f>(L46-K46)/K46</f>
        <v>-0.16062267785852735</v>
      </c>
      <c r="L47">
        <f>(M46-L46)/L46</f>
        <v>-0.25649596119290807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09FB-2EF5-4E78-BA3A-1E0F82598114}">
  <dimension ref="A2:M47"/>
  <sheetViews>
    <sheetView topLeftCell="A12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12.64</v>
      </c>
      <c r="C2">
        <v>14.38963</v>
      </c>
      <c r="D2">
        <v>13.652979999999999</v>
      </c>
      <c r="E2">
        <v>13.51107</v>
      </c>
      <c r="F2">
        <v>1</v>
      </c>
      <c r="G2">
        <f>ABS(C2-B2)</f>
        <v>1.7496299999999998</v>
      </c>
      <c r="H2">
        <f>ABS(D2-B2)</f>
        <v>1.0129799999999989</v>
      </c>
      <c r="I2">
        <f>ABS(E2-B2)</f>
        <v>0.87106999999999957</v>
      </c>
      <c r="J2">
        <v>1</v>
      </c>
      <c r="K2">
        <f>G2/B2</f>
        <v>0.13842009493670884</v>
      </c>
      <c r="L2">
        <f>H2/B2</f>
        <v>8.0140822784810037E-2</v>
      </c>
      <c r="M2">
        <f>I2/B2</f>
        <v>6.8913765822784773E-2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8</v>
      </c>
      <c r="C4">
        <v>9.5943100000000001</v>
      </c>
      <c r="D4">
        <v>6.4885299999999999</v>
      </c>
      <c r="E4">
        <v>7.0231000000000003</v>
      </c>
      <c r="F4">
        <v>3</v>
      </c>
      <c r="G4">
        <f t="shared" si="0"/>
        <v>1.5943100000000001</v>
      </c>
      <c r="H4">
        <f t="shared" si="1"/>
        <v>1.5114700000000001</v>
      </c>
      <c r="I4">
        <f t="shared" si="2"/>
        <v>0.97689999999999966</v>
      </c>
      <c r="J4">
        <v>3</v>
      </c>
      <c r="K4">
        <f t="shared" si="3"/>
        <v>0.19928875000000001</v>
      </c>
      <c r="L4">
        <f t="shared" si="4"/>
        <v>0.18893375000000001</v>
      </c>
      <c r="M4">
        <f t="shared" si="5"/>
        <v>0.12211249999999996</v>
      </c>
    </row>
    <row r="5" spans="1:13" x14ac:dyDescent="0.3">
      <c r="A5">
        <v>4</v>
      </c>
      <c r="B5">
        <v>5.78</v>
      </c>
      <c r="C5">
        <v>4.1269299999999998</v>
      </c>
      <c r="D5">
        <v>4.8623799999999999</v>
      </c>
      <c r="E5">
        <v>6.4835200000000004</v>
      </c>
      <c r="F5">
        <v>4</v>
      </c>
      <c r="G5">
        <f t="shared" si="0"/>
        <v>1.6530700000000005</v>
      </c>
      <c r="H5">
        <f t="shared" si="1"/>
        <v>0.91762000000000032</v>
      </c>
      <c r="I5">
        <f t="shared" si="2"/>
        <v>0.70352000000000015</v>
      </c>
      <c r="J5">
        <v>4</v>
      </c>
      <c r="K5">
        <f t="shared" si="3"/>
        <v>0.28599826989619387</v>
      </c>
      <c r="L5">
        <f t="shared" si="4"/>
        <v>0.15875778546712807</v>
      </c>
      <c r="M5">
        <f t="shared" si="5"/>
        <v>0.12171626297577856</v>
      </c>
    </row>
    <row r="6" spans="1:13" x14ac:dyDescent="0.3">
      <c r="A6">
        <v>5</v>
      </c>
      <c r="B6">
        <v>8.2899999999999991</v>
      </c>
      <c r="C6">
        <v>6.4079800000000002</v>
      </c>
      <c r="D6">
        <v>9.6883599999999994</v>
      </c>
      <c r="E6">
        <v>7.1532600000000004</v>
      </c>
      <c r="F6">
        <v>5</v>
      </c>
      <c r="G6">
        <f t="shared" si="0"/>
        <v>1.8820199999999989</v>
      </c>
      <c r="H6">
        <f t="shared" si="1"/>
        <v>1.3983600000000003</v>
      </c>
      <c r="I6">
        <f t="shared" si="2"/>
        <v>1.1367399999999988</v>
      </c>
      <c r="J6">
        <v>5</v>
      </c>
      <c r="K6">
        <f t="shared" si="3"/>
        <v>0.22702291917973452</v>
      </c>
      <c r="L6">
        <f t="shared" si="4"/>
        <v>0.16868033775633298</v>
      </c>
      <c r="M6">
        <f t="shared" si="5"/>
        <v>0.13712183353437862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5.66</v>
      </c>
      <c r="C9">
        <v>7.2828999999999997</v>
      </c>
      <c r="D9">
        <v>4.7020499999999998</v>
      </c>
      <c r="E9">
        <v>6.2302499999999998</v>
      </c>
      <c r="F9">
        <v>8</v>
      </c>
      <c r="G9">
        <f t="shared" si="0"/>
        <v>1.6228999999999996</v>
      </c>
      <c r="H9">
        <f t="shared" si="1"/>
        <v>0.9579500000000003</v>
      </c>
      <c r="I9">
        <f t="shared" si="2"/>
        <v>0.5702499999999997</v>
      </c>
      <c r="J9">
        <v>8</v>
      </c>
      <c r="K9">
        <f t="shared" si="3"/>
        <v>0.2867314487632508</v>
      </c>
      <c r="L9">
        <f t="shared" si="4"/>
        <v>0.16924911660777389</v>
      </c>
      <c r="M9">
        <f t="shared" si="5"/>
        <v>0.1007508833922261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11.06</v>
      </c>
      <c r="C20">
        <v>12.70307</v>
      </c>
      <c r="D20">
        <v>12.458629999999999</v>
      </c>
      <c r="E20">
        <v>11.65302</v>
      </c>
      <c r="F20">
        <v>19</v>
      </c>
      <c r="G20">
        <f t="shared" si="0"/>
        <v>1.6430699999999998</v>
      </c>
      <c r="H20">
        <f t="shared" si="1"/>
        <v>1.3986299999999989</v>
      </c>
      <c r="I20">
        <f t="shared" si="2"/>
        <v>0.59301999999999921</v>
      </c>
      <c r="J20">
        <v>19</v>
      </c>
      <c r="K20">
        <f t="shared" si="3"/>
        <v>0.14855967450271246</v>
      </c>
      <c r="L20">
        <f t="shared" si="4"/>
        <v>0.12645840867992755</v>
      </c>
      <c r="M20">
        <f t="shared" si="5"/>
        <v>5.3618444846292877E-2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12.58</v>
      </c>
      <c r="C24">
        <v>14.39395</v>
      </c>
      <c r="D24">
        <v>13.83797</v>
      </c>
      <c r="E24">
        <v>13.189439999999999</v>
      </c>
      <c r="F24">
        <v>23</v>
      </c>
      <c r="G24">
        <f t="shared" si="0"/>
        <v>1.8139500000000002</v>
      </c>
      <c r="H24">
        <f t="shared" si="1"/>
        <v>1.2579700000000003</v>
      </c>
      <c r="I24">
        <f t="shared" si="2"/>
        <v>0.60943999999999932</v>
      </c>
      <c r="J24">
        <v>23</v>
      </c>
      <c r="K24">
        <f t="shared" si="3"/>
        <v>0.14419316375198729</v>
      </c>
      <c r="L24">
        <f t="shared" si="4"/>
        <v>9.9997615262321163E-2</v>
      </c>
      <c r="M24">
        <f t="shared" si="5"/>
        <v>4.8445151033386272E-2</v>
      </c>
    </row>
    <row r="25" spans="1:13" x14ac:dyDescent="0.3">
      <c r="A25">
        <v>24</v>
      </c>
      <c r="B25">
        <v>16.18</v>
      </c>
      <c r="C25">
        <v>18.07771</v>
      </c>
      <c r="D25">
        <v>17.479469999999999</v>
      </c>
      <c r="E25">
        <v>16.731110000000001</v>
      </c>
      <c r="F25">
        <v>24</v>
      </c>
      <c r="G25">
        <f t="shared" si="0"/>
        <v>1.89771</v>
      </c>
      <c r="H25">
        <f t="shared" si="1"/>
        <v>1.2994699999999995</v>
      </c>
      <c r="I25">
        <f t="shared" si="2"/>
        <v>0.55111000000000132</v>
      </c>
      <c r="J25">
        <v>24</v>
      </c>
      <c r="K25">
        <f t="shared" si="3"/>
        <v>0.11728739184177998</v>
      </c>
      <c r="L25">
        <f t="shared" si="4"/>
        <v>8.0313349814585877E-2</v>
      </c>
      <c r="M25">
        <f t="shared" si="5"/>
        <v>3.4061186650185496E-2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9.6199999999999992</v>
      </c>
      <c r="C29">
        <v>7.7047400000000001</v>
      </c>
      <c r="D29">
        <v>10.812480000000001</v>
      </c>
      <c r="E29">
        <v>8.4728700000000003</v>
      </c>
      <c r="F29">
        <v>28</v>
      </c>
      <c r="G29">
        <f t="shared" si="0"/>
        <v>1.9152599999999991</v>
      </c>
      <c r="H29">
        <f t="shared" si="1"/>
        <v>1.1924800000000015</v>
      </c>
      <c r="I29">
        <f t="shared" si="2"/>
        <v>1.1471299999999989</v>
      </c>
      <c r="J29">
        <v>28</v>
      </c>
      <c r="K29">
        <f t="shared" si="3"/>
        <v>0.19909147609147601</v>
      </c>
      <c r="L29">
        <f t="shared" si="4"/>
        <v>0.12395841995842014</v>
      </c>
      <c r="M29">
        <f t="shared" si="5"/>
        <v>0.11924428274428264</v>
      </c>
    </row>
    <row r="30" spans="1:13" x14ac:dyDescent="0.3">
      <c r="A30">
        <v>29</v>
      </c>
      <c r="B30">
        <v>21.08</v>
      </c>
      <c r="C30">
        <v>22.531839999999999</v>
      </c>
      <c r="D30">
        <v>19.94811</v>
      </c>
      <c r="E30">
        <v>21.995660000000001</v>
      </c>
      <c r="F30">
        <v>29</v>
      </c>
      <c r="G30">
        <f t="shared" si="0"/>
        <v>1.4518400000000007</v>
      </c>
      <c r="H30">
        <f t="shared" si="1"/>
        <v>1.1318899999999985</v>
      </c>
      <c r="I30">
        <f t="shared" si="2"/>
        <v>0.91566000000000258</v>
      </c>
      <c r="J30">
        <v>29</v>
      </c>
      <c r="K30">
        <f t="shared" si="3"/>
        <v>6.8872865275142359E-2</v>
      </c>
      <c r="L30">
        <f t="shared" si="4"/>
        <v>5.3694971537001833E-2</v>
      </c>
      <c r="M30">
        <f t="shared" si="5"/>
        <v>4.3437381404174698E-2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18.399999999999999</v>
      </c>
      <c r="C34">
        <v>19.875070000000001</v>
      </c>
      <c r="D34">
        <v>17.116129999999998</v>
      </c>
      <c r="E34">
        <v>19.028700000000001</v>
      </c>
      <c r="F34">
        <v>33</v>
      </c>
      <c r="G34">
        <f t="shared" si="0"/>
        <v>1.4750700000000023</v>
      </c>
      <c r="H34">
        <f t="shared" si="1"/>
        <v>1.2838700000000003</v>
      </c>
      <c r="I34">
        <f t="shared" si="2"/>
        <v>0.62870000000000203</v>
      </c>
      <c r="J34">
        <v>33</v>
      </c>
      <c r="K34">
        <f t="shared" si="3"/>
        <v>8.0166847826087087E-2</v>
      </c>
      <c r="L34">
        <f t="shared" si="4"/>
        <v>6.9775543478260885E-2</v>
      </c>
      <c r="M34">
        <f t="shared" si="5"/>
        <v>3.4168478260869675E-2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7.79</v>
      </c>
      <c r="C39">
        <v>9.3632899999999992</v>
      </c>
      <c r="D39">
        <v>6.7018899999999997</v>
      </c>
      <c r="E39">
        <v>6.8105500000000001</v>
      </c>
      <c r="F39">
        <v>38</v>
      </c>
      <c r="G39">
        <f t="shared" si="0"/>
        <v>1.5732899999999992</v>
      </c>
      <c r="H39">
        <f t="shared" si="1"/>
        <v>1.0881100000000004</v>
      </c>
      <c r="I39">
        <f t="shared" si="2"/>
        <v>0.97944999999999993</v>
      </c>
      <c r="J39">
        <v>38</v>
      </c>
      <c r="K39">
        <f t="shared" si="3"/>
        <v>0.2019627727856225</v>
      </c>
      <c r="L39">
        <f t="shared" si="4"/>
        <v>0.13968035943517335</v>
      </c>
      <c r="M39">
        <f t="shared" si="5"/>
        <v>0.12573170731707317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10.08</v>
      </c>
      <c r="C43">
        <v>11.86214</v>
      </c>
      <c r="D43">
        <v>11.427020000000001</v>
      </c>
      <c r="E43">
        <v>10.70241</v>
      </c>
      <c r="F43">
        <v>42</v>
      </c>
      <c r="G43">
        <f t="shared" si="0"/>
        <v>1.7821400000000001</v>
      </c>
      <c r="H43">
        <f t="shared" si="1"/>
        <v>1.3470200000000006</v>
      </c>
      <c r="I43">
        <f t="shared" si="2"/>
        <v>0.62241000000000035</v>
      </c>
      <c r="J43">
        <v>42</v>
      </c>
      <c r="K43">
        <f t="shared" si="3"/>
        <v>0.17679960317460319</v>
      </c>
      <c r="L43">
        <f t="shared" si="4"/>
        <v>0.13363293650793656</v>
      </c>
      <c r="M43">
        <f t="shared" si="5"/>
        <v>6.1747023809523842E-2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AVERAGE(G2,G4:G6,G9,G20,G24:G25,G29:G30,G34,G39,G43)</f>
        <v>1.6964815384615384</v>
      </c>
      <c r="H46">
        <f t="shared" ref="H46:M46" si="6">AVERAGE(H2,H4:H6,H9,H20,H24:H25,H29:H30,H34,H39,H43)</f>
        <v>1.215216923076923</v>
      </c>
      <c r="I46">
        <f>AVERAGE(I2,I4:I6,I9,I20,I24:I25,I29:I30,I34,I39,I43)</f>
        <v>0.79272307692307697</v>
      </c>
      <c r="K46">
        <f t="shared" si="6"/>
        <v>0.17495348292502297</v>
      </c>
      <c r="L46">
        <f t="shared" si="6"/>
        <v>0.12255949363766711</v>
      </c>
      <c r="M46">
        <f t="shared" si="6"/>
        <v>8.2389915522381299E-2</v>
      </c>
    </row>
    <row r="47" spans="1:13" x14ac:dyDescent="0.3">
      <c r="G47">
        <f>(H46-G46)/G46</f>
        <v>-0.28368396853941147</v>
      </c>
      <c r="H47">
        <f>(I46-H46)/H46</f>
        <v>-0.34766948857500585</v>
      </c>
      <c r="K47">
        <f>(L46-K46)/K46</f>
        <v>-0.29947382819357488</v>
      </c>
      <c r="L47">
        <f>(M46-L46)/L46</f>
        <v>-0.32775574476541569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EAE2-B337-4A2E-B8E7-1E32F90BFA91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15.19</v>
      </c>
      <c r="C6">
        <v>16.697520000000001</v>
      </c>
      <c r="D6">
        <v>14.25698</v>
      </c>
      <c r="E6">
        <v>14.78932</v>
      </c>
      <c r="F6">
        <v>5</v>
      </c>
      <c r="G6">
        <f t="shared" si="0"/>
        <v>1.5075200000000013</v>
      </c>
      <c r="H6">
        <f t="shared" si="1"/>
        <v>0.93301999999999907</v>
      </c>
      <c r="I6">
        <f t="shared" si="2"/>
        <v>0.40067999999999948</v>
      </c>
      <c r="J6">
        <v>5</v>
      </c>
      <c r="K6">
        <f t="shared" si="3"/>
        <v>9.9244239631336495E-2</v>
      </c>
      <c r="L6">
        <f t="shared" si="4"/>
        <v>6.1423304805793229E-2</v>
      </c>
      <c r="M6">
        <f t="shared" si="5"/>
        <v>2.6377880184331765E-2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15.59</v>
      </c>
      <c r="C32">
        <v>17.45326</v>
      </c>
      <c r="D32">
        <v>16.361450000000001</v>
      </c>
      <c r="E32">
        <v>15.156980000000001</v>
      </c>
      <c r="F32">
        <v>31</v>
      </c>
      <c r="G32">
        <f t="shared" si="0"/>
        <v>1.8632600000000004</v>
      </c>
      <c r="H32">
        <f t="shared" si="1"/>
        <v>0.77145000000000152</v>
      </c>
      <c r="I32">
        <f t="shared" si="2"/>
        <v>0.43301999999999907</v>
      </c>
      <c r="J32">
        <v>31</v>
      </c>
      <c r="K32">
        <f t="shared" si="3"/>
        <v>0.1195163566388711</v>
      </c>
      <c r="L32">
        <f t="shared" si="4"/>
        <v>4.948364336112903E-2</v>
      </c>
      <c r="M32">
        <f t="shared" si="5"/>
        <v>2.7775497113534258E-2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AVERAGE(G6,G32)</f>
        <v>1.6853900000000008</v>
      </c>
      <c r="H46">
        <f t="shared" ref="H46:M46" si="6">AVERAGE(H6,H32)</f>
        <v>0.8522350000000003</v>
      </c>
      <c r="I46">
        <f t="shared" si="6"/>
        <v>0.41684999999999928</v>
      </c>
      <c r="K46">
        <f t="shared" si="6"/>
        <v>0.1093802981351038</v>
      </c>
      <c r="L46">
        <f t="shared" si="6"/>
        <v>5.5453474083461129E-2</v>
      </c>
      <c r="M46">
        <f t="shared" si="6"/>
        <v>2.7076688648933013E-2</v>
      </c>
    </row>
    <row r="47" spans="1:13" x14ac:dyDescent="0.3">
      <c r="G47">
        <f>(H46-G46)/G46</f>
        <v>-0.49433958905653891</v>
      </c>
      <c r="H47">
        <f>(I46-H46)/H46</f>
        <v>-0.51087434803780751</v>
      </c>
      <c r="K47">
        <f>(L46-K46)/K46</f>
        <v>-0.49302136647162559</v>
      </c>
      <c r="L47">
        <f>(M46-L46)/L46</f>
        <v>-0.51172241060711876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D7EF-3BD9-4980-9B3C-AE57ADB99F94}">
  <dimension ref="A2:M47"/>
  <sheetViews>
    <sheetView topLeftCell="A11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8.08</v>
      </c>
      <c r="C23">
        <v>6.5163099999999998</v>
      </c>
      <c r="D23">
        <v>6.5941099999999997</v>
      </c>
      <c r="E23">
        <v>7.1772799999999997</v>
      </c>
      <c r="F23">
        <v>22</v>
      </c>
      <c r="G23">
        <f t="shared" si="0"/>
        <v>1.5636900000000002</v>
      </c>
      <c r="H23">
        <f t="shared" si="1"/>
        <v>1.4858900000000004</v>
      </c>
      <c r="I23">
        <f t="shared" si="2"/>
        <v>0.90272000000000041</v>
      </c>
      <c r="J23">
        <v>22</v>
      </c>
      <c r="K23">
        <f t="shared" si="3"/>
        <v>0.19352599009900992</v>
      </c>
      <c r="L23">
        <f t="shared" si="4"/>
        <v>0.18389727722772281</v>
      </c>
      <c r="M23">
        <f t="shared" si="5"/>
        <v>0.11172277227722777</v>
      </c>
    </row>
    <row r="24" spans="1:13" x14ac:dyDescent="0.3">
      <c r="A24">
        <v>23</v>
      </c>
      <c r="B24">
        <v>11.19</v>
      </c>
      <c r="C24">
        <v>12.759259999999999</v>
      </c>
      <c r="D24">
        <v>12.25986</v>
      </c>
      <c r="E24">
        <v>12.27877</v>
      </c>
      <c r="F24">
        <v>23</v>
      </c>
      <c r="G24">
        <f t="shared" si="0"/>
        <v>1.5692599999999999</v>
      </c>
      <c r="H24">
        <f t="shared" si="1"/>
        <v>1.0698600000000003</v>
      </c>
      <c r="I24">
        <f t="shared" si="2"/>
        <v>1.0887700000000002</v>
      </c>
      <c r="J24">
        <v>23</v>
      </c>
      <c r="K24">
        <f t="shared" si="3"/>
        <v>0.14023771224307416</v>
      </c>
      <c r="L24">
        <f t="shared" si="4"/>
        <v>9.5608579088471882E-2</v>
      </c>
      <c r="M24">
        <f t="shared" si="5"/>
        <v>9.7298480786416466E-2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18.29</v>
      </c>
      <c r="C29">
        <v>16.529160000000001</v>
      </c>
      <c r="D29">
        <v>16.67859</v>
      </c>
      <c r="E29">
        <v>19.14817</v>
      </c>
      <c r="F29">
        <v>28</v>
      </c>
      <c r="G29">
        <f t="shared" si="0"/>
        <v>1.7608399999999982</v>
      </c>
      <c r="H29">
        <f t="shared" si="1"/>
        <v>1.6114099999999993</v>
      </c>
      <c r="I29">
        <f t="shared" si="2"/>
        <v>0.85817000000000121</v>
      </c>
      <c r="J29">
        <v>28</v>
      </c>
      <c r="K29">
        <f t="shared" si="3"/>
        <v>9.6273373428102688E-2</v>
      </c>
      <c r="L29">
        <f t="shared" si="4"/>
        <v>8.8103335155822818E-2</v>
      </c>
      <c r="M29">
        <f t="shared" si="5"/>
        <v>4.6920174958994053E-2</v>
      </c>
    </row>
    <row r="30" spans="1:13" x14ac:dyDescent="0.3">
      <c r="A30">
        <v>29</v>
      </c>
      <c r="B30">
        <v>16.28</v>
      </c>
      <c r="C30">
        <v>17.837489999999999</v>
      </c>
      <c r="D30">
        <v>17.23265</v>
      </c>
      <c r="E30">
        <v>17.130649999999999</v>
      </c>
      <c r="F30">
        <v>29</v>
      </c>
      <c r="G30">
        <f t="shared" si="0"/>
        <v>1.5574899999999978</v>
      </c>
      <c r="H30">
        <f t="shared" si="1"/>
        <v>0.95264999999999844</v>
      </c>
      <c r="I30">
        <f t="shared" si="2"/>
        <v>0.85064999999999813</v>
      </c>
      <c r="J30">
        <v>29</v>
      </c>
      <c r="K30">
        <f t="shared" si="3"/>
        <v>9.566891891891878E-2</v>
      </c>
      <c r="L30">
        <f t="shared" si="4"/>
        <v>5.8516584766584667E-2</v>
      </c>
      <c r="M30">
        <f t="shared" si="5"/>
        <v>5.2251228501228382E-2</v>
      </c>
    </row>
    <row r="31" spans="1:13" x14ac:dyDescent="0.3">
      <c r="A31">
        <v>30</v>
      </c>
      <c r="B31">
        <v>8.7899999999999991</v>
      </c>
      <c r="C31">
        <v>7.0744800000000003</v>
      </c>
      <c r="D31">
        <v>10.378349999999999</v>
      </c>
      <c r="E31">
        <v>8.0937199999999994</v>
      </c>
      <c r="F31">
        <v>30</v>
      </c>
      <c r="G31">
        <f t="shared" si="0"/>
        <v>1.7155199999999988</v>
      </c>
      <c r="H31">
        <f t="shared" si="1"/>
        <v>1.5883500000000002</v>
      </c>
      <c r="I31">
        <f t="shared" si="2"/>
        <v>0.69627999999999979</v>
      </c>
      <c r="J31">
        <v>30</v>
      </c>
      <c r="K31">
        <f t="shared" si="3"/>
        <v>0.19516723549488044</v>
      </c>
      <c r="L31">
        <f t="shared" si="4"/>
        <v>0.1806996587030717</v>
      </c>
      <c r="M31">
        <f t="shared" si="5"/>
        <v>7.9212741751990876E-2</v>
      </c>
    </row>
    <row r="32" spans="1:13" x14ac:dyDescent="0.3">
      <c r="A32">
        <v>31</v>
      </c>
      <c r="B32">
        <v>11.27</v>
      </c>
      <c r="C32">
        <v>9.4735300000000002</v>
      </c>
      <c r="D32">
        <v>12.380649999999999</v>
      </c>
      <c r="E32">
        <v>12.019349999999999</v>
      </c>
      <c r="F32">
        <v>31</v>
      </c>
      <c r="G32">
        <f t="shared" si="0"/>
        <v>1.7964699999999993</v>
      </c>
      <c r="H32">
        <f t="shared" si="1"/>
        <v>1.1106499999999997</v>
      </c>
      <c r="I32">
        <f t="shared" si="2"/>
        <v>0.74934999999999974</v>
      </c>
      <c r="J32">
        <v>31</v>
      </c>
      <c r="K32">
        <f t="shared" si="3"/>
        <v>0.15940283939662817</v>
      </c>
      <c r="L32">
        <f t="shared" si="4"/>
        <v>9.8549245785270606E-2</v>
      </c>
      <c r="M32">
        <f t="shared" si="5"/>
        <v>6.6490683229813649E-2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15.51</v>
      </c>
      <c r="C35">
        <v>13.73535</v>
      </c>
      <c r="D35">
        <v>16.973960000000002</v>
      </c>
      <c r="E35">
        <v>14.46401</v>
      </c>
      <c r="F35">
        <v>34</v>
      </c>
      <c r="G35">
        <f t="shared" si="0"/>
        <v>1.7746499999999994</v>
      </c>
      <c r="H35">
        <f t="shared" si="1"/>
        <v>1.4639600000000019</v>
      </c>
      <c r="I35">
        <f t="shared" si="2"/>
        <v>1.0459899999999998</v>
      </c>
      <c r="J35">
        <v>34</v>
      </c>
      <c r="K35">
        <f t="shared" si="3"/>
        <v>0.11441972920696321</v>
      </c>
      <c r="L35">
        <f t="shared" si="4"/>
        <v>9.438813668600915E-2</v>
      </c>
      <c r="M35">
        <f t="shared" si="5"/>
        <v>6.7439716312056724E-2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13.39</v>
      </c>
      <c r="C42">
        <v>11.616300000000001</v>
      </c>
      <c r="D42">
        <v>12.05193</v>
      </c>
      <c r="E42">
        <v>14.424250000000001</v>
      </c>
      <c r="F42">
        <v>41</v>
      </c>
      <c r="G42">
        <f t="shared" si="0"/>
        <v>1.7736999999999998</v>
      </c>
      <c r="H42">
        <f t="shared" si="1"/>
        <v>1.3380700000000001</v>
      </c>
      <c r="I42">
        <f t="shared" si="2"/>
        <v>1.0342500000000001</v>
      </c>
      <c r="J42">
        <v>41</v>
      </c>
      <c r="K42">
        <f t="shared" si="3"/>
        <v>0.13246452576549661</v>
      </c>
      <c r="L42">
        <f t="shared" si="4"/>
        <v>9.9930545182972369E-2</v>
      </c>
      <c r="M42">
        <f t="shared" si="5"/>
        <v>7.7240477968633314E-2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AVERAGE(G23:G24,G29:G32,G35,G42)</f>
        <v>1.6889524999999992</v>
      </c>
      <c r="H46">
        <f t="shared" ref="H46:M46" si="6">AVERAGE(H23:H24,H29:H32,H35,H42)</f>
        <v>1.3276049999999999</v>
      </c>
      <c r="I46">
        <f t="shared" si="6"/>
        <v>0.90327249999999992</v>
      </c>
      <c r="K46">
        <f t="shared" si="6"/>
        <v>0.14089504056913427</v>
      </c>
      <c r="L46">
        <f t="shared" si="6"/>
        <v>0.11246167032449075</v>
      </c>
      <c r="M46">
        <f t="shared" si="6"/>
        <v>7.4822034473295149E-2</v>
      </c>
    </row>
    <row r="47" spans="1:13" x14ac:dyDescent="0.3">
      <c r="G47">
        <f>(H46-G46)/G46</f>
        <v>-0.21394769835149269</v>
      </c>
      <c r="H47">
        <f>(I46-H46)/H46</f>
        <v>-0.31962255339502338</v>
      </c>
      <c r="K47">
        <f>(L46-K46)/K46</f>
        <v>-0.20180533061908484</v>
      </c>
      <c r="L47">
        <f>(M46-L46)/L46</f>
        <v>-0.33468857204941255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3278-68D4-4447-9265-169E58D032CF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8.66</v>
      </c>
      <c r="C27">
        <v>7.1376799999999996</v>
      </c>
      <c r="D27">
        <v>7.8161100000000001</v>
      </c>
      <c r="E27">
        <v>9.4976299999999991</v>
      </c>
      <c r="F27">
        <v>26</v>
      </c>
      <c r="G27">
        <f t="shared" si="0"/>
        <v>1.5223200000000006</v>
      </c>
      <c r="H27">
        <f t="shared" si="1"/>
        <v>0.84389000000000003</v>
      </c>
      <c r="I27">
        <f t="shared" si="2"/>
        <v>0.83762999999999899</v>
      </c>
      <c r="J27">
        <v>26</v>
      </c>
      <c r="K27">
        <f t="shared" si="3"/>
        <v>0.17578752886836033</v>
      </c>
      <c r="L27">
        <f t="shared" si="4"/>
        <v>9.7446882217090067E-2</v>
      </c>
      <c r="M27">
        <f t="shared" si="5"/>
        <v>9.6724018475750462E-2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9.89</v>
      </c>
      <c r="C29">
        <v>8.3238500000000002</v>
      </c>
      <c r="D29">
        <v>9.03965</v>
      </c>
      <c r="E29">
        <v>9.2701200000000004</v>
      </c>
      <c r="F29">
        <v>28</v>
      </c>
      <c r="G29">
        <f t="shared" si="0"/>
        <v>1.5661500000000004</v>
      </c>
      <c r="H29">
        <f t="shared" si="1"/>
        <v>0.85035000000000061</v>
      </c>
      <c r="I29">
        <f t="shared" si="2"/>
        <v>0.61988000000000021</v>
      </c>
      <c r="J29">
        <v>28</v>
      </c>
      <c r="K29">
        <f t="shared" si="3"/>
        <v>0.15835692618806879</v>
      </c>
      <c r="L29">
        <f t="shared" si="4"/>
        <v>8.5980788675429784E-2</v>
      </c>
      <c r="M29">
        <f t="shared" si="5"/>
        <v>6.2677451971688586E-2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10.78</v>
      </c>
      <c r="C37">
        <v>8.9398599999999995</v>
      </c>
      <c r="D37">
        <v>9.3498699999999992</v>
      </c>
      <c r="E37">
        <v>10.020720000000001</v>
      </c>
      <c r="F37">
        <v>36</v>
      </c>
      <c r="G37">
        <f t="shared" si="0"/>
        <v>1.8401399999999999</v>
      </c>
      <c r="H37">
        <f t="shared" si="1"/>
        <v>1.4301300000000001</v>
      </c>
      <c r="I37">
        <f t="shared" si="2"/>
        <v>0.75927999999999862</v>
      </c>
      <c r="J37">
        <v>36</v>
      </c>
      <c r="K37">
        <f t="shared" si="3"/>
        <v>0.17069944341372914</v>
      </c>
      <c r="L37">
        <f t="shared" si="4"/>
        <v>0.13266512059369204</v>
      </c>
      <c r="M37">
        <f t="shared" si="5"/>
        <v>7.0434137291280022E-2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9.1999999999999993</v>
      </c>
      <c r="C41">
        <v>10.7056</v>
      </c>
      <c r="D41">
        <v>7.7200600000000001</v>
      </c>
      <c r="E41">
        <v>8.2392900000000004</v>
      </c>
      <c r="F41">
        <v>40</v>
      </c>
      <c r="G41">
        <f t="shared" si="0"/>
        <v>1.5056000000000012</v>
      </c>
      <c r="H41">
        <f t="shared" si="1"/>
        <v>1.4799399999999991</v>
      </c>
      <c r="I41">
        <f t="shared" si="2"/>
        <v>0.96070999999999884</v>
      </c>
      <c r="J41">
        <v>40</v>
      </c>
      <c r="K41">
        <f t="shared" si="3"/>
        <v>0.16365217391304362</v>
      </c>
      <c r="L41">
        <f t="shared" si="4"/>
        <v>0.16086304347826078</v>
      </c>
      <c r="M41">
        <f t="shared" si="5"/>
        <v>0.10442499999999988</v>
      </c>
    </row>
    <row r="42" spans="1:13" x14ac:dyDescent="0.3">
      <c r="A42">
        <v>41</v>
      </c>
      <c r="B42">
        <v>9.2200000000000006</v>
      </c>
      <c r="C42">
        <v>7.8097799999999999</v>
      </c>
      <c r="D42">
        <v>10.04973</v>
      </c>
      <c r="E42">
        <v>9.75535</v>
      </c>
      <c r="F42">
        <v>41</v>
      </c>
      <c r="G42">
        <f t="shared" si="0"/>
        <v>1.4102200000000007</v>
      </c>
      <c r="H42">
        <f t="shared" si="1"/>
        <v>0.82972999999999963</v>
      </c>
      <c r="I42">
        <f t="shared" si="2"/>
        <v>0.53534999999999933</v>
      </c>
      <c r="J42">
        <v>41</v>
      </c>
      <c r="K42">
        <f t="shared" si="3"/>
        <v>0.15295227765726688</v>
      </c>
      <c r="L42">
        <f t="shared" si="4"/>
        <v>8.9992407809110581E-2</v>
      </c>
      <c r="M42">
        <f t="shared" si="5"/>
        <v>5.8063991323210336E-2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AVERAGE(G27,G29,G37,G41:G42)</f>
        <v>1.5688860000000004</v>
      </c>
      <c r="H46">
        <f t="shared" ref="H46:M46" si="6">AVERAGE(H27,H29,H37,H41:H42)</f>
        <v>1.086808</v>
      </c>
      <c r="I46">
        <f t="shared" si="6"/>
        <v>0.74256999999999918</v>
      </c>
      <c r="K46">
        <f t="shared" si="6"/>
        <v>0.16428967000809375</v>
      </c>
      <c r="L46">
        <f t="shared" si="6"/>
        <v>0.11338964855471664</v>
      </c>
      <c r="M46">
        <f t="shared" si="6"/>
        <v>7.8464919812385861E-2</v>
      </c>
    </row>
    <row r="47" spans="1:13" x14ac:dyDescent="0.3">
      <c r="G47">
        <f>(H46-G46)/G46</f>
        <v>-0.30727407855000322</v>
      </c>
      <c r="H47">
        <f>(I46-H46)/H46</f>
        <v>-0.31674223965962783</v>
      </c>
      <c r="K47">
        <f>(L46-K46)/K46</f>
        <v>-0.30981875763016331</v>
      </c>
      <c r="L47">
        <f>(M46-L46)/L46</f>
        <v>-0.30800632321809968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018B-A317-4460-A8DC-BD1E5249AB13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21.08</v>
      </c>
      <c r="C3">
        <v>22.777080000000002</v>
      </c>
      <c r="D3">
        <v>20.143540000000002</v>
      </c>
      <c r="E3">
        <v>20.43432</v>
      </c>
      <c r="F3">
        <v>2</v>
      </c>
      <c r="G3">
        <f t="shared" ref="G3:G44" si="0">ABS(C3-B3)</f>
        <v>1.6970800000000033</v>
      </c>
      <c r="H3">
        <f t="shared" ref="H3:H44" si="1">ABS(D3-B3)</f>
        <v>0.93645999999999674</v>
      </c>
      <c r="I3">
        <f t="shared" ref="I3:I44" si="2">ABS(E3-B3)</f>
        <v>0.6456799999999987</v>
      </c>
      <c r="J3">
        <v>2</v>
      </c>
      <c r="K3">
        <f t="shared" ref="K3:K44" si="3">G3/B3</f>
        <v>8.0506641366224069E-2</v>
      </c>
      <c r="L3">
        <f t="shared" ref="L3:L44" si="4">H3/B3</f>
        <v>4.4424098671726607E-2</v>
      </c>
      <c r="M3">
        <f t="shared" ref="M3:M44" si="5">I3/B3</f>
        <v>3.0629981024667872E-2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15.59</v>
      </c>
      <c r="C6">
        <v>17.16489</v>
      </c>
      <c r="D6">
        <v>16.564129999999999</v>
      </c>
      <c r="E6">
        <v>14.699529999999999</v>
      </c>
      <c r="F6">
        <v>5</v>
      </c>
      <c r="G6">
        <f t="shared" si="0"/>
        <v>1.5748899999999999</v>
      </c>
      <c r="H6">
        <f t="shared" si="1"/>
        <v>0.97412999999999883</v>
      </c>
      <c r="I6">
        <f t="shared" si="2"/>
        <v>0.89047000000000054</v>
      </c>
      <c r="J6">
        <v>5</v>
      </c>
      <c r="K6">
        <f t="shared" si="3"/>
        <v>0.10101924310455419</v>
      </c>
      <c r="L6">
        <f t="shared" si="4"/>
        <v>6.2484284797947327E-2</v>
      </c>
      <c r="M6">
        <f t="shared" si="5"/>
        <v>5.711802437459914E-2</v>
      </c>
    </row>
    <row r="7" spans="1:13" x14ac:dyDescent="0.3">
      <c r="A7">
        <v>6</v>
      </c>
      <c r="B7">
        <v>19.36</v>
      </c>
      <c r="C7">
        <v>17.73537</v>
      </c>
      <c r="D7">
        <v>18.28435</v>
      </c>
      <c r="E7">
        <v>20.121919999999999</v>
      </c>
      <c r="F7">
        <v>6</v>
      </c>
      <c r="G7">
        <f t="shared" si="0"/>
        <v>1.6246299999999998</v>
      </c>
      <c r="H7">
        <f t="shared" si="1"/>
        <v>1.0756499999999996</v>
      </c>
      <c r="I7">
        <f t="shared" si="2"/>
        <v>0.76191999999999993</v>
      </c>
      <c r="J7">
        <v>6</v>
      </c>
      <c r="K7">
        <f t="shared" si="3"/>
        <v>8.3916838842975197E-2</v>
      </c>
      <c r="L7">
        <f t="shared" si="4"/>
        <v>5.5560433884297496E-2</v>
      </c>
      <c r="M7">
        <f t="shared" si="5"/>
        <v>3.9355371900826441E-2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13.23</v>
      </c>
      <c r="C9">
        <v>14.87486</v>
      </c>
      <c r="D9">
        <v>14.19523</v>
      </c>
      <c r="E9">
        <v>14.23551</v>
      </c>
      <c r="F9">
        <v>8</v>
      </c>
      <c r="G9">
        <f t="shared" si="0"/>
        <v>1.6448599999999995</v>
      </c>
      <c r="H9">
        <f t="shared" si="1"/>
        <v>0.96523000000000003</v>
      </c>
      <c r="I9">
        <f t="shared" si="2"/>
        <v>1.0055099999999992</v>
      </c>
      <c r="J9">
        <v>8</v>
      </c>
      <c r="K9">
        <f t="shared" si="3"/>
        <v>0.12432804232804229</v>
      </c>
      <c r="L9">
        <f t="shared" si="4"/>
        <v>7.2957671957671957E-2</v>
      </c>
      <c r="M9">
        <f t="shared" si="5"/>
        <v>7.6002267573696089E-2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6.26</v>
      </c>
      <c r="C12">
        <v>4.5148900000000003</v>
      </c>
      <c r="D12">
        <v>5.2530999999999999</v>
      </c>
      <c r="E12">
        <v>5.3428300000000002</v>
      </c>
      <c r="F12">
        <v>11</v>
      </c>
      <c r="G12">
        <f t="shared" si="0"/>
        <v>1.7451099999999995</v>
      </c>
      <c r="H12">
        <f t="shared" si="1"/>
        <v>1.0068999999999999</v>
      </c>
      <c r="I12">
        <f t="shared" si="2"/>
        <v>0.9171699999999996</v>
      </c>
      <c r="J12">
        <v>11</v>
      </c>
      <c r="K12">
        <f t="shared" si="3"/>
        <v>0.2787715654952076</v>
      </c>
      <c r="L12">
        <f t="shared" si="4"/>
        <v>0.16084664536741214</v>
      </c>
      <c r="M12">
        <f t="shared" si="5"/>
        <v>0.14651277955271561</v>
      </c>
    </row>
    <row r="13" spans="1:13" x14ac:dyDescent="0.3">
      <c r="A13">
        <v>12</v>
      </c>
      <c r="B13">
        <v>7.96</v>
      </c>
      <c r="C13">
        <v>6.0429599999999999</v>
      </c>
      <c r="D13">
        <v>6.9385199999999996</v>
      </c>
      <c r="E13">
        <v>8.6445900000000009</v>
      </c>
      <c r="F13">
        <v>12</v>
      </c>
      <c r="G13">
        <f t="shared" si="0"/>
        <v>1.9170400000000001</v>
      </c>
      <c r="H13">
        <f t="shared" si="1"/>
        <v>1.0214800000000004</v>
      </c>
      <c r="I13">
        <f t="shared" si="2"/>
        <v>0.68459000000000092</v>
      </c>
      <c r="J13">
        <v>12</v>
      </c>
      <c r="K13">
        <f t="shared" si="3"/>
        <v>0.24083417085427136</v>
      </c>
      <c r="L13">
        <f t="shared" si="4"/>
        <v>0.12832663316582921</v>
      </c>
      <c r="M13">
        <f t="shared" si="5"/>
        <v>8.6003768844221215E-2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15.25</v>
      </c>
      <c r="C16">
        <v>16.851990000000001</v>
      </c>
      <c r="D16">
        <v>13.65756</v>
      </c>
      <c r="E16">
        <v>16.105</v>
      </c>
      <c r="F16">
        <v>15</v>
      </c>
      <c r="G16">
        <f t="shared" si="0"/>
        <v>1.6019900000000007</v>
      </c>
      <c r="H16">
        <f t="shared" si="1"/>
        <v>1.5924399999999999</v>
      </c>
      <c r="I16">
        <f t="shared" si="2"/>
        <v>0.85500000000000043</v>
      </c>
      <c r="J16">
        <v>15</v>
      </c>
      <c r="K16">
        <f t="shared" si="3"/>
        <v>0.10504852459016398</v>
      </c>
      <c r="L16">
        <f t="shared" si="4"/>
        <v>0.10442229508196721</v>
      </c>
      <c r="M16">
        <f t="shared" si="5"/>
        <v>5.6065573770491831E-2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17.27</v>
      </c>
      <c r="C19">
        <v>15.32602</v>
      </c>
      <c r="D19">
        <v>16.163150000000002</v>
      </c>
      <c r="E19">
        <v>18.17005</v>
      </c>
      <c r="F19">
        <v>18</v>
      </c>
      <c r="G19">
        <f t="shared" si="0"/>
        <v>1.9439799999999998</v>
      </c>
      <c r="H19">
        <f t="shared" si="1"/>
        <v>1.1068499999999979</v>
      </c>
      <c r="I19">
        <f t="shared" si="2"/>
        <v>0.90005000000000024</v>
      </c>
      <c r="J19">
        <v>18</v>
      </c>
      <c r="K19">
        <f t="shared" si="3"/>
        <v>0.11256398378691372</v>
      </c>
      <c r="L19">
        <f t="shared" si="4"/>
        <v>6.4090909090908976E-2</v>
      </c>
      <c r="M19">
        <f t="shared" si="5"/>
        <v>5.2116386797915477E-2</v>
      </c>
    </row>
    <row r="20" spans="1:13" x14ac:dyDescent="0.3">
      <c r="A20">
        <v>19</v>
      </c>
      <c r="B20">
        <v>13.78</v>
      </c>
      <c r="C20">
        <v>15.44449</v>
      </c>
      <c r="D20">
        <v>12.26117</v>
      </c>
      <c r="E20">
        <v>12.982889999999999</v>
      </c>
      <c r="F20">
        <v>19</v>
      </c>
      <c r="G20">
        <f t="shared" si="0"/>
        <v>1.6644900000000007</v>
      </c>
      <c r="H20">
        <f t="shared" si="1"/>
        <v>1.5188299999999995</v>
      </c>
      <c r="I20">
        <f t="shared" si="2"/>
        <v>0.79710999999999999</v>
      </c>
      <c r="J20">
        <v>19</v>
      </c>
      <c r="K20">
        <f t="shared" si="3"/>
        <v>0.12079027576197393</v>
      </c>
      <c r="L20">
        <f t="shared" si="4"/>
        <v>0.11021988388969517</v>
      </c>
      <c r="M20">
        <f t="shared" si="5"/>
        <v>5.784542815674891E-2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14.6</v>
      </c>
      <c r="C26">
        <v>16.55199</v>
      </c>
      <c r="D26">
        <v>13.223699999999999</v>
      </c>
      <c r="E26">
        <v>13.776999999999999</v>
      </c>
      <c r="F26">
        <v>25</v>
      </c>
      <c r="G26">
        <f t="shared" si="0"/>
        <v>1.9519900000000003</v>
      </c>
      <c r="H26">
        <f t="shared" si="1"/>
        <v>1.3763000000000005</v>
      </c>
      <c r="I26">
        <f t="shared" si="2"/>
        <v>0.8230000000000004</v>
      </c>
      <c r="J26">
        <v>25</v>
      </c>
      <c r="K26">
        <f t="shared" si="3"/>
        <v>0.13369794520547948</v>
      </c>
      <c r="L26">
        <f t="shared" si="4"/>
        <v>9.426712328767127E-2</v>
      </c>
      <c r="M26">
        <f t="shared" si="5"/>
        <v>5.6369863013698659E-2</v>
      </c>
    </row>
    <row r="27" spans="1:13" x14ac:dyDescent="0.3">
      <c r="A27">
        <v>26</v>
      </c>
      <c r="B27">
        <v>12.58</v>
      </c>
      <c r="C27">
        <v>10.65644</v>
      </c>
      <c r="D27">
        <v>13.633139999999999</v>
      </c>
      <c r="E27">
        <v>13.662649999999999</v>
      </c>
      <c r="F27">
        <v>26</v>
      </c>
      <c r="G27">
        <f t="shared" si="0"/>
        <v>1.9235600000000002</v>
      </c>
      <c r="H27">
        <f t="shared" si="1"/>
        <v>1.0531399999999991</v>
      </c>
      <c r="I27">
        <f t="shared" si="2"/>
        <v>1.0826499999999992</v>
      </c>
      <c r="J27">
        <v>26</v>
      </c>
      <c r="K27">
        <f t="shared" si="3"/>
        <v>0.15290620031796504</v>
      </c>
      <c r="L27">
        <f t="shared" si="4"/>
        <v>8.3715421303656529E-2</v>
      </c>
      <c r="M27">
        <f t="shared" si="5"/>
        <v>8.6061208267090558E-2</v>
      </c>
    </row>
    <row r="28" spans="1:13" x14ac:dyDescent="0.3">
      <c r="A28">
        <v>27</v>
      </c>
      <c r="B28">
        <v>16.579999999999998</v>
      </c>
      <c r="C28">
        <v>18.128160000000001</v>
      </c>
      <c r="D28">
        <v>17.782409999999999</v>
      </c>
      <c r="E28">
        <v>17.626139999999999</v>
      </c>
      <c r="F28">
        <v>27</v>
      </c>
      <c r="G28">
        <f t="shared" si="0"/>
        <v>1.5481600000000029</v>
      </c>
      <c r="H28">
        <f t="shared" si="1"/>
        <v>1.2024100000000004</v>
      </c>
      <c r="I28">
        <f t="shared" si="2"/>
        <v>1.0461400000000012</v>
      </c>
      <c r="J28">
        <v>27</v>
      </c>
      <c r="K28">
        <f t="shared" si="3"/>
        <v>9.337515078407739E-2</v>
      </c>
      <c r="L28">
        <f t="shared" si="4"/>
        <v>7.2521712907117036E-2</v>
      </c>
      <c r="M28">
        <f t="shared" si="5"/>
        <v>6.3096501809408997E-2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12.24</v>
      </c>
      <c r="C30">
        <v>14.067550000000001</v>
      </c>
      <c r="D30">
        <v>13.613899999999999</v>
      </c>
      <c r="E30">
        <v>11.43333</v>
      </c>
      <c r="F30">
        <v>29</v>
      </c>
      <c r="G30">
        <f t="shared" si="0"/>
        <v>1.8275500000000005</v>
      </c>
      <c r="H30">
        <f t="shared" si="1"/>
        <v>1.373899999999999</v>
      </c>
      <c r="I30">
        <f t="shared" si="2"/>
        <v>0.80667000000000044</v>
      </c>
      <c r="J30">
        <v>29</v>
      </c>
      <c r="K30">
        <f t="shared" si="3"/>
        <v>0.14930964052287585</v>
      </c>
      <c r="L30">
        <f t="shared" si="4"/>
        <v>0.11224673202614371</v>
      </c>
      <c r="M30">
        <f t="shared" si="5"/>
        <v>6.590441176470592E-2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15.96</v>
      </c>
      <c r="C33">
        <v>14.037699999999999</v>
      </c>
      <c r="D33">
        <v>16.868120000000001</v>
      </c>
      <c r="E33">
        <v>15.32643</v>
      </c>
      <c r="F33">
        <v>32</v>
      </c>
      <c r="G33">
        <f t="shared" si="0"/>
        <v>1.9223000000000017</v>
      </c>
      <c r="H33">
        <f t="shared" si="1"/>
        <v>0.90812000000000026</v>
      </c>
      <c r="I33">
        <f t="shared" si="2"/>
        <v>0.63357000000000063</v>
      </c>
      <c r="J33">
        <v>32</v>
      </c>
      <c r="K33">
        <f t="shared" si="3"/>
        <v>0.12044486215538856</v>
      </c>
      <c r="L33">
        <f t="shared" si="4"/>
        <v>5.6899749373433596E-2</v>
      </c>
      <c r="M33">
        <f t="shared" si="5"/>
        <v>3.9697368421052669E-2</v>
      </c>
    </row>
    <row r="34" spans="1:13" x14ac:dyDescent="0.3">
      <c r="A34">
        <v>33</v>
      </c>
      <c r="B34">
        <v>15.78</v>
      </c>
      <c r="C34">
        <v>17.34695</v>
      </c>
      <c r="D34">
        <v>14.49295</v>
      </c>
      <c r="E34">
        <v>14.92881</v>
      </c>
      <c r="F34">
        <v>33</v>
      </c>
      <c r="G34">
        <f t="shared" si="0"/>
        <v>1.5669500000000003</v>
      </c>
      <c r="H34">
        <f t="shared" si="1"/>
        <v>1.2870499999999989</v>
      </c>
      <c r="I34">
        <f t="shared" si="2"/>
        <v>0.851189999999999</v>
      </c>
      <c r="J34">
        <v>33</v>
      </c>
      <c r="K34">
        <f t="shared" si="3"/>
        <v>9.9299746514575432E-2</v>
      </c>
      <c r="L34">
        <f t="shared" si="4"/>
        <v>8.1562103929024021E-2</v>
      </c>
      <c r="M34">
        <f t="shared" si="5"/>
        <v>5.3941064638783211E-2</v>
      </c>
    </row>
    <row r="35" spans="1:13" x14ac:dyDescent="0.3">
      <c r="A35">
        <v>34</v>
      </c>
      <c r="B35">
        <v>9.39</v>
      </c>
      <c r="C35">
        <v>10.963229999999999</v>
      </c>
      <c r="D35">
        <v>10.56847</v>
      </c>
      <c r="E35">
        <v>10.335319999999999</v>
      </c>
      <c r="F35">
        <v>34</v>
      </c>
      <c r="G35">
        <f t="shared" si="0"/>
        <v>1.5732299999999988</v>
      </c>
      <c r="H35">
        <f t="shared" si="1"/>
        <v>1.178469999999999</v>
      </c>
      <c r="I35">
        <f t="shared" si="2"/>
        <v>0.94531999999999883</v>
      </c>
      <c r="J35">
        <v>34</v>
      </c>
      <c r="K35">
        <f t="shared" si="3"/>
        <v>0.16754313099041521</v>
      </c>
      <c r="L35">
        <f t="shared" si="4"/>
        <v>0.12550266240681565</v>
      </c>
      <c r="M35">
        <f t="shared" si="5"/>
        <v>0.10067305644302436</v>
      </c>
    </row>
    <row r="36" spans="1:13" x14ac:dyDescent="0.3">
      <c r="A36">
        <v>35</v>
      </c>
      <c r="B36">
        <v>4.59</v>
      </c>
      <c r="C36">
        <v>6.55532</v>
      </c>
      <c r="D36">
        <v>5.9642900000000001</v>
      </c>
      <c r="E36">
        <v>5.4075699999999998</v>
      </c>
      <c r="F36">
        <v>35</v>
      </c>
      <c r="G36">
        <f t="shared" si="0"/>
        <v>1.9653200000000002</v>
      </c>
      <c r="H36">
        <f t="shared" si="1"/>
        <v>1.3742900000000002</v>
      </c>
      <c r="I36">
        <f t="shared" si="2"/>
        <v>0.81756999999999991</v>
      </c>
      <c r="J36">
        <v>35</v>
      </c>
      <c r="K36">
        <f t="shared" si="3"/>
        <v>0.42817429193899786</v>
      </c>
      <c r="L36">
        <f t="shared" si="4"/>
        <v>0.29940958605664492</v>
      </c>
      <c r="M36">
        <f t="shared" si="5"/>
        <v>0.17811982570806098</v>
      </c>
    </row>
    <row r="37" spans="1:13" x14ac:dyDescent="0.3">
      <c r="A37">
        <v>36</v>
      </c>
      <c r="B37">
        <v>11.31</v>
      </c>
      <c r="C37">
        <v>9.8024400000000007</v>
      </c>
      <c r="D37">
        <v>12.21768</v>
      </c>
      <c r="E37">
        <v>12.15686</v>
      </c>
      <c r="F37">
        <v>36</v>
      </c>
      <c r="G37">
        <f t="shared" si="0"/>
        <v>1.5075599999999998</v>
      </c>
      <c r="H37">
        <f t="shared" si="1"/>
        <v>0.90767999999999915</v>
      </c>
      <c r="I37">
        <f t="shared" si="2"/>
        <v>0.8468599999999995</v>
      </c>
      <c r="J37">
        <v>36</v>
      </c>
      <c r="K37">
        <f t="shared" si="3"/>
        <v>0.13329442970822278</v>
      </c>
      <c r="L37">
        <f t="shared" si="4"/>
        <v>8.0254641909814239E-2</v>
      </c>
      <c r="M37">
        <f t="shared" si="5"/>
        <v>7.4877099911582617E-2</v>
      </c>
    </row>
    <row r="38" spans="1:13" x14ac:dyDescent="0.3">
      <c r="A38">
        <v>37</v>
      </c>
      <c r="B38">
        <v>14.42</v>
      </c>
      <c r="C38">
        <v>16.35793</v>
      </c>
      <c r="D38">
        <v>15.794729999999999</v>
      </c>
      <c r="E38">
        <v>13.348369999999999</v>
      </c>
      <c r="F38">
        <v>37</v>
      </c>
      <c r="G38">
        <f t="shared" si="0"/>
        <v>1.9379299999999997</v>
      </c>
      <c r="H38">
        <f t="shared" si="1"/>
        <v>1.3747299999999996</v>
      </c>
      <c r="I38">
        <f t="shared" si="2"/>
        <v>1.0716300000000007</v>
      </c>
      <c r="J38">
        <v>37</v>
      </c>
      <c r="K38">
        <f t="shared" si="3"/>
        <v>0.13439181692094312</v>
      </c>
      <c r="L38">
        <f t="shared" si="4"/>
        <v>9.5334951456310643E-2</v>
      </c>
      <c r="M38">
        <f t="shared" si="5"/>
        <v>7.4315533980582577E-2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11.21</v>
      </c>
      <c r="C41">
        <v>9.4573499999999999</v>
      </c>
      <c r="D41">
        <v>10.30574</v>
      </c>
      <c r="E41">
        <v>12.12749</v>
      </c>
      <c r="F41">
        <v>40</v>
      </c>
      <c r="G41">
        <f t="shared" si="0"/>
        <v>1.7526500000000009</v>
      </c>
      <c r="H41">
        <f t="shared" si="1"/>
        <v>0.90426000000000073</v>
      </c>
      <c r="I41">
        <f t="shared" si="2"/>
        <v>0.91748999999999903</v>
      </c>
      <c r="J41">
        <v>40</v>
      </c>
      <c r="K41">
        <f t="shared" si="3"/>
        <v>0.15634701159678865</v>
      </c>
      <c r="L41">
        <f t="shared" si="4"/>
        <v>8.0665477252453224E-2</v>
      </c>
      <c r="M41">
        <f t="shared" si="5"/>
        <v>8.18456735057983E-2</v>
      </c>
    </row>
    <row r="42" spans="1:13" x14ac:dyDescent="0.3">
      <c r="A42">
        <v>41</v>
      </c>
      <c r="B42">
        <v>22.32</v>
      </c>
      <c r="C42">
        <v>20.722729999999999</v>
      </c>
      <c r="D42">
        <v>23.620529999999999</v>
      </c>
      <c r="E42">
        <v>23.086379999999998</v>
      </c>
      <c r="F42">
        <v>41</v>
      </c>
      <c r="G42">
        <f t="shared" si="0"/>
        <v>1.5972700000000017</v>
      </c>
      <c r="H42">
        <f t="shared" si="1"/>
        <v>1.3005299999999984</v>
      </c>
      <c r="I42">
        <f t="shared" si="2"/>
        <v>0.76637999999999806</v>
      </c>
      <c r="J42">
        <v>41</v>
      </c>
      <c r="K42">
        <f t="shared" si="3"/>
        <v>7.1562275985663157E-2</v>
      </c>
      <c r="L42">
        <f t="shared" si="4"/>
        <v>5.8267473118279497E-2</v>
      </c>
      <c r="M42">
        <f t="shared" si="5"/>
        <v>3.4336021505376256E-2</v>
      </c>
    </row>
    <row r="43" spans="1:13" x14ac:dyDescent="0.3">
      <c r="A43">
        <v>42</v>
      </c>
      <c r="B43">
        <v>18.579999999999998</v>
      </c>
      <c r="C43">
        <v>16.722339999999999</v>
      </c>
      <c r="D43">
        <v>19.575610000000001</v>
      </c>
      <c r="E43">
        <v>19.519010000000002</v>
      </c>
      <c r="F43">
        <v>42</v>
      </c>
      <c r="G43">
        <f t="shared" si="0"/>
        <v>1.8576599999999992</v>
      </c>
      <c r="H43">
        <f t="shared" si="1"/>
        <v>0.99561000000000277</v>
      </c>
      <c r="I43">
        <f t="shared" si="2"/>
        <v>0.93901000000000323</v>
      </c>
      <c r="J43">
        <v>42</v>
      </c>
      <c r="K43">
        <f t="shared" si="3"/>
        <v>9.9981700753498354E-2</v>
      </c>
      <c r="L43">
        <f t="shared" si="4"/>
        <v>5.3585037674919421E-2</v>
      </c>
      <c r="M43">
        <f t="shared" si="5"/>
        <v>5.0538751345533012E-2</v>
      </c>
    </row>
    <row r="44" spans="1:13" x14ac:dyDescent="0.3">
      <c r="A44">
        <v>43</v>
      </c>
      <c r="B44">
        <v>14.14</v>
      </c>
      <c r="C44">
        <v>12.15152</v>
      </c>
      <c r="D44">
        <v>12.781610000000001</v>
      </c>
      <c r="E44">
        <v>14.81598</v>
      </c>
      <c r="F44">
        <v>43</v>
      </c>
      <c r="G44">
        <f t="shared" si="0"/>
        <v>1.9884800000000009</v>
      </c>
      <c r="H44">
        <f t="shared" si="1"/>
        <v>1.35839</v>
      </c>
      <c r="I44">
        <f t="shared" si="2"/>
        <v>0.67597999999999914</v>
      </c>
      <c r="J44">
        <v>43</v>
      </c>
      <c r="K44">
        <f t="shared" si="3"/>
        <v>0.14062800565770869</v>
      </c>
      <c r="L44">
        <f t="shared" si="4"/>
        <v>9.6067185289957557E-2</v>
      </c>
      <c r="M44">
        <f t="shared" si="5"/>
        <v>4.7806223479490741E-2</v>
      </c>
    </row>
    <row r="46" spans="1:13" x14ac:dyDescent="0.3">
      <c r="G46">
        <f>AVERAGE(G3,G6:G7,G9,G12:G13,G16,G19:G20,G26:G28,G30,G33:G38,G41:G44)</f>
        <v>1.7536817391304353</v>
      </c>
      <c r="H46">
        <f t="shared" ref="H46:M46" si="6">AVERAGE(H3,H6:H7,H9,H12:H13,H16,H19:H20,H26:H28,H30,H33:H38,H41:H44)</f>
        <v>1.1649065217391301</v>
      </c>
      <c r="I46">
        <f t="shared" si="6"/>
        <v>0.85569391304347842</v>
      </c>
      <c r="K46">
        <f t="shared" si="6"/>
        <v>0.1447276302253446</v>
      </c>
      <c r="L46">
        <f t="shared" si="6"/>
        <v>9.5375335386943372E-2</v>
      </c>
      <c r="M46">
        <f t="shared" si="6"/>
        <v>6.9966616773481358E-2</v>
      </c>
    </row>
    <row r="47" spans="1:13" x14ac:dyDescent="0.3">
      <c r="G47">
        <f>(H46-G46)/G46</f>
        <v>-0.33573664152039923</v>
      </c>
      <c r="H47">
        <f>(I46-H46)/H46</f>
        <v>-0.26543984682480554</v>
      </c>
      <c r="K47">
        <f>(L46-K46)/K46</f>
        <v>-0.34100119487590896</v>
      </c>
      <c r="L47">
        <f>(M46-L46)/L46</f>
        <v>-0.26640764627854091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58E8-B45D-4068-A298-871DE10DC7A8}">
  <dimension ref="A2:M47"/>
  <sheetViews>
    <sheetView topLeftCell="A14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12.29</v>
      </c>
      <c r="C38">
        <v>13.84998</v>
      </c>
      <c r="D38">
        <v>10.79339</v>
      </c>
      <c r="E38">
        <v>11.46475</v>
      </c>
      <c r="F38">
        <v>37</v>
      </c>
      <c r="G38">
        <f t="shared" si="0"/>
        <v>1.5599800000000013</v>
      </c>
      <c r="H38">
        <f t="shared" si="1"/>
        <v>1.4966099999999987</v>
      </c>
      <c r="I38">
        <f t="shared" si="2"/>
        <v>0.82524999999999871</v>
      </c>
      <c r="J38">
        <v>37</v>
      </c>
      <c r="K38">
        <f t="shared" si="3"/>
        <v>0.12693083807973973</v>
      </c>
      <c r="L38">
        <f t="shared" si="4"/>
        <v>0.1217746135069161</v>
      </c>
      <c r="M38">
        <f t="shared" si="5"/>
        <v>6.7148087876322107E-2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9.35</v>
      </c>
      <c r="C41">
        <v>10.83455</v>
      </c>
      <c r="D41">
        <v>10.421189999999999</v>
      </c>
      <c r="E41">
        <v>8.4061299999999992</v>
      </c>
      <c r="F41">
        <v>40</v>
      </c>
      <c r="G41">
        <f t="shared" si="0"/>
        <v>1.4845500000000005</v>
      </c>
      <c r="H41">
        <f t="shared" si="1"/>
        <v>1.0711899999999996</v>
      </c>
      <c r="I41">
        <f t="shared" si="2"/>
        <v>0.94387000000000043</v>
      </c>
      <c r="J41">
        <v>40</v>
      </c>
      <c r="K41">
        <f t="shared" si="3"/>
        <v>0.15877540106951876</v>
      </c>
      <c r="L41">
        <f t="shared" si="4"/>
        <v>0.11456577540106949</v>
      </c>
      <c r="M41">
        <f t="shared" si="5"/>
        <v>0.10094866310160433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10.210000000000001</v>
      </c>
      <c r="C44">
        <v>11.94004</v>
      </c>
      <c r="D44">
        <v>11.334479999999999</v>
      </c>
      <c r="E44">
        <v>9.4599600000000006</v>
      </c>
      <c r="F44">
        <v>43</v>
      </c>
      <c r="G44">
        <f t="shared" si="0"/>
        <v>1.7300399999999989</v>
      </c>
      <c r="H44">
        <f t="shared" si="1"/>
        <v>1.1244799999999984</v>
      </c>
      <c r="I44">
        <f t="shared" si="2"/>
        <v>0.75004000000000026</v>
      </c>
      <c r="J44">
        <v>43</v>
      </c>
      <c r="K44">
        <f t="shared" si="3"/>
        <v>0.16944564152791369</v>
      </c>
      <c r="L44">
        <f t="shared" si="4"/>
        <v>0.1101351616062682</v>
      </c>
      <c r="M44">
        <f t="shared" si="5"/>
        <v>7.3461312438785523E-2</v>
      </c>
    </row>
    <row r="46" spans="1:13" x14ac:dyDescent="0.3">
      <c r="G46">
        <f>AVERAGE(G38,G41,G44)</f>
        <v>1.5915233333333336</v>
      </c>
      <c r="H46">
        <f t="shared" ref="H46:M46" si="6">AVERAGE(H38,H41,H44)</f>
        <v>1.230759999999999</v>
      </c>
      <c r="I46">
        <f t="shared" si="6"/>
        <v>0.8397199999999998</v>
      </c>
      <c r="K46">
        <f t="shared" si="6"/>
        <v>0.15171729355905741</v>
      </c>
      <c r="L46">
        <f t="shared" si="6"/>
        <v>0.11549185017141793</v>
      </c>
      <c r="M46">
        <f t="shared" si="6"/>
        <v>8.0519354472237306E-2</v>
      </c>
    </row>
    <row r="47" spans="1:13" x14ac:dyDescent="0.3">
      <c r="G47">
        <f>(H46-G46)/G46</f>
        <v>-0.22667800451140183</v>
      </c>
      <c r="H47">
        <f>(I46-H46)/H46</f>
        <v>-0.31772238291787147</v>
      </c>
      <c r="K47">
        <f>(L46-K46)/K46</f>
        <v>-0.2387693751835771</v>
      </c>
      <c r="L47">
        <f>(M46-L46)/L46</f>
        <v>-0.30281353746842704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AA54-51CD-4BF7-9E38-0EF38E9491F1}">
  <dimension ref="A2:M47"/>
  <sheetViews>
    <sheetView topLeftCell="A10" workbookViewId="0">
      <selection activeCell="F2" sqref="F2:M47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16.850000000000001</v>
      </c>
      <c r="C38">
        <v>18.65231</v>
      </c>
      <c r="D38">
        <v>17.826460000000001</v>
      </c>
      <c r="E38">
        <v>16.31897</v>
      </c>
      <c r="F38">
        <v>37</v>
      </c>
      <c r="G38">
        <f t="shared" si="0"/>
        <v>1.8023099999999985</v>
      </c>
      <c r="H38">
        <f t="shared" si="1"/>
        <v>0.97645999999999944</v>
      </c>
      <c r="I38">
        <f t="shared" si="2"/>
        <v>0.53103000000000122</v>
      </c>
      <c r="J38">
        <v>37</v>
      </c>
      <c r="K38">
        <f t="shared" si="3"/>
        <v>0.10696201780415421</v>
      </c>
      <c r="L38">
        <f t="shared" si="4"/>
        <v>5.7950148367952481E-2</v>
      </c>
      <c r="M38">
        <f t="shared" si="5"/>
        <v>3.1515133531157341E-2</v>
      </c>
    </row>
    <row r="39" spans="1:13" x14ac:dyDescent="0.3">
      <c r="A39">
        <v>38</v>
      </c>
      <c r="B39">
        <v>10.58</v>
      </c>
      <c r="C39">
        <v>8.7593399999999999</v>
      </c>
      <c r="D39">
        <v>11.45978</v>
      </c>
      <c r="E39">
        <v>10.16827</v>
      </c>
      <c r="F39">
        <v>38</v>
      </c>
      <c r="G39">
        <f t="shared" si="0"/>
        <v>1.8206600000000002</v>
      </c>
      <c r="H39">
        <f t="shared" si="1"/>
        <v>0.87978000000000023</v>
      </c>
      <c r="I39">
        <f t="shared" si="2"/>
        <v>0.41173000000000037</v>
      </c>
      <c r="J39">
        <v>38</v>
      </c>
      <c r="K39">
        <f t="shared" si="3"/>
        <v>0.17208506616257091</v>
      </c>
      <c r="L39">
        <f t="shared" si="4"/>
        <v>8.3155009451795867E-2</v>
      </c>
      <c r="M39">
        <f t="shared" si="5"/>
        <v>3.8915879017013266E-2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AVERAGE(G38:G39)</f>
        <v>1.8114849999999993</v>
      </c>
      <c r="H46">
        <f t="shared" ref="H46:M46" si="6">AVERAGE(H38:H39)</f>
        <v>0.92811999999999983</v>
      </c>
      <c r="I46">
        <f t="shared" si="6"/>
        <v>0.4713800000000008</v>
      </c>
      <c r="K46">
        <f t="shared" si="6"/>
        <v>0.13952354198336256</v>
      </c>
      <c r="L46">
        <f t="shared" si="6"/>
        <v>7.0552578909874181E-2</v>
      </c>
      <c r="M46">
        <f t="shared" si="6"/>
        <v>3.5215506274085304E-2</v>
      </c>
    </row>
    <row r="47" spans="1:13" x14ac:dyDescent="0.3">
      <c r="G47">
        <f>(H46-G46)/G46</f>
        <v>-0.4876468753536462</v>
      </c>
      <c r="H47">
        <f>(I46-H46)/H46</f>
        <v>-0.49211308882471999</v>
      </c>
      <c r="K47">
        <f>(L46-K46)/K46</f>
        <v>-0.49433208255071964</v>
      </c>
      <c r="L47">
        <f>(M46-L46)/L46</f>
        <v>-0.50086153024865943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QJ1</vt:lpstr>
      <vt:lpstr>QJ2</vt:lpstr>
      <vt:lpstr>QJ3</vt:lpstr>
      <vt:lpstr>QJ4</vt:lpstr>
      <vt:lpstr>QJ5</vt:lpstr>
      <vt:lpstr>QJ6</vt:lpstr>
      <vt:lpstr>QJ7</vt:lpstr>
      <vt:lpstr>QJ8</vt:lpstr>
      <vt:lpstr>QJ9</vt:lpstr>
      <vt:lpstr>QJ10</vt:lpstr>
      <vt:lpstr>QJ11</vt:lpstr>
      <vt:lpstr>QJ12</vt:lpstr>
      <vt:lpstr>QJ13</vt:lpstr>
      <vt:lpstr>QJ14</vt:lpstr>
      <vt:lpstr>QJ15</vt:lpstr>
      <vt:lpstr>QJ16</vt:lpstr>
      <vt:lpstr>三种算法误差比较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Lan</dc:creator>
  <cp:lastModifiedBy>Hui Lan</cp:lastModifiedBy>
  <dcterms:created xsi:type="dcterms:W3CDTF">2025-04-13T12:35:34Z</dcterms:created>
  <dcterms:modified xsi:type="dcterms:W3CDTF">2025-04-13T13:53:02Z</dcterms:modified>
</cp:coreProperties>
</file>