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中国2\Desktop\"/>
    </mc:Choice>
  </mc:AlternateContent>
  <xr:revisionPtr revIDLastSave="0" documentId="13_ncr:1_{77D165F9-9037-4FF2-ADF5-7B7BF21E9ECD}" xr6:coauthVersionLast="47" xr6:coauthVersionMax="47" xr10:uidLastSave="{00000000-0000-0000-0000-000000000000}"/>
  <bookViews>
    <workbookView xWindow="-110" yWindow="-110" windowWidth="25820" windowHeight="15500" firstSheet="5" activeTab="16" xr2:uid="{03A42438-CEF7-4FF0-9EB0-89063AD98D15}"/>
  </bookViews>
  <sheets>
    <sheet name="QX1" sheetId="1" r:id="rId1"/>
    <sheet name="QX2" sheetId="2" r:id="rId2"/>
    <sheet name="QX3" sheetId="3" r:id="rId3"/>
    <sheet name="QX4" sheetId="4" r:id="rId4"/>
    <sheet name="QX5" sheetId="5" r:id="rId5"/>
    <sheet name="QX6" sheetId="6" r:id="rId6"/>
    <sheet name="QX7" sheetId="7" r:id="rId7"/>
    <sheet name="QX8" sheetId="8" r:id="rId8"/>
    <sheet name="QX9" sheetId="9" r:id="rId9"/>
    <sheet name="QX10" sheetId="10" r:id="rId10"/>
    <sheet name="QX11" sheetId="11" r:id="rId11"/>
    <sheet name="QX12" sheetId="12" r:id="rId12"/>
    <sheet name="QX13" sheetId="13" r:id="rId13"/>
    <sheet name="QX14" sheetId="14" r:id="rId14"/>
    <sheet name="QX15" sheetId="15" r:id="rId15"/>
    <sheet name="QX16" sheetId="16" r:id="rId16"/>
    <sheet name="三种算法误差比较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E18" i="17"/>
  <c r="F18" i="17"/>
  <c r="A18" i="17"/>
  <c r="I44" i="16"/>
  <c r="M44" i="16" s="1"/>
  <c r="H44" i="16"/>
  <c r="L44" i="16" s="1"/>
  <c r="G44" i="16"/>
  <c r="K44" i="16" s="1"/>
  <c r="M43" i="16"/>
  <c r="L43" i="16"/>
  <c r="K43" i="16"/>
  <c r="I43" i="16"/>
  <c r="H43" i="16"/>
  <c r="G43" i="16"/>
  <c r="I42" i="16"/>
  <c r="M42" i="16" s="1"/>
  <c r="H42" i="16"/>
  <c r="L42" i="16" s="1"/>
  <c r="G42" i="16"/>
  <c r="K42" i="16" s="1"/>
  <c r="L41" i="16"/>
  <c r="K41" i="16"/>
  <c r="I41" i="16"/>
  <c r="M41" i="16" s="1"/>
  <c r="H41" i="16"/>
  <c r="G41" i="16"/>
  <c r="I40" i="16"/>
  <c r="M40" i="16" s="1"/>
  <c r="H40" i="16"/>
  <c r="L40" i="16" s="1"/>
  <c r="G40" i="16"/>
  <c r="K40" i="16" s="1"/>
  <c r="I39" i="16"/>
  <c r="M39" i="16" s="1"/>
  <c r="H39" i="16"/>
  <c r="L39" i="16" s="1"/>
  <c r="G39" i="16"/>
  <c r="K39" i="16" s="1"/>
  <c r="K38" i="16"/>
  <c r="I38" i="16"/>
  <c r="M38" i="16" s="1"/>
  <c r="H38" i="16"/>
  <c r="L38" i="16" s="1"/>
  <c r="G38" i="16"/>
  <c r="I37" i="16"/>
  <c r="M37" i="16" s="1"/>
  <c r="H37" i="16"/>
  <c r="L37" i="16" s="1"/>
  <c r="G37" i="16"/>
  <c r="K37" i="16" s="1"/>
  <c r="I36" i="16"/>
  <c r="M36" i="16" s="1"/>
  <c r="H36" i="16"/>
  <c r="L36" i="16" s="1"/>
  <c r="G36" i="16"/>
  <c r="K36" i="16" s="1"/>
  <c r="I35" i="16"/>
  <c r="M35" i="16" s="1"/>
  <c r="H35" i="16"/>
  <c r="L35" i="16" s="1"/>
  <c r="G35" i="16"/>
  <c r="K35" i="16" s="1"/>
  <c r="I34" i="16"/>
  <c r="M34" i="16" s="1"/>
  <c r="H34" i="16"/>
  <c r="L34" i="16" s="1"/>
  <c r="G34" i="16"/>
  <c r="K34" i="16" s="1"/>
  <c r="I33" i="16"/>
  <c r="I46" i="16" s="1"/>
  <c r="H47" i="16" s="1"/>
  <c r="H33" i="16"/>
  <c r="H46" i="16" s="1"/>
  <c r="G33" i="16"/>
  <c r="K33" i="16" s="1"/>
  <c r="K46" i="16" s="1"/>
  <c r="M32" i="16"/>
  <c r="I32" i="16"/>
  <c r="H32" i="16"/>
  <c r="L32" i="16" s="1"/>
  <c r="G32" i="16"/>
  <c r="K32" i="16" s="1"/>
  <c r="I31" i="16"/>
  <c r="M31" i="16" s="1"/>
  <c r="H31" i="16"/>
  <c r="L31" i="16" s="1"/>
  <c r="G31" i="16"/>
  <c r="K31" i="16" s="1"/>
  <c r="M30" i="16"/>
  <c r="L30" i="16"/>
  <c r="I30" i="16"/>
  <c r="H30" i="16"/>
  <c r="G30" i="16"/>
  <c r="K30" i="16" s="1"/>
  <c r="I29" i="16"/>
  <c r="M29" i="16" s="1"/>
  <c r="H29" i="16"/>
  <c r="L29" i="16" s="1"/>
  <c r="G29" i="16"/>
  <c r="K29" i="16" s="1"/>
  <c r="I28" i="16"/>
  <c r="M28" i="16" s="1"/>
  <c r="H28" i="16"/>
  <c r="L28" i="16" s="1"/>
  <c r="G28" i="16"/>
  <c r="K28" i="16" s="1"/>
  <c r="M27" i="16"/>
  <c r="L27" i="16"/>
  <c r="K27" i="16"/>
  <c r="I27" i="16"/>
  <c r="H27" i="16"/>
  <c r="G27" i="16"/>
  <c r="I26" i="16"/>
  <c r="M26" i="16" s="1"/>
  <c r="H26" i="16"/>
  <c r="L26" i="16" s="1"/>
  <c r="G26" i="16"/>
  <c r="K26" i="16" s="1"/>
  <c r="L25" i="16"/>
  <c r="K25" i="16"/>
  <c r="I25" i="16"/>
  <c r="M25" i="16" s="1"/>
  <c r="H25" i="16"/>
  <c r="G25" i="16"/>
  <c r="I24" i="16"/>
  <c r="M24" i="16" s="1"/>
  <c r="H24" i="16"/>
  <c r="L24" i="16" s="1"/>
  <c r="G24" i="16"/>
  <c r="K24" i="16" s="1"/>
  <c r="I23" i="16"/>
  <c r="M23" i="16" s="1"/>
  <c r="H23" i="16"/>
  <c r="L23" i="16" s="1"/>
  <c r="G23" i="16"/>
  <c r="K23" i="16" s="1"/>
  <c r="K22" i="16"/>
  <c r="I22" i="16"/>
  <c r="M22" i="16" s="1"/>
  <c r="H22" i="16"/>
  <c r="L22" i="16" s="1"/>
  <c r="G22" i="16"/>
  <c r="I21" i="16"/>
  <c r="M21" i="16" s="1"/>
  <c r="H21" i="16"/>
  <c r="L21" i="16" s="1"/>
  <c r="G21" i="16"/>
  <c r="K21" i="16" s="1"/>
  <c r="I20" i="16"/>
  <c r="M20" i="16" s="1"/>
  <c r="H20" i="16"/>
  <c r="L20" i="16" s="1"/>
  <c r="G20" i="16"/>
  <c r="K20" i="16" s="1"/>
  <c r="I19" i="16"/>
  <c r="M19" i="16" s="1"/>
  <c r="H19" i="16"/>
  <c r="L19" i="16" s="1"/>
  <c r="G19" i="16"/>
  <c r="K19" i="16" s="1"/>
  <c r="I18" i="16"/>
  <c r="M18" i="16" s="1"/>
  <c r="H18" i="16"/>
  <c r="L18" i="16" s="1"/>
  <c r="G18" i="16"/>
  <c r="K18" i="16" s="1"/>
  <c r="I17" i="16"/>
  <c r="M17" i="16" s="1"/>
  <c r="H17" i="16"/>
  <c r="L17" i="16" s="1"/>
  <c r="G17" i="16"/>
  <c r="K17" i="16" s="1"/>
  <c r="M16" i="16"/>
  <c r="I16" i="16"/>
  <c r="H16" i="16"/>
  <c r="L16" i="16" s="1"/>
  <c r="G16" i="16"/>
  <c r="K16" i="16" s="1"/>
  <c r="I15" i="16"/>
  <c r="M15" i="16" s="1"/>
  <c r="H15" i="16"/>
  <c r="L15" i="16" s="1"/>
  <c r="G15" i="16"/>
  <c r="K15" i="16" s="1"/>
  <c r="M14" i="16"/>
  <c r="L14" i="16"/>
  <c r="I14" i="16"/>
  <c r="H14" i="16"/>
  <c r="G14" i="16"/>
  <c r="K14" i="16" s="1"/>
  <c r="I13" i="16"/>
  <c r="M13" i="16" s="1"/>
  <c r="H13" i="16"/>
  <c r="L13" i="16" s="1"/>
  <c r="G13" i="16"/>
  <c r="K13" i="16" s="1"/>
  <c r="I12" i="16"/>
  <c r="M12" i="16" s="1"/>
  <c r="H12" i="16"/>
  <c r="L12" i="16" s="1"/>
  <c r="G12" i="16"/>
  <c r="K12" i="16" s="1"/>
  <c r="M11" i="16"/>
  <c r="L11" i="16"/>
  <c r="K11" i="16"/>
  <c r="I11" i="16"/>
  <c r="H11" i="16"/>
  <c r="G11" i="16"/>
  <c r="I10" i="16"/>
  <c r="M10" i="16" s="1"/>
  <c r="H10" i="16"/>
  <c r="L10" i="16" s="1"/>
  <c r="G10" i="16"/>
  <c r="K10" i="16" s="1"/>
  <c r="L9" i="16"/>
  <c r="K9" i="16"/>
  <c r="I9" i="16"/>
  <c r="M9" i="16" s="1"/>
  <c r="H9" i="16"/>
  <c r="G9" i="16"/>
  <c r="I8" i="16"/>
  <c r="M8" i="16" s="1"/>
  <c r="H8" i="16"/>
  <c r="L8" i="16" s="1"/>
  <c r="G8" i="16"/>
  <c r="K8" i="16" s="1"/>
  <c r="I7" i="16"/>
  <c r="M7" i="16" s="1"/>
  <c r="H7" i="16"/>
  <c r="L7" i="16" s="1"/>
  <c r="G7" i="16"/>
  <c r="K7" i="16" s="1"/>
  <c r="K6" i="16"/>
  <c r="I6" i="16"/>
  <c r="M6" i="16" s="1"/>
  <c r="H6" i="16"/>
  <c r="L6" i="16" s="1"/>
  <c r="G6" i="16"/>
  <c r="I5" i="16"/>
  <c r="M5" i="16" s="1"/>
  <c r="H5" i="16"/>
  <c r="L5" i="16" s="1"/>
  <c r="G5" i="16"/>
  <c r="K5" i="16" s="1"/>
  <c r="I4" i="16"/>
  <c r="M4" i="16" s="1"/>
  <c r="H4" i="16"/>
  <c r="L4" i="16" s="1"/>
  <c r="G4" i="16"/>
  <c r="K4" i="16" s="1"/>
  <c r="I3" i="16"/>
  <c r="M3" i="16" s="1"/>
  <c r="H3" i="16"/>
  <c r="L3" i="16" s="1"/>
  <c r="G3" i="16"/>
  <c r="K3" i="16" s="1"/>
  <c r="I2" i="16"/>
  <c r="M2" i="16" s="1"/>
  <c r="H2" i="16"/>
  <c r="L2" i="16" s="1"/>
  <c r="G2" i="16"/>
  <c r="K2" i="16" s="1"/>
  <c r="I44" i="15"/>
  <c r="M44" i="15" s="1"/>
  <c r="H44" i="15"/>
  <c r="L44" i="15" s="1"/>
  <c r="G44" i="15"/>
  <c r="K44" i="15" s="1"/>
  <c r="M43" i="15"/>
  <c r="I43" i="15"/>
  <c r="H43" i="15"/>
  <c r="L43" i="15" s="1"/>
  <c r="G43" i="15"/>
  <c r="K43" i="15" s="1"/>
  <c r="I42" i="15"/>
  <c r="M42" i="15" s="1"/>
  <c r="H42" i="15"/>
  <c r="L42" i="15" s="1"/>
  <c r="G42" i="15"/>
  <c r="K42" i="15" s="1"/>
  <c r="L41" i="15"/>
  <c r="K41" i="15"/>
  <c r="I41" i="15"/>
  <c r="M41" i="15" s="1"/>
  <c r="H41" i="15"/>
  <c r="G41" i="15"/>
  <c r="I40" i="15"/>
  <c r="M40" i="15" s="1"/>
  <c r="H40" i="15"/>
  <c r="L40" i="15" s="1"/>
  <c r="G40" i="15"/>
  <c r="K40" i="15" s="1"/>
  <c r="I39" i="15"/>
  <c r="M39" i="15" s="1"/>
  <c r="H39" i="15"/>
  <c r="L39" i="15" s="1"/>
  <c r="G39" i="15"/>
  <c r="K39" i="15" s="1"/>
  <c r="M38" i="15"/>
  <c r="L38" i="15"/>
  <c r="K38" i="15"/>
  <c r="I38" i="15"/>
  <c r="H38" i="15"/>
  <c r="G38" i="15"/>
  <c r="I37" i="15"/>
  <c r="M37" i="15" s="1"/>
  <c r="H37" i="15"/>
  <c r="L37" i="15" s="1"/>
  <c r="G37" i="15"/>
  <c r="K37" i="15" s="1"/>
  <c r="I36" i="15"/>
  <c r="M36" i="15" s="1"/>
  <c r="H36" i="15"/>
  <c r="L36" i="15" s="1"/>
  <c r="G36" i="15"/>
  <c r="K36" i="15" s="1"/>
  <c r="I35" i="15"/>
  <c r="M35" i="15" s="1"/>
  <c r="H35" i="15"/>
  <c r="L35" i="15" s="1"/>
  <c r="G35" i="15"/>
  <c r="K35" i="15" s="1"/>
  <c r="I34" i="15"/>
  <c r="M34" i="15" s="1"/>
  <c r="H34" i="15"/>
  <c r="L34" i="15" s="1"/>
  <c r="G34" i="15"/>
  <c r="K34" i="15" s="1"/>
  <c r="K33" i="15"/>
  <c r="I33" i="15"/>
  <c r="M33" i="15" s="1"/>
  <c r="H33" i="15"/>
  <c r="L33" i="15" s="1"/>
  <c r="G33" i="15"/>
  <c r="I32" i="15"/>
  <c r="M32" i="15" s="1"/>
  <c r="H32" i="15"/>
  <c r="L32" i="15" s="1"/>
  <c r="G32" i="15"/>
  <c r="K32" i="15" s="1"/>
  <c r="I31" i="15"/>
  <c r="M31" i="15" s="1"/>
  <c r="H31" i="15"/>
  <c r="L31" i="15" s="1"/>
  <c r="G31" i="15"/>
  <c r="K31" i="15" s="1"/>
  <c r="M30" i="15"/>
  <c r="L30" i="15"/>
  <c r="I30" i="15"/>
  <c r="H30" i="15"/>
  <c r="G30" i="15"/>
  <c r="K30" i="15" s="1"/>
  <c r="I29" i="15"/>
  <c r="M29" i="15" s="1"/>
  <c r="H29" i="15"/>
  <c r="L29" i="15" s="1"/>
  <c r="G29" i="15"/>
  <c r="K29" i="15" s="1"/>
  <c r="I28" i="15"/>
  <c r="M28" i="15" s="1"/>
  <c r="H28" i="15"/>
  <c r="L28" i="15" s="1"/>
  <c r="G28" i="15"/>
  <c r="K28" i="15" s="1"/>
  <c r="M27" i="15"/>
  <c r="I27" i="15"/>
  <c r="H27" i="15"/>
  <c r="L27" i="15" s="1"/>
  <c r="G27" i="15"/>
  <c r="K27" i="15" s="1"/>
  <c r="I26" i="15"/>
  <c r="M26" i="15" s="1"/>
  <c r="H26" i="15"/>
  <c r="L26" i="15" s="1"/>
  <c r="G26" i="15"/>
  <c r="K26" i="15" s="1"/>
  <c r="L25" i="15"/>
  <c r="K25" i="15"/>
  <c r="I25" i="15"/>
  <c r="M25" i="15" s="1"/>
  <c r="H25" i="15"/>
  <c r="G25" i="15"/>
  <c r="I24" i="15"/>
  <c r="M24" i="15" s="1"/>
  <c r="H24" i="15"/>
  <c r="L24" i="15" s="1"/>
  <c r="G24" i="15"/>
  <c r="K24" i="15" s="1"/>
  <c r="I23" i="15"/>
  <c r="M23" i="15" s="1"/>
  <c r="H23" i="15"/>
  <c r="L23" i="15" s="1"/>
  <c r="G23" i="15"/>
  <c r="K23" i="15" s="1"/>
  <c r="M22" i="15"/>
  <c r="L22" i="15"/>
  <c r="K22" i="15"/>
  <c r="I22" i="15"/>
  <c r="H22" i="15"/>
  <c r="G22" i="15"/>
  <c r="I21" i="15"/>
  <c r="M21" i="15" s="1"/>
  <c r="H21" i="15"/>
  <c r="L21" i="15" s="1"/>
  <c r="G21" i="15"/>
  <c r="K21" i="15" s="1"/>
  <c r="I20" i="15"/>
  <c r="M20" i="15" s="1"/>
  <c r="H20" i="15"/>
  <c r="L20" i="15" s="1"/>
  <c r="G20" i="15"/>
  <c r="K20" i="15" s="1"/>
  <c r="I19" i="15"/>
  <c r="M19" i="15" s="1"/>
  <c r="H19" i="15"/>
  <c r="L19" i="15" s="1"/>
  <c r="G19" i="15"/>
  <c r="K19" i="15" s="1"/>
  <c r="I18" i="15"/>
  <c r="M18" i="15" s="1"/>
  <c r="H18" i="15"/>
  <c r="L18" i="15" s="1"/>
  <c r="G18" i="15"/>
  <c r="K18" i="15" s="1"/>
  <c r="K17" i="15"/>
  <c r="I17" i="15"/>
  <c r="M17" i="15" s="1"/>
  <c r="H17" i="15"/>
  <c r="L17" i="15" s="1"/>
  <c r="G17" i="15"/>
  <c r="I16" i="15"/>
  <c r="M16" i="15" s="1"/>
  <c r="H16" i="15"/>
  <c r="L16" i="15" s="1"/>
  <c r="G16" i="15"/>
  <c r="K16" i="15" s="1"/>
  <c r="I15" i="15"/>
  <c r="M15" i="15" s="1"/>
  <c r="H15" i="15"/>
  <c r="L15" i="15" s="1"/>
  <c r="G15" i="15"/>
  <c r="K15" i="15" s="1"/>
  <c r="M14" i="15"/>
  <c r="L14" i="15"/>
  <c r="I14" i="15"/>
  <c r="H14" i="15"/>
  <c r="G14" i="15"/>
  <c r="K14" i="15" s="1"/>
  <c r="I13" i="15"/>
  <c r="M13" i="15" s="1"/>
  <c r="H13" i="15"/>
  <c r="L13" i="15" s="1"/>
  <c r="G13" i="15"/>
  <c r="K13" i="15" s="1"/>
  <c r="I12" i="15"/>
  <c r="M12" i="15" s="1"/>
  <c r="H12" i="15"/>
  <c r="L12" i="15" s="1"/>
  <c r="G12" i="15"/>
  <c r="K12" i="15" s="1"/>
  <c r="M11" i="15"/>
  <c r="I11" i="15"/>
  <c r="H11" i="15"/>
  <c r="L11" i="15" s="1"/>
  <c r="G11" i="15"/>
  <c r="K11" i="15" s="1"/>
  <c r="I10" i="15"/>
  <c r="I46" i="15" s="1"/>
  <c r="H10" i="15"/>
  <c r="H46" i="15" s="1"/>
  <c r="G10" i="15"/>
  <c r="G46" i="15" s="1"/>
  <c r="L9" i="15"/>
  <c r="K9" i="15"/>
  <c r="I9" i="15"/>
  <c r="M9" i="15" s="1"/>
  <c r="H9" i="15"/>
  <c r="G9" i="15"/>
  <c r="I8" i="15"/>
  <c r="M8" i="15" s="1"/>
  <c r="H8" i="15"/>
  <c r="L8" i="15" s="1"/>
  <c r="G8" i="15"/>
  <c r="K8" i="15" s="1"/>
  <c r="I7" i="15"/>
  <c r="M7" i="15" s="1"/>
  <c r="H7" i="15"/>
  <c r="L7" i="15" s="1"/>
  <c r="G7" i="15"/>
  <c r="K7" i="15" s="1"/>
  <c r="M6" i="15"/>
  <c r="L6" i="15"/>
  <c r="K6" i="15"/>
  <c r="I6" i="15"/>
  <c r="H6" i="15"/>
  <c r="G6" i="15"/>
  <c r="I5" i="15"/>
  <c r="M5" i="15" s="1"/>
  <c r="H5" i="15"/>
  <c r="L5" i="15" s="1"/>
  <c r="G5" i="15"/>
  <c r="K5" i="15" s="1"/>
  <c r="I4" i="15"/>
  <c r="M4" i="15" s="1"/>
  <c r="H4" i="15"/>
  <c r="L4" i="15" s="1"/>
  <c r="G4" i="15"/>
  <c r="K4" i="15" s="1"/>
  <c r="I3" i="15"/>
  <c r="M3" i="15" s="1"/>
  <c r="H3" i="15"/>
  <c r="L3" i="15" s="1"/>
  <c r="G3" i="15"/>
  <c r="K3" i="15" s="1"/>
  <c r="I2" i="15"/>
  <c r="M2" i="15" s="1"/>
  <c r="H2" i="15"/>
  <c r="L2" i="15" s="1"/>
  <c r="G2" i="15"/>
  <c r="K2" i="15" s="1"/>
  <c r="L44" i="14"/>
  <c r="K44" i="14"/>
  <c r="I44" i="14"/>
  <c r="M44" i="14" s="1"/>
  <c r="H44" i="14"/>
  <c r="G44" i="14"/>
  <c r="L43" i="14"/>
  <c r="K43" i="14"/>
  <c r="I43" i="14"/>
  <c r="M43" i="14" s="1"/>
  <c r="H43" i="14"/>
  <c r="G43" i="14"/>
  <c r="I42" i="14"/>
  <c r="M42" i="14" s="1"/>
  <c r="H42" i="14"/>
  <c r="L42" i="14" s="1"/>
  <c r="G42" i="14"/>
  <c r="K42" i="14" s="1"/>
  <c r="L41" i="14"/>
  <c r="K41" i="14"/>
  <c r="I41" i="14"/>
  <c r="M41" i="14" s="1"/>
  <c r="H41" i="14"/>
  <c r="G41" i="14"/>
  <c r="I40" i="14"/>
  <c r="M40" i="14" s="1"/>
  <c r="H40" i="14"/>
  <c r="L40" i="14" s="1"/>
  <c r="G40" i="14"/>
  <c r="K40" i="14" s="1"/>
  <c r="I39" i="14"/>
  <c r="M39" i="14" s="1"/>
  <c r="H39" i="14"/>
  <c r="L39" i="14" s="1"/>
  <c r="G39" i="14"/>
  <c r="K39" i="14" s="1"/>
  <c r="I38" i="14"/>
  <c r="M38" i="14" s="1"/>
  <c r="H38" i="14"/>
  <c r="L38" i="14" s="1"/>
  <c r="G38" i="14"/>
  <c r="K38" i="14" s="1"/>
  <c r="I37" i="14"/>
  <c r="M37" i="14" s="1"/>
  <c r="H37" i="14"/>
  <c r="L37" i="14" s="1"/>
  <c r="G37" i="14"/>
  <c r="K37" i="14" s="1"/>
  <c r="I36" i="14"/>
  <c r="M36" i="14" s="1"/>
  <c r="H36" i="14"/>
  <c r="L36" i="14" s="1"/>
  <c r="G36" i="14"/>
  <c r="K36" i="14" s="1"/>
  <c r="I35" i="14"/>
  <c r="M35" i="14" s="1"/>
  <c r="H35" i="14"/>
  <c r="L35" i="14" s="1"/>
  <c r="G35" i="14"/>
  <c r="K35" i="14" s="1"/>
  <c r="I34" i="14"/>
  <c r="M34" i="14" s="1"/>
  <c r="H34" i="14"/>
  <c r="L34" i="14" s="1"/>
  <c r="G34" i="14"/>
  <c r="K34" i="14" s="1"/>
  <c r="M33" i="14"/>
  <c r="L33" i="14"/>
  <c r="I33" i="14"/>
  <c r="H33" i="14"/>
  <c r="G33" i="14"/>
  <c r="K33" i="14" s="1"/>
  <c r="M32" i="14"/>
  <c r="L32" i="14"/>
  <c r="I32" i="14"/>
  <c r="H32" i="14"/>
  <c r="G32" i="14"/>
  <c r="K32" i="14" s="1"/>
  <c r="I31" i="14"/>
  <c r="M31" i="14" s="1"/>
  <c r="H31" i="14"/>
  <c r="L31" i="14" s="1"/>
  <c r="G31" i="14"/>
  <c r="K31" i="14" s="1"/>
  <c r="M30" i="14"/>
  <c r="L30" i="14"/>
  <c r="I30" i="14"/>
  <c r="H30" i="14"/>
  <c r="G30" i="14"/>
  <c r="K30" i="14" s="1"/>
  <c r="I29" i="14"/>
  <c r="M29" i="14" s="1"/>
  <c r="H29" i="14"/>
  <c r="L29" i="14" s="1"/>
  <c r="G29" i="14"/>
  <c r="K29" i="14" s="1"/>
  <c r="L28" i="14"/>
  <c r="K28" i="14"/>
  <c r="I28" i="14"/>
  <c r="M28" i="14" s="1"/>
  <c r="H28" i="14"/>
  <c r="G28" i="14"/>
  <c r="L27" i="14"/>
  <c r="K27" i="14"/>
  <c r="I27" i="14"/>
  <c r="M27" i="14" s="1"/>
  <c r="H27" i="14"/>
  <c r="G27" i="14"/>
  <c r="I26" i="14"/>
  <c r="M26" i="14" s="1"/>
  <c r="H26" i="14"/>
  <c r="L26" i="14" s="1"/>
  <c r="G26" i="14"/>
  <c r="K26" i="14" s="1"/>
  <c r="L25" i="14"/>
  <c r="K25" i="14"/>
  <c r="I25" i="14"/>
  <c r="M25" i="14" s="1"/>
  <c r="H25" i="14"/>
  <c r="G25" i="14"/>
  <c r="I24" i="14"/>
  <c r="M24" i="14" s="1"/>
  <c r="H24" i="14"/>
  <c r="L24" i="14" s="1"/>
  <c r="G24" i="14"/>
  <c r="K24" i="14" s="1"/>
  <c r="I23" i="14"/>
  <c r="M23" i="14" s="1"/>
  <c r="H23" i="14"/>
  <c r="L23" i="14" s="1"/>
  <c r="G23" i="14"/>
  <c r="K23" i="14" s="1"/>
  <c r="I22" i="14"/>
  <c r="M22" i="14" s="1"/>
  <c r="H22" i="14"/>
  <c r="L22" i="14" s="1"/>
  <c r="G22" i="14"/>
  <c r="K22" i="14" s="1"/>
  <c r="I21" i="14"/>
  <c r="M21" i="14" s="1"/>
  <c r="H21" i="14"/>
  <c r="L21" i="14" s="1"/>
  <c r="G21" i="14"/>
  <c r="K21" i="14" s="1"/>
  <c r="I20" i="14"/>
  <c r="M20" i="14" s="1"/>
  <c r="H20" i="14"/>
  <c r="L20" i="14" s="1"/>
  <c r="G20" i="14"/>
  <c r="K20" i="14" s="1"/>
  <c r="M19" i="14"/>
  <c r="I19" i="14"/>
  <c r="H19" i="14"/>
  <c r="L19" i="14" s="1"/>
  <c r="G19" i="14"/>
  <c r="K19" i="14" s="1"/>
  <c r="I18" i="14"/>
  <c r="M18" i="14" s="1"/>
  <c r="H18" i="14"/>
  <c r="L18" i="14" s="1"/>
  <c r="G18" i="14"/>
  <c r="K18" i="14" s="1"/>
  <c r="M17" i="14"/>
  <c r="L17" i="14"/>
  <c r="I17" i="14"/>
  <c r="H17" i="14"/>
  <c r="G17" i="14"/>
  <c r="K17" i="14" s="1"/>
  <c r="M16" i="14"/>
  <c r="L16" i="14"/>
  <c r="I16" i="14"/>
  <c r="H16" i="14"/>
  <c r="G16" i="14"/>
  <c r="K16" i="14" s="1"/>
  <c r="I15" i="14"/>
  <c r="M15" i="14" s="1"/>
  <c r="H15" i="14"/>
  <c r="L15" i="14" s="1"/>
  <c r="G15" i="14"/>
  <c r="K15" i="14" s="1"/>
  <c r="M14" i="14"/>
  <c r="L14" i="14"/>
  <c r="K14" i="14"/>
  <c r="I14" i="14"/>
  <c r="H14" i="14"/>
  <c r="G14" i="14"/>
  <c r="I13" i="14"/>
  <c r="M13" i="14" s="1"/>
  <c r="H13" i="14"/>
  <c r="L13" i="14" s="1"/>
  <c r="G13" i="14"/>
  <c r="K13" i="14" s="1"/>
  <c r="L12" i="14"/>
  <c r="K12" i="14"/>
  <c r="I12" i="14"/>
  <c r="M12" i="14" s="1"/>
  <c r="H12" i="14"/>
  <c r="G12" i="14"/>
  <c r="L11" i="14"/>
  <c r="K11" i="14"/>
  <c r="I11" i="14"/>
  <c r="M11" i="14" s="1"/>
  <c r="H11" i="14"/>
  <c r="G11" i="14"/>
  <c r="I10" i="14"/>
  <c r="M10" i="14" s="1"/>
  <c r="H10" i="14"/>
  <c r="L10" i="14" s="1"/>
  <c r="G10" i="14"/>
  <c r="K10" i="14" s="1"/>
  <c r="L9" i="14"/>
  <c r="K9" i="14"/>
  <c r="I9" i="14"/>
  <c r="M9" i="14" s="1"/>
  <c r="H9" i="14"/>
  <c r="G9" i="14"/>
  <c r="I8" i="14"/>
  <c r="M8" i="14" s="1"/>
  <c r="H8" i="14"/>
  <c r="L8" i="14" s="1"/>
  <c r="G8" i="14"/>
  <c r="K8" i="14" s="1"/>
  <c r="I7" i="14"/>
  <c r="M7" i="14" s="1"/>
  <c r="H7" i="14"/>
  <c r="L7" i="14" s="1"/>
  <c r="G7" i="14"/>
  <c r="K7" i="14" s="1"/>
  <c r="I6" i="14"/>
  <c r="M6" i="14" s="1"/>
  <c r="H6" i="14"/>
  <c r="L6" i="14" s="1"/>
  <c r="G6" i="14"/>
  <c r="K6" i="14" s="1"/>
  <c r="I5" i="14"/>
  <c r="M5" i="14" s="1"/>
  <c r="H5" i="14"/>
  <c r="L5" i="14" s="1"/>
  <c r="G5" i="14"/>
  <c r="K5" i="14" s="1"/>
  <c r="I4" i="14"/>
  <c r="I46" i="14" s="1"/>
  <c r="H4" i="14"/>
  <c r="H46" i="14" s="1"/>
  <c r="G4" i="14"/>
  <c r="G46" i="14" s="1"/>
  <c r="M3" i="14"/>
  <c r="I3" i="14"/>
  <c r="H3" i="14"/>
  <c r="L3" i="14" s="1"/>
  <c r="G3" i="14"/>
  <c r="K3" i="14" s="1"/>
  <c r="I2" i="14"/>
  <c r="M2" i="14" s="1"/>
  <c r="H2" i="14"/>
  <c r="L2" i="14" s="1"/>
  <c r="G2" i="14"/>
  <c r="K2" i="14" s="1"/>
  <c r="I44" i="13"/>
  <c r="M44" i="13" s="1"/>
  <c r="H44" i="13"/>
  <c r="L44" i="13" s="1"/>
  <c r="G44" i="13"/>
  <c r="K44" i="13" s="1"/>
  <c r="I43" i="13"/>
  <c r="M43" i="13" s="1"/>
  <c r="H43" i="13"/>
  <c r="L43" i="13" s="1"/>
  <c r="G43" i="13"/>
  <c r="K43" i="13" s="1"/>
  <c r="I42" i="13"/>
  <c r="M42" i="13" s="1"/>
  <c r="H42" i="13"/>
  <c r="L42" i="13" s="1"/>
  <c r="G42" i="13"/>
  <c r="K42" i="13" s="1"/>
  <c r="L41" i="13"/>
  <c r="K41" i="13"/>
  <c r="I41" i="13"/>
  <c r="M41" i="13" s="1"/>
  <c r="H41" i="13"/>
  <c r="G41" i="13"/>
  <c r="I40" i="13"/>
  <c r="M40" i="13" s="1"/>
  <c r="H40" i="13"/>
  <c r="L40" i="13" s="1"/>
  <c r="G40" i="13"/>
  <c r="K40" i="13" s="1"/>
  <c r="I39" i="13"/>
  <c r="M39" i="13" s="1"/>
  <c r="H39" i="13"/>
  <c r="L39" i="13" s="1"/>
  <c r="G39" i="13"/>
  <c r="K39" i="13" s="1"/>
  <c r="I38" i="13"/>
  <c r="M38" i="13" s="1"/>
  <c r="H38" i="13"/>
  <c r="L38" i="13" s="1"/>
  <c r="G38" i="13"/>
  <c r="K38" i="13" s="1"/>
  <c r="I37" i="13"/>
  <c r="M37" i="13" s="1"/>
  <c r="H37" i="13"/>
  <c r="L37" i="13" s="1"/>
  <c r="G37" i="13"/>
  <c r="K37" i="13" s="1"/>
  <c r="I36" i="13"/>
  <c r="M36" i="13" s="1"/>
  <c r="H36" i="13"/>
  <c r="L36" i="13" s="1"/>
  <c r="G36" i="13"/>
  <c r="K36" i="13" s="1"/>
  <c r="I35" i="13"/>
  <c r="M35" i="13" s="1"/>
  <c r="H35" i="13"/>
  <c r="L35" i="13" s="1"/>
  <c r="G35" i="13"/>
  <c r="K35" i="13" s="1"/>
  <c r="I34" i="13"/>
  <c r="M34" i="13" s="1"/>
  <c r="H34" i="13"/>
  <c r="L34" i="13" s="1"/>
  <c r="G34" i="13"/>
  <c r="K34" i="13" s="1"/>
  <c r="I33" i="13"/>
  <c r="M33" i="13" s="1"/>
  <c r="H33" i="13"/>
  <c r="L33" i="13" s="1"/>
  <c r="G33" i="13"/>
  <c r="K33" i="13" s="1"/>
  <c r="I32" i="13"/>
  <c r="M32" i="13" s="1"/>
  <c r="H32" i="13"/>
  <c r="L32" i="13" s="1"/>
  <c r="G32" i="13"/>
  <c r="K32" i="13" s="1"/>
  <c r="I31" i="13"/>
  <c r="M31" i="13" s="1"/>
  <c r="H31" i="13"/>
  <c r="L31" i="13" s="1"/>
  <c r="G31" i="13"/>
  <c r="K31" i="13" s="1"/>
  <c r="M30" i="13"/>
  <c r="L30" i="13"/>
  <c r="I30" i="13"/>
  <c r="H30" i="13"/>
  <c r="G30" i="13"/>
  <c r="K30" i="13" s="1"/>
  <c r="I29" i="13"/>
  <c r="M29" i="13" s="1"/>
  <c r="H29" i="13"/>
  <c r="L29" i="13" s="1"/>
  <c r="G29" i="13"/>
  <c r="K29" i="13" s="1"/>
  <c r="I28" i="13"/>
  <c r="I46" i="13" s="1"/>
  <c r="H28" i="13"/>
  <c r="L28" i="13" s="1"/>
  <c r="L46" i="13" s="1"/>
  <c r="G28" i="13"/>
  <c r="G46" i="13" s="1"/>
  <c r="I27" i="13"/>
  <c r="M27" i="13" s="1"/>
  <c r="H27" i="13"/>
  <c r="L27" i="13" s="1"/>
  <c r="G27" i="13"/>
  <c r="K27" i="13" s="1"/>
  <c r="I26" i="13"/>
  <c r="M26" i="13" s="1"/>
  <c r="H26" i="13"/>
  <c r="L26" i="13" s="1"/>
  <c r="G26" i="13"/>
  <c r="K26" i="13" s="1"/>
  <c r="L25" i="13"/>
  <c r="K25" i="13"/>
  <c r="I25" i="13"/>
  <c r="M25" i="13" s="1"/>
  <c r="H25" i="13"/>
  <c r="G25" i="13"/>
  <c r="I24" i="13"/>
  <c r="M24" i="13" s="1"/>
  <c r="H24" i="13"/>
  <c r="L24" i="13" s="1"/>
  <c r="G24" i="13"/>
  <c r="K24" i="13" s="1"/>
  <c r="I23" i="13"/>
  <c r="M23" i="13" s="1"/>
  <c r="H23" i="13"/>
  <c r="L23" i="13" s="1"/>
  <c r="G23" i="13"/>
  <c r="K23" i="13" s="1"/>
  <c r="I22" i="13"/>
  <c r="M22" i="13" s="1"/>
  <c r="H22" i="13"/>
  <c r="L22" i="13" s="1"/>
  <c r="G22" i="13"/>
  <c r="K22" i="13" s="1"/>
  <c r="I21" i="13"/>
  <c r="M21" i="13" s="1"/>
  <c r="H21" i="13"/>
  <c r="L21" i="13" s="1"/>
  <c r="G21" i="13"/>
  <c r="K21" i="13" s="1"/>
  <c r="I20" i="13"/>
  <c r="M20" i="13" s="1"/>
  <c r="H20" i="13"/>
  <c r="L20" i="13" s="1"/>
  <c r="G20" i="13"/>
  <c r="K20" i="13" s="1"/>
  <c r="I19" i="13"/>
  <c r="M19" i="13" s="1"/>
  <c r="H19" i="13"/>
  <c r="L19" i="13" s="1"/>
  <c r="G19" i="13"/>
  <c r="K19" i="13" s="1"/>
  <c r="I18" i="13"/>
  <c r="M18" i="13" s="1"/>
  <c r="H18" i="13"/>
  <c r="L18" i="13" s="1"/>
  <c r="G18" i="13"/>
  <c r="K18" i="13" s="1"/>
  <c r="I17" i="13"/>
  <c r="M17" i="13" s="1"/>
  <c r="H17" i="13"/>
  <c r="L17" i="13" s="1"/>
  <c r="G17" i="13"/>
  <c r="K17" i="13" s="1"/>
  <c r="I16" i="13"/>
  <c r="M16" i="13" s="1"/>
  <c r="H16" i="13"/>
  <c r="L16" i="13" s="1"/>
  <c r="G16" i="13"/>
  <c r="K16" i="13" s="1"/>
  <c r="I15" i="13"/>
  <c r="M15" i="13" s="1"/>
  <c r="H15" i="13"/>
  <c r="L15" i="13" s="1"/>
  <c r="G15" i="13"/>
  <c r="K15" i="13" s="1"/>
  <c r="M14" i="13"/>
  <c r="L14" i="13"/>
  <c r="I14" i="13"/>
  <c r="H14" i="13"/>
  <c r="G14" i="13"/>
  <c r="K14" i="13" s="1"/>
  <c r="I13" i="13"/>
  <c r="M13" i="13" s="1"/>
  <c r="H13" i="13"/>
  <c r="L13" i="13" s="1"/>
  <c r="G13" i="13"/>
  <c r="K13" i="13" s="1"/>
  <c r="I12" i="13"/>
  <c r="M12" i="13" s="1"/>
  <c r="H12" i="13"/>
  <c r="L12" i="13" s="1"/>
  <c r="G12" i="13"/>
  <c r="K12" i="13" s="1"/>
  <c r="I11" i="13"/>
  <c r="M11" i="13" s="1"/>
  <c r="H11" i="13"/>
  <c r="L11" i="13" s="1"/>
  <c r="G11" i="13"/>
  <c r="K11" i="13" s="1"/>
  <c r="I10" i="13"/>
  <c r="M10" i="13" s="1"/>
  <c r="H10" i="13"/>
  <c r="L10" i="13" s="1"/>
  <c r="G10" i="13"/>
  <c r="K10" i="13" s="1"/>
  <c r="L9" i="13"/>
  <c r="K9" i="13"/>
  <c r="I9" i="13"/>
  <c r="M9" i="13" s="1"/>
  <c r="H9" i="13"/>
  <c r="G9" i="13"/>
  <c r="I8" i="13"/>
  <c r="M8" i="13" s="1"/>
  <c r="H8" i="13"/>
  <c r="L8" i="13" s="1"/>
  <c r="G8" i="13"/>
  <c r="K8" i="13" s="1"/>
  <c r="I7" i="13"/>
  <c r="M7" i="13" s="1"/>
  <c r="H7" i="13"/>
  <c r="L7" i="13" s="1"/>
  <c r="G7" i="13"/>
  <c r="K7" i="13" s="1"/>
  <c r="I6" i="13"/>
  <c r="M6" i="13" s="1"/>
  <c r="H6" i="13"/>
  <c r="L6" i="13" s="1"/>
  <c r="G6" i="13"/>
  <c r="K6" i="13" s="1"/>
  <c r="I5" i="13"/>
  <c r="M5" i="13" s="1"/>
  <c r="H5" i="13"/>
  <c r="L5" i="13" s="1"/>
  <c r="G5" i="13"/>
  <c r="K5" i="13" s="1"/>
  <c r="I4" i="13"/>
  <c r="M4" i="13" s="1"/>
  <c r="H4" i="13"/>
  <c r="L4" i="13" s="1"/>
  <c r="G4" i="13"/>
  <c r="K4" i="13" s="1"/>
  <c r="I3" i="13"/>
  <c r="M3" i="13" s="1"/>
  <c r="H3" i="13"/>
  <c r="L3" i="13" s="1"/>
  <c r="G3" i="13"/>
  <c r="K3" i="13" s="1"/>
  <c r="I2" i="13"/>
  <c r="M2" i="13" s="1"/>
  <c r="H2" i="13"/>
  <c r="L2" i="13" s="1"/>
  <c r="G2" i="13"/>
  <c r="K2" i="13" s="1"/>
  <c r="G46" i="12"/>
  <c r="L44" i="12"/>
  <c r="K44" i="12"/>
  <c r="I44" i="12"/>
  <c r="M44" i="12" s="1"/>
  <c r="H44" i="12"/>
  <c r="G44" i="12"/>
  <c r="I43" i="12"/>
  <c r="M43" i="12" s="1"/>
  <c r="H43" i="12"/>
  <c r="L43" i="12" s="1"/>
  <c r="G43" i="12"/>
  <c r="K43" i="12" s="1"/>
  <c r="I42" i="12"/>
  <c r="M42" i="12" s="1"/>
  <c r="H42" i="12"/>
  <c r="L42" i="12" s="1"/>
  <c r="G42" i="12"/>
  <c r="K42" i="12" s="1"/>
  <c r="L41" i="12"/>
  <c r="K41" i="12"/>
  <c r="I41" i="12"/>
  <c r="M41" i="12" s="1"/>
  <c r="H41" i="12"/>
  <c r="G41" i="12"/>
  <c r="I40" i="12"/>
  <c r="M40" i="12" s="1"/>
  <c r="H40" i="12"/>
  <c r="L40" i="12" s="1"/>
  <c r="G40" i="12"/>
  <c r="K40" i="12" s="1"/>
  <c r="I39" i="12"/>
  <c r="M39" i="12" s="1"/>
  <c r="H39" i="12"/>
  <c r="L39" i="12" s="1"/>
  <c r="G39" i="12"/>
  <c r="K39" i="12" s="1"/>
  <c r="I38" i="12"/>
  <c r="M38" i="12" s="1"/>
  <c r="H38" i="12"/>
  <c r="L38" i="12" s="1"/>
  <c r="G38" i="12"/>
  <c r="K38" i="12" s="1"/>
  <c r="I37" i="12"/>
  <c r="M37" i="12" s="1"/>
  <c r="H37" i="12"/>
  <c r="L37" i="12" s="1"/>
  <c r="G37" i="12"/>
  <c r="K37" i="12" s="1"/>
  <c r="I36" i="12"/>
  <c r="M36" i="12" s="1"/>
  <c r="H36" i="12"/>
  <c r="L36" i="12" s="1"/>
  <c r="G36" i="12"/>
  <c r="K36" i="12" s="1"/>
  <c r="M35" i="12"/>
  <c r="I35" i="12"/>
  <c r="H35" i="12"/>
  <c r="L35" i="12" s="1"/>
  <c r="G35" i="12"/>
  <c r="K35" i="12" s="1"/>
  <c r="I34" i="12"/>
  <c r="M34" i="12" s="1"/>
  <c r="H34" i="12"/>
  <c r="L34" i="12" s="1"/>
  <c r="G34" i="12"/>
  <c r="K34" i="12" s="1"/>
  <c r="M33" i="12"/>
  <c r="L33" i="12"/>
  <c r="I33" i="12"/>
  <c r="H33" i="12"/>
  <c r="G33" i="12"/>
  <c r="K33" i="12" s="1"/>
  <c r="I32" i="12"/>
  <c r="M32" i="12" s="1"/>
  <c r="H32" i="12"/>
  <c r="L32" i="12" s="1"/>
  <c r="G32" i="12"/>
  <c r="K32" i="12" s="1"/>
  <c r="L31" i="12"/>
  <c r="I31" i="12"/>
  <c r="M31" i="12" s="1"/>
  <c r="H31" i="12"/>
  <c r="G31" i="12"/>
  <c r="K31" i="12" s="1"/>
  <c r="M30" i="12"/>
  <c r="L30" i="12"/>
  <c r="K30" i="12"/>
  <c r="I30" i="12"/>
  <c r="H30" i="12"/>
  <c r="G30" i="12"/>
  <c r="I29" i="12"/>
  <c r="M29" i="12" s="1"/>
  <c r="H29" i="12"/>
  <c r="L29" i="12" s="1"/>
  <c r="G29" i="12"/>
  <c r="K29" i="12" s="1"/>
  <c r="L28" i="12"/>
  <c r="K28" i="12"/>
  <c r="I28" i="12"/>
  <c r="M28" i="12" s="1"/>
  <c r="H28" i="12"/>
  <c r="G28" i="12"/>
  <c r="I27" i="12"/>
  <c r="M27" i="12" s="1"/>
  <c r="H27" i="12"/>
  <c r="L27" i="12" s="1"/>
  <c r="G27" i="12"/>
  <c r="K27" i="12" s="1"/>
  <c r="I26" i="12"/>
  <c r="M26" i="12" s="1"/>
  <c r="H26" i="12"/>
  <c r="L26" i="12" s="1"/>
  <c r="G26" i="12"/>
  <c r="K26" i="12" s="1"/>
  <c r="L25" i="12"/>
  <c r="K25" i="12"/>
  <c r="I25" i="12"/>
  <c r="M25" i="12" s="1"/>
  <c r="H25" i="12"/>
  <c r="G25" i="12"/>
  <c r="I24" i="12"/>
  <c r="M24" i="12" s="1"/>
  <c r="H24" i="12"/>
  <c r="L24" i="12" s="1"/>
  <c r="G24" i="12"/>
  <c r="K24" i="12" s="1"/>
  <c r="I23" i="12"/>
  <c r="M23" i="12" s="1"/>
  <c r="H23" i="12"/>
  <c r="L23" i="12" s="1"/>
  <c r="G23" i="12"/>
  <c r="K23" i="12" s="1"/>
  <c r="I22" i="12"/>
  <c r="M22" i="12" s="1"/>
  <c r="H22" i="12"/>
  <c r="L22" i="12" s="1"/>
  <c r="G22" i="12"/>
  <c r="K22" i="12" s="1"/>
  <c r="I21" i="12"/>
  <c r="M21" i="12" s="1"/>
  <c r="H21" i="12"/>
  <c r="L21" i="12" s="1"/>
  <c r="G21" i="12"/>
  <c r="K21" i="12" s="1"/>
  <c r="I20" i="12"/>
  <c r="M20" i="12" s="1"/>
  <c r="H20" i="12"/>
  <c r="L20" i="12" s="1"/>
  <c r="G20" i="12"/>
  <c r="K20" i="12" s="1"/>
  <c r="M19" i="12"/>
  <c r="I19" i="12"/>
  <c r="H19" i="12"/>
  <c r="L19" i="12" s="1"/>
  <c r="G19" i="12"/>
  <c r="K19" i="12" s="1"/>
  <c r="I18" i="12"/>
  <c r="M18" i="12" s="1"/>
  <c r="H18" i="12"/>
  <c r="L18" i="12" s="1"/>
  <c r="G18" i="12"/>
  <c r="K18" i="12" s="1"/>
  <c r="M17" i="12"/>
  <c r="L17" i="12"/>
  <c r="I17" i="12"/>
  <c r="H17" i="12"/>
  <c r="G17" i="12"/>
  <c r="K17" i="12" s="1"/>
  <c r="I16" i="12"/>
  <c r="M16" i="12" s="1"/>
  <c r="H16" i="12"/>
  <c r="L16" i="12" s="1"/>
  <c r="G16" i="12"/>
  <c r="K16" i="12" s="1"/>
  <c r="I15" i="12"/>
  <c r="M15" i="12" s="1"/>
  <c r="H15" i="12"/>
  <c r="L15" i="12" s="1"/>
  <c r="G15" i="12"/>
  <c r="K15" i="12" s="1"/>
  <c r="M14" i="12"/>
  <c r="L14" i="12"/>
  <c r="K14" i="12"/>
  <c r="I14" i="12"/>
  <c r="H14" i="12"/>
  <c r="G14" i="12"/>
  <c r="I13" i="12"/>
  <c r="M13" i="12" s="1"/>
  <c r="H13" i="12"/>
  <c r="H46" i="12" s="1"/>
  <c r="G47" i="12" s="1"/>
  <c r="G13" i="12"/>
  <c r="K13" i="12" s="1"/>
  <c r="L12" i="12"/>
  <c r="K12" i="12"/>
  <c r="K46" i="12" s="1"/>
  <c r="I12" i="12"/>
  <c r="I46" i="12" s="1"/>
  <c r="H47" i="12" s="1"/>
  <c r="H12" i="12"/>
  <c r="G12" i="12"/>
  <c r="I11" i="12"/>
  <c r="M11" i="12" s="1"/>
  <c r="H11" i="12"/>
  <c r="L11" i="12" s="1"/>
  <c r="G11" i="12"/>
  <c r="K11" i="12" s="1"/>
  <c r="I10" i="12"/>
  <c r="M10" i="12" s="1"/>
  <c r="H10" i="12"/>
  <c r="L10" i="12" s="1"/>
  <c r="G10" i="12"/>
  <c r="K10" i="12" s="1"/>
  <c r="L9" i="12"/>
  <c r="K9" i="12"/>
  <c r="I9" i="12"/>
  <c r="M9" i="12" s="1"/>
  <c r="H9" i="12"/>
  <c r="G9" i="12"/>
  <c r="I8" i="12"/>
  <c r="M8" i="12" s="1"/>
  <c r="H8" i="12"/>
  <c r="L8" i="12" s="1"/>
  <c r="G8" i="12"/>
  <c r="K8" i="12" s="1"/>
  <c r="I7" i="12"/>
  <c r="M7" i="12" s="1"/>
  <c r="H7" i="12"/>
  <c r="L7" i="12" s="1"/>
  <c r="G7" i="12"/>
  <c r="K7" i="12" s="1"/>
  <c r="I6" i="12"/>
  <c r="M6" i="12" s="1"/>
  <c r="H6" i="12"/>
  <c r="L6" i="12" s="1"/>
  <c r="G6" i="12"/>
  <c r="K6" i="12" s="1"/>
  <c r="I5" i="12"/>
  <c r="M5" i="12" s="1"/>
  <c r="H5" i="12"/>
  <c r="L5" i="12" s="1"/>
  <c r="G5" i="12"/>
  <c r="K5" i="12" s="1"/>
  <c r="I4" i="12"/>
  <c r="M4" i="12" s="1"/>
  <c r="H4" i="12"/>
  <c r="L4" i="12" s="1"/>
  <c r="G4" i="12"/>
  <c r="K4" i="12" s="1"/>
  <c r="M3" i="12"/>
  <c r="I3" i="12"/>
  <c r="H3" i="12"/>
  <c r="L3" i="12" s="1"/>
  <c r="G3" i="12"/>
  <c r="K3" i="12" s="1"/>
  <c r="I2" i="12"/>
  <c r="M2" i="12" s="1"/>
  <c r="H2" i="12"/>
  <c r="L2" i="12" s="1"/>
  <c r="G2" i="12"/>
  <c r="K2" i="12" s="1"/>
  <c r="I44" i="11"/>
  <c r="M44" i="11" s="1"/>
  <c r="H44" i="11"/>
  <c r="L44" i="11" s="1"/>
  <c r="G44" i="11"/>
  <c r="K44" i="11" s="1"/>
  <c r="L43" i="11"/>
  <c r="K43" i="11"/>
  <c r="I43" i="11"/>
  <c r="M43" i="11" s="1"/>
  <c r="H43" i="11"/>
  <c r="G43" i="11"/>
  <c r="I42" i="11"/>
  <c r="M42" i="11" s="1"/>
  <c r="H42" i="11"/>
  <c r="L42" i="11" s="1"/>
  <c r="G42" i="11"/>
  <c r="K42" i="11" s="1"/>
  <c r="L41" i="11"/>
  <c r="K41" i="11"/>
  <c r="I41" i="11"/>
  <c r="M41" i="11" s="1"/>
  <c r="H41" i="11"/>
  <c r="G41" i="11"/>
  <c r="I40" i="11"/>
  <c r="M40" i="11" s="1"/>
  <c r="H40" i="11"/>
  <c r="L40" i="11" s="1"/>
  <c r="G40" i="11"/>
  <c r="K40" i="11" s="1"/>
  <c r="I39" i="11"/>
  <c r="M39" i="11" s="1"/>
  <c r="H39" i="11"/>
  <c r="L39" i="11" s="1"/>
  <c r="G39" i="11"/>
  <c r="K39" i="11" s="1"/>
  <c r="I38" i="11"/>
  <c r="M38" i="11" s="1"/>
  <c r="H38" i="11"/>
  <c r="L38" i="11" s="1"/>
  <c r="G38" i="11"/>
  <c r="K38" i="11" s="1"/>
  <c r="I37" i="11"/>
  <c r="M37" i="11" s="1"/>
  <c r="H37" i="11"/>
  <c r="L37" i="11" s="1"/>
  <c r="G37" i="11"/>
  <c r="K37" i="11" s="1"/>
  <c r="I36" i="11"/>
  <c r="M36" i="11" s="1"/>
  <c r="H36" i="11"/>
  <c r="L36" i="11" s="1"/>
  <c r="G36" i="11"/>
  <c r="K36" i="11" s="1"/>
  <c r="I35" i="11"/>
  <c r="M35" i="11" s="1"/>
  <c r="H35" i="11"/>
  <c r="L35" i="11" s="1"/>
  <c r="G35" i="11"/>
  <c r="K35" i="11" s="1"/>
  <c r="I34" i="11"/>
  <c r="M34" i="11" s="1"/>
  <c r="H34" i="11"/>
  <c r="L34" i="11" s="1"/>
  <c r="G34" i="11"/>
  <c r="K34" i="11" s="1"/>
  <c r="I33" i="11"/>
  <c r="M33" i="11" s="1"/>
  <c r="H33" i="11"/>
  <c r="L33" i="11" s="1"/>
  <c r="G33" i="11"/>
  <c r="K33" i="11" s="1"/>
  <c r="M32" i="11"/>
  <c r="L32" i="11"/>
  <c r="I32" i="11"/>
  <c r="H32" i="11"/>
  <c r="G32" i="11"/>
  <c r="K32" i="11" s="1"/>
  <c r="I31" i="11"/>
  <c r="M31" i="11" s="1"/>
  <c r="H31" i="11"/>
  <c r="L31" i="11" s="1"/>
  <c r="G31" i="11"/>
  <c r="K31" i="11" s="1"/>
  <c r="M30" i="11"/>
  <c r="L30" i="11"/>
  <c r="I30" i="11"/>
  <c r="H30" i="11"/>
  <c r="G30" i="11"/>
  <c r="K30" i="11" s="1"/>
  <c r="I29" i="11"/>
  <c r="M29" i="11" s="1"/>
  <c r="H29" i="11"/>
  <c r="L29" i="11" s="1"/>
  <c r="G29" i="11"/>
  <c r="K29" i="11" s="1"/>
  <c r="I28" i="11"/>
  <c r="M28" i="11" s="1"/>
  <c r="H28" i="11"/>
  <c r="L28" i="11" s="1"/>
  <c r="G28" i="11"/>
  <c r="K28" i="11" s="1"/>
  <c r="L27" i="11"/>
  <c r="K27" i="11"/>
  <c r="I27" i="11"/>
  <c r="M27" i="11" s="1"/>
  <c r="H27" i="11"/>
  <c r="G27" i="11"/>
  <c r="I26" i="11"/>
  <c r="M26" i="11" s="1"/>
  <c r="H26" i="11"/>
  <c r="L26" i="11" s="1"/>
  <c r="G26" i="11"/>
  <c r="K26" i="11" s="1"/>
  <c r="L25" i="11"/>
  <c r="K25" i="11"/>
  <c r="I25" i="11"/>
  <c r="M25" i="11" s="1"/>
  <c r="H25" i="11"/>
  <c r="G25" i="11"/>
  <c r="I24" i="11"/>
  <c r="M24" i="11" s="1"/>
  <c r="H24" i="11"/>
  <c r="L24" i="11" s="1"/>
  <c r="G24" i="11"/>
  <c r="K24" i="11" s="1"/>
  <c r="I23" i="11"/>
  <c r="M23" i="11" s="1"/>
  <c r="H23" i="11"/>
  <c r="L23" i="11" s="1"/>
  <c r="G23" i="11"/>
  <c r="K23" i="11" s="1"/>
  <c r="I22" i="11"/>
  <c r="M22" i="11" s="1"/>
  <c r="H22" i="11"/>
  <c r="L22" i="11" s="1"/>
  <c r="G22" i="11"/>
  <c r="K22" i="11" s="1"/>
  <c r="I21" i="11"/>
  <c r="M21" i="11" s="1"/>
  <c r="H21" i="11"/>
  <c r="L21" i="11" s="1"/>
  <c r="G21" i="11"/>
  <c r="K21" i="11" s="1"/>
  <c r="I20" i="11"/>
  <c r="M20" i="11" s="1"/>
  <c r="H20" i="11"/>
  <c r="L20" i="11" s="1"/>
  <c r="G20" i="11"/>
  <c r="K20" i="11" s="1"/>
  <c r="I19" i="11"/>
  <c r="M19" i="11" s="1"/>
  <c r="H19" i="11"/>
  <c r="L19" i="11" s="1"/>
  <c r="G19" i="11"/>
  <c r="K19" i="11" s="1"/>
  <c r="I18" i="11"/>
  <c r="M18" i="11" s="1"/>
  <c r="H18" i="11"/>
  <c r="L18" i="11" s="1"/>
  <c r="G18" i="11"/>
  <c r="K18" i="11" s="1"/>
  <c r="I17" i="11"/>
  <c r="M17" i="11" s="1"/>
  <c r="H17" i="11"/>
  <c r="L17" i="11" s="1"/>
  <c r="G17" i="11"/>
  <c r="K17" i="11" s="1"/>
  <c r="M16" i="11"/>
  <c r="L16" i="11"/>
  <c r="I16" i="11"/>
  <c r="H16" i="11"/>
  <c r="G16" i="11"/>
  <c r="K16" i="11" s="1"/>
  <c r="I15" i="11"/>
  <c r="M15" i="11" s="1"/>
  <c r="H15" i="11"/>
  <c r="L15" i="11" s="1"/>
  <c r="G15" i="11"/>
  <c r="K15" i="11" s="1"/>
  <c r="M14" i="11"/>
  <c r="L14" i="11"/>
  <c r="I14" i="11"/>
  <c r="H14" i="11"/>
  <c r="G14" i="11"/>
  <c r="K14" i="11" s="1"/>
  <c r="I13" i="11"/>
  <c r="M13" i="11" s="1"/>
  <c r="H13" i="11"/>
  <c r="L13" i="11" s="1"/>
  <c r="G13" i="11"/>
  <c r="K13" i="11" s="1"/>
  <c r="I12" i="11"/>
  <c r="I46" i="11" s="1"/>
  <c r="H12" i="11"/>
  <c r="H46" i="11" s="1"/>
  <c r="G12" i="11"/>
  <c r="G46" i="11" s="1"/>
  <c r="L11" i="11"/>
  <c r="K11" i="11"/>
  <c r="I11" i="11"/>
  <c r="M11" i="11" s="1"/>
  <c r="H11" i="11"/>
  <c r="G11" i="11"/>
  <c r="I10" i="11"/>
  <c r="M10" i="11" s="1"/>
  <c r="H10" i="11"/>
  <c r="L10" i="11" s="1"/>
  <c r="G10" i="11"/>
  <c r="K10" i="11" s="1"/>
  <c r="L9" i="11"/>
  <c r="K9" i="11"/>
  <c r="I9" i="11"/>
  <c r="M9" i="11" s="1"/>
  <c r="H9" i="11"/>
  <c r="G9" i="11"/>
  <c r="I8" i="11"/>
  <c r="M8" i="11" s="1"/>
  <c r="H8" i="11"/>
  <c r="L8" i="11" s="1"/>
  <c r="G8" i="11"/>
  <c r="K8" i="11" s="1"/>
  <c r="I7" i="11"/>
  <c r="M7" i="11" s="1"/>
  <c r="H7" i="11"/>
  <c r="L7" i="11" s="1"/>
  <c r="G7" i="11"/>
  <c r="K7" i="11" s="1"/>
  <c r="I6" i="11"/>
  <c r="M6" i="11" s="1"/>
  <c r="H6" i="11"/>
  <c r="L6" i="11" s="1"/>
  <c r="G6" i="11"/>
  <c r="K6" i="11" s="1"/>
  <c r="I5" i="11"/>
  <c r="M5" i="11" s="1"/>
  <c r="H5" i="11"/>
  <c r="L5" i="11" s="1"/>
  <c r="G5" i="11"/>
  <c r="K5" i="11" s="1"/>
  <c r="I4" i="11"/>
  <c r="M4" i="11" s="1"/>
  <c r="H4" i="11"/>
  <c r="L4" i="11" s="1"/>
  <c r="G4" i="11"/>
  <c r="K4" i="11" s="1"/>
  <c r="I3" i="11"/>
  <c r="M3" i="11" s="1"/>
  <c r="H3" i="11"/>
  <c r="L3" i="11" s="1"/>
  <c r="G3" i="11"/>
  <c r="K3" i="11" s="1"/>
  <c r="I2" i="11"/>
  <c r="M2" i="11" s="1"/>
  <c r="H2" i="11"/>
  <c r="L2" i="11" s="1"/>
  <c r="G2" i="11"/>
  <c r="K2" i="11" s="1"/>
  <c r="I44" i="10"/>
  <c r="M44" i="10" s="1"/>
  <c r="H44" i="10"/>
  <c r="L44" i="10" s="1"/>
  <c r="G44" i="10"/>
  <c r="K44" i="10" s="1"/>
  <c r="L43" i="10"/>
  <c r="K43" i="10"/>
  <c r="I43" i="10"/>
  <c r="M43" i="10" s="1"/>
  <c r="H43" i="10"/>
  <c r="G43" i="10"/>
  <c r="I42" i="10"/>
  <c r="M42" i="10" s="1"/>
  <c r="H42" i="10"/>
  <c r="L42" i="10" s="1"/>
  <c r="G42" i="10"/>
  <c r="K42" i="10" s="1"/>
  <c r="L41" i="10"/>
  <c r="K41" i="10"/>
  <c r="I41" i="10"/>
  <c r="M41" i="10" s="1"/>
  <c r="H41" i="10"/>
  <c r="G41" i="10"/>
  <c r="I40" i="10"/>
  <c r="M40" i="10" s="1"/>
  <c r="H40" i="10"/>
  <c r="L40" i="10" s="1"/>
  <c r="G40" i="10"/>
  <c r="K40" i="10" s="1"/>
  <c r="I39" i="10"/>
  <c r="M39" i="10" s="1"/>
  <c r="H39" i="10"/>
  <c r="L39" i="10" s="1"/>
  <c r="G39" i="10"/>
  <c r="K39" i="10" s="1"/>
  <c r="I38" i="10"/>
  <c r="M38" i="10" s="1"/>
  <c r="H38" i="10"/>
  <c r="L38" i="10" s="1"/>
  <c r="G38" i="10"/>
  <c r="K38" i="10" s="1"/>
  <c r="I37" i="10"/>
  <c r="M37" i="10" s="1"/>
  <c r="H37" i="10"/>
  <c r="L37" i="10" s="1"/>
  <c r="G37" i="10"/>
  <c r="K37" i="10" s="1"/>
  <c r="I36" i="10"/>
  <c r="M36" i="10" s="1"/>
  <c r="H36" i="10"/>
  <c r="L36" i="10" s="1"/>
  <c r="G36" i="10"/>
  <c r="K36" i="10" s="1"/>
  <c r="I35" i="10"/>
  <c r="M35" i="10" s="1"/>
  <c r="H35" i="10"/>
  <c r="L35" i="10" s="1"/>
  <c r="G35" i="10"/>
  <c r="K35" i="10" s="1"/>
  <c r="I34" i="10"/>
  <c r="M34" i="10" s="1"/>
  <c r="H34" i="10"/>
  <c r="L34" i="10" s="1"/>
  <c r="G34" i="10"/>
  <c r="K34" i="10" s="1"/>
  <c r="I33" i="10"/>
  <c r="M33" i="10" s="1"/>
  <c r="H33" i="10"/>
  <c r="L33" i="10" s="1"/>
  <c r="G33" i="10"/>
  <c r="K33" i="10" s="1"/>
  <c r="M32" i="10"/>
  <c r="L32" i="10"/>
  <c r="I32" i="10"/>
  <c r="H32" i="10"/>
  <c r="G32" i="10"/>
  <c r="K32" i="10" s="1"/>
  <c r="I31" i="10"/>
  <c r="M31" i="10" s="1"/>
  <c r="H31" i="10"/>
  <c r="L31" i="10" s="1"/>
  <c r="G31" i="10"/>
  <c r="K31" i="10" s="1"/>
  <c r="M30" i="10"/>
  <c r="L30" i="10"/>
  <c r="I30" i="10"/>
  <c r="H30" i="10"/>
  <c r="G30" i="10"/>
  <c r="K30" i="10" s="1"/>
  <c r="I29" i="10"/>
  <c r="M29" i="10" s="1"/>
  <c r="H29" i="10"/>
  <c r="L29" i="10" s="1"/>
  <c r="G29" i="10"/>
  <c r="K29" i="10" s="1"/>
  <c r="I28" i="10"/>
  <c r="M28" i="10" s="1"/>
  <c r="H28" i="10"/>
  <c r="L28" i="10" s="1"/>
  <c r="G28" i="10"/>
  <c r="K28" i="10" s="1"/>
  <c r="L27" i="10"/>
  <c r="K27" i="10"/>
  <c r="I27" i="10"/>
  <c r="M27" i="10" s="1"/>
  <c r="H27" i="10"/>
  <c r="G27" i="10"/>
  <c r="I26" i="10"/>
  <c r="M26" i="10" s="1"/>
  <c r="H26" i="10"/>
  <c r="L26" i="10" s="1"/>
  <c r="G26" i="10"/>
  <c r="K26" i="10" s="1"/>
  <c r="L25" i="10"/>
  <c r="K25" i="10"/>
  <c r="I25" i="10"/>
  <c r="M25" i="10" s="1"/>
  <c r="H25" i="10"/>
  <c r="G25" i="10"/>
  <c r="I24" i="10"/>
  <c r="M24" i="10" s="1"/>
  <c r="H24" i="10"/>
  <c r="L24" i="10" s="1"/>
  <c r="G24" i="10"/>
  <c r="K24" i="10" s="1"/>
  <c r="I23" i="10"/>
  <c r="M23" i="10" s="1"/>
  <c r="H23" i="10"/>
  <c r="L23" i="10" s="1"/>
  <c r="G23" i="10"/>
  <c r="K23" i="10" s="1"/>
  <c r="I22" i="10"/>
  <c r="M22" i="10" s="1"/>
  <c r="H22" i="10"/>
  <c r="L22" i="10" s="1"/>
  <c r="G22" i="10"/>
  <c r="K22" i="10" s="1"/>
  <c r="I21" i="10"/>
  <c r="M21" i="10" s="1"/>
  <c r="H21" i="10"/>
  <c r="L21" i="10" s="1"/>
  <c r="G21" i="10"/>
  <c r="K21" i="10" s="1"/>
  <c r="I20" i="10"/>
  <c r="M20" i="10" s="1"/>
  <c r="H20" i="10"/>
  <c r="L20" i="10" s="1"/>
  <c r="G20" i="10"/>
  <c r="K20" i="10" s="1"/>
  <c r="I19" i="10"/>
  <c r="M19" i="10" s="1"/>
  <c r="H19" i="10"/>
  <c r="L19" i="10" s="1"/>
  <c r="G19" i="10"/>
  <c r="K19" i="10" s="1"/>
  <c r="I18" i="10"/>
  <c r="M18" i="10" s="1"/>
  <c r="H18" i="10"/>
  <c r="L18" i="10" s="1"/>
  <c r="G18" i="10"/>
  <c r="K18" i="10" s="1"/>
  <c r="I17" i="10"/>
  <c r="M17" i="10" s="1"/>
  <c r="H17" i="10"/>
  <c r="L17" i="10" s="1"/>
  <c r="G17" i="10"/>
  <c r="K17" i="10" s="1"/>
  <c r="M16" i="10"/>
  <c r="L16" i="10"/>
  <c r="I16" i="10"/>
  <c r="H16" i="10"/>
  <c r="G16" i="10"/>
  <c r="K16" i="10" s="1"/>
  <c r="I15" i="10"/>
  <c r="M15" i="10" s="1"/>
  <c r="H15" i="10"/>
  <c r="L15" i="10" s="1"/>
  <c r="G15" i="10"/>
  <c r="K15" i="10" s="1"/>
  <c r="M14" i="10"/>
  <c r="L14" i="10"/>
  <c r="I14" i="10"/>
  <c r="H14" i="10"/>
  <c r="G14" i="10"/>
  <c r="K14" i="10" s="1"/>
  <c r="I13" i="10"/>
  <c r="M13" i="10" s="1"/>
  <c r="H13" i="10"/>
  <c r="L13" i="10" s="1"/>
  <c r="G13" i="10"/>
  <c r="K13" i="10" s="1"/>
  <c r="I12" i="10"/>
  <c r="M12" i="10" s="1"/>
  <c r="H12" i="10"/>
  <c r="L12" i="10" s="1"/>
  <c r="G12" i="10"/>
  <c r="K12" i="10" s="1"/>
  <c r="L11" i="10"/>
  <c r="K11" i="10"/>
  <c r="I11" i="10"/>
  <c r="M11" i="10" s="1"/>
  <c r="H11" i="10"/>
  <c r="G11" i="10"/>
  <c r="I10" i="10"/>
  <c r="M10" i="10" s="1"/>
  <c r="H10" i="10"/>
  <c r="L10" i="10" s="1"/>
  <c r="G10" i="10"/>
  <c r="K10" i="10" s="1"/>
  <c r="L9" i="10"/>
  <c r="K9" i="10"/>
  <c r="I9" i="10"/>
  <c r="M9" i="10" s="1"/>
  <c r="H9" i="10"/>
  <c r="G9" i="10"/>
  <c r="I8" i="10"/>
  <c r="M8" i="10" s="1"/>
  <c r="H8" i="10"/>
  <c r="L8" i="10" s="1"/>
  <c r="G8" i="10"/>
  <c r="K8" i="10" s="1"/>
  <c r="I7" i="10"/>
  <c r="M7" i="10" s="1"/>
  <c r="H7" i="10"/>
  <c r="L7" i="10" s="1"/>
  <c r="G7" i="10"/>
  <c r="K7" i="10" s="1"/>
  <c r="I6" i="10"/>
  <c r="M6" i="10" s="1"/>
  <c r="H6" i="10"/>
  <c r="L6" i="10" s="1"/>
  <c r="G6" i="10"/>
  <c r="K6" i="10" s="1"/>
  <c r="I5" i="10"/>
  <c r="M5" i="10" s="1"/>
  <c r="H5" i="10"/>
  <c r="L5" i="10" s="1"/>
  <c r="G5" i="10"/>
  <c r="K5" i="10" s="1"/>
  <c r="I4" i="10"/>
  <c r="M4" i="10" s="1"/>
  <c r="H4" i="10"/>
  <c r="L4" i="10" s="1"/>
  <c r="G4" i="10"/>
  <c r="K4" i="10" s="1"/>
  <c r="I3" i="10"/>
  <c r="M3" i="10" s="1"/>
  <c r="H3" i="10"/>
  <c r="L3" i="10" s="1"/>
  <c r="G3" i="10"/>
  <c r="K3" i="10" s="1"/>
  <c r="I2" i="10"/>
  <c r="I46" i="10" s="1"/>
  <c r="H2" i="10"/>
  <c r="H46" i="10" s="1"/>
  <c r="G47" i="10" s="1"/>
  <c r="G2" i="10"/>
  <c r="G46" i="10" s="1"/>
  <c r="M44" i="9"/>
  <c r="L44" i="9"/>
  <c r="I44" i="9"/>
  <c r="H44" i="9"/>
  <c r="G44" i="9"/>
  <c r="K44" i="9" s="1"/>
  <c r="I43" i="9"/>
  <c r="M43" i="9" s="1"/>
  <c r="H43" i="9"/>
  <c r="L43" i="9" s="1"/>
  <c r="G43" i="9"/>
  <c r="K43" i="9" s="1"/>
  <c r="I42" i="9"/>
  <c r="M42" i="9" s="1"/>
  <c r="H42" i="9"/>
  <c r="L42" i="9" s="1"/>
  <c r="G42" i="9"/>
  <c r="K42" i="9" s="1"/>
  <c r="L41" i="9"/>
  <c r="K41" i="9"/>
  <c r="I41" i="9"/>
  <c r="M41" i="9" s="1"/>
  <c r="H41" i="9"/>
  <c r="G41" i="9"/>
  <c r="I40" i="9"/>
  <c r="M40" i="9" s="1"/>
  <c r="H40" i="9"/>
  <c r="L40" i="9" s="1"/>
  <c r="G40" i="9"/>
  <c r="K40" i="9" s="1"/>
  <c r="L39" i="9"/>
  <c r="K39" i="9"/>
  <c r="I39" i="9"/>
  <c r="M39" i="9" s="1"/>
  <c r="H39" i="9"/>
  <c r="G39" i="9"/>
  <c r="I38" i="9"/>
  <c r="I46" i="9" s="1"/>
  <c r="H38" i="9"/>
  <c r="H46" i="9" s="1"/>
  <c r="G38" i="9"/>
  <c r="G46" i="9" s="1"/>
  <c r="I37" i="9"/>
  <c r="M37" i="9" s="1"/>
  <c r="H37" i="9"/>
  <c r="L37" i="9" s="1"/>
  <c r="G37" i="9"/>
  <c r="K37" i="9" s="1"/>
  <c r="I36" i="9"/>
  <c r="M36" i="9" s="1"/>
  <c r="H36" i="9"/>
  <c r="L36" i="9" s="1"/>
  <c r="G36" i="9"/>
  <c r="K36" i="9" s="1"/>
  <c r="M35" i="9"/>
  <c r="I35" i="9"/>
  <c r="H35" i="9"/>
  <c r="L35" i="9" s="1"/>
  <c r="G35" i="9"/>
  <c r="K35" i="9" s="1"/>
  <c r="I34" i="9"/>
  <c r="M34" i="9" s="1"/>
  <c r="H34" i="9"/>
  <c r="L34" i="9" s="1"/>
  <c r="G34" i="9"/>
  <c r="K34" i="9" s="1"/>
  <c r="I33" i="9"/>
  <c r="M33" i="9" s="1"/>
  <c r="H33" i="9"/>
  <c r="L33" i="9" s="1"/>
  <c r="G33" i="9"/>
  <c r="K33" i="9" s="1"/>
  <c r="I32" i="9"/>
  <c r="M32" i="9" s="1"/>
  <c r="H32" i="9"/>
  <c r="L32" i="9" s="1"/>
  <c r="G32" i="9"/>
  <c r="K32" i="9" s="1"/>
  <c r="I31" i="9"/>
  <c r="M31" i="9" s="1"/>
  <c r="H31" i="9"/>
  <c r="L31" i="9" s="1"/>
  <c r="G31" i="9"/>
  <c r="K31" i="9" s="1"/>
  <c r="M30" i="9"/>
  <c r="L30" i="9"/>
  <c r="K30" i="9"/>
  <c r="I30" i="9"/>
  <c r="H30" i="9"/>
  <c r="G30" i="9"/>
  <c r="I29" i="9"/>
  <c r="M29" i="9" s="1"/>
  <c r="H29" i="9"/>
  <c r="L29" i="9" s="1"/>
  <c r="G29" i="9"/>
  <c r="K29" i="9" s="1"/>
  <c r="M28" i="9"/>
  <c r="L28" i="9"/>
  <c r="I28" i="9"/>
  <c r="H28" i="9"/>
  <c r="G28" i="9"/>
  <c r="K28" i="9" s="1"/>
  <c r="I27" i="9"/>
  <c r="M27" i="9" s="1"/>
  <c r="H27" i="9"/>
  <c r="L27" i="9" s="1"/>
  <c r="G27" i="9"/>
  <c r="K27" i="9" s="1"/>
  <c r="I26" i="9"/>
  <c r="M26" i="9" s="1"/>
  <c r="H26" i="9"/>
  <c r="L26" i="9" s="1"/>
  <c r="G26" i="9"/>
  <c r="K26" i="9" s="1"/>
  <c r="L25" i="9"/>
  <c r="K25" i="9"/>
  <c r="I25" i="9"/>
  <c r="M25" i="9" s="1"/>
  <c r="H25" i="9"/>
  <c r="G25" i="9"/>
  <c r="I24" i="9"/>
  <c r="M24" i="9" s="1"/>
  <c r="H24" i="9"/>
  <c r="L24" i="9" s="1"/>
  <c r="G24" i="9"/>
  <c r="K24" i="9" s="1"/>
  <c r="L23" i="9"/>
  <c r="K23" i="9"/>
  <c r="I23" i="9"/>
  <c r="M23" i="9" s="1"/>
  <c r="H23" i="9"/>
  <c r="G23" i="9"/>
  <c r="I22" i="9"/>
  <c r="M22" i="9" s="1"/>
  <c r="H22" i="9"/>
  <c r="L22" i="9" s="1"/>
  <c r="G22" i="9"/>
  <c r="K22" i="9" s="1"/>
  <c r="I21" i="9"/>
  <c r="M21" i="9" s="1"/>
  <c r="H21" i="9"/>
  <c r="L21" i="9" s="1"/>
  <c r="G21" i="9"/>
  <c r="K21" i="9" s="1"/>
  <c r="I20" i="9"/>
  <c r="M20" i="9" s="1"/>
  <c r="H20" i="9"/>
  <c r="L20" i="9" s="1"/>
  <c r="G20" i="9"/>
  <c r="K20" i="9" s="1"/>
  <c r="M19" i="9"/>
  <c r="L19" i="9"/>
  <c r="I19" i="9"/>
  <c r="H19" i="9"/>
  <c r="G19" i="9"/>
  <c r="K19" i="9" s="1"/>
  <c r="I18" i="9"/>
  <c r="M18" i="9" s="1"/>
  <c r="H18" i="9"/>
  <c r="L18" i="9" s="1"/>
  <c r="G18" i="9"/>
  <c r="K18" i="9" s="1"/>
  <c r="I17" i="9"/>
  <c r="M17" i="9" s="1"/>
  <c r="H17" i="9"/>
  <c r="L17" i="9" s="1"/>
  <c r="G17" i="9"/>
  <c r="K17" i="9" s="1"/>
  <c r="I16" i="9"/>
  <c r="M16" i="9" s="1"/>
  <c r="H16" i="9"/>
  <c r="L16" i="9" s="1"/>
  <c r="G16" i="9"/>
  <c r="K16" i="9" s="1"/>
  <c r="I15" i="9"/>
  <c r="M15" i="9" s="1"/>
  <c r="H15" i="9"/>
  <c r="L15" i="9" s="1"/>
  <c r="G15" i="9"/>
  <c r="K15" i="9" s="1"/>
  <c r="M14" i="9"/>
  <c r="L14" i="9"/>
  <c r="K14" i="9"/>
  <c r="I14" i="9"/>
  <c r="H14" i="9"/>
  <c r="G14" i="9"/>
  <c r="I13" i="9"/>
  <c r="M13" i="9" s="1"/>
  <c r="H13" i="9"/>
  <c r="L13" i="9" s="1"/>
  <c r="G13" i="9"/>
  <c r="K13" i="9" s="1"/>
  <c r="M12" i="9"/>
  <c r="L12" i="9"/>
  <c r="I12" i="9"/>
  <c r="H12" i="9"/>
  <c r="G12" i="9"/>
  <c r="K12" i="9" s="1"/>
  <c r="I11" i="9"/>
  <c r="M11" i="9" s="1"/>
  <c r="H11" i="9"/>
  <c r="L11" i="9" s="1"/>
  <c r="G11" i="9"/>
  <c r="K11" i="9" s="1"/>
  <c r="I10" i="9"/>
  <c r="M10" i="9" s="1"/>
  <c r="H10" i="9"/>
  <c r="L10" i="9" s="1"/>
  <c r="G10" i="9"/>
  <c r="K10" i="9" s="1"/>
  <c r="L9" i="9"/>
  <c r="K9" i="9"/>
  <c r="I9" i="9"/>
  <c r="M9" i="9" s="1"/>
  <c r="H9" i="9"/>
  <c r="G9" i="9"/>
  <c r="I8" i="9"/>
  <c r="M8" i="9" s="1"/>
  <c r="H8" i="9"/>
  <c r="L8" i="9" s="1"/>
  <c r="G8" i="9"/>
  <c r="K8" i="9" s="1"/>
  <c r="L7" i="9"/>
  <c r="K7" i="9"/>
  <c r="I7" i="9"/>
  <c r="M7" i="9" s="1"/>
  <c r="H7" i="9"/>
  <c r="G7" i="9"/>
  <c r="I6" i="9"/>
  <c r="M6" i="9" s="1"/>
  <c r="H6" i="9"/>
  <c r="L6" i="9" s="1"/>
  <c r="G6" i="9"/>
  <c r="K6" i="9" s="1"/>
  <c r="I5" i="9"/>
  <c r="M5" i="9" s="1"/>
  <c r="H5" i="9"/>
  <c r="L5" i="9" s="1"/>
  <c r="G5" i="9"/>
  <c r="K5" i="9" s="1"/>
  <c r="I4" i="9"/>
  <c r="M4" i="9" s="1"/>
  <c r="H4" i="9"/>
  <c r="L4" i="9" s="1"/>
  <c r="G4" i="9"/>
  <c r="K4" i="9" s="1"/>
  <c r="M3" i="9"/>
  <c r="L3" i="9"/>
  <c r="I3" i="9"/>
  <c r="H3" i="9"/>
  <c r="G3" i="9"/>
  <c r="K3" i="9" s="1"/>
  <c r="I2" i="9"/>
  <c r="M2" i="9" s="1"/>
  <c r="H2" i="9"/>
  <c r="L2" i="9" s="1"/>
  <c r="G2" i="9"/>
  <c r="K2" i="9" s="1"/>
  <c r="I44" i="8"/>
  <c r="M44" i="8" s="1"/>
  <c r="H44" i="8"/>
  <c r="L44" i="8" s="1"/>
  <c r="G44" i="8"/>
  <c r="K44" i="8" s="1"/>
  <c r="K43" i="8"/>
  <c r="I43" i="8"/>
  <c r="M43" i="8" s="1"/>
  <c r="H43" i="8"/>
  <c r="L43" i="8" s="1"/>
  <c r="G43" i="8"/>
  <c r="I42" i="8"/>
  <c r="M42" i="8" s="1"/>
  <c r="H42" i="8"/>
  <c r="L42" i="8" s="1"/>
  <c r="G42" i="8"/>
  <c r="K42" i="8" s="1"/>
  <c r="L41" i="8"/>
  <c r="K41" i="8"/>
  <c r="I41" i="8"/>
  <c r="M41" i="8" s="1"/>
  <c r="H41" i="8"/>
  <c r="G41" i="8"/>
  <c r="I40" i="8"/>
  <c r="M40" i="8" s="1"/>
  <c r="H40" i="8"/>
  <c r="L40" i="8" s="1"/>
  <c r="G40" i="8"/>
  <c r="K40" i="8" s="1"/>
  <c r="I39" i="8"/>
  <c r="M39" i="8" s="1"/>
  <c r="H39" i="8"/>
  <c r="L39" i="8" s="1"/>
  <c r="G39" i="8"/>
  <c r="K39" i="8" s="1"/>
  <c r="I38" i="8"/>
  <c r="M38" i="8" s="1"/>
  <c r="H38" i="8"/>
  <c r="H46" i="8" s="1"/>
  <c r="G38" i="8"/>
  <c r="K38" i="8" s="1"/>
  <c r="K46" i="8" s="1"/>
  <c r="M37" i="8"/>
  <c r="I37" i="8"/>
  <c r="H37" i="8"/>
  <c r="L37" i="8" s="1"/>
  <c r="G37" i="8"/>
  <c r="K37" i="8" s="1"/>
  <c r="I36" i="8"/>
  <c r="M36" i="8" s="1"/>
  <c r="H36" i="8"/>
  <c r="L36" i="8" s="1"/>
  <c r="G36" i="8"/>
  <c r="K36" i="8" s="1"/>
  <c r="I35" i="8"/>
  <c r="M35" i="8" s="1"/>
  <c r="H35" i="8"/>
  <c r="L35" i="8" s="1"/>
  <c r="G35" i="8"/>
  <c r="K35" i="8" s="1"/>
  <c r="I34" i="8"/>
  <c r="M34" i="8" s="1"/>
  <c r="H34" i="8"/>
  <c r="L34" i="8" s="1"/>
  <c r="G34" i="8"/>
  <c r="K34" i="8" s="1"/>
  <c r="I33" i="8"/>
  <c r="M33" i="8" s="1"/>
  <c r="H33" i="8"/>
  <c r="L33" i="8" s="1"/>
  <c r="G33" i="8"/>
  <c r="K33" i="8" s="1"/>
  <c r="M32" i="8"/>
  <c r="L32" i="8"/>
  <c r="K32" i="8"/>
  <c r="I32" i="8"/>
  <c r="H32" i="8"/>
  <c r="G32" i="8"/>
  <c r="I31" i="8"/>
  <c r="M31" i="8" s="1"/>
  <c r="H31" i="8"/>
  <c r="L31" i="8" s="1"/>
  <c r="G31" i="8"/>
  <c r="K31" i="8" s="1"/>
  <c r="M30" i="8"/>
  <c r="L30" i="8"/>
  <c r="I30" i="8"/>
  <c r="H30" i="8"/>
  <c r="G30" i="8"/>
  <c r="K30" i="8" s="1"/>
  <c r="I29" i="8"/>
  <c r="M29" i="8" s="1"/>
  <c r="H29" i="8"/>
  <c r="L29" i="8" s="1"/>
  <c r="G29" i="8"/>
  <c r="K29" i="8" s="1"/>
  <c r="I28" i="8"/>
  <c r="M28" i="8" s="1"/>
  <c r="H28" i="8"/>
  <c r="L28" i="8" s="1"/>
  <c r="G28" i="8"/>
  <c r="K28" i="8" s="1"/>
  <c r="K27" i="8"/>
  <c r="I27" i="8"/>
  <c r="M27" i="8" s="1"/>
  <c r="H27" i="8"/>
  <c r="L27" i="8" s="1"/>
  <c r="G27" i="8"/>
  <c r="I26" i="8"/>
  <c r="M26" i="8" s="1"/>
  <c r="H26" i="8"/>
  <c r="L26" i="8" s="1"/>
  <c r="G26" i="8"/>
  <c r="K26" i="8" s="1"/>
  <c r="L25" i="8"/>
  <c r="K25" i="8"/>
  <c r="I25" i="8"/>
  <c r="M25" i="8" s="1"/>
  <c r="H25" i="8"/>
  <c r="G25" i="8"/>
  <c r="I24" i="8"/>
  <c r="M24" i="8" s="1"/>
  <c r="H24" i="8"/>
  <c r="L24" i="8" s="1"/>
  <c r="G24" i="8"/>
  <c r="K24" i="8" s="1"/>
  <c r="I23" i="8"/>
  <c r="M23" i="8" s="1"/>
  <c r="H23" i="8"/>
  <c r="L23" i="8" s="1"/>
  <c r="G23" i="8"/>
  <c r="K23" i="8" s="1"/>
  <c r="I22" i="8"/>
  <c r="M22" i="8" s="1"/>
  <c r="H22" i="8"/>
  <c r="L22" i="8" s="1"/>
  <c r="G22" i="8"/>
  <c r="K22" i="8" s="1"/>
  <c r="M21" i="8"/>
  <c r="I21" i="8"/>
  <c r="H21" i="8"/>
  <c r="L21" i="8" s="1"/>
  <c r="G21" i="8"/>
  <c r="K21" i="8" s="1"/>
  <c r="I20" i="8"/>
  <c r="M20" i="8" s="1"/>
  <c r="H20" i="8"/>
  <c r="L20" i="8" s="1"/>
  <c r="G20" i="8"/>
  <c r="K20" i="8" s="1"/>
  <c r="L19" i="8"/>
  <c r="I19" i="8"/>
  <c r="M19" i="8" s="1"/>
  <c r="H19" i="8"/>
  <c r="G19" i="8"/>
  <c r="K19" i="8" s="1"/>
  <c r="I18" i="8"/>
  <c r="M18" i="8" s="1"/>
  <c r="H18" i="8"/>
  <c r="L18" i="8" s="1"/>
  <c r="G18" i="8"/>
  <c r="K18" i="8" s="1"/>
  <c r="I17" i="8"/>
  <c r="M17" i="8" s="1"/>
  <c r="H17" i="8"/>
  <c r="L17" i="8" s="1"/>
  <c r="G17" i="8"/>
  <c r="K17" i="8" s="1"/>
  <c r="M16" i="8"/>
  <c r="L16" i="8"/>
  <c r="K16" i="8"/>
  <c r="I16" i="8"/>
  <c r="H16" i="8"/>
  <c r="G16" i="8"/>
  <c r="I15" i="8"/>
  <c r="M15" i="8" s="1"/>
  <c r="H15" i="8"/>
  <c r="L15" i="8" s="1"/>
  <c r="G15" i="8"/>
  <c r="K15" i="8" s="1"/>
  <c r="M14" i="8"/>
  <c r="L14" i="8"/>
  <c r="I14" i="8"/>
  <c r="H14" i="8"/>
  <c r="G14" i="8"/>
  <c r="K14" i="8" s="1"/>
  <c r="I13" i="8"/>
  <c r="M13" i="8" s="1"/>
  <c r="H13" i="8"/>
  <c r="L13" i="8" s="1"/>
  <c r="G13" i="8"/>
  <c r="K13" i="8" s="1"/>
  <c r="I12" i="8"/>
  <c r="M12" i="8" s="1"/>
  <c r="H12" i="8"/>
  <c r="L12" i="8" s="1"/>
  <c r="G12" i="8"/>
  <c r="K12" i="8" s="1"/>
  <c r="K11" i="8"/>
  <c r="I11" i="8"/>
  <c r="M11" i="8" s="1"/>
  <c r="H11" i="8"/>
  <c r="L11" i="8" s="1"/>
  <c r="G11" i="8"/>
  <c r="I10" i="8"/>
  <c r="M10" i="8" s="1"/>
  <c r="H10" i="8"/>
  <c r="L10" i="8" s="1"/>
  <c r="G10" i="8"/>
  <c r="K10" i="8" s="1"/>
  <c r="L9" i="8"/>
  <c r="K9" i="8"/>
  <c r="I9" i="8"/>
  <c r="M9" i="8" s="1"/>
  <c r="H9" i="8"/>
  <c r="G9" i="8"/>
  <c r="I8" i="8"/>
  <c r="M8" i="8" s="1"/>
  <c r="H8" i="8"/>
  <c r="L8" i="8" s="1"/>
  <c r="G8" i="8"/>
  <c r="K8" i="8" s="1"/>
  <c r="I7" i="8"/>
  <c r="M7" i="8" s="1"/>
  <c r="H7" i="8"/>
  <c r="L7" i="8" s="1"/>
  <c r="G7" i="8"/>
  <c r="K7" i="8" s="1"/>
  <c r="I6" i="8"/>
  <c r="M6" i="8" s="1"/>
  <c r="H6" i="8"/>
  <c r="L6" i="8" s="1"/>
  <c r="G6" i="8"/>
  <c r="K6" i="8" s="1"/>
  <c r="M5" i="8"/>
  <c r="I5" i="8"/>
  <c r="H5" i="8"/>
  <c r="L5" i="8" s="1"/>
  <c r="G5" i="8"/>
  <c r="K5" i="8" s="1"/>
  <c r="I4" i="8"/>
  <c r="M4" i="8" s="1"/>
  <c r="H4" i="8"/>
  <c r="L4" i="8" s="1"/>
  <c r="G4" i="8"/>
  <c r="K4" i="8" s="1"/>
  <c r="L3" i="8"/>
  <c r="I3" i="8"/>
  <c r="M3" i="8" s="1"/>
  <c r="H3" i="8"/>
  <c r="G3" i="8"/>
  <c r="K3" i="8" s="1"/>
  <c r="I2" i="8"/>
  <c r="M2" i="8" s="1"/>
  <c r="H2" i="8"/>
  <c r="L2" i="8" s="1"/>
  <c r="G2" i="8"/>
  <c r="K2" i="8" s="1"/>
  <c r="I44" i="7"/>
  <c r="M44" i="7" s="1"/>
  <c r="H44" i="7"/>
  <c r="L44" i="7" s="1"/>
  <c r="G44" i="7"/>
  <c r="K44" i="7" s="1"/>
  <c r="L43" i="7"/>
  <c r="K43" i="7"/>
  <c r="I43" i="7"/>
  <c r="M43" i="7" s="1"/>
  <c r="H43" i="7"/>
  <c r="G43" i="7"/>
  <c r="I42" i="7"/>
  <c r="M42" i="7" s="1"/>
  <c r="H42" i="7"/>
  <c r="L42" i="7" s="1"/>
  <c r="G42" i="7"/>
  <c r="K42" i="7" s="1"/>
  <c r="L41" i="7"/>
  <c r="K41" i="7"/>
  <c r="I41" i="7"/>
  <c r="M41" i="7" s="1"/>
  <c r="H41" i="7"/>
  <c r="G41" i="7"/>
  <c r="I40" i="7"/>
  <c r="M40" i="7" s="1"/>
  <c r="H40" i="7"/>
  <c r="L40" i="7" s="1"/>
  <c r="G40" i="7"/>
  <c r="K40" i="7" s="1"/>
  <c r="M39" i="7"/>
  <c r="L39" i="7"/>
  <c r="I39" i="7"/>
  <c r="H39" i="7"/>
  <c r="G39" i="7"/>
  <c r="K39" i="7" s="1"/>
  <c r="I38" i="7"/>
  <c r="M38" i="7" s="1"/>
  <c r="H38" i="7"/>
  <c r="L38" i="7" s="1"/>
  <c r="G38" i="7"/>
  <c r="K38" i="7" s="1"/>
  <c r="I37" i="7"/>
  <c r="M37" i="7" s="1"/>
  <c r="H37" i="7"/>
  <c r="L37" i="7" s="1"/>
  <c r="G37" i="7"/>
  <c r="K37" i="7" s="1"/>
  <c r="I36" i="7"/>
  <c r="M36" i="7" s="1"/>
  <c r="H36" i="7"/>
  <c r="L36" i="7" s="1"/>
  <c r="G36" i="7"/>
  <c r="K36" i="7" s="1"/>
  <c r="M35" i="7"/>
  <c r="I35" i="7"/>
  <c r="H35" i="7"/>
  <c r="L35" i="7" s="1"/>
  <c r="G35" i="7"/>
  <c r="K35" i="7" s="1"/>
  <c r="L34" i="7"/>
  <c r="K34" i="7"/>
  <c r="I34" i="7"/>
  <c r="M34" i="7" s="1"/>
  <c r="H34" i="7"/>
  <c r="G34" i="7"/>
  <c r="I33" i="7"/>
  <c r="M33" i="7" s="1"/>
  <c r="H33" i="7"/>
  <c r="L33" i="7" s="1"/>
  <c r="G33" i="7"/>
  <c r="K33" i="7" s="1"/>
  <c r="M32" i="7"/>
  <c r="L32" i="7"/>
  <c r="I32" i="7"/>
  <c r="H32" i="7"/>
  <c r="G32" i="7"/>
  <c r="K32" i="7" s="1"/>
  <c r="I31" i="7"/>
  <c r="M31" i="7" s="1"/>
  <c r="H31" i="7"/>
  <c r="L31" i="7" s="1"/>
  <c r="G31" i="7"/>
  <c r="K31" i="7" s="1"/>
  <c r="M30" i="7"/>
  <c r="L30" i="7"/>
  <c r="K30" i="7"/>
  <c r="I30" i="7"/>
  <c r="H30" i="7"/>
  <c r="G30" i="7"/>
  <c r="I29" i="7"/>
  <c r="M29" i="7" s="1"/>
  <c r="H29" i="7"/>
  <c r="L29" i="7" s="1"/>
  <c r="G29" i="7"/>
  <c r="K29" i="7" s="1"/>
  <c r="I28" i="7"/>
  <c r="M28" i="7" s="1"/>
  <c r="H28" i="7"/>
  <c r="L28" i="7" s="1"/>
  <c r="G28" i="7"/>
  <c r="K28" i="7" s="1"/>
  <c r="L27" i="7"/>
  <c r="K27" i="7"/>
  <c r="I27" i="7"/>
  <c r="M27" i="7" s="1"/>
  <c r="H27" i="7"/>
  <c r="G27" i="7"/>
  <c r="I26" i="7"/>
  <c r="M26" i="7" s="1"/>
  <c r="H26" i="7"/>
  <c r="L26" i="7" s="1"/>
  <c r="G26" i="7"/>
  <c r="K26" i="7" s="1"/>
  <c r="L25" i="7"/>
  <c r="K25" i="7"/>
  <c r="I25" i="7"/>
  <c r="M25" i="7" s="1"/>
  <c r="H25" i="7"/>
  <c r="G25" i="7"/>
  <c r="I24" i="7"/>
  <c r="M24" i="7" s="1"/>
  <c r="H24" i="7"/>
  <c r="L24" i="7" s="1"/>
  <c r="G24" i="7"/>
  <c r="K24" i="7" s="1"/>
  <c r="M23" i="7"/>
  <c r="L23" i="7"/>
  <c r="I23" i="7"/>
  <c r="H23" i="7"/>
  <c r="G23" i="7"/>
  <c r="K23" i="7" s="1"/>
  <c r="I22" i="7"/>
  <c r="M22" i="7" s="1"/>
  <c r="H22" i="7"/>
  <c r="L22" i="7" s="1"/>
  <c r="G22" i="7"/>
  <c r="K22" i="7" s="1"/>
  <c r="I21" i="7"/>
  <c r="M21" i="7" s="1"/>
  <c r="H21" i="7"/>
  <c r="L21" i="7" s="1"/>
  <c r="G21" i="7"/>
  <c r="K21" i="7" s="1"/>
  <c r="I20" i="7"/>
  <c r="M20" i="7" s="1"/>
  <c r="H20" i="7"/>
  <c r="L20" i="7" s="1"/>
  <c r="G20" i="7"/>
  <c r="K20" i="7" s="1"/>
  <c r="M19" i="7"/>
  <c r="I19" i="7"/>
  <c r="H19" i="7"/>
  <c r="L19" i="7" s="1"/>
  <c r="G19" i="7"/>
  <c r="K19" i="7" s="1"/>
  <c r="L18" i="7"/>
  <c r="K18" i="7"/>
  <c r="I18" i="7"/>
  <c r="M18" i="7" s="1"/>
  <c r="H18" i="7"/>
  <c r="G18" i="7"/>
  <c r="I17" i="7"/>
  <c r="M17" i="7" s="1"/>
  <c r="H17" i="7"/>
  <c r="L17" i="7" s="1"/>
  <c r="G17" i="7"/>
  <c r="K17" i="7" s="1"/>
  <c r="M16" i="7"/>
  <c r="L16" i="7"/>
  <c r="I16" i="7"/>
  <c r="H16" i="7"/>
  <c r="G16" i="7"/>
  <c r="K16" i="7" s="1"/>
  <c r="I15" i="7"/>
  <c r="M15" i="7" s="1"/>
  <c r="H15" i="7"/>
  <c r="L15" i="7" s="1"/>
  <c r="G15" i="7"/>
  <c r="K15" i="7" s="1"/>
  <c r="M14" i="7"/>
  <c r="L14" i="7"/>
  <c r="K14" i="7"/>
  <c r="I14" i="7"/>
  <c r="H14" i="7"/>
  <c r="G14" i="7"/>
  <c r="I13" i="7"/>
  <c r="M13" i="7" s="1"/>
  <c r="H13" i="7"/>
  <c r="L13" i="7" s="1"/>
  <c r="G13" i="7"/>
  <c r="K13" i="7" s="1"/>
  <c r="I12" i="7"/>
  <c r="M12" i="7" s="1"/>
  <c r="H12" i="7"/>
  <c r="L12" i="7" s="1"/>
  <c r="G12" i="7"/>
  <c r="K12" i="7" s="1"/>
  <c r="L11" i="7"/>
  <c r="K11" i="7"/>
  <c r="I11" i="7"/>
  <c r="M11" i="7" s="1"/>
  <c r="H11" i="7"/>
  <c r="G11" i="7"/>
  <c r="I10" i="7"/>
  <c r="M10" i="7" s="1"/>
  <c r="H10" i="7"/>
  <c r="L10" i="7" s="1"/>
  <c r="G10" i="7"/>
  <c r="K10" i="7" s="1"/>
  <c r="L9" i="7"/>
  <c r="K9" i="7"/>
  <c r="I9" i="7"/>
  <c r="M9" i="7" s="1"/>
  <c r="H9" i="7"/>
  <c r="G9" i="7"/>
  <c r="I8" i="7"/>
  <c r="M8" i="7" s="1"/>
  <c r="H8" i="7"/>
  <c r="L8" i="7" s="1"/>
  <c r="G8" i="7"/>
  <c r="K8" i="7" s="1"/>
  <c r="M7" i="7"/>
  <c r="L7" i="7"/>
  <c r="I7" i="7"/>
  <c r="H7" i="7"/>
  <c r="G7" i="7"/>
  <c r="K7" i="7" s="1"/>
  <c r="I6" i="7"/>
  <c r="I46" i="7" s="1"/>
  <c r="H6" i="7"/>
  <c r="H46" i="7" s="1"/>
  <c r="G6" i="7"/>
  <c r="G46" i="7" s="1"/>
  <c r="I5" i="7"/>
  <c r="M5" i="7" s="1"/>
  <c r="H5" i="7"/>
  <c r="L5" i="7" s="1"/>
  <c r="G5" i="7"/>
  <c r="K5" i="7" s="1"/>
  <c r="I4" i="7"/>
  <c r="M4" i="7" s="1"/>
  <c r="H4" i="7"/>
  <c r="L4" i="7" s="1"/>
  <c r="G4" i="7"/>
  <c r="K4" i="7" s="1"/>
  <c r="M3" i="7"/>
  <c r="I3" i="7"/>
  <c r="H3" i="7"/>
  <c r="L3" i="7" s="1"/>
  <c r="G3" i="7"/>
  <c r="K3" i="7" s="1"/>
  <c r="L2" i="7"/>
  <c r="K2" i="7"/>
  <c r="I2" i="7"/>
  <c r="M2" i="7" s="1"/>
  <c r="H2" i="7"/>
  <c r="G2" i="7"/>
  <c r="I44" i="6"/>
  <c r="M44" i="6" s="1"/>
  <c r="H44" i="6"/>
  <c r="L44" i="6" s="1"/>
  <c r="G44" i="6"/>
  <c r="K44" i="6" s="1"/>
  <c r="I43" i="6"/>
  <c r="M43" i="6" s="1"/>
  <c r="H43" i="6"/>
  <c r="L43" i="6" s="1"/>
  <c r="G43" i="6"/>
  <c r="K43" i="6" s="1"/>
  <c r="I42" i="6"/>
  <c r="M42" i="6" s="1"/>
  <c r="H42" i="6"/>
  <c r="L42" i="6" s="1"/>
  <c r="G42" i="6"/>
  <c r="K42" i="6" s="1"/>
  <c r="L41" i="6"/>
  <c r="K41" i="6"/>
  <c r="I41" i="6"/>
  <c r="M41" i="6" s="1"/>
  <c r="H41" i="6"/>
  <c r="G41" i="6"/>
  <c r="I40" i="6"/>
  <c r="M40" i="6" s="1"/>
  <c r="H40" i="6"/>
  <c r="L40" i="6" s="1"/>
  <c r="G40" i="6"/>
  <c r="K40" i="6" s="1"/>
  <c r="I39" i="6"/>
  <c r="M39" i="6" s="1"/>
  <c r="H39" i="6"/>
  <c r="L39" i="6" s="1"/>
  <c r="G39" i="6"/>
  <c r="K39" i="6" s="1"/>
  <c r="I38" i="6"/>
  <c r="M38" i="6" s="1"/>
  <c r="H38" i="6"/>
  <c r="L38" i="6" s="1"/>
  <c r="G38" i="6"/>
  <c r="K38" i="6" s="1"/>
  <c r="I37" i="6"/>
  <c r="M37" i="6" s="1"/>
  <c r="H37" i="6"/>
  <c r="L37" i="6" s="1"/>
  <c r="G37" i="6"/>
  <c r="K37" i="6" s="1"/>
  <c r="I36" i="6"/>
  <c r="M36" i="6" s="1"/>
  <c r="H36" i="6"/>
  <c r="L36" i="6" s="1"/>
  <c r="G36" i="6"/>
  <c r="K36" i="6" s="1"/>
  <c r="L35" i="6"/>
  <c r="I35" i="6"/>
  <c r="M35" i="6" s="1"/>
  <c r="H35" i="6"/>
  <c r="G35" i="6"/>
  <c r="K35" i="6" s="1"/>
  <c r="I34" i="6"/>
  <c r="M34" i="6" s="1"/>
  <c r="H34" i="6"/>
  <c r="L34" i="6" s="1"/>
  <c r="G34" i="6"/>
  <c r="K34" i="6" s="1"/>
  <c r="I33" i="6"/>
  <c r="M33" i="6" s="1"/>
  <c r="H33" i="6"/>
  <c r="L33" i="6" s="1"/>
  <c r="G33" i="6"/>
  <c r="K33" i="6" s="1"/>
  <c r="I32" i="6"/>
  <c r="M32" i="6" s="1"/>
  <c r="H32" i="6"/>
  <c r="L32" i="6" s="1"/>
  <c r="G32" i="6"/>
  <c r="K32" i="6" s="1"/>
  <c r="I31" i="6"/>
  <c r="M31" i="6" s="1"/>
  <c r="H31" i="6"/>
  <c r="L31" i="6" s="1"/>
  <c r="G31" i="6"/>
  <c r="K31" i="6" s="1"/>
  <c r="M30" i="6"/>
  <c r="L30" i="6"/>
  <c r="I30" i="6"/>
  <c r="H30" i="6"/>
  <c r="G30" i="6"/>
  <c r="K30" i="6" s="1"/>
  <c r="I29" i="6"/>
  <c r="M29" i="6" s="1"/>
  <c r="H29" i="6"/>
  <c r="L29" i="6" s="1"/>
  <c r="G29" i="6"/>
  <c r="K29" i="6" s="1"/>
  <c r="I28" i="6"/>
  <c r="M28" i="6" s="1"/>
  <c r="H28" i="6"/>
  <c r="L28" i="6" s="1"/>
  <c r="G28" i="6"/>
  <c r="K28" i="6" s="1"/>
  <c r="I27" i="6"/>
  <c r="I46" i="6" s="1"/>
  <c r="H27" i="6"/>
  <c r="L27" i="6" s="1"/>
  <c r="L46" i="6" s="1"/>
  <c r="G27" i="6"/>
  <c r="K27" i="6" s="1"/>
  <c r="K46" i="6" s="1"/>
  <c r="I26" i="6"/>
  <c r="M26" i="6" s="1"/>
  <c r="H26" i="6"/>
  <c r="L26" i="6" s="1"/>
  <c r="G26" i="6"/>
  <c r="K26" i="6" s="1"/>
  <c r="L25" i="6"/>
  <c r="K25" i="6"/>
  <c r="I25" i="6"/>
  <c r="M25" i="6" s="1"/>
  <c r="H25" i="6"/>
  <c r="G25" i="6"/>
  <c r="I24" i="6"/>
  <c r="M24" i="6" s="1"/>
  <c r="H24" i="6"/>
  <c r="L24" i="6" s="1"/>
  <c r="G24" i="6"/>
  <c r="K24" i="6" s="1"/>
  <c r="I23" i="6"/>
  <c r="M23" i="6" s="1"/>
  <c r="H23" i="6"/>
  <c r="L23" i="6" s="1"/>
  <c r="G23" i="6"/>
  <c r="K23" i="6" s="1"/>
  <c r="I22" i="6"/>
  <c r="M22" i="6" s="1"/>
  <c r="H22" i="6"/>
  <c r="L22" i="6" s="1"/>
  <c r="G22" i="6"/>
  <c r="K22" i="6" s="1"/>
  <c r="I21" i="6"/>
  <c r="M21" i="6" s="1"/>
  <c r="H21" i="6"/>
  <c r="L21" i="6" s="1"/>
  <c r="G21" i="6"/>
  <c r="K21" i="6" s="1"/>
  <c r="I20" i="6"/>
  <c r="M20" i="6" s="1"/>
  <c r="H20" i="6"/>
  <c r="L20" i="6" s="1"/>
  <c r="G20" i="6"/>
  <c r="K20" i="6" s="1"/>
  <c r="L19" i="6"/>
  <c r="I19" i="6"/>
  <c r="M19" i="6" s="1"/>
  <c r="H19" i="6"/>
  <c r="G19" i="6"/>
  <c r="K19" i="6" s="1"/>
  <c r="I18" i="6"/>
  <c r="M18" i="6" s="1"/>
  <c r="H18" i="6"/>
  <c r="L18" i="6" s="1"/>
  <c r="G18" i="6"/>
  <c r="K18" i="6" s="1"/>
  <c r="I17" i="6"/>
  <c r="M17" i="6" s="1"/>
  <c r="H17" i="6"/>
  <c r="L17" i="6" s="1"/>
  <c r="G17" i="6"/>
  <c r="K17" i="6" s="1"/>
  <c r="I16" i="6"/>
  <c r="M16" i="6" s="1"/>
  <c r="H16" i="6"/>
  <c r="L16" i="6" s="1"/>
  <c r="G16" i="6"/>
  <c r="K16" i="6" s="1"/>
  <c r="I15" i="6"/>
  <c r="M15" i="6" s="1"/>
  <c r="H15" i="6"/>
  <c r="L15" i="6" s="1"/>
  <c r="G15" i="6"/>
  <c r="K15" i="6" s="1"/>
  <c r="M14" i="6"/>
  <c r="L14" i="6"/>
  <c r="I14" i="6"/>
  <c r="H14" i="6"/>
  <c r="G14" i="6"/>
  <c r="K14" i="6" s="1"/>
  <c r="I13" i="6"/>
  <c r="M13" i="6" s="1"/>
  <c r="H13" i="6"/>
  <c r="L13" i="6" s="1"/>
  <c r="G13" i="6"/>
  <c r="K13" i="6" s="1"/>
  <c r="I12" i="6"/>
  <c r="M12" i="6" s="1"/>
  <c r="H12" i="6"/>
  <c r="L12" i="6" s="1"/>
  <c r="G12" i="6"/>
  <c r="K12" i="6" s="1"/>
  <c r="I11" i="6"/>
  <c r="M11" i="6" s="1"/>
  <c r="H11" i="6"/>
  <c r="L11" i="6" s="1"/>
  <c r="G11" i="6"/>
  <c r="K11" i="6" s="1"/>
  <c r="I10" i="6"/>
  <c r="M10" i="6" s="1"/>
  <c r="H10" i="6"/>
  <c r="L10" i="6" s="1"/>
  <c r="G10" i="6"/>
  <c r="K10" i="6" s="1"/>
  <c r="L9" i="6"/>
  <c r="K9" i="6"/>
  <c r="I9" i="6"/>
  <c r="M9" i="6" s="1"/>
  <c r="H9" i="6"/>
  <c r="G9" i="6"/>
  <c r="I8" i="6"/>
  <c r="M8" i="6" s="1"/>
  <c r="H8" i="6"/>
  <c r="L8" i="6" s="1"/>
  <c r="G8" i="6"/>
  <c r="K8" i="6" s="1"/>
  <c r="I7" i="6"/>
  <c r="M7" i="6" s="1"/>
  <c r="H7" i="6"/>
  <c r="L7" i="6" s="1"/>
  <c r="G7" i="6"/>
  <c r="K7" i="6" s="1"/>
  <c r="I6" i="6"/>
  <c r="M6" i="6" s="1"/>
  <c r="H6" i="6"/>
  <c r="L6" i="6" s="1"/>
  <c r="G6" i="6"/>
  <c r="K6" i="6" s="1"/>
  <c r="I5" i="6"/>
  <c r="M5" i="6" s="1"/>
  <c r="H5" i="6"/>
  <c r="L5" i="6" s="1"/>
  <c r="G5" i="6"/>
  <c r="K5" i="6" s="1"/>
  <c r="I4" i="6"/>
  <c r="M4" i="6" s="1"/>
  <c r="H4" i="6"/>
  <c r="L4" i="6" s="1"/>
  <c r="G4" i="6"/>
  <c r="K4" i="6" s="1"/>
  <c r="L3" i="6"/>
  <c r="I3" i="6"/>
  <c r="M3" i="6" s="1"/>
  <c r="H3" i="6"/>
  <c r="G3" i="6"/>
  <c r="K3" i="6" s="1"/>
  <c r="I2" i="6"/>
  <c r="M2" i="6" s="1"/>
  <c r="H2" i="6"/>
  <c r="L2" i="6" s="1"/>
  <c r="G2" i="6"/>
  <c r="K2" i="6" s="1"/>
  <c r="I44" i="5"/>
  <c r="M44" i="5" s="1"/>
  <c r="H44" i="5"/>
  <c r="L44" i="5" s="1"/>
  <c r="G44" i="5"/>
  <c r="K44" i="5" s="1"/>
  <c r="I43" i="5"/>
  <c r="M43" i="5" s="1"/>
  <c r="H43" i="5"/>
  <c r="L43" i="5" s="1"/>
  <c r="G43" i="5"/>
  <c r="K43" i="5" s="1"/>
  <c r="I42" i="5"/>
  <c r="M42" i="5" s="1"/>
  <c r="H42" i="5"/>
  <c r="L42" i="5" s="1"/>
  <c r="G42" i="5"/>
  <c r="K42" i="5" s="1"/>
  <c r="L41" i="5"/>
  <c r="K41" i="5"/>
  <c r="I41" i="5"/>
  <c r="M41" i="5" s="1"/>
  <c r="H41" i="5"/>
  <c r="G41" i="5"/>
  <c r="M40" i="5"/>
  <c r="I40" i="5"/>
  <c r="H40" i="5"/>
  <c r="L40" i="5" s="1"/>
  <c r="G40" i="5"/>
  <c r="K40" i="5" s="1"/>
  <c r="M39" i="5"/>
  <c r="L39" i="5"/>
  <c r="I39" i="5"/>
  <c r="H39" i="5"/>
  <c r="G39" i="5"/>
  <c r="K39" i="5" s="1"/>
  <c r="I38" i="5"/>
  <c r="M38" i="5" s="1"/>
  <c r="H38" i="5"/>
  <c r="L38" i="5" s="1"/>
  <c r="G38" i="5"/>
  <c r="K38" i="5" s="1"/>
  <c r="I37" i="5"/>
  <c r="M37" i="5" s="1"/>
  <c r="H37" i="5"/>
  <c r="L37" i="5" s="1"/>
  <c r="G37" i="5"/>
  <c r="K37" i="5" s="1"/>
  <c r="I36" i="5"/>
  <c r="M36" i="5" s="1"/>
  <c r="H36" i="5"/>
  <c r="L36" i="5" s="1"/>
  <c r="G36" i="5"/>
  <c r="K36" i="5" s="1"/>
  <c r="M35" i="5"/>
  <c r="K35" i="5"/>
  <c r="I35" i="5"/>
  <c r="H35" i="5"/>
  <c r="L35" i="5" s="1"/>
  <c r="G35" i="5"/>
  <c r="L34" i="5"/>
  <c r="K34" i="5"/>
  <c r="I34" i="5"/>
  <c r="M34" i="5" s="1"/>
  <c r="H34" i="5"/>
  <c r="G34" i="5"/>
  <c r="I33" i="5"/>
  <c r="M33" i="5" s="1"/>
  <c r="H33" i="5"/>
  <c r="L33" i="5" s="1"/>
  <c r="G33" i="5"/>
  <c r="K33" i="5" s="1"/>
  <c r="I32" i="5"/>
  <c r="M32" i="5" s="1"/>
  <c r="H32" i="5"/>
  <c r="L32" i="5" s="1"/>
  <c r="G32" i="5"/>
  <c r="K32" i="5" s="1"/>
  <c r="I31" i="5"/>
  <c r="M31" i="5" s="1"/>
  <c r="H31" i="5"/>
  <c r="L31" i="5" s="1"/>
  <c r="G31" i="5"/>
  <c r="K31" i="5" s="1"/>
  <c r="M30" i="5"/>
  <c r="L30" i="5"/>
  <c r="K30" i="5"/>
  <c r="I30" i="5"/>
  <c r="H30" i="5"/>
  <c r="G30" i="5"/>
  <c r="I29" i="5"/>
  <c r="M29" i="5" s="1"/>
  <c r="H29" i="5"/>
  <c r="H46" i="5" s="1"/>
  <c r="G29" i="5"/>
  <c r="G46" i="5" s="1"/>
  <c r="I28" i="5"/>
  <c r="M28" i="5" s="1"/>
  <c r="H28" i="5"/>
  <c r="L28" i="5" s="1"/>
  <c r="G28" i="5"/>
  <c r="K28" i="5" s="1"/>
  <c r="I27" i="5"/>
  <c r="M27" i="5" s="1"/>
  <c r="H27" i="5"/>
  <c r="L27" i="5" s="1"/>
  <c r="G27" i="5"/>
  <c r="K27" i="5" s="1"/>
  <c r="I26" i="5"/>
  <c r="M26" i="5" s="1"/>
  <c r="H26" i="5"/>
  <c r="L26" i="5" s="1"/>
  <c r="G26" i="5"/>
  <c r="K26" i="5" s="1"/>
  <c r="L25" i="5"/>
  <c r="K25" i="5"/>
  <c r="I25" i="5"/>
  <c r="M25" i="5" s="1"/>
  <c r="H25" i="5"/>
  <c r="G25" i="5"/>
  <c r="M24" i="5"/>
  <c r="I24" i="5"/>
  <c r="H24" i="5"/>
  <c r="L24" i="5" s="1"/>
  <c r="G24" i="5"/>
  <c r="K24" i="5" s="1"/>
  <c r="M23" i="5"/>
  <c r="L23" i="5"/>
  <c r="I23" i="5"/>
  <c r="H23" i="5"/>
  <c r="G23" i="5"/>
  <c r="K23" i="5" s="1"/>
  <c r="I22" i="5"/>
  <c r="M22" i="5" s="1"/>
  <c r="H22" i="5"/>
  <c r="L22" i="5" s="1"/>
  <c r="G22" i="5"/>
  <c r="K22" i="5" s="1"/>
  <c r="I21" i="5"/>
  <c r="M21" i="5" s="1"/>
  <c r="H21" i="5"/>
  <c r="L21" i="5" s="1"/>
  <c r="G21" i="5"/>
  <c r="K21" i="5" s="1"/>
  <c r="I20" i="5"/>
  <c r="M20" i="5" s="1"/>
  <c r="H20" i="5"/>
  <c r="L20" i="5" s="1"/>
  <c r="G20" i="5"/>
  <c r="K20" i="5" s="1"/>
  <c r="M19" i="5"/>
  <c r="K19" i="5"/>
  <c r="I19" i="5"/>
  <c r="H19" i="5"/>
  <c r="L19" i="5" s="1"/>
  <c r="G19" i="5"/>
  <c r="L18" i="5"/>
  <c r="K18" i="5"/>
  <c r="I18" i="5"/>
  <c r="M18" i="5" s="1"/>
  <c r="H18" i="5"/>
  <c r="G18" i="5"/>
  <c r="I17" i="5"/>
  <c r="M17" i="5" s="1"/>
  <c r="H17" i="5"/>
  <c r="L17" i="5" s="1"/>
  <c r="G17" i="5"/>
  <c r="K17" i="5" s="1"/>
  <c r="I16" i="5"/>
  <c r="M16" i="5" s="1"/>
  <c r="H16" i="5"/>
  <c r="L16" i="5" s="1"/>
  <c r="G16" i="5"/>
  <c r="K16" i="5" s="1"/>
  <c r="I15" i="5"/>
  <c r="M15" i="5" s="1"/>
  <c r="H15" i="5"/>
  <c r="L15" i="5" s="1"/>
  <c r="G15" i="5"/>
  <c r="K15" i="5" s="1"/>
  <c r="M14" i="5"/>
  <c r="L14" i="5"/>
  <c r="K14" i="5"/>
  <c r="I14" i="5"/>
  <c r="H14" i="5"/>
  <c r="G14" i="5"/>
  <c r="I13" i="5"/>
  <c r="M13" i="5" s="1"/>
  <c r="H13" i="5"/>
  <c r="L13" i="5" s="1"/>
  <c r="G13" i="5"/>
  <c r="K13" i="5" s="1"/>
  <c r="I12" i="5"/>
  <c r="M12" i="5" s="1"/>
  <c r="H12" i="5"/>
  <c r="L12" i="5" s="1"/>
  <c r="G12" i="5"/>
  <c r="K12" i="5" s="1"/>
  <c r="I11" i="5"/>
  <c r="M11" i="5" s="1"/>
  <c r="H11" i="5"/>
  <c r="L11" i="5" s="1"/>
  <c r="G11" i="5"/>
  <c r="K11" i="5" s="1"/>
  <c r="I10" i="5"/>
  <c r="M10" i="5" s="1"/>
  <c r="H10" i="5"/>
  <c r="L10" i="5" s="1"/>
  <c r="G10" i="5"/>
  <c r="K10" i="5" s="1"/>
  <c r="L9" i="5"/>
  <c r="K9" i="5"/>
  <c r="I9" i="5"/>
  <c r="M9" i="5" s="1"/>
  <c r="H9" i="5"/>
  <c r="G9" i="5"/>
  <c r="M8" i="5"/>
  <c r="I8" i="5"/>
  <c r="H8" i="5"/>
  <c r="L8" i="5" s="1"/>
  <c r="G8" i="5"/>
  <c r="K8" i="5" s="1"/>
  <c r="M7" i="5"/>
  <c r="L7" i="5"/>
  <c r="I7" i="5"/>
  <c r="H7" i="5"/>
  <c r="G7" i="5"/>
  <c r="K7" i="5" s="1"/>
  <c r="I6" i="5"/>
  <c r="M6" i="5" s="1"/>
  <c r="H6" i="5"/>
  <c r="L6" i="5" s="1"/>
  <c r="G6" i="5"/>
  <c r="K6" i="5" s="1"/>
  <c r="I5" i="5"/>
  <c r="M5" i="5" s="1"/>
  <c r="H5" i="5"/>
  <c r="L5" i="5" s="1"/>
  <c r="G5" i="5"/>
  <c r="K5" i="5" s="1"/>
  <c r="I4" i="5"/>
  <c r="M4" i="5" s="1"/>
  <c r="H4" i="5"/>
  <c r="L4" i="5" s="1"/>
  <c r="G4" i="5"/>
  <c r="K4" i="5" s="1"/>
  <c r="M3" i="5"/>
  <c r="K3" i="5"/>
  <c r="I3" i="5"/>
  <c r="H3" i="5"/>
  <c r="L3" i="5" s="1"/>
  <c r="G3" i="5"/>
  <c r="L2" i="5"/>
  <c r="K2" i="5"/>
  <c r="I2" i="5"/>
  <c r="M2" i="5" s="1"/>
  <c r="H2" i="5"/>
  <c r="G2" i="5"/>
  <c r="I44" i="4"/>
  <c r="M44" i="4" s="1"/>
  <c r="H44" i="4"/>
  <c r="L44" i="4" s="1"/>
  <c r="G44" i="4"/>
  <c r="K44" i="4" s="1"/>
  <c r="I43" i="4"/>
  <c r="M43" i="4" s="1"/>
  <c r="H43" i="4"/>
  <c r="L43" i="4" s="1"/>
  <c r="G43" i="4"/>
  <c r="K43" i="4" s="1"/>
  <c r="I42" i="4"/>
  <c r="M42" i="4" s="1"/>
  <c r="H42" i="4"/>
  <c r="L42" i="4" s="1"/>
  <c r="G42" i="4"/>
  <c r="K42" i="4" s="1"/>
  <c r="L41" i="4"/>
  <c r="K41" i="4"/>
  <c r="I41" i="4"/>
  <c r="M41" i="4" s="1"/>
  <c r="H41" i="4"/>
  <c r="G41" i="4"/>
  <c r="I40" i="4"/>
  <c r="M40" i="4" s="1"/>
  <c r="H40" i="4"/>
  <c r="L40" i="4" s="1"/>
  <c r="G40" i="4"/>
  <c r="K40" i="4" s="1"/>
  <c r="I39" i="4"/>
  <c r="M39" i="4" s="1"/>
  <c r="H39" i="4"/>
  <c r="L39" i="4" s="1"/>
  <c r="G39" i="4"/>
  <c r="K39" i="4" s="1"/>
  <c r="I38" i="4"/>
  <c r="M38" i="4" s="1"/>
  <c r="H38" i="4"/>
  <c r="L38" i="4" s="1"/>
  <c r="G38" i="4"/>
  <c r="K38" i="4" s="1"/>
  <c r="I37" i="4"/>
  <c r="M37" i="4" s="1"/>
  <c r="H37" i="4"/>
  <c r="L37" i="4" s="1"/>
  <c r="G37" i="4"/>
  <c r="K37" i="4" s="1"/>
  <c r="I36" i="4"/>
  <c r="M36" i="4" s="1"/>
  <c r="H36" i="4"/>
  <c r="L36" i="4" s="1"/>
  <c r="G36" i="4"/>
  <c r="K36" i="4" s="1"/>
  <c r="I35" i="4"/>
  <c r="M35" i="4" s="1"/>
  <c r="H35" i="4"/>
  <c r="L35" i="4" s="1"/>
  <c r="G35" i="4"/>
  <c r="K35" i="4" s="1"/>
  <c r="M34" i="4"/>
  <c r="L34" i="4"/>
  <c r="I34" i="4"/>
  <c r="H34" i="4"/>
  <c r="G34" i="4"/>
  <c r="K34" i="4" s="1"/>
  <c r="I33" i="4"/>
  <c r="M33" i="4" s="1"/>
  <c r="H33" i="4"/>
  <c r="L33" i="4" s="1"/>
  <c r="G33" i="4"/>
  <c r="K33" i="4" s="1"/>
  <c r="I32" i="4"/>
  <c r="M32" i="4" s="1"/>
  <c r="H32" i="4"/>
  <c r="L32" i="4" s="1"/>
  <c r="G32" i="4"/>
  <c r="K32" i="4" s="1"/>
  <c r="I31" i="4"/>
  <c r="M31" i="4" s="1"/>
  <c r="H31" i="4"/>
  <c r="L31" i="4" s="1"/>
  <c r="G31" i="4"/>
  <c r="K31" i="4" s="1"/>
  <c r="M30" i="4"/>
  <c r="L30" i="4"/>
  <c r="I30" i="4"/>
  <c r="H30" i="4"/>
  <c r="G30" i="4"/>
  <c r="K30" i="4" s="1"/>
  <c r="L29" i="4"/>
  <c r="K29" i="4"/>
  <c r="I29" i="4"/>
  <c r="M29" i="4" s="1"/>
  <c r="H29" i="4"/>
  <c r="G29" i="4"/>
  <c r="I28" i="4"/>
  <c r="M28" i="4" s="1"/>
  <c r="H28" i="4"/>
  <c r="L28" i="4" s="1"/>
  <c r="G28" i="4"/>
  <c r="K28" i="4" s="1"/>
  <c r="I27" i="4"/>
  <c r="M27" i="4" s="1"/>
  <c r="H27" i="4"/>
  <c r="L27" i="4" s="1"/>
  <c r="G27" i="4"/>
  <c r="K27" i="4" s="1"/>
  <c r="I26" i="4"/>
  <c r="M26" i="4" s="1"/>
  <c r="H26" i="4"/>
  <c r="L26" i="4" s="1"/>
  <c r="G26" i="4"/>
  <c r="K26" i="4" s="1"/>
  <c r="L25" i="4"/>
  <c r="K25" i="4"/>
  <c r="I25" i="4"/>
  <c r="M25" i="4" s="1"/>
  <c r="H25" i="4"/>
  <c r="G25" i="4"/>
  <c r="I24" i="4"/>
  <c r="M24" i="4" s="1"/>
  <c r="H24" i="4"/>
  <c r="L24" i="4" s="1"/>
  <c r="G24" i="4"/>
  <c r="K24" i="4" s="1"/>
  <c r="I23" i="4"/>
  <c r="M23" i="4" s="1"/>
  <c r="H23" i="4"/>
  <c r="L23" i="4" s="1"/>
  <c r="G23" i="4"/>
  <c r="K23" i="4" s="1"/>
  <c r="I22" i="4"/>
  <c r="M22" i="4" s="1"/>
  <c r="H22" i="4"/>
  <c r="L22" i="4" s="1"/>
  <c r="G22" i="4"/>
  <c r="K22" i="4" s="1"/>
  <c r="I21" i="4"/>
  <c r="M21" i="4" s="1"/>
  <c r="H21" i="4"/>
  <c r="L21" i="4" s="1"/>
  <c r="G21" i="4"/>
  <c r="K21" i="4" s="1"/>
  <c r="I20" i="4"/>
  <c r="M20" i="4" s="1"/>
  <c r="H20" i="4"/>
  <c r="L20" i="4" s="1"/>
  <c r="G20" i="4"/>
  <c r="K20" i="4" s="1"/>
  <c r="I19" i="4"/>
  <c r="M19" i="4" s="1"/>
  <c r="H19" i="4"/>
  <c r="L19" i="4" s="1"/>
  <c r="G19" i="4"/>
  <c r="K19" i="4" s="1"/>
  <c r="M18" i="4"/>
  <c r="L18" i="4"/>
  <c r="I18" i="4"/>
  <c r="H18" i="4"/>
  <c r="G18" i="4"/>
  <c r="K18" i="4" s="1"/>
  <c r="I17" i="4"/>
  <c r="M17" i="4" s="1"/>
  <c r="H17" i="4"/>
  <c r="L17" i="4" s="1"/>
  <c r="G17" i="4"/>
  <c r="K17" i="4" s="1"/>
  <c r="I16" i="4"/>
  <c r="M16" i="4" s="1"/>
  <c r="H16" i="4"/>
  <c r="L16" i="4" s="1"/>
  <c r="G16" i="4"/>
  <c r="K16" i="4" s="1"/>
  <c r="I15" i="4"/>
  <c r="M15" i="4" s="1"/>
  <c r="H15" i="4"/>
  <c r="L15" i="4" s="1"/>
  <c r="G15" i="4"/>
  <c r="K15" i="4" s="1"/>
  <c r="M14" i="4"/>
  <c r="L14" i="4"/>
  <c r="I14" i="4"/>
  <c r="H14" i="4"/>
  <c r="G14" i="4"/>
  <c r="K14" i="4" s="1"/>
  <c r="L13" i="4"/>
  <c r="K13" i="4"/>
  <c r="I13" i="4"/>
  <c r="M13" i="4" s="1"/>
  <c r="H13" i="4"/>
  <c r="G13" i="4"/>
  <c r="I12" i="4"/>
  <c r="M12" i="4" s="1"/>
  <c r="H12" i="4"/>
  <c r="L12" i="4" s="1"/>
  <c r="G12" i="4"/>
  <c r="K12" i="4" s="1"/>
  <c r="I11" i="4"/>
  <c r="M11" i="4" s="1"/>
  <c r="H11" i="4"/>
  <c r="L11" i="4" s="1"/>
  <c r="G11" i="4"/>
  <c r="K11" i="4" s="1"/>
  <c r="I10" i="4"/>
  <c r="M10" i="4" s="1"/>
  <c r="H10" i="4"/>
  <c r="L10" i="4" s="1"/>
  <c r="G10" i="4"/>
  <c r="K10" i="4" s="1"/>
  <c r="L9" i="4"/>
  <c r="K9" i="4"/>
  <c r="I9" i="4"/>
  <c r="M9" i="4" s="1"/>
  <c r="H9" i="4"/>
  <c r="G9" i="4"/>
  <c r="I8" i="4"/>
  <c r="M8" i="4" s="1"/>
  <c r="H8" i="4"/>
  <c r="L8" i="4" s="1"/>
  <c r="G8" i="4"/>
  <c r="K8" i="4" s="1"/>
  <c r="I7" i="4"/>
  <c r="M7" i="4" s="1"/>
  <c r="H7" i="4"/>
  <c r="L7" i="4" s="1"/>
  <c r="G7" i="4"/>
  <c r="K7" i="4" s="1"/>
  <c r="I6" i="4"/>
  <c r="I46" i="4" s="1"/>
  <c r="H6" i="4"/>
  <c r="H46" i="4" s="1"/>
  <c r="G6" i="4"/>
  <c r="K6" i="4" s="1"/>
  <c r="K46" i="4" s="1"/>
  <c r="I5" i="4"/>
  <c r="M5" i="4" s="1"/>
  <c r="H5" i="4"/>
  <c r="L5" i="4" s="1"/>
  <c r="G5" i="4"/>
  <c r="K5" i="4" s="1"/>
  <c r="I4" i="4"/>
  <c r="M4" i="4" s="1"/>
  <c r="H4" i="4"/>
  <c r="L4" i="4" s="1"/>
  <c r="G4" i="4"/>
  <c r="K4" i="4" s="1"/>
  <c r="I3" i="4"/>
  <c r="M3" i="4" s="1"/>
  <c r="H3" i="4"/>
  <c r="L3" i="4" s="1"/>
  <c r="G3" i="4"/>
  <c r="K3" i="4" s="1"/>
  <c r="M2" i="4"/>
  <c r="L2" i="4"/>
  <c r="I2" i="4"/>
  <c r="H2" i="4"/>
  <c r="G2" i="4"/>
  <c r="K2" i="4" s="1"/>
  <c r="I44" i="3"/>
  <c r="M44" i="3" s="1"/>
  <c r="H44" i="3"/>
  <c r="L44" i="3" s="1"/>
  <c r="G44" i="3"/>
  <c r="K44" i="3" s="1"/>
  <c r="L43" i="3"/>
  <c r="K43" i="3"/>
  <c r="I43" i="3"/>
  <c r="M43" i="3" s="1"/>
  <c r="H43" i="3"/>
  <c r="G43" i="3"/>
  <c r="I42" i="3"/>
  <c r="M42" i="3" s="1"/>
  <c r="H42" i="3"/>
  <c r="L42" i="3" s="1"/>
  <c r="G42" i="3"/>
  <c r="K42" i="3" s="1"/>
  <c r="L41" i="3"/>
  <c r="K41" i="3"/>
  <c r="I41" i="3"/>
  <c r="M41" i="3" s="1"/>
  <c r="H41" i="3"/>
  <c r="G41" i="3"/>
  <c r="I40" i="3"/>
  <c r="M40" i="3" s="1"/>
  <c r="H40" i="3"/>
  <c r="L40" i="3" s="1"/>
  <c r="G40" i="3"/>
  <c r="K40" i="3" s="1"/>
  <c r="M39" i="3"/>
  <c r="L39" i="3"/>
  <c r="I39" i="3"/>
  <c r="H39" i="3"/>
  <c r="G39" i="3"/>
  <c r="K39" i="3" s="1"/>
  <c r="I38" i="3"/>
  <c r="M38" i="3" s="1"/>
  <c r="H38" i="3"/>
  <c r="L38" i="3" s="1"/>
  <c r="G38" i="3"/>
  <c r="K38" i="3" s="1"/>
  <c r="I37" i="3"/>
  <c r="M37" i="3" s="1"/>
  <c r="H37" i="3"/>
  <c r="L37" i="3" s="1"/>
  <c r="G37" i="3"/>
  <c r="K37" i="3" s="1"/>
  <c r="I36" i="3"/>
  <c r="M36" i="3" s="1"/>
  <c r="H36" i="3"/>
  <c r="L36" i="3" s="1"/>
  <c r="G36" i="3"/>
  <c r="K36" i="3" s="1"/>
  <c r="M35" i="3"/>
  <c r="I35" i="3"/>
  <c r="H35" i="3"/>
  <c r="L35" i="3" s="1"/>
  <c r="G35" i="3"/>
  <c r="K35" i="3" s="1"/>
  <c r="L34" i="3"/>
  <c r="K34" i="3"/>
  <c r="I34" i="3"/>
  <c r="M34" i="3" s="1"/>
  <c r="H34" i="3"/>
  <c r="G34" i="3"/>
  <c r="I33" i="3"/>
  <c r="M33" i="3" s="1"/>
  <c r="H33" i="3"/>
  <c r="L33" i="3" s="1"/>
  <c r="G33" i="3"/>
  <c r="K33" i="3" s="1"/>
  <c r="M32" i="3"/>
  <c r="L32" i="3"/>
  <c r="I32" i="3"/>
  <c r="H32" i="3"/>
  <c r="G32" i="3"/>
  <c r="K32" i="3" s="1"/>
  <c r="I31" i="3"/>
  <c r="M31" i="3" s="1"/>
  <c r="H31" i="3"/>
  <c r="L31" i="3" s="1"/>
  <c r="G31" i="3"/>
  <c r="K31" i="3" s="1"/>
  <c r="M30" i="3"/>
  <c r="L30" i="3"/>
  <c r="K30" i="3"/>
  <c r="I30" i="3"/>
  <c r="H30" i="3"/>
  <c r="G30" i="3"/>
  <c r="I29" i="3"/>
  <c r="M29" i="3" s="1"/>
  <c r="H29" i="3"/>
  <c r="L29" i="3" s="1"/>
  <c r="G29" i="3"/>
  <c r="K29" i="3" s="1"/>
  <c r="I28" i="3"/>
  <c r="M28" i="3" s="1"/>
  <c r="H28" i="3"/>
  <c r="L28" i="3" s="1"/>
  <c r="G28" i="3"/>
  <c r="K28" i="3" s="1"/>
  <c r="L27" i="3"/>
  <c r="K27" i="3"/>
  <c r="I27" i="3"/>
  <c r="M27" i="3" s="1"/>
  <c r="H27" i="3"/>
  <c r="G27" i="3"/>
  <c r="I26" i="3"/>
  <c r="M26" i="3" s="1"/>
  <c r="H26" i="3"/>
  <c r="L26" i="3" s="1"/>
  <c r="G26" i="3"/>
  <c r="K26" i="3" s="1"/>
  <c r="L25" i="3"/>
  <c r="K25" i="3"/>
  <c r="I25" i="3"/>
  <c r="M25" i="3" s="1"/>
  <c r="H25" i="3"/>
  <c r="G25" i="3"/>
  <c r="I24" i="3"/>
  <c r="M24" i="3" s="1"/>
  <c r="H24" i="3"/>
  <c r="L24" i="3" s="1"/>
  <c r="G24" i="3"/>
  <c r="K24" i="3" s="1"/>
  <c r="M23" i="3"/>
  <c r="L23" i="3"/>
  <c r="I23" i="3"/>
  <c r="H23" i="3"/>
  <c r="G23" i="3"/>
  <c r="K23" i="3" s="1"/>
  <c r="I22" i="3"/>
  <c r="M22" i="3" s="1"/>
  <c r="H22" i="3"/>
  <c r="L22" i="3" s="1"/>
  <c r="G22" i="3"/>
  <c r="K22" i="3" s="1"/>
  <c r="I21" i="3"/>
  <c r="M21" i="3" s="1"/>
  <c r="H21" i="3"/>
  <c r="L21" i="3" s="1"/>
  <c r="G21" i="3"/>
  <c r="K21" i="3" s="1"/>
  <c r="I20" i="3"/>
  <c r="M20" i="3" s="1"/>
  <c r="H20" i="3"/>
  <c r="L20" i="3" s="1"/>
  <c r="G20" i="3"/>
  <c r="K20" i="3" s="1"/>
  <c r="M19" i="3"/>
  <c r="I19" i="3"/>
  <c r="H19" i="3"/>
  <c r="L19" i="3" s="1"/>
  <c r="G19" i="3"/>
  <c r="K19" i="3" s="1"/>
  <c r="L18" i="3"/>
  <c r="K18" i="3"/>
  <c r="I18" i="3"/>
  <c r="M18" i="3" s="1"/>
  <c r="H18" i="3"/>
  <c r="G18" i="3"/>
  <c r="I17" i="3"/>
  <c r="M17" i="3" s="1"/>
  <c r="H17" i="3"/>
  <c r="L17" i="3" s="1"/>
  <c r="G17" i="3"/>
  <c r="K17" i="3" s="1"/>
  <c r="M16" i="3"/>
  <c r="L16" i="3"/>
  <c r="I16" i="3"/>
  <c r="H16" i="3"/>
  <c r="G16" i="3"/>
  <c r="K16" i="3" s="1"/>
  <c r="I15" i="3"/>
  <c r="M15" i="3" s="1"/>
  <c r="H15" i="3"/>
  <c r="L15" i="3" s="1"/>
  <c r="G15" i="3"/>
  <c r="K15" i="3" s="1"/>
  <c r="M14" i="3"/>
  <c r="L14" i="3"/>
  <c r="K14" i="3"/>
  <c r="I14" i="3"/>
  <c r="H14" i="3"/>
  <c r="G14" i="3"/>
  <c r="I13" i="3"/>
  <c r="M13" i="3" s="1"/>
  <c r="H13" i="3"/>
  <c r="L13" i="3" s="1"/>
  <c r="G13" i="3"/>
  <c r="K13" i="3" s="1"/>
  <c r="I12" i="3"/>
  <c r="M12" i="3" s="1"/>
  <c r="H12" i="3"/>
  <c r="L12" i="3" s="1"/>
  <c r="G12" i="3"/>
  <c r="K12" i="3" s="1"/>
  <c r="L11" i="3"/>
  <c r="K11" i="3"/>
  <c r="I11" i="3"/>
  <c r="M11" i="3" s="1"/>
  <c r="H11" i="3"/>
  <c r="G11" i="3"/>
  <c r="I10" i="3"/>
  <c r="M10" i="3" s="1"/>
  <c r="H10" i="3"/>
  <c r="L10" i="3" s="1"/>
  <c r="G10" i="3"/>
  <c r="K10" i="3" s="1"/>
  <c r="L9" i="3"/>
  <c r="K9" i="3"/>
  <c r="I9" i="3"/>
  <c r="M9" i="3" s="1"/>
  <c r="H9" i="3"/>
  <c r="G9" i="3"/>
  <c r="I8" i="3"/>
  <c r="M8" i="3" s="1"/>
  <c r="H8" i="3"/>
  <c r="L8" i="3" s="1"/>
  <c r="G8" i="3"/>
  <c r="K8" i="3" s="1"/>
  <c r="M7" i="3"/>
  <c r="L7" i="3"/>
  <c r="I7" i="3"/>
  <c r="H7" i="3"/>
  <c r="G7" i="3"/>
  <c r="K7" i="3" s="1"/>
  <c r="I6" i="3"/>
  <c r="M6" i="3" s="1"/>
  <c r="H6" i="3"/>
  <c r="L6" i="3" s="1"/>
  <c r="G6" i="3"/>
  <c r="K6" i="3" s="1"/>
  <c r="I5" i="3"/>
  <c r="M5" i="3" s="1"/>
  <c r="H5" i="3"/>
  <c r="L5" i="3" s="1"/>
  <c r="G5" i="3"/>
  <c r="K5" i="3" s="1"/>
  <c r="I4" i="3"/>
  <c r="M4" i="3" s="1"/>
  <c r="H4" i="3"/>
  <c r="H46" i="3" s="1"/>
  <c r="G4" i="3"/>
  <c r="G46" i="3" s="1"/>
  <c r="M3" i="3"/>
  <c r="I3" i="3"/>
  <c r="H3" i="3"/>
  <c r="L3" i="3" s="1"/>
  <c r="G3" i="3"/>
  <c r="K3" i="3" s="1"/>
  <c r="L2" i="3"/>
  <c r="K2" i="3"/>
  <c r="I2" i="3"/>
  <c r="M2" i="3" s="1"/>
  <c r="H2" i="3"/>
  <c r="G2" i="3"/>
  <c r="I44" i="2"/>
  <c r="M44" i="2" s="1"/>
  <c r="H44" i="2"/>
  <c r="L44" i="2" s="1"/>
  <c r="G44" i="2"/>
  <c r="K44" i="2" s="1"/>
  <c r="I43" i="2"/>
  <c r="M43" i="2" s="1"/>
  <c r="H43" i="2"/>
  <c r="L43" i="2" s="1"/>
  <c r="G43" i="2"/>
  <c r="K43" i="2" s="1"/>
  <c r="I42" i="2"/>
  <c r="M42" i="2" s="1"/>
  <c r="H42" i="2"/>
  <c r="L42" i="2" s="1"/>
  <c r="G42" i="2"/>
  <c r="K42" i="2" s="1"/>
  <c r="L41" i="2"/>
  <c r="K41" i="2"/>
  <c r="I41" i="2"/>
  <c r="M41" i="2" s="1"/>
  <c r="H41" i="2"/>
  <c r="G41" i="2"/>
  <c r="I40" i="2"/>
  <c r="M40" i="2" s="1"/>
  <c r="H40" i="2"/>
  <c r="L40" i="2" s="1"/>
  <c r="G40" i="2"/>
  <c r="K40" i="2" s="1"/>
  <c r="I39" i="2"/>
  <c r="M39" i="2" s="1"/>
  <c r="H39" i="2"/>
  <c r="L39" i="2" s="1"/>
  <c r="G39" i="2"/>
  <c r="K39" i="2" s="1"/>
  <c r="I38" i="2"/>
  <c r="M38" i="2" s="1"/>
  <c r="H38" i="2"/>
  <c r="L38" i="2" s="1"/>
  <c r="G38" i="2"/>
  <c r="K38" i="2" s="1"/>
  <c r="I37" i="2"/>
  <c r="M37" i="2" s="1"/>
  <c r="H37" i="2"/>
  <c r="L37" i="2" s="1"/>
  <c r="G37" i="2"/>
  <c r="K37" i="2" s="1"/>
  <c r="I36" i="2"/>
  <c r="M36" i="2" s="1"/>
  <c r="H36" i="2"/>
  <c r="L36" i="2" s="1"/>
  <c r="G36" i="2"/>
  <c r="K36" i="2" s="1"/>
  <c r="M35" i="2"/>
  <c r="I35" i="2"/>
  <c r="H35" i="2"/>
  <c r="L35" i="2" s="1"/>
  <c r="G35" i="2"/>
  <c r="K35" i="2" s="1"/>
  <c r="I34" i="2"/>
  <c r="M34" i="2" s="1"/>
  <c r="H34" i="2"/>
  <c r="L34" i="2" s="1"/>
  <c r="G34" i="2"/>
  <c r="K34" i="2" s="1"/>
  <c r="I33" i="2"/>
  <c r="M33" i="2" s="1"/>
  <c r="H33" i="2"/>
  <c r="L33" i="2" s="1"/>
  <c r="G33" i="2"/>
  <c r="K33" i="2" s="1"/>
  <c r="I32" i="2"/>
  <c r="M32" i="2" s="1"/>
  <c r="H32" i="2"/>
  <c r="L32" i="2" s="1"/>
  <c r="G32" i="2"/>
  <c r="K32" i="2" s="1"/>
  <c r="I31" i="2"/>
  <c r="M31" i="2" s="1"/>
  <c r="H31" i="2"/>
  <c r="L31" i="2" s="1"/>
  <c r="G31" i="2"/>
  <c r="K31" i="2" s="1"/>
  <c r="M30" i="2"/>
  <c r="L30" i="2"/>
  <c r="K30" i="2"/>
  <c r="I30" i="2"/>
  <c r="H30" i="2"/>
  <c r="G30" i="2"/>
  <c r="I29" i="2"/>
  <c r="M29" i="2" s="1"/>
  <c r="H29" i="2"/>
  <c r="L29" i="2" s="1"/>
  <c r="G29" i="2"/>
  <c r="K29" i="2" s="1"/>
  <c r="I28" i="2"/>
  <c r="M28" i="2" s="1"/>
  <c r="H28" i="2"/>
  <c r="L28" i="2" s="1"/>
  <c r="G28" i="2"/>
  <c r="K28" i="2" s="1"/>
  <c r="I27" i="2"/>
  <c r="M27" i="2" s="1"/>
  <c r="H27" i="2"/>
  <c r="L27" i="2" s="1"/>
  <c r="G27" i="2"/>
  <c r="K27" i="2" s="1"/>
  <c r="I26" i="2"/>
  <c r="M26" i="2" s="1"/>
  <c r="H26" i="2"/>
  <c r="L26" i="2" s="1"/>
  <c r="G26" i="2"/>
  <c r="K26" i="2" s="1"/>
  <c r="L25" i="2"/>
  <c r="K25" i="2"/>
  <c r="I25" i="2"/>
  <c r="M25" i="2" s="1"/>
  <c r="H25" i="2"/>
  <c r="G25" i="2"/>
  <c r="I24" i="2"/>
  <c r="M24" i="2" s="1"/>
  <c r="H24" i="2"/>
  <c r="L24" i="2" s="1"/>
  <c r="G24" i="2"/>
  <c r="K24" i="2" s="1"/>
  <c r="I23" i="2"/>
  <c r="M23" i="2" s="1"/>
  <c r="H23" i="2"/>
  <c r="L23" i="2" s="1"/>
  <c r="G23" i="2"/>
  <c r="K23" i="2" s="1"/>
  <c r="I22" i="2"/>
  <c r="M22" i="2" s="1"/>
  <c r="H22" i="2"/>
  <c r="L22" i="2" s="1"/>
  <c r="G22" i="2"/>
  <c r="K22" i="2" s="1"/>
  <c r="I21" i="2"/>
  <c r="M21" i="2" s="1"/>
  <c r="H21" i="2"/>
  <c r="L21" i="2" s="1"/>
  <c r="G21" i="2"/>
  <c r="K21" i="2" s="1"/>
  <c r="I20" i="2"/>
  <c r="M20" i="2" s="1"/>
  <c r="H20" i="2"/>
  <c r="L20" i="2" s="1"/>
  <c r="G20" i="2"/>
  <c r="K20" i="2" s="1"/>
  <c r="M19" i="2"/>
  <c r="I19" i="2"/>
  <c r="H19" i="2"/>
  <c r="L19" i="2" s="1"/>
  <c r="G19" i="2"/>
  <c r="K19" i="2" s="1"/>
  <c r="I18" i="2"/>
  <c r="M18" i="2" s="1"/>
  <c r="H18" i="2"/>
  <c r="L18" i="2" s="1"/>
  <c r="G18" i="2"/>
  <c r="K18" i="2" s="1"/>
  <c r="I17" i="2"/>
  <c r="M17" i="2" s="1"/>
  <c r="H17" i="2"/>
  <c r="L17" i="2" s="1"/>
  <c r="G17" i="2"/>
  <c r="K17" i="2" s="1"/>
  <c r="I16" i="2"/>
  <c r="M16" i="2" s="1"/>
  <c r="H16" i="2"/>
  <c r="L16" i="2" s="1"/>
  <c r="G16" i="2"/>
  <c r="K16" i="2" s="1"/>
  <c r="I15" i="2"/>
  <c r="M15" i="2" s="1"/>
  <c r="H15" i="2"/>
  <c r="L15" i="2" s="1"/>
  <c r="G15" i="2"/>
  <c r="K15" i="2" s="1"/>
  <c r="M14" i="2"/>
  <c r="L14" i="2"/>
  <c r="K14" i="2"/>
  <c r="I14" i="2"/>
  <c r="H14" i="2"/>
  <c r="G14" i="2"/>
  <c r="I13" i="2"/>
  <c r="M13" i="2" s="1"/>
  <c r="H13" i="2"/>
  <c r="L13" i="2" s="1"/>
  <c r="G13" i="2"/>
  <c r="K13" i="2" s="1"/>
  <c r="I12" i="2"/>
  <c r="M12" i="2" s="1"/>
  <c r="H12" i="2"/>
  <c r="L12" i="2" s="1"/>
  <c r="G12" i="2"/>
  <c r="K12" i="2" s="1"/>
  <c r="I11" i="2"/>
  <c r="M11" i="2" s="1"/>
  <c r="H11" i="2"/>
  <c r="L11" i="2" s="1"/>
  <c r="G11" i="2"/>
  <c r="K11" i="2" s="1"/>
  <c r="I10" i="2"/>
  <c r="M10" i="2" s="1"/>
  <c r="H10" i="2"/>
  <c r="L10" i="2" s="1"/>
  <c r="G10" i="2"/>
  <c r="K10" i="2" s="1"/>
  <c r="L9" i="2"/>
  <c r="K9" i="2"/>
  <c r="I9" i="2"/>
  <c r="M9" i="2" s="1"/>
  <c r="H9" i="2"/>
  <c r="G9" i="2"/>
  <c r="I8" i="2"/>
  <c r="M8" i="2" s="1"/>
  <c r="H8" i="2"/>
  <c r="L8" i="2" s="1"/>
  <c r="G8" i="2"/>
  <c r="K8" i="2" s="1"/>
  <c r="I7" i="2"/>
  <c r="M7" i="2" s="1"/>
  <c r="H7" i="2"/>
  <c r="L7" i="2" s="1"/>
  <c r="G7" i="2"/>
  <c r="K7" i="2" s="1"/>
  <c r="I6" i="2"/>
  <c r="M6" i="2" s="1"/>
  <c r="H6" i="2"/>
  <c r="L6" i="2" s="1"/>
  <c r="G6" i="2"/>
  <c r="K6" i="2" s="1"/>
  <c r="I5" i="2"/>
  <c r="M5" i="2" s="1"/>
  <c r="H5" i="2"/>
  <c r="L5" i="2" s="1"/>
  <c r="G5" i="2"/>
  <c r="K5" i="2" s="1"/>
  <c r="I4" i="2"/>
  <c r="M4" i="2" s="1"/>
  <c r="H4" i="2"/>
  <c r="L4" i="2" s="1"/>
  <c r="G4" i="2"/>
  <c r="K4" i="2" s="1"/>
  <c r="M3" i="2"/>
  <c r="I3" i="2"/>
  <c r="H3" i="2"/>
  <c r="L3" i="2" s="1"/>
  <c r="G3" i="2"/>
  <c r="K3" i="2" s="1"/>
  <c r="I2" i="2"/>
  <c r="M2" i="2" s="1"/>
  <c r="H2" i="2"/>
  <c r="L2" i="2" s="1"/>
  <c r="G2" i="2"/>
  <c r="K2" i="2" s="1"/>
  <c r="K44" i="1"/>
  <c r="I44" i="1"/>
  <c r="M44" i="1" s="1"/>
  <c r="H44" i="1"/>
  <c r="L44" i="1" s="1"/>
  <c r="G44" i="1"/>
  <c r="I43" i="1"/>
  <c r="M43" i="1" s="1"/>
  <c r="H43" i="1"/>
  <c r="L43" i="1" s="1"/>
  <c r="G43" i="1"/>
  <c r="K43" i="1" s="1"/>
  <c r="I42" i="1"/>
  <c r="M42" i="1" s="1"/>
  <c r="H42" i="1"/>
  <c r="L42" i="1" s="1"/>
  <c r="G42" i="1"/>
  <c r="K42" i="1" s="1"/>
  <c r="I41" i="1"/>
  <c r="M41" i="1" s="1"/>
  <c r="H41" i="1"/>
  <c r="L41" i="1" s="1"/>
  <c r="G41" i="1"/>
  <c r="K41" i="1" s="1"/>
  <c r="M40" i="1"/>
  <c r="L40" i="1"/>
  <c r="I40" i="1"/>
  <c r="H40" i="1"/>
  <c r="G40" i="1"/>
  <c r="K40" i="1" s="1"/>
  <c r="M39" i="1"/>
  <c r="L39" i="1"/>
  <c r="I39" i="1"/>
  <c r="H39" i="1"/>
  <c r="G39" i="1"/>
  <c r="K39" i="1" s="1"/>
  <c r="M38" i="1"/>
  <c r="I38" i="1"/>
  <c r="H38" i="1"/>
  <c r="L38" i="1" s="1"/>
  <c r="G38" i="1"/>
  <c r="K38" i="1" s="1"/>
  <c r="M37" i="1"/>
  <c r="L37" i="1"/>
  <c r="I37" i="1"/>
  <c r="H37" i="1"/>
  <c r="G37" i="1"/>
  <c r="K37" i="1" s="1"/>
  <c r="M36" i="1"/>
  <c r="L36" i="1"/>
  <c r="I36" i="1"/>
  <c r="H36" i="1"/>
  <c r="G36" i="1"/>
  <c r="K36" i="1" s="1"/>
  <c r="M35" i="1"/>
  <c r="L35" i="1"/>
  <c r="K35" i="1"/>
  <c r="I35" i="1"/>
  <c r="H35" i="1"/>
  <c r="G35" i="1"/>
  <c r="L34" i="1"/>
  <c r="K34" i="1"/>
  <c r="I34" i="1"/>
  <c r="M34" i="1" s="1"/>
  <c r="H34" i="1"/>
  <c r="G34" i="1"/>
  <c r="M33" i="1"/>
  <c r="L33" i="1"/>
  <c r="K33" i="1"/>
  <c r="I33" i="1"/>
  <c r="H33" i="1"/>
  <c r="G33" i="1"/>
  <c r="L32" i="1"/>
  <c r="K32" i="1"/>
  <c r="I32" i="1"/>
  <c r="M32" i="1" s="1"/>
  <c r="H32" i="1"/>
  <c r="G32" i="1"/>
  <c r="L31" i="1"/>
  <c r="K31" i="1"/>
  <c r="I31" i="1"/>
  <c r="M31" i="1" s="1"/>
  <c r="H31" i="1"/>
  <c r="G31" i="1"/>
  <c r="K30" i="1"/>
  <c r="I30" i="1"/>
  <c r="M30" i="1" s="1"/>
  <c r="H30" i="1"/>
  <c r="L30" i="1" s="1"/>
  <c r="G30" i="1"/>
  <c r="I29" i="1"/>
  <c r="M29" i="1" s="1"/>
  <c r="H29" i="1"/>
  <c r="L29" i="1" s="1"/>
  <c r="G29" i="1"/>
  <c r="K29" i="1" s="1"/>
  <c r="K28" i="1"/>
  <c r="I28" i="1"/>
  <c r="M28" i="1" s="1"/>
  <c r="H28" i="1"/>
  <c r="L28" i="1" s="1"/>
  <c r="G28" i="1"/>
  <c r="I27" i="1"/>
  <c r="M27" i="1" s="1"/>
  <c r="H27" i="1"/>
  <c r="L27" i="1" s="1"/>
  <c r="G27" i="1"/>
  <c r="K27" i="1" s="1"/>
  <c r="I26" i="1"/>
  <c r="M26" i="1" s="1"/>
  <c r="H26" i="1"/>
  <c r="L26" i="1" s="1"/>
  <c r="G26" i="1"/>
  <c r="K26" i="1" s="1"/>
  <c r="I25" i="1"/>
  <c r="M25" i="1" s="1"/>
  <c r="H25" i="1"/>
  <c r="L25" i="1" s="1"/>
  <c r="G25" i="1"/>
  <c r="K25" i="1" s="1"/>
  <c r="M24" i="1"/>
  <c r="L24" i="1"/>
  <c r="I24" i="1"/>
  <c r="H24" i="1"/>
  <c r="G24" i="1"/>
  <c r="K24" i="1" s="1"/>
  <c r="M23" i="1"/>
  <c r="L23" i="1"/>
  <c r="I23" i="1"/>
  <c r="H23" i="1"/>
  <c r="G23" i="1"/>
  <c r="K23" i="1" s="1"/>
  <c r="M22" i="1"/>
  <c r="I22" i="1"/>
  <c r="H22" i="1"/>
  <c r="L22" i="1" s="1"/>
  <c r="G22" i="1"/>
  <c r="K22" i="1" s="1"/>
  <c r="M21" i="1"/>
  <c r="L21" i="1"/>
  <c r="I21" i="1"/>
  <c r="H21" i="1"/>
  <c r="G21" i="1"/>
  <c r="K21" i="1" s="1"/>
  <c r="M20" i="1"/>
  <c r="L20" i="1"/>
  <c r="I20" i="1"/>
  <c r="H20" i="1"/>
  <c r="G20" i="1"/>
  <c r="K20" i="1" s="1"/>
  <c r="M19" i="1"/>
  <c r="L19" i="1"/>
  <c r="K19" i="1"/>
  <c r="I19" i="1"/>
  <c r="H19" i="1"/>
  <c r="G19" i="1"/>
  <c r="L18" i="1"/>
  <c r="K18" i="1"/>
  <c r="I18" i="1"/>
  <c r="M18" i="1" s="1"/>
  <c r="H18" i="1"/>
  <c r="G18" i="1"/>
  <c r="M17" i="1"/>
  <c r="L17" i="1"/>
  <c r="K17" i="1"/>
  <c r="I17" i="1"/>
  <c r="H17" i="1"/>
  <c r="G17" i="1"/>
  <c r="L16" i="1"/>
  <c r="K16" i="1"/>
  <c r="I16" i="1"/>
  <c r="M16" i="1" s="1"/>
  <c r="H16" i="1"/>
  <c r="G16" i="1"/>
  <c r="L15" i="1"/>
  <c r="K15" i="1"/>
  <c r="I15" i="1"/>
  <c r="M15" i="1" s="1"/>
  <c r="H15" i="1"/>
  <c r="G15" i="1"/>
  <c r="K14" i="1"/>
  <c r="I14" i="1"/>
  <c r="M14" i="1" s="1"/>
  <c r="H14" i="1"/>
  <c r="H46" i="1" s="1"/>
  <c r="G14" i="1"/>
  <c r="I13" i="1"/>
  <c r="M13" i="1" s="1"/>
  <c r="H13" i="1"/>
  <c r="L13" i="1" s="1"/>
  <c r="G13" i="1"/>
  <c r="K13" i="1" s="1"/>
  <c r="K12" i="1"/>
  <c r="I12" i="1"/>
  <c r="M12" i="1" s="1"/>
  <c r="H12" i="1"/>
  <c r="L12" i="1" s="1"/>
  <c r="G12" i="1"/>
  <c r="I11" i="1"/>
  <c r="M11" i="1" s="1"/>
  <c r="H11" i="1"/>
  <c r="L11" i="1" s="1"/>
  <c r="G11" i="1"/>
  <c r="K11" i="1" s="1"/>
  <c r="I10" i="1"/>
  <c r="M10" i="1" s="1"/>
  <c r="H10" i="1"/>
  <c r="L10" i="1" s="1"/>
  <c r="G10" i="1"/>
  <c r="K10" i="1" s="1"/>
  <c r="I9" i="1"/>
  <c r="M9" i="1" s="1"/>
  <c r="H9" i="1"/>
  <c r="L9" i="1" s="1"/>
  <c r="G9" i="1"/>
  <c r="K9" i="1" s="1"/>
  <c r="M8" i="1"/>
  <c r="L8" i="1"/>
  <c r="I8" i="1"/>
  <c r="H8" i="1"/>
  <c r="G8" i="1"/>
  <c r="K8" i="1" s="1"/>
  <c r="M7" i="1"/>
  <c r="L7" i="1"/>
  <c r="I7" i="1"/>
  <c r="H7" i="1"/>
  <c r="G7" i="1"/>
  <c r="K7" i="1" s="1"/>
  <c r="M6" i="1"/>
  <c r="I6" i="1"/>
  <c r="H6" i="1"/>
  <c r="L6" i="1" s="1"/>
  <c r="G6" i="1"/>
  <c r="K6" i="1" s="1"/>
  <c r="M5" i="1"/>
  <c r="L5" i="1"/>
  <c r="I5" i="1"/>
  <c r="H5" i="1"/>
  <c r="G5" i="1"/>
  <c r="K5" i="1" s="1"/>
  <c r="M4" i="1"/>
  <c r="L4" i="1"/>
  <c r="I4" i="1"/>
  <c r="H4" i="1"/>
  <c r="G4" i="1"/>
  <c r="G46" i="1" s="1"/>
  <c r="M3" i="1"/>
  <c r="L3" i="1"/>
  <c r="K3" i="1"/>
  <c r="I3" i="1"/>
  <c r="H3" i="1"/>
  <c r="G3" i="1"/>
  <c r="L2" i="1"/>
  <c r="K2" i="1"/>
  <c r="I2" i="1"/>
  <c r="M2" i="1" s="1"/>
  <c r="H2" i="1"/>
  <c r="G2" i="1"/>
  <c r="G46" i="16" l="1"/>
  <c r="G47" i="16" s="1"/>
  <c r="L33" i="16"/>
  <c r="L46" i="16" s="1"/>
  <c r="K47" i="16" s="1"/>
  <c r="M33" i="16"/>
  <c r="M46" i="16" s="1"/>
  <c r="L47" i="16" s="1"/>
  <c r="G47" i="15"/>
  <c r="H47" i="15"/>
  <c r="K10" i="15"/>
  <c r="K46" i="15" s="1"/>
  <c r="L10" i="15"/>
  <c r="L46" i="15" s="1"/>
  <c r="K47" i="15" s="1"/>
  <c r="M10" i="15"/>
  <c r="M46" i="15" s="1"/>
  <c r="L47" i="15" s="1"/>
  <c r="G47" i="14"/>
  <c r="H47" i="14"/>
  <c r="L4" i="14"/>
  <c r="L46" i="14" s="1"/>
  <c r="M4" i="14"/>
  <c r="M46" i="14" s="1"/>
  <c r="L47" i="14" s="1"/>
  <c r="K4" i="14"/>
  <c r="K46" i="14" s="1"/>
  <c r="H46" i="13"/>
  <c r="G47" i="13" s="1"/>
  <c r="K28" i="13"/>
  <c r="K46" i="13" s="1"/>
  <c r="K47" i="13" s="1"/>
  <c r="M28" i="13"/>
  <c r="M46" i="13" s="1"/>
  <c r="L47" i="13" s="1"/>
  <c r="L13" i="12"/>
  <c r="L46" i="12" s="1"/>
  <c r="K47" i="12" s="1"/>
  <c r="M12" i="12"/>
  <c r="M46" i="12" s="1"/>
  <c r="H47" i="11"/>
  <c r="G47" i="11"/>
  <c r="L12" i="11"/>
  <c r="L46" i="11" s="1"/>
  <c r="K12" i="11"/>
  <c r="K46" i="11" s="1"/>
  <c r="M12" i="11"/>
  <c r="M46" i="11" s="1"/>
  <c r="L47" i="11" s="1"/>
  <c r="H47" i="10"/>
  <c r="K2" i="10"/>
  <c r="K46" i="10" s="1"/>
  <c r="L2" i="10"/>
  <c r="L46" i="10" s="1"/>
  <c r="K47" i="10" s="1"/>
  <c r="M2" i="10"/>
  <c r="M46" i="10" s="1"/>
  <c r="L47" i="10" s="1"/>
  <c r="G47" i="9"/>
  <c r="H47" i="9"/>
  <c r="K38" i="9"/>
  <c r="K46" i="9" s="1"/>
  <c r="L38" i="9"/>
  <c r="L46" i="9" s="1"/>
  <c r="K47" i="9" s="1"/>
  <c r="M38" i="9"/>
  <c r="M46" i="9" s="1"/>
  <c r="L47" i="9" s="1"/>
  <c r="M46" i="8"/>
  <c r="G46" i="8"/>
  <c r="G47" i="8" s="1"/>
  <c r="I46" i="8"/>
  <c r="H47" i="8" s="1"/>
  <c r="L38" i="8"/>
  <c r="L46" i="8" s="1"/>
  <c r="K47" i="8" s="1"/>
  <c r="G47" i="7"/>
  <c r="H47" i="7"/>
  <c r="K46" i="7"/>
  <c r="K6" i="7"/>
  <c r="L6" i="7"/>
  <c r="L46" i="7" s="1"/>
  <c r="K47" i="7" s="1"/>
  <c r="M6" i="7"/>
  <c r="M46" i="7" s="1"/>
  <c r="K47" i="6"/>
  <c r="G46" i="6"/>
  <c r="H46" i="6"/>
  <c r="G47" i="6" s="1"/>
  <c r="M27" i="6"/>
  <c r="M46" i="6" s="1"/>
  <c r="L47" i="6" s="1"/>
  <c r="K46" i="5"/>
  <c r="M46" i="5"/>
  <c r="G47" i="5"/>
  <c r="L29" i="5"/>
  <c r="L46" i="5" s="1"/>
  <c r="K47" i="5" s="1"/>
  <c r="I46" i="5"/>
  <c r="H47" i="5" s="1"/>
  <c r="K29" i="5"/>
  <c r="H47" i="4"/>
  <c r="G46" i="4"/>
  <c r="G47" i="4" s="1"/>
  <c r="L6" i="4"/>
  <c r="L46" i="4" s="1"/>
  <c r="K47" i="4" s="1"/>
  <c r="M6" i="4"/>
  <c r="M46" i="4" s="1"/>
  <c r="G47" i="3"/>
  <c r="M46" i="3"/>
  <c r="K4" i="3"/>
  <c r="K46" i="3" s="1"/>
  <c r="L4" i="3"/>
  <c r="L46" i="3" s="1"/>
  <c r="K47" i="3" s="1"/>
  <c r="I46" i="3"/>
  <c r="H47" i="3" s="1"/>
  <c r="K46" i="2"/>
  <c r="L46" i="2"/>
  <c r="M46" i="2"/>
  <c r="L47" i="2" s="1"/>
  <c r="H46" i="2"/>
  <c r="I46" i="2"/>
  <c r="H47" i="2" s="1"/>
  <c r="G46" i="2"/>
  <c r="K46" i="1"/>
  <c r="M46" i="1"/>
  <c r="G47" i="1"/>
  <c r="L46" i="1"/>
  <c r="L14" i="1"/>
  <c r="K4" i="1"/>
  <c r="I46" i="1"/>
  <c r="H47" i="1" s="1"/>
  <c r="K47" i="14" l="1"/>
  <c r="H47" i="13"/>
  <c r="L47" i="12"/>
  <c r="K47" i="11"/>
  <c r="L47" i="8"/>
  <c r="L47" i="7"/>
  <c r="H47" i="6"/>
  <c r="L47" i="5"/>
  <c r="L47" i="4"/>
  <c r="L47" i="3"/>
  <c r="G47" i="2"/>
  <c r="K47" i="2"/>
  <c r="K47" i="1"/>
  <c r="L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01D5-213F-4FBE-91A1-8587DB3FB126}">
  <dimension ref="A2:M47"/>
  <sheetViews>
    <sheetView topLeftCell="A22" workbookViewId="0">
      <selection activeCell="K47" sqref="K47:L47"/>
    </sheetView>
  </sheetViews>
  <sheetFormatPr defaultRowHeight="14" x14ac:dyDescent="0.3"/>
  <sheetData>
    <row r="2" spans="1:13" x14ac:dyDescent="0.3">
      <c r="A2">
        <v>1</v>
      </c>
      <c r="B2">
        <v>155.03</v>
      </c>
      <c r="C2">
        <v>146.39796999999999</v>
      </c>
      <c r="D2">
        <v>148.39917</v>
      </c>
      <c r="E2">
        <v>158.95052999999999</v>
      </c>
      <c r="F2">
        <v>1</v>
      </c>
      <c r="G2">
        <f>ABS(C2-B2)</f>
        <v>8.6320300000000145</v>
      </c>
      <c r="H2">
        <f>ABS(D2-B2)</f>
        <v>6.6308300000000031</v>
      </c>
      <c r="I2">
        <f>ABS(E2-B2)</f>
        <v>3.9205299999999852</v>
      </c>
      <c r="J2">
        <v>1</v>
      </c>
      <c r="K2">
        <f>G2/B2</f>
        <v>5.5679739405276492E-2</v>
      </c>
      <c r="L2">
        <f>H2/B2</f>
        <v>4.2771270076759356E-2</v>
      </c>
      <c r="M2">
        <f>I2/B2</f>
        <v>2.5288847319873478E-2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97.6</v>
      </c>
      <c r="C4">
        <v>107.19909</v>
      </c>
      <c r="D4">
        <v>90.206400000000002</v>
      </c>
      <c r="E4">
        <v>94.112989999999996</v>
      </c>
      <c r="F4">
        <v>3</v>
      </c>
      <c r="G4">
        <f t="shared" si="0"/>
        <v>9.5990900000000039</v>
      </c>
      <c r="H4">
        <f t="shared" si="1"/>
        <v>7.3935999999999922</v>
      </c>
      <c r="I4">
        <f t="shared" si="2"/>
        <v>3.4870099999999979</v>
      </c>
      <c r="J4">
        <v>3</v>
      </c>
      <c r="K4">
        <f t="shared" si="3"/>
        <v>9.8351331967213157E-2</v>
      </c>
      <c r="L4">
        <f t="shared" si="4"/>
        <v>7.5754098360655664E-2</v>
      </c>
      <c r="M4">
        <f t="shared" si="5"/>
        <v>3.5727561475409814E-2</v>
      </c>
    </row>
    <row r="5" spans="1:13" x14ac:dyDescent="0.3">
      <c r="A5">
        <v>4</v>
      </c>
      <c r="B5">
        <v>85.38</v>
      </c>
      <c r="C5">
        <v>94.375349999999997</v>
      </c>
      <c r="D5">
        <v>78.863609999999994</v>
      </c>
      <c r="E5">
        <v>81.419849999999997</v>
      </c>
      <c r="F5">
        <v>4</v>
      </c>
      <c r="G5">
        <f t="shared" si="0"/>
        <v>8.995350000000002</v>
      </c>
      <c r="H5">
        <f t="shared" si="1"/>
        <v>6.5163900000000012</v>
      </c>
      <c r="I5">
        <f t="shared" si="2"/>
        <v>3.9601499999999987</v>
      </c>
      <c r="J5">
        <v>4</v>
      </c>
      <c r="K5">
        <f t="shared" si="3"/>
        <v>0.10535664089950811</v>
      </c>
      <c r="L5">
        <f t="shared" si="4"/>
        <v>7.6322206605762485E-2</v>
      </c>
      <c r="M5">
        <f t="shared" si="5"/>
        <v>4.6382642304989445E-2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40.21</v>
      </c>
      <c r="C8">
        <v>31.04053</v>
      </c>
      <c r="D8">
        <v>33.981990000000003</v>
      </c>
      <c r="E8">
        <v>44.771239999999999</v>
      </c>
      <c r="F8">
        <v>7</v>
      </c>
      <c r="G8">
        <f t="shared" si="0"/>
        <v>9.1694700000000005</v>
      </c>
      <c r="H8">
        <f t="shared" si="1"/>
        <v>6.2280099999999976</v>
      </c>
      <c r="I8">
        <f t="shared" si="2"/>
        <v>4.561239999999998</v>
      </c>
      <c r="J8">
        <v>7</v>
      </c>
      <c r="K8">
        <f t="shared" si="3"/>
        <v>0.22803954240238747</v>
      </c>
      <c r="L8">
        <f t="shared" si="4"/>
        <v>0.15488709276299423</v>
      </c>
      <c r="M8">
        <f t="shared" si="5"/>
        <v>0.11343546381497134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46.37</v>
      </c>
      <c r="C14">
        <v>36.943809999999999</v>
      </c>
      <c r="D14">
        <v>38.512390000000003</v>
      </c>
      <c r="E14">
        <v>42.478929999999998</v>
      </c>
      <c r="F14">
        <v>13</v>
      </c>
      <c r="G14">
        <f t="shared" si="0"/>
        <v>9.4261899999999983</v>
      </c>
      <c r="H14">
        <f t="shared" si="1"/>
        <v>7.857609999999994</v>
      </c>
      <c r="I14">
        <f t="shared" si="2"/>
        <v>3.8910699999999991</v>
      </c>
      <c r="J14">
        <v>13</v>
      </c>
      <c r="K14">
        <f t="shared" si="3"/>
        <v>0.20328207893034286</v>
      </c>
      <c r="L14">
        <f t="shared" si="4"/>
        <v>0.16945460427000203</v>
      </c>
      <c r="M14">
        <f t="shared" si="5"/>
        <v>8.3913521673495778E-2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163.6</v>
      </c>
      <c r="C31">
        <v>172.23558</v>
      </c>
      <c r="D31">
        <v>171.27493000000001</v>
      </c>
      <c r="E31">
        <v>158.22783999999999</v>
      </c>
      <c r="F31">
        <v>30</v>
      </c>
      <c r="G31">
        <f t="shared" si="0"/>
        <v>8.6355800000000045</v>
      </c>
      <c r="H31">
        <f t="shared" si="1"/>
        <v>7.6749300000000176</v>
      </c>
      <c r="I31">
        <f t="shared" si="2"/>
        <v>5.372160000000008</v>
      </c>
      <c r="J31">
        <v>30</v>
      </c>
      <c r="K31">
        <f t="shared" si="3"/>
        <v>5.2784718826405896E-2</v>
      </c>
      <c r="L31">
        <f t="shared" si="4"/>
        <v>4.6912775061124803E-2</v>
      </c>
      <c r="M31">
        <f t="shared" si="5"/>
        <v>3.2837163814180982E-2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41.08</v>
      </c>
      <c r="C37">
        <v>34.005339999999997</v>
      </c>
      <c r="D37">
        <v>34.658369999999998</v>
      </c>
      <c r="E37">
        <v>35.625430000000001</v>
      </c>
      <c r="F37">
        <v>36</v>
      </c>
      <c r="G37">
        <f t="shared" si="0"/>
        <v>7.0746600000000015</v>
      </c>
      <c r="H37">
        <f t="shared" si="1"/>
        <v>6.4216300000000004</v>
      </c>
      <c r="I37">
        <f t="shared" si="2"/>
        <v>5.4545699999999968</v>
      </c>
      <c r="J37">
        <v>36</v>
      </c>
      <c r="K37">
        <f t="shared" si="3"/>
        <v>0.17221665043816947</v>
      </c>
      <c r="L37">
        <f t="shared" si="4"/>
        <v>0.15632010710808181</v>
      </c>
      <c r="M37">
        <f t="shared" si="5"/>
        <v>0.13277921129503401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AVERAGE(G2,G4,G5,G8,G14,G31,G37)</f>
        <v>8.7903385714285758</v>
      </c>
      <c r="H46">
        <f t="shared" ref="H46:I46" si="6">AVERAGE(H2,H4,H5,H8,H14,H31,H37)</f>
        <v>6.9604285714285723</v>
      </c>
      <c r="I46">
        <f t="shared" si="6"/>
        <v>4.3781042857142838</v>
      </c>
      <c r="K46">
        <f>AVERAGE(K2,K4:K5,K8,K14,K31,K37)</f>
        <v>0.13081581469561479</v>
      </c>
      <c r="L46">
        <f t="shared" ref="L46:M46" si="7">AVERAGE(L2,L4:L5,L8,L14,L31,L37)</f>
        <v>0.10320316489219719</v>
      </c>
      <c r="M46">
        <f t="shared" si="7"/>
        <v>6.719491595685069E-2</v>
      </c>
    </row>
    <row r="47" spans="1:13" x14ac:dyDescent="0.3">
      <c r="G47">
        <f>(H46-G46)/G46</f>
        <v>-0.2081728690118716</v>
      </c>
      <c r="H47">
        <f>(I46-H46)/H46</f>
        <v>-0.37100075939494731</v>
      </c>
      <c r="K47">
        <f>(L46-K46)/K46</f>
        <v>-0.21108036415679052</v>
      </c>
      <c r="L47">
        <f>(M46-L46)/L46</f>
        <v>-0.3489064407371576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8750-49BB-431F-BC21-6679D4B7864F}">
  <dimension ref="A2:M47"/>
  <sheetViews>
    <sheetView topLeftCell="A13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145.09</v>
      </c>
      <c r="C2">
        <v>157.11821</v>
      </c>
      <c r="D2">
        <v>134.42258000000001</v>
      </c>
      <c r="E2">
        <v>139.95509000000001</v>
      </c>
      <c r="F2">
        <v>1</v>
      </c>
      <c r="G2">
        <f>ABS(C2-B2)</f>
        <v>12.028210000000001</v>
      </c>
      <c r="H2">
        <f>ABS(D2-B2)</f>
        <v>10.667419999999993</v>
      </c>
      <c r="I2">
        <f>ABS(E2-B2)</f>
        <v>5.1349099999999908</v>
      </c>
      <c r="J2">
        <v>1</v>
      </c>
      <c r="K2">
        <f>G2/B2</f>
        <v>8.2901716176166526E-2</v>
      </c>
      <c r="L2">
        <f>H2/B2</f>
        <v>7.3522778964780433E-2</v>
      </c>
      <c r="M2">
        <f>I2/B2</f>
        <v>3.5391205458680755E-2</v>
      </c>
    </row>
    <row r="3" spans="1:13" x14ac:dyDescent="0.3">
      <c r="A3">
        <v>2</v>
      </c>
      <c r="B3">
        <v>131.86000000000001</v>
      </c>
      <c r="C3">
        <v>142.93197000000001</v>
      </c>
      <c r="D3">
        <v>142.52329</v>
      </c>
      <c r="E3">
        <v>124.18942</v>
      </c>
      <c r="F3">
        <v>2</v>
      </c>
      <c r="G3">
        <f t="shared" ref="G3:G44" si="0">ABS(C3-B3)</f>
        <v>11.071969999999993</v>
      </c>
      <c r="H3">
        <f t="shared" ref="H3:H44" si="1">ABS(D3-B3)</f>
        <v>10.663289999999989</v>
      </c>
      <c r="I3">
        <f t="shared" ref="I3:I44" si="2">ABS(E3-B3)</f>
        <v>7.6705800000000153</v>
      </c>
      <c r="J3">
        <v>2</v>
      </c>
      <c r="K3">
        <f t="shared" ref="K3:K44" si="3">G3/B3</f>
        <v>8.3967617169725409E-2</v>
      </c>
      <c r="L3">
        <f t="shared" ref="L3:L44" si="4">H3/B3</f>
        <v>8.0868269376611471E-2</v>
      </c>
      <c r="M3">
        <f t="shared" ref="M3:M44" si="5">I3/B3</f>
        <v>5.817215228272421E-2</v>
      </c>
    </row>
    <row r="4" spans="1:13" x14ac:dyDescent="0.3">
      <c r="A4">
        <v>3</v>
      </c>
      <c r="B4">
        <v>62.03</v>
      </c>
      <c r="C4">
        <v>73.974500000000006</v>
      </c>
      <c r="D4">
        <v>71.971090000000004</v>
      </c>
      <c r="E4">
        <v>67.286820000000006</v>
      </c>
      <c r="F4">
        <v>3</v>
      </c>
      <c r="G4">
        <f t="shared" si="0"/>
        <v>11.944500000000005</v>
      </c>
      <c r="H4">
        <f t="shared" si="1"/>
        <v>9.9410900000000026</v>
      </c>
      <c r="I4">
        <f t="shared" si="2"/>
        <v>5.2568200000000047</v>
      </c>
      <c r="J4">
        <v>3</v>
      </c>
      <c r="K4">
        <f t="shared" si="3"/>
        <v>0.1925600515879414</v>
      </c>
      <c r="L4">
        <f t="shared" si="4"/>
        <v>0.16026261486377563</v>
      </c>
      <c r="M4">
        <f t="shared" si="5"/>
        <v>8.4746413025955258E-2</v>
      </c>
    </row>
    <row r="5" spans="1:13" x14ac:dyDescent="0.3">
      <c r="A5">
        <v>4</v>
      </c>
      <c r="B5">
        <v>81.75</v>
      </c>
      <c r="C5">
        <v>91.320009999999996</v>
      </c>
      <c r="D5">
        <v>90.833820000000003</v>
      </c>
      <c r="E5">
        <v>76.061499999999995</v>
      </c>
      <c r="F5">
        <v>4</v>
      </c>
      <c r="G5">
        <f t="shared" si="0"/>
        <v>9.5700099999999964</v>
      </c>
      <c r="H5">
        <f t="shared" si="1"/>
        <v>9.0838200000000029</v>
      </c>
      <c r="I5">
        <f t="shared" si="2"/>
        <v>5.6885000000000048</v>
      </c>
      <c r="J5">
        <v>4</v>
      </c>
      <c r="K5">
        <f t="shared" si="3"/>
        <v>0.11706434250764522</v>
      </c>
      <c r="L5">
        <f t="shared" si="4"/>
        <v>0.11111706422018353</v>
      </c>
      <c r="M5">
        <f t="shared" si="5"/>
        <v>6.9584097859327274E-2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87.36</v>
      </c>
      <c r="C8">
        <v>98.14631</v>
      </c>
      <c r="D8">
        <v>96.550250000000005</v>
      </c>
      <c r="E8">
        <v>95.519139999999993</v>
      </c>
      <c r="F8">
        <v>7</v>
      </c>
      <c r="G8">
        <f t="shared" si="0"/>
        <v>10.78631</v>
      </c>
      <c r="H8">
        <f t="shared" si="1"/>
        <v>9.190250000000006</v>
      </c>
      <c r="I8">
        <f t="shared" si="2"/>
        <v>8.1591399999999936</v>
      </c>
      <c r="J8">
        <v>7</v>
      </c>
      <c r="K8">
        <f t="shared" si="3"/>
        <v>0.12346966575091575</v>
      </c>
      <c r="L8">
        <f t="shared" si="4"/>
        <v>0.10519974816849824</v>
      </c>
      <c r="M8">
        <f t="shared" si="5"/>
        <v>9.3396749084249012E-2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146.32</v>
      </c>
      <c r="C12">
        <v>157.30364</v>
      </c>
      <c r="D12">
        <v>138.41056</v>
      </c>
      <c r="E12">
        <v>154.37986000000001</v>
      </c>
      <c r="F12">
        <v>11</v>
      </c>
      <c r="G12">
        <f t="shared" si="0"/>
        <v>10.983640000000008</v>
      </c>
      <c r="H12">
        <f t="shared" si="1"/>
        <v>7.9094399999999894</v>
      </c>
      <c r="I12">
        <f t="shared" si="2"/>
        <v>8.0598600000000147</v>
      </c>
      <c r="J12">
        <v>11</v>
      </c>
      <c r="K12">
        <f t="shared" si="3"/>
        <v>7.5065882996172825E-2</v>
      </c>
      <c r="L12">
        <f t="shared" si="4"/>
        <v>5.40557681793329E-2</v>
      </c>
      <c r="M12">
        <f t="shared" si="5"/>
        <v>5.5083788955713607E-2</v>
      </c>
    </row>
    <row r="13" spans="1:13" x14ac:dyDescent="0.3">
      <c r="A13">
        <v>12</v>
      </c>
      <c r="B13">
        <v>52.1</v>
      </c>
      <c r="C13">
        <v>42.171819999999997</v>
      </c>
      <c r="D13">
        <v>43.357149999999997</v>
      </c>
      <c r="E13">
        <v>57.815080000000002</v>
      </c>
      <c r="F13">
        <v>12</v>
      </c>
      <c r="G13">
        <f t="shared" si="0"/>
        <v>9.9281800000000047</v>
      </c>
      <c r="H13">
        <f t="shared" si="1"/>
        <v>8.7428500000000042</v>
      </c>
      <c r="I13">
        <f t="shared" si="2"/>
        <v>5.7150800000000004</v>
      </c>
      <c r="J13">
        <v>12</v>
      </c>
      <c r="K13">
        <f t="shared" si="3"/>
        <v>0.19056007677543194</v>
      </c>
      <c r="L13">
        <f t="shared" si="4"/>
        <v>0.16780902111324383</v>
      </c>
      <c r="M13">
        <f t="shared" si="5"/>
        <v>0.10969443378119002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68.25</v>
      </c>
      <c r="C24">
        <v>56.830249999999999</v>
      </c>
      <c r="D24">
        <v>78.161150000000006</v>
      </c>
      <c r="E24">
        <v>73.648660000000007</v>
      </c>
      <c r="F24">
        <v>23</v>
      </c>
      <c r="G24">
        <f t="shared" si="0"/>
        <v>11.419750000000001</v>
      </c>
      <c r="H24">
        <f t="shared" si="1"/>
        <v>9.9111500000000063</v>
      </c>
      <c r="I24">
        <f t="shared" si="2"/>
        <v>5.3986600000000067</v>
      </c>
      <c r="J24">
        <v>23</v>
      </c>
      <c r="K24">
        <f t="shared" si="3"/>
        <v>0.16732234432234433</v>
      </c>
      <c r="L24">
        <f t="shared" si="4"/>
        <v>0.14521831501831511</v>
      </c>
      <c r="M24">
        <f t="shared" si="5"/>
        <v>7.9101245421245525E-2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65.13</v>
      </c>
      <c r="C28">
        <v>74.680080000000004</v>
      </c>
      <c r="D28">
        <v>55.836669999999998</v>
      </c>
      <c r="E28">
        <v>73.060580000000002</v>
      </c>
      <c r="F28">
        <v>27</v>
      </c>
      <c r="G28">
        <f t="shared" si="0"/>
        <v>9.5500800000000083</v>
      </c>
      <c r="H28">
        <f t="shared" si="1"/>
        <v>9.2933299999999974</v>
      </c>
      <c r="I28">
        <f t="shared" si="2"/>
        <v>7.9305800000000062</v>
      </c>
      <c r="J28">
        <v>27</v>
      </c>
      <c r="K28">
        <f t="shared" si="3"/>
        <v>0.14663104560110563</v>
      </c>
      <c r="L28">
        <f t="shared" si="4"/>
        <v>0.14268892983264239</v>
      </c>
      <c r="M28">
        <f t="shared" si="5"/>
        <v>0.1217653922923385</v>
      </c>
    </row>
    <row r="29" spans="1:13" x14ac:dyDescent="0.3">
      <c r="A29">
        <v>28</v>
      </c>
      <c r="B29">
        <v>42.55</v>
      </c>
      <c r="C29">
        <v>33.15043</v>
      </c>
      <c r="D29">
        <v>32.855460000000001</v>
      </c>
      <c r="E29">
        <v>34.17212</v>
      </c>
      <c r="F29">
        <v>28</v>
      </c>
      <c r="G29">
        <f t="shared" si="0"/>
        <v>9.3995699999999971</v>
      </c>
      <c r="H29">
        <f t="shared" si="1"/>
        <v>9.6945399999999964</v>
      </c>
      <c r="I29">
        <f t="shared" si="2"/>
        <v>8.3778799999999976</v>
      </c>
      <c r="J29">
        <v>28</v>
      </c>
      <c r="K29">
        <f t="shared" si="3"/>
        <v>0.2209064629847238</v>
      </c>
      <c r="L29">
        <f t="shared" si="4"/>
        <v>0.22783877790834306</v>
      </c>
      <c r="M29">
        <f t="shared" si="5"/>
        <v>0.19689494712103403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93.13</v>
      </c>
      <c r="C37">
        <v>104.76746</v>
      </c>
      <c r="D37">
        <v>84.829229999999995</v>
      </c>
      <c r="E37">
        <v>98.80538</v>
      </c>
      <c r="F37">
        <v>36</v>
      </c>
      <c r="G37">
        <f t="shared" si="0"/>
        <v>11.637460000000004</v>
      </c>
      <c r="H37">
        <f t="shared" si="1"/>
        <v>8.30077</v>
      </c>
      <c r="I37">
        <f t="shared" si="2"/>
        <v>5.6753800000000041</v>
      </c>
      <c r="J37">
        <v>36</v>
      </c>
      <c r="K37">
        <f t="shared" si="3"/>
        <v>0.12495930419843235</v>
      </c>
      <c r="L37">
        <f t="shared" si="4"/>
        <v>8.9130999677869652E-2</v>
      </c>
      <c r="M37">
        <f t="shared" si="5"/>
        <v>6.0940405884247872E-2</v>
      </c>
    </row>
    <row r="38" spans="1:13" x14ac:dyDescent="0.3">
      <c r="A38">
        <v>37</v>
      </c>
      <c r="B38">
        <v>117.97</v>
      </c>
      <c r="C38">
        <v>107.57982</v>
      </c>
      <c r="D38">
        <v>125.86891</v>
      </c>
      <c r="E38">
        <v>109.46655</v>
      </c>
      <c r="F38">
        <v>37</v>
      </c>
      <c r="G38">
        <f t="shared" si="0"/>
        <v>10.390180000000001</v>
      </c>
      <c r="H38">
        <f t="shared" si="1"/>
        <v>7.8989100000000008</v>
      </c>
      <c r="I38">
        <f t="shared" si="2"/>
        <v>8.5034500000000008</v>
      </c>
      <c r="J38">
        <v>37</v>
      </c>
      <c r="K38">
        <f t="shared" si="3"/>
        <v>8.8074764770704431E-2</v>
      </c>
      <c r="L38">
        <f t="shared" si="4"/>
        <v>6.6956938204628308E-2</v>
      </c>
      <c r="M38">
        <f t="shared" si="5"/>
        <v>7.2081461388488602E-2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18.2</v>
      </c>
      <c r="C41">
        <v>28.51343</v>
      </c>
      <c r="D41">
        <v>8.9647100000000002</v>
      </c>
      <c r="E41">
        <v>12.50112</v>
      </c>
      <c r="F41">
        <v>40</v>
      </c>
      <c r="G41">
        <f t="shared" si="0"/>
        <v>10.31343</v>
      </c>
      <c r="H41">
        <f t="shared" si="1"/>
        <v>9.2352899999999991</v>
      </c>
      <c r="I41">
        <f t="shared" si="2"/>
        <v>5.6988799999999991</v>
      </c>
      <c r="J41">
        <v>40</v>
      </c>
      <c r="K41">
        <f t="shared" si="3"/>
        <v>0.56667197802197811</v>
      </c>
      <c r="L41">
        <f t="shared" si="4"/>
        <v>0.50743351648351642</v>
      </c>
      <c r="M41">
        <f t="shared" si="5"/>
        <v>0.31312527472527468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117.8</v>
      </c>
      <c r="C44">
        <v>107.45689</v>
      </c>
      <c r="D44">
        <v>107.46798</v>
      </c>
      <c r="E44">
        <v>109.03837</v>
      </c>
      <c r="F44">
        <v>43</v>
      </c>
      <c r="G44">
        <f t="shared" si="0"/>
        <v>10.343109999999996</v>
      </c>
      <c r="H44">
        <f t="shared" si="1"/>
        <v>10.33202</v>
      </c>
      <c r="I44">
        <f t="shared" si="2"/>
        <v>8.7616299999999967</v>
      </c>
      <c r="J44">
        <v>43</v>
      </c>
      <c r="K44">
        <f t="shared" si="3"/>
        <v>8.7802292020373485E-2</v>
      </c>
      <c r="L44">
        <f t="shared" si="4"/>
        <v>8.7708149405772498E-2</v>
      </c>
      <c r="M44">
        <f t="shared" si="5"/>
        <v>7.4377164685908298E-2</v>
      </c>
    </row>
    <row r="46" spans="1:13" x14ac:dyDescent="0.3">
      <c r="G46">
        <f>AVERAGE(G2:G5,G8,G12:G13,G24,G28:G29,G37:G38,G41,G44)</f>
        <v>10.669028571428573</v>
      </c>
      <c r="H46">
        <f t="shared" ref="H46:M46" si="6">AVERAGE(H2:H5,H8,H12:H13,H24,H28:H29,H37:H38,H41,H44)</f>
        <v>9.3474407142857121</v>
      </c>
      <c r="I46">
        <f t="shared" si="6"/>
        <v>6.8593821428571449</v>
      </c>
      <c r="K46">
        <f t="shared" si="6"/>
        <v>0.1619969674916901</v>
      </c>
      <c r="L46">
        <f t="shared" si="6"/>
        <v>0.14427220652982237</v>
      </c>
      <c r="M46">
        <f t="shared" si="6"/>
        <v>0.10173962371188412</v>
      </c>
    </row>
    <row r="47" spans="1:13" x14ac:dyDescent="0.3">
      <c r="G47">
        <f>(H46-G46)/G46</f>
        <v>-0.12387143293270808</v>
      </c>
      <c r="H47">
        <f>(I46-H46)/H46</f>
        <v>-0.2661753786387821</v>
      </c>
      <c r="K47">
        <f>(L46-K46)/K46</f>
        <v>-0.10941415284688555</v>
      </c>
      <c r="L47">
        <f>(M46-L46)/L46</f>
        <v>-0.29480787631224298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7FAA-8F56-41C4-B71A-F7664C01430A}">
  <dimension ref="A2:M47"/>
  <sheetViews>
    <sheetView topLeftCell="A16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53.86</v>
      </c>
      <c r="C12">
        <v>41.63456</v>
      </c>
      <c r="D12">
        <v>43.494439999999997</v>
      </c>
      <c r="E12">
        <v>46.816569999999999</v>
      </c>
      <c r="F12">
        <v>11</v>
      </c>
      <c r="G12">
        <f t="shared" si="0"/>
        <v>12.225439999999999</v>
      </c>
      <c r="H12">
        <f t="shared" si="1"/>
        <v>10.365560000000002</v>
      </c>
      <c r="I12">
        <f t="shared" si="2"/>
        <v>7.0434300000000007</v>
      </c>
      <c r="J12">
        <v>11</v>
      </c>
      <c r="K12">
        <f t="shared" si="3"/>
        <v>0.22698551800965464</v>
      </c>
      <c r="L12">
        <f t="shared" si="4"/>
        <v>0.19245376903082068</v>
      </c>
      <c r="M12">
        <f t="shared" si="5"/>
        <v>0.13077292981804681</v>
      </c>
    </row>
    <row r="13" spans="1:13" x14ac:dyDescent="0.3">
      <c r="A13">
        <v>12</v>
      </c>
      <c r="B13">
        <v>98.28</v>
      </c>
      <c r="C13">
        <v>89.657269999999997</v>
      </c>
      <c r="D13">
        <v>91.482380000000006</v>
      </c>
      <c r="E13">
        <v>91.987870000000001</v>
      </c>
      <c r="F13">
        <v>12</v>
      </c>
      <c r="G13">
        <f t="shared" si="0"/>
        <v>8.6227300000000042</v>
      </c>
      <c r="H13">
        <f t="shared" si="1"/>
        <v>6.7976199999999949</v>
      </c>
      <c r="I13">
        <f t="shared" si="2"/>
        <v>6.2921300000000002</v>
      </c>
      <c r="J13">
        <v>12</v>
      </c>
      <c r="K13">
        <f t="shared" si="3"/>
        <v>8.7736365486365528E-2</v>
      </c>
      <c r="L13">
        <f t="shared" si="4"/>
        <v>6.9165852665852609E-2</v>
      </c>
      <c r="M13">
        <f t="shared" si="5"/>
        <v>6.4022486772486772E-2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105.21</v>
      </c>
      <c r="C28">
        <v>94.047049999999999</v>
      </c>
      <c r="D28">
        <v>96.878990000000002</v>
      </c>
      <c r="E28">
        <v>99.667379999999994</v>
      </c>
      <c r="F28">
        <v>27</v>
      </c>
      <c r="G28">
        <f t="shared" si="0"/>
        <v>11.162949999999995</v>
      </c>
      <c r="H28">
        <f t="shared" si="1"/>
        <v>8.331009999999992</v>
      </c>
      <c r="I28">
        <f t="shared" si="2"/>
        <v>5.5426199999999994</v>
      </c>
      <c r="J28">
        <v>27</v>
      </c>
      <c r="K28">
        <f t="shared" si="3"/>
        <v>0.1061016063111871</v>
      </c>
      <c r="L28">
        <f t="shared" si="4"/>
        <v>7.9184583214523263E-2</v>
      </c>
      <c r="M28">
        <f t="shared" si="5"/>
        <v>5.2681494154548043E-2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AVERAGE(G12:G13,G28)</f>
        <v>10.670373333333332</v>
      </c>
      <c r="H46">
        <f t="shared" ref="H46:M46" si="6">AVERAGE(H12:H13,H28)</f>
        <v>8.4980633333333291</v>
      </c>
      <c r="I46">
        <f t="shared" si="6"/>
        <v>6.2927266666666668</v>
      </c>
      <c r="K46">
        <f t="shared" si="6"/>
        <v>0.1402744966024024</v>
      </c>
      <c r="L46">
        <f t="shared" si="6"/>
        <v>0.11360140163706552</v>
      </c>
      <c r="M46">
        <f t="shared" si="6"/>
        <v>8.2492303581693863E-2</v>
      </c>
    </row>
    <row r="47" spans="1:13" x14ac:dyDescent="0.3">
      <c r="G47">
        <f>(H46-G46)/G46</f>
        <v>-0.20358331729723952</v>
      </c>
      <c r="H47">
        <f>(I46-H46)/H46</f>
        <v>-0.25951050023554345</v>
      </c>
      <c r="K47">
        <f>(L46-K46)/K46</f>
        <v>-0.19014928309413068</v>
      </c>
      <c r="L47">
        <f>(M46-L46)/L46</f>
        <v>-0.27384431536117132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224A-EC11-48CF-A888-C6E2D33CEC27}">
  <dimension ref="A2:M47"/>
  <sheetViews>
    <sheetView topLeftCell="A16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102.95</v>
      </c>
      <c r="C12">
        <v>116.41598</v>
      </c>
      <c r="D12">
        <v>91.484020000000001</v>
      </c>
      <c r="E12">
        <v>107.29836</v>
      </c>
      <c r="F12">
        <v>11</v>
      </c>
      <c r="G12">
        <f t="shared" si="0"/>
        <v>13.465980000000002</v>
      </c>
      <c r="H12">
        <f t="shared" si="1"/>
        <v>11.465980000000002</v>
      </c>
      <c r="I12">
        <f t="shared" si="2"/>
        <v>4.3483599999999996</v>
      </c>
      <c r="J12">
        <v>11</v>
      </c>
      <c r="K12">
        <f t="shared" si="3"/>
        <v>0.13080116561437594</v>
      </c>
      <c r="L12">
        <f t="shared" si="4"/>
        <v>0.11137425934919866</v>
      </c>
      <c r="M12">
        <f t="shared" si="5"/>
        <v>4.2237591063623112E-2</v>
      </c>
    </row>
    <row r="13" spans="1:13" x14ac:dyDescent="0.3">
      <c r="A13">
        <v>12</v>
      </c>
      <c r="B13">
        <v>55.52</v>
      </c>
      <c r="C13">
        <v>42.827640000000002</v>
      </c>
      <c r="D13">
        <v>67.212360000000004</v>
      </c>
      <c r="E13">
        <v>51.884239999999998</v>
      </c>
      <c r="F13">
        <v>12</v>
      </c>
      <c r="G13">
        <f t="shared" si="0"/>
        <v>12.692360000000001</v>
      </c>
      <c r="H13">
        <f t="shared" si="1"/>
        <v>11.692360000000001</v>
      </c>
      <c r="I13">
        <f t="shared" si="2"/>
        <v>3.6357600000000048</v>
      </c>
      <c r="J13">
        <v>12</v>
      </c>
      <c r="K13">
        <f t="shared" si="3"/>
        <v>0.22860878962536024</v>
      </c>
      <c r="L13">
        <f t="shared" si="4"/>
        <v>0.21059726224783862</v>
      </c>
      <c r="M13">
        <f t="shared" si="5"/>
        <v>6.5485590778098068E-2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56.25</v>
      </c>
      <c r="C28">
        <v>62.57649</v>
      </c>
      <c r="D28">
        <v>50.92351</v>
      </c>
      <c r="E28">
        <v>58.64649</v>
      </c>
      <c r="F28">
        <v>27</v>
      </c>
      <c r="G28">
        <f t="shared" si="0"/>
        <v>6.3264899999999997</v>
      </c>
      <c r="H28">
        <f t="shared" si="1"/>
        <v>5.3264899999999997</v>
      </c>
      <c r="I28">
        <f t="shared" si="2"/>
        <v>2.39649</v>
      </c>
      <c r="J28">
        <v>27</v>
      </c>
      <c r="K28">
        <f t="shared" si="3"/>
        <v>0.11247093333333333</v>
      </c>
      <c r="L28">
        <f t="shared" si="4"/>
        <v>9.4693155555555547E-2</v>
      </c>
      <c r="M28">
        <f t="shared" si="5"/>
        <v>4.2604266666666668E-2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AVERAGE(G12:G13,G28)</f>
        <v>10.828276666666667</v>
      </c>
      <c r="H46">
        <f t="shared" ref="H46:M46" si="6">AVERAGE(H12:H13,H28)</f>
        <v>9.4949433333333335</v>
      </c>
      <c r="I46">
        <f t="shared" si="6"/>
        <v>3.4602033333333346</v>
      </c>
      <c r="K46">
        <f t="shared" si="6"/>
        <v>0.15729362952435652</v>
      </c>
      <c r="L46">
        <f t="shared" si="6"/>
        <v>0.13888822571753093</v>
      </c>
      <c r="M46">
        <f t="shared" si="6"/>
        <v>5.0109149502795956E-2</v>
      </c>
    </row>
    <row r="47" spans="1:13" x14ac:dyDescent="0.3">
      <c r="G47">
        <f>(H46-G46)/G46</f>
        <v>-0.12313439842535735</v>
      </c>
      <c r="H47">
        <f>(I46-H46)/H46</f>
        <v>-0.63557409329808179</v>
      </c>
      <c r="K47">
        <f>(L46-K46)/K46</f>
        <v>-0.11701302756177778</v>
      </c>
      <c r="L47">
        <f>(M46-L46)/L46</f>
        <v>-0.6392124008790544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C39D-9F63-468F-A601-4B830E813744}">
  <dimension ref="A2:M47"/>
  <sheetViews>
    <sheetView topLeftCell="A19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90.5</v>
      </c>
      <c r="C28">
        <v>99.826589999999996</v>
      </c>
      <c r="D28">
        <v>86.173410000000004</v>
      </c>
      <c r="E28">
        <v>92.932469999999995</v>
      </c>
      <c r="F28">
        <v>27</v>
      </c>
      <c r="G28">
        <f t="shared" si="0"/>
        <v>9.3265899999999959</v>
      </c>
      <c r="H28">
        <f t="shared" si="1"/>
        <v>4.3265899999999959</v>
      </c>
      <c r="I28">
        <f t="shared" si="2"/>
        <v>2.432469999999995</v>
      </c>
      <c r="J28">
        <v>27</v>
      </c>
      <c r="K28">
        <f t="shared" si="3"/>
        <v>0.10305624309392261</v>
      </c>
      <c r="L28">
        <f t="shared" si="4"/>
        <v>4.780762430939222E-2</v>
      </c>
      <c r="M28">
        <f t="shared" si="5"/>
        <v>2.6878121546961269E-2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AVERAGE(G28)</f>
        <v>9.3265899999999959</v>
      </c>
      <c r="H46">
        <f t="shared" ref="H46:M46" si="6">AVERAGE(H28)</f>
        <v>4.3265899999999959</v>
      </c>
      <c r="I46">
        <f t="shared" si="6"/>
        <v>2.432469999999995</v>
      </c>
      <c r="K46">
        <f t="shared" si="6"/>
        <v>0.10305624309392261</v>
      </c>
      <c r="L46">
        <f t="shared" si="6"/>
        <v>4.780762430939222E-2</v>
      </c>
      <c r="M46">
        <f t="shared" si="6"/>
        <v>2.6878121546961269E-2</v>
      </c>
    </row>
    <row r="47" spans="1:13" x14ac:dyDescent="0.3">
      <c r="G47">
        <f>(H46-G46)/G46</f>
        <v>-0.53610161913411036</v>
      </c>
      <c r="H47">
        <f>(I46-H46)/H46</f>
        <v>-0.43778587756177562</v>
      </c>
      <c r="K47">
        <f>(L46-K46)/K46</f>
        <v>-0.53610161913411036</v>
      </c>
      <c r="L47">
        <f>(M46-L46)/L46</f>
        <v>-0.43778587756177562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EE13-45B1-4234-A76B-763DD320FCFF}">
  <dimension ref="A2:M47"/>
  <sheetViews>
    <sheetView topLeftCell="A16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80.27</v>
      </c>
      <c r="C3">
        <v>89.397149999999996</v>
      </c>
      <c r="D3">
        <v>69.733739999999997</v>
      </c>
      <c r="E3">
        <v>73.579509999999999</v>
      </c>
      <c r="F3">
        <v>2</v>
      </c>
      <c r="G3">
        <f t="shared" ref="G3:G44" si="0">ABS(C3-B3)</f>
        <v>9.1271500000000003</v>
      </c>
      <c r="H3">
        <f t="shared" ref="H3:H44" si="1">ABS(D3-B3)</f>
        <v>10.536259999999999</v>
      </c>
      <c r="I3">
        <f t="shared" ref="I3:I44" si="2">ABS(E3-B3)</f>
        <v>6.6904899999999969</v>
      </c>
      <c r="J3">
        <v>2</v>
      </c>
      <c r="K3">
        <f t="shared" ref="K3:K44" si="3">G3/B3</f>
        <v>0.11370561853743616</v>
      </c>
      <c r="L3">
        <f t="shared" ref="L3:L44" si="4">H3/B3</f>
        <v>0.13126024666749719</v>
      </c>
      <c r="M3">
        <f t="shared" ref="M3:M44" si="5">I3/B3</f>
        <v>8.3349819359661112E-2</v>
      </c>
    </row>
    <row r="4" spans="1:13" x14ac:dyDescent="0.3">
      <c r="A4">
        <v>3</v>
      </c>
      <c r="B4">
        <v>120.26</v>
      </c>
      <c r="C4">
        <v>131.75791000000001</v>
      </c>
      <c r="D4">
        <v>132.29042999999999</v>
      </c>
      <c r="E4">
        <v>116.45464</v>
      </c>
      <c r="F4">
        <v>3</v>
      </c>
      <c r="G4">
        <f t="shared" si="0"/>
        <v>11.497910000000005</v>
      </c>
      <c r="H4">
        <f t="shared" si="1"/>
        <v>12.030429999999981</v>
      </c>
      <c r="I4">
        <f t="shared" si="2"/>
        <v>3.8053600000000074</v>
      </c>
      <c r="J4">
        <v>3</v>
      </c>
      <c r="K4">
        <f t="shared" si="3"/>
        <v>9.5608764343921543E-2</v>
      </c>
      <c r="L4">
        <f t="shared" si="4"/>
        <v>0.10003683685348395</v>
      </c>
      <c r="M4">
        <f t="shared" si="5"/>
        <v>3.1642773989689066E-2</v>
      </c>
    </row>
    <row r="5" spans="1:13" x14ac:dyDescent="0.3">
      <c r="A5">
        <v>4</v>
      </c>
      <c r="B5">
        <v>73.14</v>
      </c>
      <c r="C5">
        <v>66.334649999999996</v>
      </c>
      <c r="D5">
        <v>81.180999999999997</v>
      </c>
      <c r="E5">
        <v>70.259469999999993</v>
      </c>
      <c r="F5">
        <v>4</v>
      </c>
      <c r="G5">
        <f t="shared" si="0"/>
        <v>6.8053500000000042</v>
      </c>
      <c r="H5">
        <f t="shared" si="1"/>
        <v>8.0409999999999968</v>
      </c>
      <c r="I5">
        <f t="shared" si="2"/>
        <v>2.8805300000000074</v>
      </c>
      <c r="J5">
        <v>4</v>
      </c>
      <c r="K5">
        <f t="shared" si="3"/>
        <v>9.3045529122231393E-2</v>
      </c>
      <c r="L5">
        <f t="shared" si="4"/>
        <v>0.10993984140005464</v>
      </c>
      <c r="M5">
        <f t="shared" si="5"/>
        <v>3.9383784522833025E-2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46.87</v>
      </c>
      <c r="C10">
        <v>58.47287</v>
      </c>
      <c r="D10">
        <v>37.634509999999999</v>
      </c>
      <c r="E10">
        <v>52.16845</v>
      </c>
      <c r="F10">
        <v>9</v>
      </c>
      <c r="G10">
        <f t="shared" si="0"/>
        <v>11.602870000000003</v>
      </c>
      <c r="H10">
        <f t="shared" si="1"/>
        <v>9.2354899999999986</v>
      </c>
      <c r="I10">
        <f t="shared" si="2"/>
        <v>5.2984500000000025</v>
      </c>
      <c r="J10">
        <v>9</v>
      </c>
      <c r="K10">
        <f t="shared" si="3"/>
        <v>0.2475542991252401</v>
      </c>
      <c r="L10">
        <f t="shared" si="4"/>
        <v>0.19704480477917644</v>
      </c>
      <c r="M10">
        <f t="shared" si="5"/>
        <v>0.11304565820354177</v>
      </c>
    </row>
    <row r="11" spans="1:13" x14ac:dyDescent="0.3">
      <c r="A11">
        <v>10</v>
      </c>
      <c r="B11">
        <v>87.53</v>
      </c>
      <c r="C11">
        <v>78.774870000000007</v>
      </c>
      <c r="D11">
        <v>97.73048</v>
      </c>
      <c r="E11">
        <v>94.242590000000007</v>
      </c>
      <c r="F11">
        <v>10</v>
      </c>
      <c r="G11">
        <f t="shared" si="0"/>
        <v>8.7551299999999941</v>
      </c>
      <c r="H11">
        <f t="shared" si="1"/>
        <v>10.200479999999999</v>
      </c>
      <c r="I11">
        <f t="shared" si="2"/>
        <v>6.7125900000000058</v>
      </c>
      <c r="J11">
        <v>10</v>
      </c>
      <c r="K11">
        <f t="shared" si="3"/>
        <v>0.10002433451388089</v>
      </c>
      <c r="L11">
        <f t="shared" si="4"/>
        <v>0.11653695875699759</v>
      </c>
      <c r="M11">
        <f t="shared" si="5"/>
        <v>7.6689020907117628E-2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55.05</v>
      </c>
      <c r="C13">
        <v>63.079369999999997</v>
      </c>
      <c r="D13">
        <v>64.559380000000004</v>
      </c>
      <c r="E13">
        <v>59.210360000000001</v>
      </c>
      <c r="F13">
        <v>12</v>
      </c>
      <c r="G13">
        <f t="shared" si="0"/>
        <v>8.0293700000000001</v>
      </c>
      <c r="H13">
        <f t="shared" si="1"/>
        <v>9.5093800000000073</v>
      </c>
      <c r="I13">
        <f t="shared" si="2"/>
        <v>4.1603600000000043</v>
      </c>
      <c r="J13">
        <v>12</v>
      </c>
      <c r="K13">
        <f t="shared" si="3"/>
        <v>0.14585594913714806</v>
      </c>
      <c r="L13">
        <f t="shared" si="4"/>
        <v>0.17274078110808369</v>
      </c>
      <c r="M13">
        <f t="shared" si="5"/>
        <v>7.5574205267938316E-2</v>
      </c>
    </row>
    <row r="14" spans="1:13" x14ac:dyDescent="0.3">
      <c r="A14">
        <v>13</v>
      </c>
      <c r="B14">
        <v>106.21</v>
      </c>
      <c r="C14">
        <v>94.070809999999994</v>
      </c>
      <c r="D14">
        <v>96.137829999999994</v>
      </c>
      <c r="E14">
        <v>114.77594999999999</v>
      </c>
      <c r="F14">
        <v>13</v>
      </c>
      <c r="G14">
        <f t="shared" si="0"/>
        <v>12.139189999999999</v>
      </c>
      <c r="H14">
        <f t="shared" si="1"/>
        <v>10.07217</v>
      </c>
      <c r="I14">
        <f t="shared" si="2"/>
        <v>8.5659500000000008</v>
      </c>
      <c r="J14">
        <v>13</v>
      </c>
      <c r="K14">
        <f t="shared" si="3"/>
        <v>0.11429422841540345</v>
      </c>
      <c r="L14">
        <f t="shared" si="4"/>
        <v>9.4832595800772065E-2</v>
      </c>
      <c r="M14">
        <f t="shared" si="5"/>
        <v>8.0651068637604753E-2</v>
      </c>
    </row>
    <row r="15" spans="1:13" x14ac:dyDescent="0.3">
      <c r="A15">
        <v>14</v>
      </c>
      <c r="B15">
        <v>81.209999999999994</v>
      </c>
      <c r="C15">
        <v>94.506820000000005</v>
      </c>
      <c r="D15">
        <v>73.59881</v>
      </c>
      <c r="E15">
        <v>71.756479999999996</v>
      </c>
      <c r="F15">
        <v>14</v>
      </c>
      <c r="G15">
        <f t="shared" si="0"/>
        <v>13.296820000000011</v>
      </c>
      <c r="H15">
        <f t="shared" si="1"/>
        <v>7.6111899999999935</v>
      </c>
      <c r="I15">
        <f t="shared" si="2"/>
        <v>9.4535199999999975</v>
      </c>
      <c r="J15">
        <v>14</v>
      </c>
      <c r="K15">
        <f t="shared" si="3"/>
        <v>0.16373377662849417</v>
      </c>
      <c r="L15">
        <f t="shared" si="4"/>
        <v>9.3722324836842674E-2</v>
      </c>
      <c r="M15">
        <f t="shared" si="5"/>
        <v>0.11640832409801746</v>
      </c>
    </row>
    <row r="16" spans="1:13" x14ac:dyDescent="0.3">
      <c r="A16">
        <v>15</v>
      </c>
      <c r="B16">
        <v>92.39</v>
      </c>
      <c r="C16">
        <v>106.13507</v>
      </c>
      <c r="D16">
        <v>101.04203</v>
      </c>
      <c r="E16">
        <v>90.261849999999995</v>
      </c>
      <c r="F16">
        <v>15</v>
      </c>
      <c r="G16">
        <f t="shared" si="0"/>
        <v>13.745069999999998</v>
      </c>
      <c r="H16">
        <f t="shared" si="1"/>
        <v>8.6520299999999963</v>
      </c>
      <c r="I16">
        <f t="shared" si="2"/>
        <v>2.1281500000000051</v>
      </c>
      <c r="J16">
        <v>15</v>
      </c>
      <c r="K16">
        <f t="shared" si="3"/>
        <v>0.14877226972616081</v>
      </c>
      <c r="L16">
        <f t="shared" si="4"/>
        <v>9.3646823249269359E-2</v>
      </c>
      <c r="M16">
        <f t="shared" si="5"/>
        <v>2.303441930944913E-2</v>
      </c>
    </row>
    <row r="17" spans="1:13" x14ac:dyDescent="0.3">
      <c r="A17">
        <v>16</v>
      </c>
      <c r="B17">
        <v>52.25</v>
      </c>
      <c r="C17">
        <v>40.581409999999998</v>
      </c>
      <c r="D17">
        <v>43.518590000000003</v>
      </c>
      <c r="E17">
        <v>43.303800000000003</v>
      </c>
      <c r="F17">
        <v>16</v>
      </c>
      <c r="G17">
        <f t="shared" si="0"/>
        <v>11.668590000000002</v>
      </c>
      <c r="H17">
        <f t="shared" si="1"/>
        <v>8.7314099999999968</v>
      </c>
      <c r="I17">
        <f t="shared" si="2"/>
        <v>8.9461999999999975</v>
      </c>
      <c r="J17">
        <v>16</v>
      </c>
      <c r="K17">
        <f t="shared" si="3"/>
        <v>0.22332229665071773</v>
      </c>
      <c r="L17">
        <f t="shared" si="4"/>
        <v>0.16710832535885162</v>
      </c>
      <c r="M17">
        <f t="shared" si="5"/>
        <v>0.17121913875598083</v>
      </c>
    </row>
    <row r="18" spans="1:13" x14ac:dyDescent="0.3">
      <c r="A18">
        <v>17</v>
      </c>
      <c r="B18">
        <v>71.47</v>
      </c>
      <c r="C18">
        <v>63.46058</v>
      </c>
      <c r="D18">
        <v>83.287790000000001</v>
      </c>
      <c r="E18">
        <v>68.694119999999998</v>
      </c>
      <c r="F18">
        <v>17</v>
      </c>
      <c r="G18">
        <f t="shared" si="0"/>
        <v>8.0094199999999987</v>
      </c>
      <c r="H18">
        <f t="shared" si="1"/>
        <v>11.817790000000002</v>
      </c>
      <c r="I18">
        <f t="shared" si="2"/>
        <v>2.7758800000000008</v>
      </c>
      <c r="J18">
        <v>17</v>
      </c>
      <c r="K18">
        <f t="shared" si="3"/>
        <v>0.11206688120889882</v>
      </c>
      <c r="L18">
        <f t="shared" si="4"/>
        <v>0.16535315517000143</v>
      </c>
      <c r="M18">
        <f t="shared" si="5"/>
        <v>3.883979292010635E-2</v>
      </c>
    </row>
    <row r="19" spans="1:13" x14ac:dyDescent="0.3">
      <c r="A19">
        <v>18</v>
      </c>
      <c r="B19">
        <v>105.23</v>
      </c>
      <c r="C19">
        <v>115.95451</v>
      </c>
      <c r="D19">
        <v>97.303060000000002</v>
      </c>
      <c r="E19">
        <v>115.60084999999999</v>
      </c>
      <c r="F19">
        <v>18</v>
      </c>
      <c r="G19">
        <f t="shared" si="0"/>
        <v>10.724509999999995</v>
      </c>
      <c r="H19">
        <f t="shared" si="1"/>
        <v>7.9269400000000019</v>
      </c>
      <c r="I19">
        <f t="shared" si="2"/>
        <v>10.37084999999999</v>
      </c>
      <c r="J19">
        <v>18</v>
      </c>
      <c r="K19">
        <f t="shared" si="3"/>
        <v>0.10191494820868569</v>
      </c>
      <c r="L19">
        <f t="shared" si="4"/>
        <v>7.532965884253541E-2</v>
      </c>
      <c r="M19">
        <f t="shared" si="5"/>
        <v>9.8554119547657415E-2</v>
      </c>
    </row>
    <row r="20" spans="1:13" x14ac:dyDescent="0.3">
      <c r="A20">
        <v>19</v>
      </c>
      <c r="B20">
        <v>92.2</v>
      </c>
      <c r="C20">
        <v>83.73245</v>
      </c>
      <c r="D20">
        <v>86.527259999999998</v>
      </c>
      <c r="E20">
        <v>83.534739999999999</v>
      </c>
      <c r="F20">
        <v>19</v>
      </c>
      <c r="G20">
        <f t="shared" si="0"/>
        <v>8.4675500000000028</v>
      </c>
      <c r="H20">
        <f t="shared" si="1"/>
        <v>5.6727400000000046</v>
      </c>
      <c r="I20">
        <f t="shared" si="2"/>
        <v>8.6652600000000035</v>
      </c>
      <c r="J20">
        <v>19</v>
      </c>
      <c r="K20">
        <f t="shared" si="3"/>
        <v>9.1838937093275522E-2</v>
      </c>
      <c r="L20">
        <f t="shared" si="4"/>
        <v>6.1526464208242995E-2</v>
      </c>
      <c r="M20">
        <f t="shared" si="5"/>
        <v>9.3983297180043418E-2</v>
      </c>
    </row>
    <row r="21" spans="1:13" x14ac:dyDescent="0.3">
      <c r="A21">
        <v>20</v>
      </c>
      <c r="B21">
        <v>93.77</v>
      </c>
      <c r="C21">
        <v>83.356620000000007</v>
      </c>
      <c r="D21">
        <v>106.13481</v>
      </c>
      <c r="E21">
        <v>86.439109999999999</v>
      </c>
      <c r="F21">
        <v>20</v>
      </c>
      <c r="G21">
        <f t="shared" si="0"/>
        <v>10.413379999999989</v>
      </c>
      <c r="H21">
        <f t="shared" si="1"/>
        <v>12.364810000000006</v>
      </c>
      <c r="I21">
        <f t="shared" si="2"/>
        <v>7.3308899999999966</v>
      </c>
      <c r="J21">
        <v>20</v>
      </c>
      <c r="K21">
        <f t="shared" si="3"/>
        <v>0.1110523621627385</v>
      </c>
      <c r="L21">
        <f t="shared" si="4"/>
        <v>0.1318631758558175</v>
      </c>
      <c r="M21">
        <f t="shared" si="5"/>
        <v>7.8179481710568377E-2</v>
      </c>
    </row>
    <row r="22" spans="1:13" x14ac:dyDescent="0.3">
      <c r="A22">
        <v>21</v>
      </c>
      <c r="B22">
        <v>36.26</v>
      </c>
      <c r="C22">
        <v>45.539569999999998</v>
      </c>
      <c r="D22">
        <v>29.724869999999999</v>
      </c>
      <c r="E22">
        <v>44.013979999999997</v>
      </c>
      <c r="F22">
        <v>21</v>
      </c>
      <c r="G22">
        <f t="shared" si="0"/>
        <v>9.2795699999999997</v>
      </c>
      <c r="H22">
        <f t="shared" si="1"/>
        <v>6.5351299999999988</v>
      </c>
      <c r="I22">
        <f t="shared" si="2"/>
        <v>7.7539799999999985</v>
      </c>
      <c r="J22">
        <v>21</v>
      </c>
      <c r="K22">
        <f t="shared" si="3"/>
        <v>0.25591753998896855</v>
      </c>
      <c r="L22">
        <f t="shared" si="4"/>
        <v>0.1802297297297297</v>
      </c>
      <c r="M22">
        <f t="shared" si="5"/>
        <v>0.2138439051296194</v>
      </c>
    </row>
    <row r="23" spans="1:13" x14ac:dyDescent="0.3">
      <c r="A23">
        <v>22</v>
      </c>
      <c r="B23">
        <v>90.59</v>
      </c>
      <c r="C23">
        <v>102.47319</v>
      </c>
      <c r="D23">
        <v>97.617549999999994</v>
      </c>
      <c r="E23">
        <v>92.996039999999994</v>
      </c>
      <c r="F23">
        <v>22</v>
      </c>
      <c r="G23">
        <f t="shared" si="0"/>
        <v>11.883189999999999</v>
      </c>
      <c r="H23">
        <f t="shared" si="1"/>
        <v>7.0275499999999909</v>
      </c>
      <c r="I23">
        <f t="shared" si="2"/>
        <v>2.4060399999999902</v>
      </c>
      <c r="J23">
        <v>22</v>
      </c>
      <c r="K23">
        <f t="shared" si="3"/>
        <v>0.13117551606137542</v>
      </c>
      <c r="L23">
        <f t="shared" si="4"/>
        <v>7.757533944143935E-2</v>
      </c>
      <c r="M23">
        <f t="shared" si="5"/>
        <v>2.6559664422121539E-2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64.3</v>
      </c>
      <c r="C26">
        <v>71.711640000000003</v>
      </c>
      <c r="D26">
        <v>55.801079999999999</v>
      </c>
      <c r="E26">
        <v>54.718269999999997</v>
      </c>
      <c r="F26">
        <v>25</v>
      </c>
      <c r="G26">
        <f t="shared" si="0"/>
        <v>7.4116400000000056</v>
      </c>
      <c r="H26">
        <f t="shared" si="1"/>
        <v>8.4989199999999983</v>
      </c>
      <c r="I26">
        <f t="shared" si="2"/>
        <v>9.5817300000000003</v>
      </c>
      <c r="J26">
        <v>25</v>
      </c>
      <c r="K26">
        <f t="shared" si="3"/>
        <v>0.1152665629860032</v>
      </c>
      <c r="L26">
        <f t="shared" si="4"/>
        <v>0.13217604976671848</v>
      </c>
      <c r="M26">
        <f t="shared" si="5"/>
        <v>0.14901601866251946</v>
      </c>
    </row>
    <row r="27" spans="1:13" x14ac:dyDescent="0.3">
      <c r="A27">
        <v>26</v>
      </c>
      <c r="B27">
        <v>113</v>
      </c>
      <c r="C27">
        <v>100.745</v>
      </c>
      <c r="D27">
        <v>123.52037</v>
      </c>
      <c r="E27">
        <v>122.97062</v>
      </c>
      <c r="F27">
        <v>26</v>
      </c>
      <c r="G27">
        <f t="shared" si="0"/>
        <v>12.254999999999995</v>
      </c>
      <c r="H27">
        <f t="shared" si="1"/>
        <v>10.52037</v>
      </c>
      <c r="I27">
        <f t="shared" si="2"/>
        <v>9.9706199999999967</v>
      </c>
      <c r="J27">
        <v>26</v>
      </c>
      <c r="K27">
        <f t="shared" si="3"/>
        <v>0.10845132743362827</v>
      </c>
      <c r="L27">
        <f t="shared" si="4"/>
        <v>9.3100619469026549E-2</v>
      </c>
      <c r="M27">
        <f t="shared" si="5"/>
        <v>8.8235575221238913E-2</v>
      </c>
    </row>
    <row r="28" spans="1:13" x14ac:dyDescent="0.3">
      <c r="A28">
        <v>27</v>
      </c>
      <c r="B28">
        <v>70.209999999999994</v>
      </c>
      <c r="C28">
        <v>61.172719999999998</v>
      </c>
      <c r="D28">
        <v>75.363399999999999</v>
      </c>
      <c r="E28">
        <v>65.712100000000007</v>
      </c>
      <c r="F28">
        <v>27</v>
      </c>
      <c r="G28">
        <f t="shared" si="0"/>
        <v>9.0372799999999955</v>
      </c>
      <c r="H28">
        <f t="shared" si="1"/>
        <v>5.1534000000000049</v>
      </c>
      <c r="I28">
        <f t="shared" si="2"/>
        <v>4.4978999999999871</v>
      </c>
      <c r="J28">
        <v>27</v>
      </c>
      <c r="K28">
        <f t="shared" si="3"/>
        <v>0.1287178464606181</v>
      </c>
      <c r="L28">
        <f t="shared" si="4"/>
        <v>7.3399800598205459E-2</v>
      </c>
      <c r="M28">
        <f t="shared" si="5"/>
        <v>6.40635237145704E-2</v>
      </c>
    </row>
    <row r="29" spans="1:13" x14ac:dyDescent="0.3">
      <c r="A29">
        <v>28</v>
      </c>
      <c r="B29">
        <v>59.63</v>
      </c>
      <c r="C29">
        <v>52.293550000000003</v>
      </c>
      <c r="D29">
        <v>50.255229999999997</v>
      </c>
      <c r="E29">
        <v>49.948250000000002</v>
      </c>
      <c r="F29">
        <v>28</v>
      </c>
      <c r="G29">
        <f t="shared" si="0"/>
        <v>7.3364499999999992</v>
      </c>
      <c r="H29">
        <f t="shared" si="1"/>
        <v>9.3747700000000052</v>
      </c>
      <c r="I29">
        <f t="shared" si="2"/>
        <v>9.681750000000001</v>
      </c>
      <c r="J29">
        <v>28</v>
      </c>
      <c r="K29">
        <f t="shared" si="3"/>
        <v>0.12303286936105985</v>
      </c>
      <c r="L29">
        <f t="shared" si="4"/>
        <v>0.15721566325675004</v>
      </c>
      <c r="M29">
        <f t="shared" si="5"/>
        <v>0.16236374308234111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135.43</v>
      </c>
      <c r="C31">
        <v>145.14089000000001</v>
      </c>
      <c r="D31">
        <v>144.18661</v>
      </c>
      <c r="E31">
        <v>130.18584999999999</v>
      </c>
      <c r="F31">
        <v>30</v>
      </c>
      <c r="G31">
        <f t="shared" si="0"/>
        <v>9.7108900000000062</v>
      </c>
      <c r="H31">
        <f t="shared" si="1"/>
        <v>8.7566099999999949</v>
      </c>
      <c r="I31">
        <f t="shared" si="2"/>
        <v>5.244150000000019</v>
      </c>
      <c r="J31">
        <v>30</v>
      </c>
      <c r="K31">
        <f t="shared" si="3"/>
        <v>7.1704127593590822E-2</v>
      </c>
      <c r="L31">
        <f t="shared" si="4"/>
        <v>6.4657830613601086E-2</v>
      </c>
      <c r="M31">
        <f t="shared" si="5"/>
        <v>3.8722218120062164E-2</v>
      </c>
    </row>
    <row r="32" spans="1:13" x14ac:dyDescent="0.3">
      <c r="A32">
        <v>31</v>
      </c>
      <c r="B32">
        <v>24.61</v>
      </c>
      <c r="C32">
        <v>35.085700000000003</v>
      </c>
      <c r="D32">
        <v>14.39892</v>
      </c>
      <c r="E32">
        <v>29.956150000000001</v>
      </c>
      <c r="F32">
        <v>31</v>
      </c>
      <c r="G32">
        <f t="shared" si="0"/>
        <v>10.475700000000003</v>
      </c>
      <c r="H32">
        <f t="shared" si="1"/>
        <v>10.211079999999999</v>
      </c>
      <c r="I32">
        <f t="shared" si="2"/>
        <v>5.3461500000000015</v>
      </c>
      <c r="J32">
        <v>31</v>
      </c>
      <c r="K32">
        <f t="shared" si="3"/>
        <v>0.42566842746850886</v>
      </c>
      <c r="L32">
        <f t="shared" si="4"/>
        <v>0.41491588785046724</v>
      </c>
      <c r="M32">
        <f t="shared" si="5"/>
        <v>0.21723486387647303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158.88</v>
      </c>
      <c r="C36">
        <v>145.61814000000001</v>
      </c>
      <c r="D36">
        <v>169.39610999999999</v>
      </c>
      <c r="E36">
        <v>166.62568999999999</v>
      </c>
      <c r="F36">
        <v>35</v>
      </c>
      <c r="G36">
        <f t="shared" si="0"/>
        <v>13.261859999999984</v>
      </c>
      <c r="H36">
        <f t="shared" si="1"/>
        <v>10.516109999999998</v>
      </c>
      <c r="I36">
        <f t="shared" si="2"/>
        <v>7.7456899999999962</v>
      </c>
      <c r="J36">
        <v>35</v>
      </c>
      <c r="K36">
        <f t="shared" si="3"/>
        <v>8.3470921450150962E-2</v>
      </c>
      <c r="L36">
        <f t="shared" si="4"/>
        <v>6.6189010574018117E-2</v>
      </c>
      <c r="M36">
        <f t="shared" si="5"/>
        <v>4.8751825276938547E-2</v>
      </c>
    </row>
    <row r="37" spans="1:13" x14ac:dyDescent="0.3">
      <c r="A37">
        <v>36</v>
      </c>
      <c r="B37">
        <v>91.15</v>
      </c>
      <c r="C37">
        <v>77.904859999999999</v>
      </c>
      <c r="D37">
        <v>85.825199999999995</v>
      </c>
      <c r="E37">
        <v>96.799869999999999</v>
      </c>
      <c r="F37">
        <v>36</v>
      </c>
      <c r="G37">
        <f t="shared" si="0"/>
        <v>13.245140000000006</v>
      </c>
      <c r="H37">
        <f t="shared" si="1"/>
        <v>5.3248000000000104</v>
      </c>
      <c r="I37">
        <f t="shared" si="2"/>
        <v>5.6498699999999928</v>
      </c>
      <c r="J37">
        <v>36</v>
      </c>
      <c r="K37">
        <f t="shared" si="3"/>
        <v>0.14531146461876035</v>
      </c>
      <c r="L37">
        <f t="shared" si="4"/>
        <v>5.8417992320351178E-2</v>
      </c>
      <c r="M37">
        <f t="shared" si="5"/>
        <v>6.1984311574327947E-2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133.19999999999999</v>
      </c>
      <c r="C39">
        <v>146.3938</v>
      </c>
      <c r="D39">
        <v>126.95101</v>
      </c>
      <c r="E39">
        <v>128.41641000000001</v>
      </c>
      <c r="F39">
        <v>38</v>
      </c>
      <c r="G39">
        <f t="shared" si="0"/>
        <v>13.19380000000001</v>
      </c>
      <c r="H39">
        <f t="shared" si="1"/>
        <v>6.2489899999999921</v>
      </c>
      <c r="I39">
        <f t="shared" si="2"/>
        <v>4.7835899999999754</v>
      </c>
      <c r="J39">
        <v>38</v>
      </c>
      <c r="K39">
        <f t="shared" si="3"/>
        <v>9.9052552552552631E-2</v>
      </c>
      <c r="L39">
        <f t="shared" si="4"/>
        <v>4.6914339339339285E-2</v>
      </c>
      <c r="M39">
        <f t="shared" si="5"/>
        <v>3.5912837837837656E-2</v>
      </c>
    </row>
    <row r="40" spans="1:13" x14ac:dyDescent="0.3">
      <c r="A40">
        <v>39</v>
      </c>
      <c r="B40">
        <v>41.05</v>
      </c>
      <c r="C40">
        <v>34.075279999999999</v>
      </c>
      <c r="D40">
        <v>53.710769999999997</v>
      </c>
      <c r="E40">
        <v>36.43385</v>
      </c>
      <c r="F40">
        <v>39</v>
      </c>
      <c r="G40">
        <f t="shared" si="0"/>
        <v>6.9747199999999978</v>
      </c>
      <c r="H40">
        <f t="shared" si="1"/>
        <v>12.660769999999999</v>
      </c>
      <c r="I40">
        <f t="shared" si="2"/>
        <v>4.6161499999999975</v>
      </c>
      <c r="J40">
        <v>39</v>
      </c>
      <c r="K40">
        <f t="shared" si="3"/>
        <v>0.1699079171741778</v>
      </c>
      <c r="L40">
        <f t="shared" si="4"/>
        <v>0.30842314250913522</v>
      </c>
      <c r="M40">
        <f t="shared" si="5"/>
        <v>0.11245188794153466</v>
      </c>
    </row>
    <row r="41" spans="1:13" x14ac:dyDescent="0.3">
      <c r="A41">
        <v>40</v>
      </c>
      <c r="B41">
        <v>105.29</v>
      </c>
      <c r="C41">
        <v>115.13168</v>
      </c>
      <c r="D41">
        <v>116.571</v>
      </c>
      <c r="E41">
        <v>95.704120000000003</v>
      </c>
      <c r="F41">
        <v>40</v>
      </c>
      <c r="G41">
        <f t="shared" si="0"/>
        <v>9.8416799999999967</v>
      </c>
      <c r="H41">
        <f t="shared" si="1"/>
        <v>11.280999999999992</v>
      </c>
      <c r="I41">
        <f t="shared" si="2"/>
        <v>9.5858800000000031</v>
      </c>
      <c r="J41">
        <v>40</v>
      </c>
      <c r="K41">
        <f t="shared" si="3"/>
        <v>9.3472124608224863E-2</v>
      </c>
      <c r="L41">
        <f t="shared" si="4"/>
        <v>0.10714217874442009</v>
      </c>
      <c r="M41">
        <f t="shared" si="5"/>
        <v>9.104264412574796E-2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80.900000000000006</v>
      </c>
      <c r="C43">
        <v>74.041709999999995</v>
      </c>
      <c r="D43">
        <v>92.336839999999995</v>
      </c>
      <c r="E43">
        <v>90.510739999999998</v>
      </c>
      <c r="F43">
        <v>42</v>
      </c>
      <c r="G43">
        <f t="shared" si="0"/>
        <v>6.8582900000000109</v>
      </c>
      <c r="H43">
        <f t="shared" si="1"/>
        <v>11.436839999999989</v>
      </c>
      <c r="I43">
        <f t="shared" si="2"/>
        <v>9.6107399999999927</v>
      </c>
      <c r="J43">
        <v>42</v>
      </c>
      <c r="K43">
        <f t="shared" si="3"/>
        <v>8.4774907292954393E-2</v>
      </c>
      <c r="L43">
        <f t="shared" si="4"/>
        <v>0.14137008652657587</v>
      </c>
      <c r="M43">
        <f t="shared" si="5"/>
        <v>0.11879777503090225</v>
      </c>
    </row>
    <row r="44" spans="1:13" x14ac:dyDescent="0.3">
      <c r="A44">
        <v>43</v>
      </c>
      <c r="B44">
        <v>55.56</v>
      </c>
      <c r="C44">
        <v>41.678249999999998</v>
      </c>
      <c r="D44">
        <v>63.109050000000003</v>
      </c>
      <c r="E44">
        <v>48.879440000000002</v>
      </c>
      <c r="F44">
        <v>43</v>
      </c>
      <c r="G44">
        <f t="shared" si="0"/>
        <v>13.881750000000004</v>
      </c>
      <c r="H44">
        <f t="shared" si="1"/>
        <v>7.5490500000000011</v>
      </c>
      <c r="I44">
        <f t="shared" si="2"/>
        <v>6.6805599999999998</v>
      </c>
      <c r="J44">
        <v>43</v>
      </c>
      <c r="K44">
        <f t="shared" si="3"/>
        <v>0.24985151187904975</v>
      </c>
      <c r="L44">
        <f t="shared" si="4"/>
        <v>0.13587203023758102</v>
      </c>
      <c r="M44">
        <f t="shared" si="5"/>
        <v>0.12024046076313893</v>
      </c>
    </row>
    <row r="46" spans="1:13" x14ac:dyDescent="0.3">
      <c r="G46">
        <f>AVERAGE(G3:G5,G10:G11,G13:G23,G26:G29,G31:G32,G36:G37,G39:G41,G43:G44)</f>
        <v>10.307905862068969</v>
      </c>
      <c r="H46">
        <f t="shared" ref="H46:M46" si="6">AVERAGE(H3:H5,H10:H11,H13:H23,H26:H29,H31:H32,H36:H37,H39:H41,H43:H44)</f>
        <v>9.0861210344827583</v>
      </c>
      <c r="I46">
        <f t="shared" si="6"/>
        <v>6.5841131034482734</v>
      </c>
      <c r="K46">
        <f t="shared" si="6"/>
        <v>0.14305399351047779</v>
      </c>
      <c r="L46">
        <f t="shared" si="6"/>
        <v>0.12994971358155119</v>
      </c>
      <c r="M46">
        <f t="shared" si="6"/>
        <v>9.2061246868606297E-2</v>
      </c>
    </row>
    <row r="47" spans="1:13" x14ac:dyDescent="0.3">
      <c r="G47">
        <f>(H46-G46)/G46</f>
        <v>-0.11852890819289827</v>
      </c>
      <c r="H47">
        <f>(I46-H46)/H46</f>
        <v>-0.275365903837194</v>
      </c>
      <c r="K47">
        <f>(L46-K46)/K46</f>
        <v>-9.1603733718673114E-2</v>
      </c>
      <c r="L47">
        <f>(M46-L46)/L46</f>
        <v>-0.29156252575476144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0697-B69A-419F-8A49-0A97BE305D4E}">
  <dimension ref="A2:M47"/>
  <sheetViews>
    <sheetView topLeftCell="A16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156.24</v>
      </c>
      <c r="C10">
        <v>168.89892</v>
      </c>
      <c r="D10">
        <v>165.20905999999999</v>
      </c>
      <c r="E10">
        <v>148.7073</v>
      </c>
      <c r="F10">
        <v>9</v>
      </c>
      <c r="G10">
        <f t="shared" si="0"/>
        <v>12.658919999999995</v>
      </c>
      <c r="H10">
        <f t="shared" si="1"/>
        <v>8.9690599999999847</v>
      </c>
      <c r="I10">
        <f t="shared" si="2"/>
        <v>7.5327000000000055</v>
      </c>
      <c r="J10">
        <v>9</v>
      </c>
      <c r="K10">
        <f t="shared" si="3"/>
        <v>8.1022273425499197E-2</v>
      </c>
      <c r="L10">
        <f t="shared" si="4"/>
        <v>5.7405657962109474E-2</v>
      </c>
      <c r="M10">
        <f t="shared" si="5"/>
        <v>4.8212365591397882E-2</v>
      </c>
    </row>
    <row r="11" spans="1:13" x14ac:dyDescent="0.3">
      <c r="A11">
        <v>10</v>
      </c>
      <c r="B11">
        <v>56.36</v>
      </c>
      <c r="C11">
        <v>67.220870000000005</v>
      </c>
      <c r="D11">
        <v>63.28192</v>
      </c>
      <c r="E11">
        <v>53.047960000000003</v>
      </c>
      <c r="F11">
        <v>10</v>
      </c>
      <c r="G11">
        <f t="shared" si="0"/>
        <v>10.860870000000006</v>
      </c>
      <c r="H11">
        <f t="shared" si="1"/>
        <v>6.9219200000000001</v>
      </c>
      <c r="I11">
        <f t="shared" si="2"/>
        <v>3.3120399999999961</v>
      </c>
      <c r="J11">
        <v>10</v>
      </c>
      <c r="K11">
        <f t="shared" si="3"/>
        <v>0.19270528743789933</v>
      </c>
      <c r="L11">
        <f t="shared" si="4"/>
        <v>0.12281618168914124</v>
      </c>
      <c r="M11">
        <f t="shared" si="5"/>
        <v>5.8765791341376793E-2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70.27</v>
      </c>
      <c r="C14">
        <v>79.490880000000004</v>
      </c>
      <c r="D14">
        <v>76.589529999999996</v>
      </c>
      <c r="E14">
        <v>66.541960000000003</v>
      </c>
      <c r="F14">
        <v>13</v>
      </c>
      <c r="G14">
        <f t="shared" si="0"/>
        <v>9.2208800000000082</v>
      </c>
      <c r="H14">
        <f t="shared" si="1"/>
        <v>6.3195300000000003</v>
      </c>
      <c r="I14">
        <f t="shared" si="2"/>
        <v>3.7280399999999929</v>
      </c>
      <c r="J14">
        <v>13</v>
      </c>
      <c r="K14">
        <f t="shared" si="3"/>
        <v>0.13122072007969274</v>
      </c>
      <c r="L14">
        <f t="shared" si="4"/>
        <v>8.9932118969688349E-2</v>
      </c>
      <c r="M14">
        <f t="shared" si="5"/>
        <v>5.3053080973388261E-2</v>
      </c>
    </row>
    <row r="15" spans="1:13" x14ac:dyDescent="0.3">
      <c r="A15">
        <v>14</v>
      </c>
      <c r="B15">
        <v>124.49</v>
      </c>
      <c r="C15">
        <v>113.37942</v>
      </c>
      <c r="D15">
        <v>117.16392</v>
      </c>
      <c r="E15">
        <v>120.20504</v>
      </c>
      <c r="F15">
        <v>14</v>
      </c>
      <c r="G15">
        <f t="shared" si="0"/>
        <v>11.110579999999999</v>
      </c>
      <c r="H15">
        <f t="shared" si="1"/>
        <v>7.3260799999999904</v>
      </c>
      <c r="I15">
        <f t="shared" si="2"/>
        <v>4.2849599999999981</v>
      </c>
      <c r="J15">
        <v>14</v>
      </c>
      <c r="K15">
        <f t="shared" si="3"/>
        <v>8.9248775002008188E-2</v>
      </c>
      <c r="L15">
        <f t="shared" si="4"/>
        <v>5.8848742870913254E-2</v>
      </c>
      <c r="M15">
        <f t="shared" si="5"/>
        <v>3.4420114065386767E-2</v>
      </c>
    </row>
    <row r="16" spans="1:13" x14ac:dyDescent="0.3">
      <c r="A16">
        <v>15</v>
      </c>
      <c r="B16">
        <v>58.3</v>
      </c>
      <c r="C16">
        <v>48.857280000000003</v>
      </c>
      <c r="D16">
        <v>68.534739999999999</v>
      </c>
      <c r="E16">
        <v>64.815560000000005</v>
      </c>
      <c r="F16">
        <v>15</v>
      </c>
      <c r="G16">
        <f t="shared" si="0"/>
        <v>9.4427199999999942</v>
      </c>
      <c r="H16">
        <f t="shared" si="1"/>
        <v>10.234740000000002</v>
      </c>
      <c r="I16">
        <f t="shared" si="2"/>
        <v>6.5155600000000078</v>
      </c>
      <c r="J16">
        <v>15</v>
      </c>
      <c r="K16">
        <f t="shared" si="3"/>
        <v>0.16196775300171518</v>
      </c>
      <c r="L16">
        <f t="shared" si="4"/>
        <v>0.17555300171526592</v>
      </c>
      <c r="M16">
        <f t="shared" si="5"/>
        <v>0.11175917667238436</v>
      </c>
    </row>
    <row r="17" spans="1:13" x14ac:dyDescent="0.3">
      <c r="A17">
        <v>16</v>
      </c>
      <c r="B17">
        <v>135.6</v>
      </c>
      <c r="C17">
        <v>145.91730000000001</v>
      </c>
      <c r="D17">
        <v>145.36911000000001</v>
      </c>
      <c r="E17">
        <v>140.50345999999999</v>
      </c>
      <c r="F17">
        <v>16</v>
      </c>
      <c r="G17">
        <f t="shared" si="0"/>
        <v>10.317300000000017</v>
      </c>
      <c r="H17">
        <f t="shared" si="1"/>
        <v>9.769110000000012</v>
      </c>
      <c r="I17">
        <f t="shared" si="2"/>
        <v>4.9034599999999955</v>
      </c>
      <c r="J17">
        <v>16</v>
      </c>
      <c r="K17">
        <f t="shared" si="3"/>
        <v>7.6086283185840833E-2</v>
      </c>
      <c r="L17">
        <f t="shared" si="4"/>
        <v>7.2043584070796557E-2</v>
      </c>
      <c r="M17">
        <f t="shared" si="5"/>
        <v>3.616120943952799E-2</v>
      </c>
    </row>
    <row r="18" spans="1:13" x14ac:dyDescent="0.3">
      <c r="A18">
        <v>17</v>
      </c>
      <c r="B18">
        <v>68.58</v>
      </c>
      <c r="C18">
        <v>60.668529999999997</v>
      </c>
      <c r="D18">
        <v>62.093139999999998</v>
      </c>
      <c r="E18">
        <v>74.676230000000004</v>
      </c>
      <c r="F18">
        <v>17</v>
      </c>
      <c r="G18">
        <f t="shared" si="0"/>
        <v>7.9114700000000013</v>
      </c>
      <c r="H18">
        <f t="shared" si="1"/>
        <v>6.4868600000000001</v>
      </c>
      <c r="I18">
        <f t="shared" si="2"/>
        <v>6.0962300000000056</v>
      </c>
      <c r="J18">
        <v>17</v>
      </c>
      <c r="K18">
        <f t="shared" si="3"/>
        <v>0.11536118401866435</v>
      </c>
      <c r="L18">
        <f t="shared" si="4"/>
        <v>9.4588218139399244E-2</v>
      </c>
      <c r="M18">
        <f t="shared" si="5"/>
        <v>8.8892242636337201E-2</v>
      </c>
    </row>
    <row r="19" spans="1:13" x14ac:dyDescent="0.3">
      <c r="A19">
        <v>18</v>
      </c>
      <c r="B19">
        <v>66.3</v>
      </c>
      <c r="C19">
        <v>78.625709999999998</v>
      </c>
      <c r="D19">
        <v>74.612009999999998</v>
      </c>
      <c r="E19">
        <v>58.060580000000002</v>
      </c>
      <c r="F19">
        <v>18</v>
      </c>
      <c r="G19">
        <f t="shared" si="0"/>
        <v>12.325710000000001</v>
      </c>
      <c r="H19">
        <f t="shared" si="1"/>
        <v>8.3120100000000008</v>
      </c>
      <c r="I19">
        <f t="shared" si="2"/>
        <v>8.2394199999999955</v>
      </c>
      <c r="J19">
        <v>18</v>
      </c>
      <c r="K19">
        <f t="shared" si="3"/>
        <v>0.1859081447963801</v>
      </c>
      <c r="L19">
        <f t="shared" si="4"/>
        <v>0.12536968325791856</v>
      </c>
      <c r="M19">
        <f t="shared" si="5"/>
        <v>0.1242748114630467</v>
      </c>
    </row>
    <row r="20" spans="1:13" x14ac:dyDescent="0.3">
      <c r="A20">
        <v>19</v>
      </c>
      <c r="B20">
        <v>50.2</v>
      </c>
      <c r="C20">
        <v>61.926749999999998</v>
      </c>
      <c r="D20">
        <v>43.015529999999998</v>
      </c>
      <c r="E20">
        <v>44.75468</v>
      </c>
      <c r="F20">
        <v>19</v>
      </c>
      <c r="G20">
        <f t="shared" si="0"/>
        <v>11.726749999999996</v>
      </c>
      <c r="H20">
        <f t="shared" si="1"/>
        <v>7.1844700000000046</v>
      </c>
      <c r="I20">
        <f t="shared" si="2"/>
        <v>5.4453200000000024</v>
      </c>
      <c r="J20">
        <v>19</v>
      </c>
      <c r="K20">
        <f t="shared" si="3"/>
        <v>0.23360059760956164</v>
      </c>
      <c r="L20">
        <f t="shared" si="4"/>
        <v>0.14311693227091643</v>
      </c>
      <c r="M20">
        <f t="shared" si="5"/>
        <v>0.10847250996015941</v>
      </c>
    </row>
    <row r="21" spans="1:13" x14ac:dyDescent="0.3">
      <c r="A21">
        <v>20</v>
      </c>
      <c r="B21">
        <v>79.239999999999995</v>
      </c>
      <c r="C21">
        <v>69.377170000000007</v>
      </c>
      <c r="D21">
        <v>88.404629999999997</v>
      </c>
      <c r="E21">
        <v>82.809610000000006</v>
      </c>
      <c r="F21">
        <v>20</v>
      </c>
      <c r="G21">
        <f t="shared" si="0"/>
        <v>9.8628299999999882</v>
      </c>
      <c r="H21">
        <f t="shared" si="1"/>
        <v>9.1646300000000025</v>
      </c>
      <c r="I21">
        <f t="shared" si="2"/>
        <v>3.5696100000000115</v>
      </c>
      <c r="J21">
        <v>20</v>
      </c>
      <c r="K21">
        <f t="shared" si="3"/>
        <v>0.12446781928319017</v>
      </c>
      <c r="L21">
        <f t="shared" si="4"/>
        <v>0.11565661282180721</v>
      </c>
      <c r="M21">
        <f t="shared" si="5"/>
        <v>4.5048081776880508E-2</v>
      </c>
    </row>
    <row r="22" spans="1:13" x14ac:dyDescent="0.3">
      <c r="A22">
        <v>21</v>
      </c>
      <c r="B22">
        <v>40.25</v>
      </c>
      <c r="C22">
        <v>52.389719999999997</v>
      </c>
      <c r="D22">
        <v>29.546029999999998</v>
      </c>
      <c r="E22">
        <v>48.026870000000002</v>
      </c>
      <c r="F22">
        <v>21</v>
      </c>
      <c r="G22">
        <f t="shared" si="0"/>
        <v>12.139719999999997</v>
      </c>
      <c r="H22">
        <f t="shared" si="1"/>
        <v>10.703970000000002</v>
      </c>
      <c r="I22">
        <f t="shared" si="2"/>
        <v>7.7768700000000024</v>
      </c>
      <c r="J22">
        <v>21</v>
      </c>
      <c r="K22">
        <f t="shared" si="3"/>
        <v>0.30160795031055893</v>
      </c>
      <c r="L22">
        <f t="shared" si="4"/>
        <v>0.26593714285714293</v>
      </c>
      <c r="M22">
        <f t="shared" si="5"/>
        <v>0.19321416149068329</v>
      </c>
    </row>
    <row r="23" spans="1:13" x14ac:dyDescent="0.3">
      <c r="A23">
        <v>22</v>
      </c>
      <c r="B23">
        <v>118.28</v>
      </c>
      <c r="C23">
        <v>109.37076999999999</v>
      </c>
      <c r="D23">
        <v>111.65225</v>
      </c>
      <c r="E23">
        <v>123.16234</v>
      </c>
      <c r="F23">
        <v>22</v>
      </c>
      <c r="G23">
        <f t="shared" si="0"/>
        <v>8.909230000000008</v>
      </c>
      <c r="H23">
        <f t="shared" si="1"/>
        <v>6.627750000000006</v>
      </c>
      <c r="I23">
        <f t="shared" si="2"/>
        <v>4.8823399999999992</v>
      </c>
      <c r="J23">
        <v>22</v>
      </c>
      <c r="K23">
        <f t="shared" si="3"/>
        <v>7.5323216097396076E-2</v>
      </c>
      <c r="L23">
        <f t="shared" si="4"/>
        <v>5.603440987487323E-2</v>
      </c>
      <c r="M23">
        <f t="shared" si="5"/>
        <v>4.1277815353398709E-2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119.2</v>
      </c>
      <c r="C26">
        <v>127.79832</v>
      </c>
      <c r="D26">
        <v>111.63825</v>
      </c>
      <c r="E26">
        <v>127.98294</v>
      </c>
      <c r="F26">
        <v>25</v>
      </c>
      <c r="G26">
        <f t="shared" si="0"/>
        <v>8.5983200000000011</v>
      </c>
      <c r="H26">
        <f t="shared" si="1"/>
        <v>7.5617500000000035</v>
      </c>
      <c r="I26">
        <f t="shared" si="2"/>
        <v>8.7829399999999964</v>
      </c>
      <c r="J26">
        <v>25</v>
      </c>
      <c r="K26">
        <f t="shared" si="3"/>
        <v>7.2133557046979879E-2</v>
      </c>
      <c r="L26">
        <f t="shared" si="4"/>
        <v>6.3437500000000022E-2</v>
      </c>
      <c r="M26">
        <f t="shared" si="5"/>
        <v>7.3682382550335532E-2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100.56</v>
      </c>
      <c r="C29">
        <v>93.040059999999997</v>
      </c>
      <c r="D29">
        <v>108.70769</v>
      </c>
      <c r="E29">
        <v>91.540580000000006</v>
      </c>
      <c r="F29">
        <v>28</v>
      </c>
      <c r="G29">
        <f t="shared" si="0"/>
        <v>7.5199400000000054</v>
      </c>
      <c r="H29">
        <f t="shared" si="1"/>
        <v>8.1476899999999972</v>
      </c>
      <c r="I29">
        <f t="shared" si="2"/>
        <v>9.0194199999999967</v>
      </c>
      <c r="J29">
        <v>28</v>
      </c>
      <c r="K29">
        <f t="shared" si="3"/>
        <v>7.4780628480509204E-2</v>
      </c>
      <c r="L29">
        <f t="shared" si="4"/>
        <v>8.1023170246618911E-2</v>
      </c>
      <c r="M29">
        <f t="shared" si="5"/>
        <v>8.9691925218774823E-2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77.59</v>
      </c>
      <c r="C31">
        <v>88.260589999999993</v>
      </c>
      <c r="D31">
        <v>67.670640000000006</v>
      </c>
      <c r="E31">
        <v>74.032730000000001</v>
      </c>
      <c r="F31">
        <v>30</v>
      </c>
      <c r="G31">
        <f t="shared" si="0"/>
        <v>10.67058999999999</v>
      </c>
      <c r="H31">
        <f t="shared" si="1"/>
        <v>9.9193599999999975</v>
      </c>
      <c r="I31">
        <f t="shared" si="2"/>
        <v>3.5572700000000026</v>
      </c>
      <c r="J31">
        <v>30</v>
      </c>
      <c r="K31">
        <f t="shared" si="3"/>
        <v>0.13752532542853446</v>
      </c>
      <c r="L31">
        <f t="shared" si="4"/>
        <v>0.12784327877303772</v>
      </c>
      <c r="M31">
        <f t="shared" si="5"/>
        <v>4.5847016368088703E-2</v>
      </c>
    </row>
    <row r="32" spans="1:13" x14ac:dyDescent="0.3">
      <c r="A32">
        <v>31</v>
      </c>
      <c r="B32">
        <v>163.26</v>
      </c>
      <c r="C32">
        <v>152.57971000000001</v>
      </c>
      <c r="D32">
        <v>155.7501</v>
      </c>
      <c r="E32">
        <v>158.67357000000001</v>
      </c>
      <c r="F32">
        <v>31</v>
      </c>
      <c r="G32">
        <f t="shared" si="0"/>
        <v>10.680289999999985</v>
      </c>
      <c r="H32">
        <f t="shared" si="1"/>
        <v>7.5098999999999876</v>
      </c>
      <c r="I32">
        <f t="shared" si="2"/>
        <v>4.5864299999999787</v>
      </c>
      <c r="J32">
        <v>31</v>
      </c>
      <c r="K32">
        <f t="shared" si="3"/>
        <v>6.541890236432675E-2</v>
      </c>
      <c r="L32">
        <f t="shared" si="4"/>
        <v>4.5999632488055789E-2</v>
      </c>
      <c r="M32">
        <f t="shared" si="5"/>
        <v>2.8092796765894764E-2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33.57</v>
      </c>
      <c r="C36">
        <v>45.917610000000003</v>
      </c>
      <c r="D36">
        <v>23.55143</v>
      </c>
      <c r="E36">
        <v>39.259650000000001</v>
      </c>
      <c r="F36">
        <v>35</v>
      </c>
      <c r="G36">
        <f t="shared" si="0"/>
        <v>12.347610000000003</v>
      </c>
      <c r="H36">
        <f t="shared" si="1"/>
        <v>10.01857</v>
      </c>
      <c r="I36">
        <f t="shared" si="2"/>
        <v>5.6896500000000003</v>
      </c>
      <c r="J36">
        <v>35</v>
      </c>
      <c r="K36">
        <f t="shared" si="3"/>
        <v>0.36781680071492412</v>
      </c>
      <c r="L36">
        <f t="shared" si="4"/>
        <v>0.2984381888591004</v>
      </c>
      <c r="M36">
        <f t="shared" si="5"/>
        <v>0.16948614834673817</v>
      </c>
    </row>
    <row r="37" spans="1:13" x14ac:dyDescent="0.3">
      <c r="A37">
        <v>36</v>
      </c>
      <c r="B37">
        <v>38.200000000000003</v>
      </c>
      <c r="C37">
        <v>49.981630000000003</v>
      </c>
      <c r="D37">
        <v>31.439029999999999</v>
      </c>
      <c r="E37">
        <v>44.319049999999997</v>
      </c>
      <c r="F37">
        <v>36</v>
      </c>
      <c r="G37">
        <f t="shared" si="0"/>
        <v>11.78163</v>
      </c>
      <c r="H37">
        <f t="shared" si="1"/>
        <v>6.7609700000000039</v>
      </c>
      <c r="I37">
        <f t="shared" si="2"/>
        <v>6.1190499999999943</v>
      </c>
      <c r="J37">
        <v>36</v>
      </c>
      <c r="K37">
        <f t="shared" si="3"/>
        <v>0.3084196335078534</v>
      </c>
      <c r="L37">
        <f t="shared" si="4"/>
        <v>0.17698874345549748</v>
      </c>
      <c r="M37">
        <f t="shared" si="5"/>
        <v>0.16018455497382184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107.28</v>
      </c>
      <c r="C40">
        <v>118.06177</v>
      </c>
      <c r="D40">
        <v>96.426389999999998</v>
      </c>
      <c r="E40">
        <v>103.79621</v>
      </c>
      <c r="F40">
        <v>39</v>
      </c>
      <c r="G40">
        <f t="shared" si="0"/>
        <v>10.781769999999995</v>
      </c>
      <c r="H40">
        <f t="shared" si="1"/>
        <v>10.853610000000003</v>
      </c>
      <c r="I40">
        <f t="shared" si="2"/>
        <v>3.4837899999999991</v>
      </c>
      <c r="J40">
        <v>39</v>
      </c>
      <c r="K40">
        <f t="shared" si="3"/>
        <v>0.10050121178225199</v>
      </c>
      <c r="L40">
        <f t="shared" si="4"/>
        <v>0.10117086129753917</v>
      </c>
      <c r="M40">
        <f t="shared" si="5"/>
        <v>3.2473806860551818E-2</v>
      </c>
    </row>
    <row r="41" spans="1:13" x14ac:dyDescent="0.3">
      <c r="A41">
        <v>40</v>
      </c>
      <c r="B41">
        <v>15.59</v>
      </c>
      <c r="C41">
        <v>4.4535600000000004</v>
      </c>
      <c r="D41">
        <v>25.36422</v>
      </c>
      <c r="E41">
        <v>12.1342</v>
      </c>
      <c r="F41">
        <v>40</v>
      </c>
      <c r="G41">
        <f t="shared" si="0"/>
        <v>11.13644</v>
      </c>
      <c r="H41">
        <f t="shared" si="1"/>
        <v>9.7742199999999997</v>
      </c>
      <c r="I41">
        <f t="shared" si="2"/>
        <v>3.4558</v>
      </c>
      <c r="J41">
        <v>40</v>
      </c>
      <c r="K41">
        <f t="shared" si="3"/>
        <v>0.71433226427196927</v>
      </c>
      <c r="L41">
        <f t="shared" si="4"/>
        <v>0.62695445798588834</v>
      </c>
      <c r="M41">
        <f t="shared" si="5"/>
        <v>0.22166773572803078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37.79</v>
      </c>
      <c r="C43">
        <v>26.466439999999999</v>
      </c>
      <c r="D43">
        <v>31.021100000000001</v>
      </c>
      <c r="E43">
        <v>32.824919999999999</v>
      </c>
      <c r="F43">
        <v>42</v>
      </c>
      <c r="G43">
        <f t="shared" si="0"/>
        <v>11.323560000000001</v>
      </c>
      <c r="H43">
        <f t="shared" si="1"/>
        <v>6.7688999999999986</v>
      </c>
      <c r="I43">
        <f t="shared" si="2"/>
        <v>4.9650800000000004</v>
      </c>
      <c r="J43">
        <v>42</v>
      </c>
      <c r="K43">
        <f t="shared" si="3"/>
        <v>0.29964435035723741</v>
      </c>
      <c r="L43">
        <f t="shared" si="4"/>
        <v>0.17911881450119077</v>
      </c>
      <c r="M43">
        <f t="shared" si="5"/>
        <v>0.13138608097380261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AVERAGE(G10:G11,G14:G23,G26,G29,G31:G32,G36:G37,G40:G41,G43)</f>
        <v>10.539387142857143</v>
      </c>
      <c r="H46">
        <f t="shared" ref="H46:M46" si="6">AVERAGE(H10:H11,H14:H23,H26,H29,H31:H32,H36:H37,H40:H41,H43)</f>
        <v>8.3492904761904754</v>
      </c>
      <c r="I46">
        <f t="shared" si="6"/>
        <v>5.5212371428571414</v>
      </c>
      <c r="K46">
        <f t="shared" si="6"/>
        <v>0.18614727039061871</v>
      </c>
      <c r="L46">
        <f t="shared" si="6"/>
        <v>0.14658461590985242</v>
      </c>
      <c r="M46">
        <f t="shared" si="6"/>
        <v>9.0288752788095575E-2</v>
      </c>
    </row>
    <row r="47" spans="1:13" x14ac:dyDescent="0.3">
      <c r="G47">
        <f>(H46-G46)/G46</f>
        <v>-0.20780114033015298</v>
      </c>
      <c r="H47">
        <f>(I46-H46)/H46</f>
        <v>-0.3387178037939923</v>
      </c>
      <c r="K47">
        <f>(L46-K46)/K46</f>
        <v>-0.21253416393238789</v>
      </c>
      <c r="L47">
        <f>(M46-L46)/L46</f>
        <v>-0.38405028230505478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4B7C-27D2-41D1-A0F1-8C1013F1C9AE}">
  <dimension ref="A2:M47"/>
  <sheetViews>
    <sheetView topLeftCell="A13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53.9</v>
      </c>
      <c r="C33">
        <v>63.135680000000001</v>
      </c>
      <c r="D33">
        <v>48.67821</v>
      </c>
      <c r="E33">
        <v>57.345269999999999</v>
      </c>
      <c r="F33">
        <v>32</v>
      </c>
      <c r="G33">
        <f t="shared" si="0"/>
        <v>9.2356800000000021</v>
      </c>
      <c r="H33">
        <f t="shared" si="1"/>
        <v>5.2217899999999986</v>
      </c>
      <c r="I33">
        <f t="shared" si="2"/>
        <v>3.4452700000000007</v>
      </c>
      <c r="J33">
        <v>32</v>
      </c>
      <c r="K33">
        <f t="shared" si="3"/>
        <v>0.17134842300556591</v>
      </c>
      <c r="L33">
        <f t="shared" si="4"/>
        <v>9.6879220779220759E-2</v>
      </c>
      <c r="M33">
        <f t="shared" si="5"/>
        <v>6.3919666048237497E-2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AVERAGE(G33)</f>
        <v>9.2356800000000021</v>
      </c>
      <c r="H46">
        <f t="shared" ref="H46:M46" si="6">AVERAGE(H33)</f>
        <v>5.2217899999999986</v>
      </c>
      <c r="I46">
        <f t="shared" si="6"/>
        <v>3.4452700000000007</v>
      </c>
      <c r="K46">
        <f t="shared" si="6"/>
        <v>0.17134842300556591</v>
      </c>
      <c r="L46">
        <f t="shared" si="6"/>
        <v>9.6879220779220759E-2</v>
      </c>
      <c r="M46">
        <f t="shared" si="6"/>
        <v>6.3919666048237497E-2</v>
      </c>
    </row>
    <row r="47" spans="1:13" x14ac:dyDescent="0.3">
      <c r="G47">
        <f>(H46-G46)/G46</f>
        <v>-0.43460687247717578</v>
      </c>
      <c r="H47">
        <f>(I46-H46)/H46</f>
        <v>-0.34021283889241016</v>
      </c>
      <c r="K47">
        <f>(L46-K46)/K46</f>
        <v>-0.43460687247717572</v>
      </c>
      <c r="L47">
        <f>(M46-L46)/L46</f>
        <v>-0.34021283889241011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0486-D4A6-4324-AA03-11B56B60C4AF}">
  <dimension ref="A1:F18"/>
  <sheetViews>
    <sheetView tabSelected="1" workbookViewId="0">
      <selection activeCell="D18" sqref="D18"/>
    </sheetView>
  </sheetViews>
  <sheetFormatPr defaultRowHeight="14" x14ac:dyDescent="0.3"/>
  <sheetData>
    <row r="1" spans="1:6" x14ac:dyDescent="0.3">
      <c r="A1">
        <v>0.13081581469561479</v>
      </c>
      <c r="B1">
        <v>0.10320316489219719</v>
      </c>
      <c r="C1">
        <v>6.719491595685069E-2</v>
      </c>
      <c r="E1">
        <v>-0.21108036415679052</v>
      </c>
      <c r="F1">
        <v>-0.3489064407371576</v>
      </c>
    </row>
    <row r="2" spans="1:6" x14ac:dyDescent="0.3">
      <c r="A2">
        <v>8.3315271089814416E-2</v>
      </c>
      <c r="B2">
        <v>8.5340323949711791E-2</v>
      </c>
      <c r="C2">
        <v>6.1881163038201278E-2</v>
      </c>
      <c r="E2">
        <v>2.43059025483378E-2</v>
      </c>
      <c r="F2">
        <v>-0.27488952262864874</v>
      </c>
    </row>
    <row r="3" spans="1:6" x14ac:dyDescent="0.3">
      <c r="A3">
        <v>0.17215291110938052</v>
      </c>
      <c r="B3">
        <v>0.14044941797553143</v>
      </c>
      <c r="C3">
        <v>0.11157043414956896</v>
      </c>
      <c r="E3">
        <v>-0.16687810057064553</v>
      </c>
      <c r="F3">
        <v>-0.18870024500282043</v>
      </c>
    </row>
    <row r="4" spans="1:6" x14ac:dyDescent="0.3">
      <c r="A4">
        <v>0.1458562176463257</v>
      </c>
      <c r="B4">
        <v>9.6989293883971872E-2</v>
      </c>
      <c r="C4">
        <v>5.8805236155448845E-2</v>
      </c>
      <c r="E4">
        <v>-0.3468279158540391</v>
      </c>
      <c r="F4">
        <v>-0.37259316571980605</v>
      </c>
    </row>
    <row r="5" spans="1:6" x14ac:dyDescent="0.3">
      <c r="A5">
        <v>0.20142917466787863</v>
      </c>
      <c r="B5">
        <v>0.18694846044753688</v>
      </c>
      <c r="C5">
        <v>0.12626109853072456</v>
      </c>
      <c r="E5">
        <v>-0.15611066685948616</v>
      </c>
      <c r="F5">
        <v>-0.31740051588233481</v>
      </c>
    </row>
    <row r="6" spans="1:6" x14ac:dyDescent="0.3">
      <c r="A6">
        <v>0.31261812998407351</v>
      </c>
      <c r="B6">
        <v>0.26757514437205626</v>
      </c>
      <c r="C6">
        <v>0.19386857923877099</v>
      </c>
      <c r="E6">
        <v>-0.13459620574240055</v>
      </c>
      <c r="F6">
        <v>-0.20361114725305204</v>
      </c>
    </row>
    <row r="7" spans="1:6" x14ac:dyDescent="0.3">
      <c r="A7">
        <v>0.16766536751208594</v>
      </c>
      <c r="B7">
        <v>0.14328594404242556</v>
      </c>
      <c r="C7">
        <v>9.7482633200871222E-2</v>
      </c>
      <c r="E7">
        <v>-0.13215463420350973</v>
      </c>
      <c r="F7">
        <v>-0.33307965935595379</v>
      </c>
    </row>
    <row r="8" spans="1:6" x14ac:dyDescent="0.3">
      <c r="A8">
        <v>0.14156155597682105</v>
      </c>
      <c r="B8">
        <v>9.9561408033112864E-2</v>
      </c>
      <c r="C8">
        <v>5.3532246535208626E-2</v>
      </c>
      <c r="E8">
        <v>-0.30675435468606321</v>
      </c>
      <c r="F8">
        <v>-0.46555228117398167</v>
      </c>
    </row>
    <row r="9" spans="1:6" x14ac:dyDescent="0.3">
      <c r="A9">
        <v>0.10082444143880259</v>
      </c>
      <c r="B9">
        <v>7.7538361776622669E-2</v>
      </c>
      <c r="C9">
        <v>3.5500077849620448E-2</v>
      </c>
      <c r="E9">
        <v>-0.25970332790336997</v>
      </c>
      <c r="F9">
        <v>-0.34949426382124965</v>
      </c>
    </row>
    <row r="10" spans="1:6" x14ac:dyDescent="0.3">
      <c r="A10">
        <v>0.1619969674916901</v>
      </c>
      <c r="B10">
        <v>0.14427220652982237</v>
      </c>
      <c r="C10">
        <v>0.10173962371188412</v>
      </c>
      <c r="E10">
        <v>-0.12387143293270808</v>
      </c>
      <c r="F10">
        <v>-0.2661753786387821</v>
      </c>
    </row>
    <row r="11" spans="1:6" x14ac:dyDescent="0.3">
      <c r="A11">
        <v>0.1402744966024024</v>
      </c>
      <c r="B11">
        <v>0.11360140163706552</v>
      </c>
      <c r="C11">
        <v>8.2492303581693863E-2</v>
      </c>
      <c r="E11">
        <v>-0.20358331729723952</v>
      </c>
      <c r="F11">
        <v>-0.25951050023554345</v>
      </c>
    </row>
    <row r="12" spans="1:6" x14ac:dyDescent="0.3">
      <c r="A12">
        <v>0.15729362952435652</v>
      </c>
      <c r="B12">
        <v>0.13888822571753093</v>
      </c>
      <c r="C12">
        <v>5.0109149502795956E-2</v>
      </c>
      <c r="E12">
        <v>-0.12313439842535735</v>
      </c>
      <c r="F12">
        <v>-0.63557409329808179</v>
      </c>
    </row>
    <row r="13" spans="1:6" x14ac:dyDescent="0.3">
      <c r="A13">
        <v>0.10305624309392261</v>
      </c>
      <c r="B13">
        <v>4.780762430939222E-2</v>
      </c>
      <c r="C13">
        <v>2.6878121546961269E-2</v>
      </c>
      <c r="E13">
        <v>-0.53610161913411036</v>
      </c>
      <c r="F13">
        <v>-0.43778587756177562</v>
      </c>
    </row>
    <row r="14" spans="1:6" x14ac:dyDescent="0.3">
      <c r="A14">
        <v>0.14305399351047779</v>
      </c>
      <c r="B14">
        <v>0.12994971358155119</v>
      </c>
      <c r="C14">
        <v>9.2061246868606297E-2</v>
      </c>
      <c r="E14">
        <v>-0.11852890819289827</v>
      </c>
      <c r="F14">
        <v>-0.275365903837194</v>
      </c>
    </row>
    <row r="15" spans="1:6" x14ac:dyDescent="0.3">
      <c r="A15">
        <v>0.18614727039061871</v>
      </c>
      <c r="B15">
        <v>0.14658461590985242</v>
      </c>
      <c r="C15">
        <v>9.0288752788095575E-2</v>
      </c>
      <c r="E15">
        <v>-0.20780114033015298</v>
      </c>
      <c r="F15">
        <v>-0.3387178037939923</v>
      </c>
    </row>
    <row r="16" spans="1:6" x14ac:dyDescent="0.3">
      <c r="A16">
        <v>0.17134842300556591</v>
      </c>
      <c r="B16">
        <v>9.6879220779220759E-2</v>
      </c>
      <c r="C16">
        <v>6.3919666048237497E-2</v>
      </c>
      <c r="E16">
        <v>-0.43460687247717578</v>
      </c>
      <c r="F16">
        <v>-0.34021283889241016</v>
      </c>
    </row>
    <row r="18" spans="1:6" x14ac:dyDescent="0.3">
      <c r="A18">
        <f>AVERAGE(A1:A16)</f>
        <v>0.15746311923373946</v>
      </c>
      <c r="B18">
        <f t="shared" ref="B18:F18" si="0">AVERAGE(B1:B16)</f>
        <v>0.12617965798985012</v>
      </c>
      <c r="C18">
        <f t="shared" si="0"/>
        <v>8.2099078043971277E-2</v>
      </c>
      <c r="E18">
        <f t="shared" si="0"/>
        <v>-0.2148392097636006</v>
      </c>
      <c r="F18">
        <f t="shared" si="0"/>
        <v>-0.33797310236454903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C595-42DB-4E4B-852A-EA7695BE9AE4}">
  <dimension ref="A2:M47"/>
  <sheetViews>
    <sheetView topLeftCell="A22" workbookViewId="0">
      <selection activeCell="K47" sqref="K47:L47"/>
    </sheetView>
  </sheetViews>
  <sheetFormatPr defaultRowHeight="14" x14ac:dyDescent="0.3"/>
  <sheetData>
    <row r="2" spans="1:13" x14ac:dyDescent="0.3">
      <c r="A2">
        <v>1</v>
      </c>
      <c r="B2">
        <v>92.6</v>
      </c>
      <c r="C2">
        <v>84.009929999999997</v>
      </c>
      <c r="D2">
        <v>83.973439999999997</v>
      </c>
      <c r="E2">
        <v>98.391729999999995</v>
      </c>
      <c r="F2">
        <v>1</v>
      </c>
      <c r="G2">
        <f>ABS(C2-B2)</f>
        <v>8.5900699999999972</v>
      </c>
      <c r="H2">
        <f>ABS(D2-B2)</f>
        <v>8.6265599999999978</v>
      </c>
      <c r="I2">
        <f>ABS(E2-B2)</f>
        <v>5.7917300000000012</v>
      </c>
      <c r="J2">
        <v>1</v>
      </c>
      <c r="K2">
        <f>G2/B2</f>
        <v>9.2765334773218119E-2</v>
      </c>
      <c r="L2">
        <f>H2/B2</f>
        <v>9.3159395248380114E-2</v>
      </c>
      <c r="M2">
        <f>I2/B2</f>
        <v>6.2545680345572369E-2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117.25</v>
      </c>
      <c r="C4">
        <v>126.59538999999999</v>
      </c>
      <c r="D4">
        <v>125.71043</v>
      </c>
      <c r="E4">
        <v>121.81873</v>
      </c>
      <c r="F4">
        <v>3</v>
      </c>
      <c r="G4">
        <f t="shared" si="0"/>
        <v>9.3453899999999948</v>
      </c>
      <c r="H4">
        <f t="shared" si="1"/>
        <v>8.4604300000000023</v>
      </c>
      <c r="I4">
        <f t="shared" si="2"/>
        <v>4.5687300000000022</v>
      </c>
      <c r="J4">
        <v>3</v>
      </c>
      <c r="K4">
        <f t="shared" si="3"/>
        <v>7.9704818763326177E-2</v>
      </c>
      <c r="L4">
        <f t="shared" si="4"/>
        <v>7.2157185501066118E-2</v>
      </c>
      <c r="M4">
        <f t="shared" si="5"/>
        <v>3.8965714285714305E-2</v>
      </c>
    </row>
    <row r="5" spans="1:13" x14ac:dyDescent="0.3">
      <c r="A5">
        <v>4</v>
      </c>
      <c r="B5">
        <v>98.4</v>
      </c>
      <c r="C5">
        <v>90.286580000000001</v>
      </c>
      <c r="D5">
        <v>89.638260000000002</v>
      </c>
      <c r="E5">
        <v>91.259140000000002</v>
      </c>
      <c r="F5">
        <v>4</v>
      </c>
      <c r="G5">
        <f t="shared" si="0"/>
        <v>8.113420000000005</v>
      </c>
      <c r="H5">
        <f t="shared" si="1"/>
        <v>8.7617400000000032</v>
      </c>
      <c r="I5">
        <f t="shared" si="2"/>
        <v>7.1408600000000035</v>
      </c>
      <c r="J5">
        <v>4</v>
      </c>
      <c r="K5">
        <f t="shared" si="3"/>
        <v>8.245345528455289E-2</v>
      </c>
      <c r="L5">
        <f t="shared" si="4"/>
        <v>8.9042073170731734E-2</v>
      </c>
      <c r="M5">
        <f t="shared" si="5"/>
        <v>7.2569715447154501E-2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102.2</v>
      </c>
      <c r="C8">
        <v>94.193910000000002</v>
      </c>
      <c r="D8">
        <v>111.09166999999999</v>
      </c>
      <c r="E8">
        <v>109.70593</v>
      </c>
      <c r="F8">
        <v>7</v>
      </c>
      <c r="G8">
        <f t="shared" si="0"/>
        <v>8.0060900000000004</v>
      </c>
      <c r="H8">
        <f t="shared" si="1"/>
        <v>8.8916699999999906</v>
      </c>
      <c r="I8">
        <f t="shared" si="2"/>
        <v>7.5059299999999922</v>
      </c>
      <c r="J8">
        <v>7</v>
      </c>
      <c r="K8">
        <f t="shared" si="3"/>
        <v>7.8337475538160464E-2</v>
      </c>
      <c r="L8">
        <f t="shared" si="4"/>
        <v>8.7002641878669185E-2</v>
      </c>
      <c r="M8">
        <f t="shared" si="5"/>
        <v>7.3443542074363918E-2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AVERAGE(G2,G4:G5,G8)</f>
        <v>8.5137424999999993</v>
      </c>
      <c r="H46">
        <f t="shared" ref="H46:M46" si="6">AVERAGE(H2,H4:H5,H8)</f>
        <v>8.6850999999999985</v>
      </c>
      <c r="I46">
        <f t="shared" si="6"/>
        <v>6.2518124999999998</v>
      </c>
      <c r="K46">
        <f t="shared" si="6"/>
        <v>8.3315271089814416E-2</v>
      </c>
      <c r="L46">
        <f t="shared" si="6"/>
        <v>8.5340323949711791E-2</v>
      </c>
      <c r="M46">
        <f t="shared" si="6"/>
        <v>6.1881163038201278E-2</v>
      </c>
    </row>
    <row r="47" spans="1:13" x14ac:dyDescent="0.3">
      <c r="G47">
        <f>(H46-G46)/G46</f>
        <v>2.0127164992363718E-2</v>
      </c>
      <c r="H47">
        <f>(I46-H46)/H46</f>
        <v>-0.28016804642433585</v>
      </c>
      <c r="K47">
        <f>(L46-K46)/K46</f>
        <v>2.43059025483378E-2</v>
      </c>
      <c r="L47">
        <f>(M46-L46)/L46</f>
        <v>-0.27488952262864874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91BE-043A-4D1C-BC04-CB2113A60643}">
  <dimension ref="A2:M47"/>
  <sheetViews>
    <sheetView topLeftCell="A16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60.56</v>
      </c>
      <c r="C2">
        <v>49.896540000000002</v>
      </c>
      <c r="D2">
        <v>68.61936</v>
      </c>
      <c r="E2">
        <v>51.941859999999998</v>
      </c>
      <c r="F2">
        <v>1</v>
      </c>
      <c r="G2">
        <f>ABS(C2-B2)</f>
        <v>10.663460000000001</v>
      </c>
      <c r="H2">
        <f>ABS(D2-B2)</f>
        <v>8.0593599999999981</v>
      </c>
      <c r="I2">
        <f>ABS(E2-B2)</f>
        <v>8.6181400000000039</v>
      </c>
      <c r="J2">
        <v>1</v>
      </c>
      <c r="K2">
        <f>G2/B2</f>
        <v>0.17608091149273447</v>
      </c>
      <c r="L2">
        <f>H2/B2</f>
        <v>0.13308058124174368</v>
      </c>
      <c r="M2">
        <f>I2/B2</f>
        <v>0.14230746367239108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59.7</v>
      </c>
      <c r="C4">
        <v>69.223799999999997</v>
      </c>
      <c r="D4">
        <v>49.591369999999998</v>
      </c>
      <c r="E4">
        <v>51.312669999999997</v>
      </c>
      <c r="F4">
        <v>3</v>
      </c>
      <c r="G4">
        <f t="shared" si="0"/>
        <v>9.5237999999999943</v>
      </c>
      <c r="H4">
        <f t="shared" si="1"/>
        <v>10.108630000000005</v>
      </c>
      <c r="I4">
        <f t="shared" si="2"/>
        <v>8.3873300000000057</v>
      </c>
      <c r="J4">
        <v>3</v>
      </c>
      <c r="K4">
        <f t="shared" si="3"/>
        <v>0.15952763819095467</v>
      </c>
      <c r="L4">
        <f t="shared" si="4"/>
        <v>0.16932378559463995</v>
      </c>
      <c r="M4">
        <f t="shared" si="5"/>
        <v>0.14049128978224465</v>
      </c>
    </row>
    <row r="5" spans="1:13" x14ac:dyDescent="0.3">
      <c r="A5">
        <v>4</v>
      </c>
      <c r="B5">
        <v>53.81</v>
      </c>
      <c r="C5">
        <v>42.025869999999998</v>
      </c>
      <c r="D5">
        <v>43.803820000000002</v>
      </c>
      <c r="E5">
        <v>47.358249999999998</v>
      </c>
      <c r="F5">
        <v>4</v>
      </c>
      <c r="G5">
        <f t="shared" si="0"/>
        <v>11.784130000000005</v>
      </c>
      <c r="H5">
        <f t="shared" si="1"/>
        <v>10.006180000000001</v>
      </c>
      <c r="I5">
        <f t="shared" si="2"/>
        <v>6.4517500000000041</v>
      </c>
      <c r="J5">
        <v>4</v>
      </c>
      <c r="K5">
        <f t="shared" si="3"/>
        <v>0.21899516818435244</v>
      </c>
      <c r="L5">
        <f t="shared" si="4"/>
        <v>0.18595391191228397</v>
      </c>
      <c r="M5">
        <f t="shared" si="5"/>
        <v>0.11989871771046282</v>
      </c>
    </row>
    <row r="6" spans="1:13" x14ac:dyDescent="0.3">
      <c r="A6">
        <v>5</v>
      </c>
      <c r="B6">
        <v>162.28</v>
      </c>
      <c r="C6">
        <v>151.04062999999999</v>
      </c>
      <c r="D6">
        <v>171.07028</v>
      </c>
      <c r="E6">
        <v>170.91976</v>
      </c>
      <c r="F6">
        <v>5</v>
      </c>
      <c r="G6">
        <f t="shared" si="0"/>
        <v>11.239370000000008</v>
      </c>
      <c r="H6">
        <f t="shared" si="1"/>
        <v>8.7902799999999957</v>
      </c>
      <c r="I6">
        <f t="shared" si="2"/>
        <v>8.6397599999999954</v>
      </c>
      <c r="J6">
        <v>5</v>
      </c>
      <c r="K6">
        <f t="shared" si="3"/>
        <v>6.9259120039438057E-2</v>
      </c>
      <c r="L6">
        <f t="shared" si="4"/>
        <v>5.4167365048065047E-2</v>
      </c>
      <c r="M6">
        <f t="shared" si="5"/>
        <v>5.3239832388464352E-2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71.55</v>
      </c>
      <c r="C9">
        <v>61.44706</v>
      </c>
      <c r="D9">
        <v>80.802940000000007</v>
      </c>
      <c r="E9">
        <v>79.967449999999999</v>
      </c>
      <c r="F9">
        <v>8</v>
      </c>
      <c r="G9">
        <f t="shared" si="0"/>
        <v>10.102939999999997</v>
      </c>
      <c r="H9">
        <f t="shared" si="1"/>
        <v>9.2529400000000095</v>
      </c>
      <c r="I9">
        <f t="shared" si="2"/>
        <v>8.4174500000000023</v>
      </c>
      <c r="J9">
        <v>8</v>
      </c>
      <c r="K9">
        <f t="shared" si="3"/>
        <v>0.14120111809923128</v>
      </c>
      <c r="L9">
        <f t="shared" si="4"/>
        <v>0.12932131376659692</v>
      </c>
      <c r="M9">
        <f t="shared" si="5"/>
        <v>0.11764430468204057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42.25</v>
      </c>
      <c r="C20">
        <v>30.309370000000001</v>
      </c>
      <c r="D20">
        <v>50.49615</v>
      </c>
      <c r="E20">
        <v>47.170250000000003</v>
      </c>
      <c r="F20">
        <v>19</v>
      </c>
      <c r="G20">
        <f t="shared" si="0"/>
        <v>11.940629999999999</v>
      </c>
      <c r="H20">
        <f t="shared" si="1"/>
        <v>8.2461500000000001</v>
      </c>
      <c r="I20">
        <f t="shared" si="2"/>
        <v>4.9202500000000029</v>
      </c>
      <c r="J20">
        <v>19</v>
      </c>
      <c r="K20">
        <f t="shared" si="3"/>
        <v>0.28261846153846149</v>
      </c>
      <c r="L20">
        <f t="shared" si="4"/>
        <v>0.1951751479289941</v>
      </c>
      <c r="M20">
        <f t="shared" si="5"/>
        <v>0.11645562130177521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70.260000000000005</v>
      </c>
      <c r="C24">
        <v>61.049779999999998</v>
      </c>
      <c r="D24">
        <v>61.917920000000002</v>
      </c>
      <c r="E24">
        <v>65.129130000000004</v>
      </c>
      <c r="F24">
        <v>23</v>
      </c>
      <c r="G24">
        <f t="shared" si="0"/>
        <v>9.2102200000000067</v>
      </c>
      <c r="H24">
        <f t="shared" si="1"/>
        <v>8.3420800000000028</v>
      </c>
      <c r="I24">
        <f t="shared" si="2"/>
        <v>5.1308700000000016</v>
      </c>
      <c r="J24">
        <v>23</v>
      </c>
      <c r="K24">
        <f t="shared" si="3"/>
        <v>0.13108767435240543</v>
      </c>
      <c r="L24">
        <f t="shared" si="4"/>
        <v>0.11873156846000572</v>
      </c>
      <c r="M24">
        <f t="shared" si="5"/>
        <v>7.3026900085397112E-2</v>
      </c>
    </row>
    <row r="25" spans="1:13" x14ac:dyDescent="0.3">
      <c r="A25">
        <v>24</v>
      </c>
      <c r="B25">
        <v>46.3</v>
      </c>
      <c r="C25">
        <v>57.430190000000003</v>
      </c>
      <c r="D25">
        <v>36.93027</v>
      </c>
      <c r="E25">
        <v>40.75403</v>
      </c>
      <c r="F25">
        <v>24</v>
      </c>
      <c r="G25">
        <f t="shared" si="0"/>
        <v>11.130190000000006</v>
      </c>
      <c r="H25">
        <f t="shared" si="1"/>
        <v>9.369729999999997</v>
      </c>
      <c r="I25">
        <f t="shared" si="2"/>
        <v>5.545969999999997</v>
      </c>
      <c r="J25">
        <v>24</v>
      </c>
      <c r="K25">
        <f t="shared" si="3"/>
        <v>0.24039287257019454</v>
      </c>
      <c r="L25">
        <f t="shared" si="4"/>
        <v>0.2023699784017278</v>
      </c>
      <c r="M25">
        <f t="shared" si="5"/>
        <v>0.1197833693304535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152.33000000000001</v>
      </c>
      <c r="C29">
        <v>141.46800999999999</v>
      </c>
      <c r="D29">
        <v>161.97837000000001</v>
      </c>
      <c r="E29">
        <v>144.20260999999999</v>
      </c>
      <c r="F29">
        <v>28</v>
      </c>
      <c r="G29">
        <f t="shared" si="0"/>
        <v>10.86199000000002</v>
      </c>
      <c r="H29">
        <f t="shared" si="1"/>
        <v>9.6483699999999999</v>
      </c>
      <c r="I29">
        <f t="shared" si="2"/>
        <v>8.1273900000000197</v>
      </c>
      <c r="J29">
        <v>28</v>
      </c>
      <c r="K29">
        <f t="shared" si="3"/>
        <v>7.1305652202455327E-2</v>
      </c>
      <c r="L29">
        <f t="shared" si="4"/>
        <v>6.3338606971706152E-2</v>
      </c>
      <c r="M29">
        <f t="shared" si="5"/>
        <v>5.3353837064268488E-2</v>
      </c>
    </row>
    <row r="30" spans="1:13" x14ac:dyDescent="0.3">
      <c r="A30">
        <v>29</v>
      </c>
      <c r="B30">
        <v>91.6</v>
      </c>
      <c r="C30">
        <v>102.7099</v>
      </c>
      <c r="D30">
        <v>81.98236</v>
      </c>
      <c r="E30">
        <v>84.458370000000002</v>
      </c>
      <c r="F30">
        <v>29</v>
      </c>
      <c r="G30">
        <f t="shared" si="0"/>
        <v>11.10990000000001</v>
      </c>
      <c r="H30">
        <f t="shared" si="1"/>
        <v>9.6176399999999944</v>
      </c>
      <c r="I30">
        <f t="shared" si="2"/>
        <v>7.1416299999999922</v>
      </c>
      <c r="J30">
        <v>29</v>
      </c>
      <c r="K30">
        <f t="shared" si="3"/>
        <v>0.12128711790393025</v>
      </c>
      <c r="L30">
        <f t="shared" si="4"/>
        <v>0.10499606986899558</v>
      </c>
      <c r="M30">
        <f t="shared" si="5"/>
        <v>7.7965393013100362E-2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78.25</v>
      </c>
      <c r="C34">
        <v>67.362889999999993</v>
      </c>
      <c r="D34">
        <v>88.629069999999999</v>
      </c>
      <c r="E34">
        <v>86.125680000000003</v>
      </c>
      <c r="F34">
        <v>33</v>
      </c>
      <c r="G34">
        <f t="shared" si="0"/>
        <v>10.887110000000007</v>
      </c>
      <c r="H34">
        <f t="shared" si="1"/>
        <v>10.379069999999999</v>
      </c>
      <c r="I34">
        <f t="shared" si="2"/>
        <v>7.8756800000000027</v>
      </c>
      <c r="J34">
        <v>33</v>
      </c>
      <c r="K34">
        <f t="shared" si="3"/>
        <v>0.13913239616613426</v>
      </c>
      <c r="L34">
        <f t="shared" si="4"/>
        <v>0.13263987220447282</v>
      </c>
      <c r="M34">
        <f t="shared" si="5"/>
        <v>0.10064766773162943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30.5</v>
      </c>
      <c r="C39">
        <v>19.245930000000001</v>
      </c>
      <c r="D39">
        <v>22.768550000000001</v>
      </c>
      <c r="E39">
        <v>38.024799999999999</v>
      </c>
      <c r="F39">
        <v>38</v>
      </c>
      <c r="G39">
        <f t="shared" si="0"/>
        <v>11.254069999999999</v>
      </c>
      <c r="H39">
        <f t="shared" si="1"/>
        <v>7.7314499999999988</v>
      </c>
      <c r="I39">
        <f t="shared" si="2"/>
        <v>7.524799999999999</v>
      </c>
      <c r="J39">
        <v>38</v>
      </c>
      <c r="K39">
        <f t="shared" si="3"/>
        <v>0.36898590163934419</v>
      </c>
      <c r="L39">
        <f t="shared" si="4"/>
        <v>0.25349016393442619</v>
      </c>
      <c r="M39">
        <f t="shared" si="5"/>
        <v>0.24671475409836063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98.32</v>
      </c>
      <c r="C43">
        <v>109.93295000000001</v>
      </c>
      <c r="D43">
        <v>106.50554</v>
      </c>
      <c r="E43">
        <v>107.05932</v>
      </c>
      <c r="F43">
        <v>42</v>
      </c>
      <c r="G43">
        <f t="shared" si="0"/>
        <v>11.612950000000012</v>
      </c>
      <c r="H43">
        <f t="shared" si="1"/>
        <v>8.1855400000000031</v>
      </c>
      <c r="I43">
        <f t="shared" si="2"/>
        <v>8.7393200000000064</v>
      </c>
      <c r="J43">
        <v>42</v>
      </c>
      <c r="K43">
        <f t="shared" si="3"/>
        <v>0.11811381204231096</v>
      </c>
      <c r="L43">
        <f t="shared" si="4"/>
        <v>8.3254068348250651E-2</v>
      </c>
      <c r="M43">
        <f t="shared" si="5"/>
        <v>8.8886493083808041E-2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AVERAGE(G2,G4:G6,G9,G20,G24:G25,G29:G30,G34,G39,G43)</f>
        <v>10.870827692307698</v>
      </c>
      <c r="H46">
        <f t="shared" ref="H46:M46" si="6">AVERAGE(H2,H4:H6,H9,H20,H24:H25,H29:H30,H34,H39,H43)</f>
        <v>9.0567246153846153</v>
      </c>
      <c r="I46">
        <f>AVERAGE(I2,I4:I6,I9,I20,I24:I25,I29:I30,I34,I39,I43)</f>
        <v>7.3477184615384639</v>
      </c>
      <c r="K46">
        <f t="shared" si="6"/>
        <v>0.17215291110938052</v>
      </c>
      <c r="L46">
        <f t="shared" si="6"/>
        <v>0.14044941797553143</v>
      </c>
      <c r="M46">
        <f t="shared" si="6"/>
        <v>0.11157043414956896</v>
      </c>
    </row>
    <row r="47" spans="1:13" x14ac:dyDescent="0.3">
      <c r="G47">
        <f>(H46-G46)/G46</f>
        <v>-0.16687810057064553</v>
      </c>
      <c r="H47">
        <f>(I46-H46)/H46</f>
        <v>-0.18870024500282043</v>
      </c>
      <c r="K47">
        <f>(L46-K46)/K46</f>
        <v>-0.18415891389548272</v>
      </c>
      <c r="L47">
        <f>(M46-L46)/L46</f>
        <v>-0.20561839445282465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BDAF-F7C9-4B5F-B317-D55F0174DF0B}">
  <dimension ref="A2:M47"/>
  <sheetViews>
    <sheetView topLeftCell="A22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44.7</v>
      </c>
      <c r="C6">
        <v>52.922580000000004</v>
      </c>
      <c r="D6">
        <v>38.885309999999997</v>
      </c>
      <c r="E6">
        <v>41.58</v>
      </c>
      <c r="F6">
        <v>5</v>
      </c>
      <c r="G6">
        <f t="shared" si="0"/>
        <v>8.2225800000000007</v>
      </c>
      <c r="H6">
        <f t="shared" si="1"/>
        <v>5.8146900000000059</v>
      </c>
      <c r="I6">
        <f t="shared" si="2"/>
        <v>3.1200000000000045</v>
      </c>
      <c r="J6">
        <v>5</v>
      </c>
      <c r="K6">
        <f t="shared" si="3"/>
        <v>0.1839503355704698</v>
      </c>
      <c r="L6">
        <f t="shared" si="4"/>
        <v>0.13008255033557059</v>
      </c>
      <c r="M6">
        <f t="shared" si="5"/>
        <v>6.9798657718120896E-2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68.39</v>
      </c>
      <c r="C32">
        <v>61.020150000000001</v>
      </c>
      <c r="D32">
        <v>72.75985</v>
      </c>
      <c r="E32">
        <v>65.120149999999995</v>
      </c>
      <c r="F32">
        <v>31</v>
      </c>
      <c r="G32">
        <f t="shared" si="0"/>
        <v>7.3698499999999996</v>
      </c>
      <c r="H32">
        <f t="shared" si="1"/>
        <v>4.3698499999999996</v>
      </c>
      <c r="I32">
        <f t="shared" si="2"/>
        <v>3.2698500000000053</v>
      </c>
      <c r="J32">
        <v>31</v>
      </c>
      <c r="K32">
        <f t="shared" si="3"/>
        <v>0.10776209972218159</v>
      </c>
      <c r="L32">
        <f t="shared" si="4"/>
        <v>6.3896037432373154E-2</v>
      </c>
      <c r="M32">
        <f t="shared" si="5"/>
        <v>4.7811814592776801E-2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AVERAGE(G6,G32)</f>
        <v>7.7962150000000001</v>
      </c>
      <c r="H46">
        <f t="shared" ref="H46:M46" si="6">AVERAGE(H6,H32)</f>
        <v>5.0922700000000027</v>
      </c>
      <c r="I46">
        <f t="shared" si="6"/>
        <v>3.1949250000000049</v>
      </c>
      <c r="K46">
        <f t="shared" si="6"/>
        <v>0.1458562176463257</v>
      </c>
      <c r="L46">
        <f t="shared" si="6"/>
        <v>9.6989293883971872E-2</v>
      </c>
      <c r="M46">
        <f t="shared" si="6"/>
        <v>5.8805236155448845E-2</v>
      </c>
    </row>
    <row r="47" spans="1:13" x14ac:dyDescent="0.3">
      <c r="G47">
        <f>(H46-G46)/G46</f>
        <v>-0.3468279158540391</v>
      </c>
      <c r="H47">
        <f>(I46-H46)/H46</f>
        <v>-0.37259316571980605</v>
      </c>
      <c r="K47">
        <f>(L46-K46)/K46</f>
        <v>-0.33503490321439061</v>
      </c>
      <c r="L47">
        <f>(M46-L46)/L46</f>
        <v>-0.39369353254806194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D993-432D-4C26-B2D3-E27E4C60DBA0}">
  <dimension ref="A2:M47"/>
  <sheetViews>
    <sheetView topLeftCell="A19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124.5</v>
      </c>
      <c r="C23">
        <v>112.18944999999999</v>
      </c>
      <c r="D23">
        <v>114.77531</v>
      </c>
      <c r="E23">
        <v>133.09393</v>
      </c>
      <c r="F23">
        <v>22</v>
      </c>
      <c r="G23">
        <f t="shared" si="0"/>
        <v>12.310550000000006</v>
      </c>
      <c r="H23">
        <f t="shared" si="1"/>
        <v>9.7246899999999954</v>
      </c>
      <c r="I23">
        <f t="shared" si="2"/>
        <v>8.5939300000000003</v>
      </c>
      <c r="J23">
        <v>22</v>
      </c>
      <c r="K23">
        <f t="shared" si="3"/>
        <v>9.8879919678714914E-2</v>
      </c>
      <c r="L23">
        <f t="shared" si="4"/>
        <v>7.8109959839357396E-2</v>
      </c>
      <c r="M23">
        <f t="shared" si="5"/>
        <v>6.9027550200803214E-2</v>
      </c>
    </row>
    <row r="24" spans="1:13" x14ac:dyDescent="0.3">
      <c r="A24">
        <v>23</v>
      </c>
      <c r="B24">
        <v>133.26</v>
      </c>
      <c r="C24">
        <v>121.48536</v>
      </c>
      <c r="D24">
        <v>124.48287000000001</v>
      </c>
      <c r="E24">
        <v>127.34480000000001</v>
      </c>
      <c r="F24">
        <v>23</v>
      </c>
      <c r="G24">
        <f t="shared" si="0"/>
        <v>11.774639999999991</v>
      </c>
      <c r="H24">
        <f t="shared" si="1"/>
        <v>8.7771299999999854</v>
      </c>
      <c r="I24">
        <f t="shared" si="2"/>
        <v>5.9151999999999845</v>
      </c>
      <c r="J24">
        <v>23</v>
      </c>
      <c r="K24">
        <f t="shared" si="3"/>
        <v>8.8358397118415061E-2</v>
      </c>
      <c r="L24">
        <f t="shared" si="4"/>
        <v>6.5864700585321817E-2</v>
      </c>
      <c r="M24">
        <f t="shared" si="5"/>
        <v>4.4388413627495009E-2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39.72</v>
      </c>
      <c r="C29">
        <v>28.75413</v>
      </c>
      <c r="D29">
        <v>29.772469999999998</v>
      </c>
      <c r="E29">
        <v>31.56062</v>
      </c>
      <c r="F29">
        <v>28</v>
      </c>
      <c r="G29">
        <f t="shared" si="0"/>
        <v>10.965869999999999</v>
      </c>
      <c r="H29">
        <f t="shared" si="1"/>
        <v>9.9475300000000004</v>
      </c>
      <c r="I29">
        <f t="shared" si="2"/>
        <v>8.1593799999999987</v>
      </c>
      <c r="J29">
        <v>28</v>
      </c>
      <c r="K29">
        <f t="shared" si="3"/>
        <v>0.27607930513595164</v>
      </c>
      <c r="L29">
        <f t="shared" si="4"/>
        <v>0.2504413393756294</v>
      </c>
      <c r="M29">
        <f t="shared" si="5"/>
        <v>0.20542245720040278</v>
      </c>
    </row>
    <row r="30" spans="1:13" x14ac:dyDescent="0.3">
      <c r="A30">
        <v>29</v>
      </c>
      <c r="B30">
        <v>50.1</v>
      </c>
      <c r="C30">
        <v>38.2393</v>
      </c>
      <c r="D30">
        <v>60.572279999999999</v>
      </c>
      <c r="E30">
        <v>54.356670000000001</v>
      </c>
      <c r="F30">
        <v>29</v>
      </c>
      <c r="G30">
        <f t="shared" si="0"/>
        <v>11.860700000000001</v>
      </c>
      <c r="H30">
        <f t="shared" si="1"/>
        <v>10.472279999999998</v>
      </c>
      <c r="I30">
        <f t="shared" si="2"/>
        <v>4.2566699999999997</v>
      </c>
      <c r="J30">
        <v>29</v>
      </c>
      <c r="K30">
        <f t="shared" si="3"/>
        <v>0.23674051896207587</v>
      </c>
      <c r="L30">
        <f t="shared" si="4"/>
        <v>0.20902754491017958</v>
      </c>
      <c r="M30">
        <f t="shared" si="5"/>
        <v>8.4963473053892208E-2</v>
      </c>
    </row>
    <row r="31" spans="1:13" x14ac:dyDescent="0.3">
      <c r="A31">
        <v>30</v>
      </c>
      <c r="B31">
        <v>37.74</v>
      </c>
      <c r="C31">
        <v>46.88062</v>
      </c>
      <c r="D31">
        <v>28.9193</v>
      </c>
      <c r="E31">
        <v>44.609099999999998</v>
      </c>
      <c r="F31">
        <v>30</v>
      </c>
      <c r="G31">
        <f t="shared" si="0"/>
        <v>9.1406199999999984</v>
      </c>
      <c r="H31">
        <f t="shared" si="1"/>
        <v>8.8207000000000022</v>
      </c>
      <c r="I31">
        <f t="shared" si="2"/>
        <v>6.869099999999996</v>
      </c>
      <c r="J31">
        <v>30</v>
      </c>
      <c r="K31">
        <f t="shared" si="3"/>
        <v>0.24219978802331737</v>
      </c>
      <c r="L31">
        <f t="shared" si="4"/>
        <v>0.23372284048754641</v>
      </c>
      <c r="M31">
        <f t="shared" si="5"/>
        <v>0.18201112877583453</v>
      </c>
    </row>
    <row r="32" spans="1:13" x14ac:dyDescent="0.3">
      <c r="A32">
        <v>31</v>
      </c>
      <c r="B32">
        <v>19.63</v>
      </c>
      <c r="C32">
        <v>10.144600000000001</v>
      </c>
      <c r="D32">
        <v>9.3348499999999994</v>
      </c>
      <c r="E32">
        <v>12.95519</v>
      </c>
      <c r="F32">
        <v>31</v>
      </c>
      <c r="G32">
        <f t="shared" si="0"/>
        <v>9.4853999999999985</v>
      </c>
      <c r="H32">
        <f t="shared" si="1"/>
        <v>10.29515</v>
      </c>
      <c r="I32">
        <f t="shared" si="2"/>
        <v>6.674809999999999</v>
      </c>
      <c r="J32">
        <v>31</v>
      </c>
      <c r="K32">
        <f t="shared" si="3"/>
        <v>0.48320937340804887</v>
      </c>
      <c r="L32">
        <f t="shared" si="4"/>
        <v>0.52446001018848698</v>
      </c>
      <c r="M32">
        <f t="shared" si="5"/>
        <v>0.34003107488537948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120.56</v>
      </c>
      <c r="C35">
        <v>130.84902</v>
      </c>
      <c r="D35">
        <v>128.74621999999999</v>
      </c>
      <c r="E35">
        <v>114.96425000000001</v>
      </c>
      <c r="F35">
        <v>34</v>
      </c>
      <c r="G35">
        <f t="shared" si="0"/>
        <v>10.289019999999994</v>
      </c>
      <c r="H35">
        <f t="shared" si="1"/>
        <v>8.1862199999999916</v>
      </c>
      <c r="I35">
        <f t="shared" si="2"/>
        <v>5.5957499999999953</v>
      </c>
      <c r="J35">
        <v>34</v>
      </c>
      <c r="K35">
        <f t="shared" si="3"/>
        <v>8.5343563370935585E-2</v>
      </c>
      <c r="L35">
        <f t="shared" si="4"/>
        <v>6.7901625746516189E-2</v>
      </c>
      <c r="M35">
        <f t="shared" si="5"/>
        <v>4.641464830789644E-2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118.5</v>
      </c>
      <c r="C42">
        <v>106.57623</v>
      </c>
      <c r="D42">
        <v>126.32807</v>
      </c>
      <c r="E42">
        <v>114.01714</v>
      </c>
      <c r="F42">
        <v>41</v>
      </c>
      <c r="G42">
        <f t="shared" si="0"/>
        <v>11.923770000000005</v>
      </c>
      <c r="H42">
        <f t="shared" si="1"/>
        <v>7.8280699999999968</v>
      </c>
      <c r="I42">
        <f t="shared" si="2"/>
        <v>4.4828600000000023</v>
      </c>
      <c r="J42">
        <v>41</v>
      </c>
      <c r="K42">
        <f t="shared" si="3"/>
        <v>0.10062253164556965</v>
      </c>
      <c r="L42">
        <f t="shared" si="4"/>
        <v>6.6059662447257361E-2</v>
      </c>
      <c r="M42">
        <f t="shared" si="5"/>
        <v>3.7830042194092847E-2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AVERAGE(G23:G24,G29:G32,G35,G42)</f>
        <v>10.96882125</v>
      </c>
      <c r="H46">
        <f t="shared" ref="H46:M46" si="6">AVERAGE(H23:H24,H29:H32,H35,H42)</f>
        <v>9.256471249999997</v>
      </c>
      <c r="I46">
        <f t="shared" si="6"/>
        <v>6.3184624999999972</v>
      </c>
      <c r="K46">
        <f t="shared" si="6"/>
        <v>0.20142917466787863</v>
      </c>
      <c r="L46">
        <f t="shared" si="6"/>
        <v>0.18694846044753688</v>
      </c>
      <c r="M46">
        <f t="shared" si="6"/>
        <v>0.12626109853072456</v>
      </c>
    </row>
    <row r="47" spans="1:13" x14ac:dyDescent="0.3">
      <c r="G47">
        <f>(H46-G46)/G46</f>
        <v>-0.15611066685948616</v>
      </c>
      <c r="H47">
        <f>(I46-H46)/H46</f>
        <v>-0.31740051588233481</v>
      </c>
      <c r="K47">
        <f>(L46-K46)/K46</f>
        <v>-7.1889855301338096E-2</v>
      </c>
      <c r="L47">
        <f>(M46-L46)/L46</f>
        <v>-0.3246208167295549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8608-82B1-4A2F-8D25-1B29C01A5D4C}">
  <dimension ref="A2:M47"/>
  <sheetViews>
    <sheetView topLeftCell="A19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9</v>
      </c>
      <c r="C27">
        <v>13.11035</v>
      </c>
      <c r="D27">
        <v>5.4055400000000002</v>
      </c>
      <c r="E27">
        <v>13.99532</v>
      </c>
      <c r="F27">
        <v>26</v>
      </c>
      <c r="G27">
        <f t="shared" si="0"/>
        <v>4.1103500000000004</v>
      </c>
      <c r="H27">
        <f t="shared" si="1"/>
        <v>3.5944599999999998</v>
      </c>
      <c r="I27">
        <f t="shared" si="2"/>
        <v>4.9953199999999995</v>
      </c>
      <c r="J27">
        <v>26</v>
      </c>
      <c r="K27">
        <f t="shared" si="3"/>
        <v>0.45670555555555559</v>
      </c>
      <c r="L27">
        <f t="shared" si="4"/>
        <v>0.39938444444444443</v>
      </c>
      <c r="M27">
        <f t="shared" si="5"/>
        <v>0.5550355555555555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95.2</v>
      </c>
      <c r="C29">
        <v>85.040120000000002</v>
      </c>
      <c r="D29">
        <v>105.12445</v>
      </c>
      <c r="E29">
        <v>87.902709999999999</v>
      </c>
      <c r="F29">
        <v>28</v>
      </c>
      <c r="G29">
        <f t="shared" si="0"/>
        <v>10.159880000000001</v>
      </c>
      <c r="H29">
        <f t="shared" si="1"/>
        <v>9.9244499999999931</v>
      </c>
      <c r="I29">
        <f t="shared" si="2"/>
        <v>7.2972900000000038</v>
      </c>
      <c r="J29">
        <v>28</v>
      </c>
      <c r="K29">
        <f t="shared" si="3"/>
        <v>0.10672142857142858</v>
      </c>
      <c r="L29">
        <f t="shared" si="4"/>
        <v>0.10424842436974782</v>
      </c>
      <c r="M29">
        <f t="shared" si="5"/>
        <v>7.6652205882352983E-2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172.52</v>
      </c>
      <c r="C37">
        <v>182.97272000000001</v>
      </c>
      <c r="D37">
        <v>164.44765000000001</v>
      </c>
      <c r="E37">
        <v>166.59761</v>
      </c>
      <c r="F37">
        <v>36</v>
      </c>
      <c r="G37">
        <f t="shared" si="0"/>
        <v>10.452719999999999</v>
      </c>
      <c r="H37">
        <f t="shared" si="1"/>
        <v>8.0723500000000001</v>
      </c>
      <c r="I37">
        <f t="shared" si="2"/>
        <v>5.9223900000000071</v>
      </c>
      <c r="J37">
        <v>36</v>
      </c>
      <c r="K37">
        <f t="shared" si="3"/>
        <v>6.0588453512636212E-2</v>
      </c>
      <c r="L37">
        <f t="shared" si="4"/>
        <v>4.6790806862972406E-2</v>
      </c>
      <c r="M37">
        <f t="shared" si="5"/>
        <v>3.4328715511245111E-2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15.25</v>
      </c>
      <c r="C41">
        <v>26.746420000000001</v>
      </c>
      <c r="D41">
        <v>5.7460899999999997</v>
      </c>
      <c r="E41">
        <v>23.672830000000001</v>
      </c>
      <c r="F41">
        <v>40</v>
      </c>
      <c r="G41">
        <f t="shared" si="0"/>
        <v>11.496420000000001</v>
      </c>
      <c r="H41">
        <f t="shared" si="1"/>
        <v>9.5039100000000012</v>
      </c>
      <c r="I41">
        <f t="shared" si="2"/>
        <v>8.4228300000000011</v>
      </c>
      <c r="J41">
        <v>40</v>
      </c>
      <c r="K41">
        <f t="shared" si="3"/>
        <v>0.75386360655737705</v>
      </c>
      <c r="L41">
        <f t="shared" si="4"/>
        <v>0.62320721311475413</v>
      </c>
      <c r="M41">
        <f t="shared" si="5"/>
        <v>0.55231672131147547</v>
      </c>
    </row>
    <row r="42" spans="1:13" x14ac:dyDescent="0.3">
      <c r="A42">
        <v>41</v>
      </c>
      <c r="B42">
        <v>62.9</v>
      </c>
      <c r="C42">
        <v>74.549809999999994</v>
      </c>
      <c r="D42">
        <v>52.569000000000003</v>
      </c>
      <c r="E42">
        <v>69.253510000000006</v>
      </c>
      <c r="F42">
        <v>41</v>
      </c>
      <c r="G42">
        <f t="shared" si="0"/>
        <v>11.649809999999995</v>
      </c>
      <c r="H42">
        <f t="shared" si="1"/>
        <v>10.330999999999996</v>
      </c>
      <c r="I42">
        <f t="shared" si="2"/>
        <v>6.3535100000000071</v>
      </c>
      <c r="J42">
        <v>41</v>
      </c>
      <c r="K42">
        <f t="shared" si="3"/>
        <v>0.18521160572337036</v>
      </c>
      <c r="L42">
        <f t="shared" si="4"/>
        <v>0.16424483306836241</v>
      </c>
      <c r="M42">
        <f t="shared" si="5"/>
        <v>0.10100969793322746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AVERAGE(G27,G29,G37,G41:G42)</f>
        <v>9.5738359999999982</v>
      </c>
      <c r="H46">
        <f t="shared" ref="H46:M46" si="6">AVERAGE(H27,H29,H37,H41:H42)</f>
        <v>8.2852339999999973</v>
      </c>
      <c r="I46">
        <f t="shared" si="6"/>
        <v>6.5982680000000045</v>
      </c>
      <c r="K46">
        <f t="shared" si="6"/>
        <v>0.31261812998407351</v>
      </c>
      <c r="L46">
        <f t="shared" si="6"/>
        <v>0.26757514437205626</v>
      </c>
      <c r="M46">
        <f t="shared" si="6"/>
        <v>0.26386857923877133</v>
      </c>
    </row>
    <row r="47" spans="1:13" x14ac:dyDescent="0.3">
      <c r="G47">
        <f>(H46-G46)/G46</f>
        <v>-0.13459620574240055</v>
      </c>
      <c r="H47">
        <f>(I46-H46)/H46</f>
        <v>-0.20361114725305204</v>
      </c>
      <c r="K47">
        <f>(L46-K46)/K46</f>
        <v>-0.14408308825310928</v>
      </c>
      <c r="L47">
        <f>(M46-L46)/L46</f>
        <v>-1.3852426920981313E-2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9F57-701B-4383-8EEC-9CC673CDF99B}">
  <dimension ref="A2:M47"/>
  <sheetViews>
    <sheetView topLeftCell="A16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78.23</v>
      </c>
      <c r="C3">
        <v>66.472970000000004</v>
      </c>
      <c r="D3">
        <v>85.881600000000006</v>
      </c>
      <c r="E3">
        <v>84.026380000000003</v>
      </c>
      <c r="F3">
        <v>2</v>
      </c>
      <c r="G3">
        <f t="shared" ref="G3:G44" si="0">ABS(C3-B3)</f>
        <v>11.75703</v>
      </c>
      <c r="H3">
        <f t="shared" ref="H3:H44" si="1">ABS(D3-B3)</f>
        <v>7.651600000000002</v>
      </c>
      <c r="I3">
        <f t="shared" ref="I3:I44" si="2">ABS(E3-B3)</f>
        <v>5.7963799999999992</v>
      </c>
      <c r="J3">
        <v>2</v>
      </c>
      <c r="K3">
        <f t="shared" ref="K3:K44" si="3">G3/B3</f>
        <v>0.15028799693212322</v>
      </c>
      <c r="L3">
        <f t="shared" ref="L3:L44" si="4">H3/B3</f>
        <v>9.7809024670842404E-2</v>
      </c>
      <c r="M3">
        <f t="shared" ref="M3:M44" si="5">I3/B3</f>
        <v>7.4094081554390887E-2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95.18</v>
      </c>
      <c r="C6">
        <v>105.43873000000001</v>
      </c>
      <c r="D6">
        <v>105.43340999999999</v>
      </c>
      <c r="E6">
        <v>102.36015</v>
      </c>
      <c r="F6">
        <v>5</v>
      </c>
      <c r="G6">
        <f t="shared" si="0"/>
        <v>10.25873</v>
      </c>
      <c r="H6">
        <f t="shared" si="1"/>
        <v>10.253409999999988</v>
      </c>
      <c r="I6">
        <f t="shared" si="2"/>
        <v>7.1801499999999976</v>
      </c>
      <c r="J6">
        <v>5</v>
      </c>
      <c r="K6">
        <f t="shared" si="3"/>
        <v>0.10778241227148559</v>
      </c>
      <c r="L6">
        <f t="shared" si="4"/>
        <v>0.10772651817608728</v>
      </c>
      <c r="M6">
        <f t="shared" si="5"/>
        <v>7.5437591931077921E-2</v>
      </c>
    </row>
    <row r="7" spans="1:13" x14ac:dyDescent="0.3">
      <c r="A7">
        <v>6</v>
      </c>
      <c r="B7">
        <v>55.1</v>
      </c>
      <c r="C7">
        <v>45.495730000000002</v>
      </c>
      <c r="D7">
        <v>63.408909999999999</v>
      </c>
      <c r="E7">
        <v>60.996310000000001</v>
      </c>
      <c r="F7">
        <v>6</v>
      </c>
      <c r="G7">
        <f t="shared" si="0"/>
        <v>9.6042699999999996</v>
      </c>
      <c r="H7">
        <f t="shared" si="1"/>
        <v>8.3089099999999974</v>
      </c>
      <c r="I7">
        <f t="shared" si="2"/>
        <v>5.8963099999999997</v>
      </c>
      <c r="J7">
        <v>6</v>
      </c>
      <c r="K7">
        <f t="shared" si="3"/>
        <v>0.17430617059891107</v>
      </c>
      <c r="L7">
        <f t="shared" si="4"/>
        <v>0.1507969147005444</v>
      </c>
      <c r="M7">
        <f t="shared" si="5"/>
        <v>0.10701107078039927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75.31</v>
      </c>
      <c r="C9">
        <v>87.048950000000005</v>
      </c>
      <c r="D9">
        <v>65.400390000000002</v>
      </c>
      <c r="E9">
        <v>83.386679999999998</v>
      </c>
      <c r="F9">
        <v>8</v>
      </c>
      <c r="G9">
        <f t="shared" si="0"/>
        <v>11.738950000000003</v>
      </c>
      <c r="H9">
        <f t="shared" si="1"/>
        <v>9.9096100000000007</v>
      </c>
      <c r="I9">
        <f t="shared" si="2"/>
        <v>8.0766799999999961</v>
      </c>
      <c r="J9">
        <v>8</v>
      </c>
      <c r="K9">
        <f t="shared" si="3"/>
        <v>0.15587504979418407</v>
      </c>
      <c r="L9">
        <f t="shared" si="4"/>
        <v>0.1315842517593945</v>
      </c>
      <c r="M9">
        <f t="shared" si="5"/>
        <v>0.10724578409241795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49.25</v>
      </c>
      <c r="C12">
        <v>59.921799999999998</v>
      </c>
      <c r="D12">
        <v>56.843200000000003</v>
      </c>
      <c r="E12">
        <v>55.931620000000002</v>
      </c>
      <c r="F12">
        <v>11</v>
      </c>
      <c r="G12">
        <f t="shared" si="0"/>
        <v>10.671799999999998</v>
      </c>
      <c r="H12">
        <f t="shared" si="1"/>
        <v>7.5932000000000031</v>
      </c>
      <c r="I12">
        <f t="shared" si="2"/>
        <v>6.6816200000000023</v>
      </c>
      <c r="J12">
        <v>11</v>
      </c>
      <c r="K12">
        <f t="shared" si="3"/>
        <v>0.2166862944162436</v>
      </c>
      <c r="L12">
        <f t="shared" si="4"/>
        <v>0.15417664974619297</v>
      </c>
      <c r="M12">
        <f t="shared" si="5"/>
        <v>0.13566741116751274</v>
      </c>
    </row>
    <row r="13" spans="1:13" x14ac:dyDescent="0.3">
      <c r="A13">
        <v>12</v>
      </c>
      <c r="B13">
        <v>131.84</v>
      </c>
      <c r="C13">
        <v>121.65373</v>
      </c>
      <c r="D13">
        <v>124.10612</v>
      </c>
      <c r="E13">
        <v>137.89303000000001</v>
      </c>
      <c r="F13">
        <v>12</v>
      </c>
      <c r="G13">
        <f t="shared" si="0"/>
        <v>10.186270000000007</v>
      </c>
      <c r="H13">
        <f t="shared" si="1"/>
        <v>7.7338799999999992</v>
      </c>
      <c r="I13">
        <f t="shared" si="2"/>
        <v>6.0530300000000068</v>
      </c>
      <c r="J13">
        <v>12</v>
      </c>
      <c r="K13">
        <f t="shared" si="3"/>
        <v>7.726236347087384E-2</v>
      </c>
      <c r="L13">
        <f t="shared" si="4"/>
        <v>5.8661104368932029E-2</v>
      </c>
      <c r="M13">
        <f t="shared" si="5"/>
        <v>4.5911938713592282E-2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76.319999999999993</v>
      </c>
      <c r="C16">
        <v>88.232169999999996</v>
      </c>
      <c r="D16">
        <v>85.335729999999998</v>
      </c>
      <c r="E16">
        <v>71.693470000000005</v>
      </c>
      <c r="F16">
        <v>15</v>
      </c>
      <c r="G16">
        <f t="shared" si="0"/>
        <v>11.912170000000003</v>
      </c>
      <c r="H16">
        <f t="shared" si="1"/>
        <v>9.0157300000000049</v>
      </c>
      <c r="I16">
        <f t="shared" si="2"/>
        <v>4.6265299999999883</v>
      </c>
      <c r="J16">
        <v>15</v>
      </c>
      <c r="K16">
        <f t="shared" si="3"/>
        <v>0.15608189203354303</v>
      </c>
      <c r="L16">
        <f t="shared" si="4"/>
        <v>0.11813063417190783</v>
      </c>
      <c r="M16">
        <f t="shared" si="5"/>
        <v>6.0620151991614107E-2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153.69999999999999</v>
      </c>
      <c r="C19">
        <v>164.07013000000001</v>
      </c>
      <c r="D19">
        <v>144.20652999999999</v>
      </c>
      <c r="E19">
        <v>148.41916000000001</v>
      </c>
      <c r="F19">
        <v>18</v>
      </c>
      <c r="G19">
        <f t="shared" si="0"/>
        <v>10.370130000000017</v>
      </c>
      <c r="H19">
        <f t="shared" si="1"/>
        <v>9.4934700000000021</v>
      </c>
      <c r="I19">
        <f t="shared" si="2"/>
        <v>5.2808399999999835</v>
      </c>
      <c r="J19">
        <v>18</v>
      </c>
      <c r="K19">
        <f t="shared" si="3"/>
        <v>6.7469941444372267E-2</v>
      </c>
      <c r="L19">
        <f t="shared" si="4"/>
        <v>6.1766232921275227E-2</v>
      </c>
      <c r="M19">
        <f t="shared" si="5"/>
        <v>3.4358100195185322E-2</v>
      </c>
    </row>
    <row r="20" spans="1:13" x14ac:dyDescent="0.3">
      <c r="A20">
        <v>19</v>
      </c>
      <c r="B20">
        <v>101.6</v>
      </c>
      <c r="C20">
        <v>111.88999</v>
      </c>
      <c r="D20">
        <v>110.67489</v>
      </c>
      <c r="E20">
        <v>92.882940000000005</v>
      </c>
      <c r="F20">
        <v>19</v>
      </c>
      <c r="G20">
        <f t="shared" si="0"/>
        <v>10.289990000000003</v>
      </c>
      <c r="H20">
        <f t="shared" si="1"/>
        <v>9.0748900000000106</v>
      </c>
      <c r="I20">
        <f t="shared" si="2"/>
        <v>8.7170599999999894</v>
      </c>
      <c r="J20">
        <v>19</v>
      </c>
      <c r="K20">
        <f t="shared" si="3"/>
        <v>0.1012794291338583</v>
      </c>
      <c r="L20">
        <f t="shared" si="4"/>
        <v>8.9319783464567037E-2</v>
      </c>
      <c r="M20">
        <f t="shared" si="5"/>
        <v>8.5797834645669188E-2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56.35</v>
      </c>
      <c r="C26">
        <v>65.254660000000001</v>
      </c>
      <c r="D26">
        <v>66.237920000000003</v>
      </c>
      <c r="E26">
        <v>61.852170000000001</v>
      </c>
      <c r="F26">
        <v>25</v>
      </c>
      <c r="G26">
        <f t="shared" si="0"/>
        <v>8.9046599999999998</v>
      </c>
      <c r="H26">
        <f t="shared" si="1"/>
        <v>9.8879200000000012</v>
      </c>
      <c r="I26">
        <f t="shared" si="2"/>
        <v>5.5021699999999996</v>
      </c>
      <c r="J26">
        <v>25</v>
      </c>
      <c r="K26">
        <f t="shared" si="3"/>
        <v>0.15802413487133984</v>
      </c>
      <c r="L26">
        <f t="shared" si="4"/>
        <v>0.17547329192546585</v>
      </c>
      <c r="M26">
        <f t="shared" si="5"/>
        <v>9.7642768411712502E-2</v>
      </c>
    </row>
    <row r="27" spans="1:13" x14ac:dyDescent="0.3">
      <c r="A27">
        <v>26</v>
      </c>
      <c r="B27">
        <v>77.58</v>
      </c>
      <c r="C27">
        <v>88.477639999999994</v>
      </c>
      <c r="D27">
        <v>85.411299999999997</v>
      </c>
      <c r="E27">
        <v>72.110069999999993</v>
      </c>
      <c r="F27">
        <v>26</v>
      </c>
      <c r="G27">
        <f t="shared" si="0"/>
        <v>10.897639999999996</v>
      </c>
      <c r="H27">
        <f t="shared" si="1"/>
        <v>7.8312999999999988</v>
      </c>
      <c r="I27">
        <f t="shared" si="2"/>
        <v>5.4699300000000051</v>
      </c>
      <c r="J27">
        <v>26</v>
      </c>
      <c r="K27">
        <f t="shared" si="3"/>
        <v>0.14046970868780609</v>
      </c>
      <c r="L27">
        <f t="shared" si="4"/>
        <v>0.1009448311420469</v>
      </c>
      <c r="M27">
        <f t="shared" si="5"/>
        <v>7.0506960556844619E-2</v>
      </c>
    </row>
    <row r="28" spans="1:13" x14ac:dyDescent="0.3">
      <c r="A28">
        <v>27</v>
      </c>
      <c r="B28">
        <v>118.38</v>
      </c>
      <c r="C28">
        <v>128.98482999999999</v>
      </c>
      <c r="D28">
        <v>108.03836</v>
      </c>
      <c r="E28">
        <v>111.26396</v>
      </c>
      <c r="F28">
        <v>27</v>
      </c>
      <c r="G28">
        <f t="shared" si="0"/>
        <v>10.604829999999993</v>
      </c>
      <c r="H28">
        <f t="shared" si="1"/>
        <v>10.341639999999998</v>
      </c>
      <c r="I28">
        <f t="shared" si="2"/>
        <v>7.1160399999999981</v>
      </c>
      <c r="J28">
        <v>27</v>
      </c>
      <c r="K28">
        <f t="shared" si="3"/>
        <v>8.9582953201554252E-2</v>
      </c>
      <c r="L28">
        <f t="shared" si="4"/>
        <v>8.7359689136678478E-2</v>
      </c>
      <c r="M28">
        <f t="shared" si="5"/>
        <v>6.0111843216759574E-2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56.1</v>
      </c>
      <c r="C30">
        <v>47.070459999999997</v>
      </c>
      <c r="D30">
        <v>47.243499999999997</v>
      </c>
      <c r="E30">
        <v>62.934339999999999</v>
      </c>
      <c r="F30">
        <v>29</v>
      </c>
      <c r="G30">
        <f t="shared" si="0"/>
        <v>9.0295400000000043</v>
      </c>
      <c r="H30">
        <f t="shared" si="1"/>
        <v>8.856500000000004</v>
      </c>
      <c r="I30">
        <f t="shared" si="2"/>
        <v>6.8343399999999974</v>
      </c>
      <c r="J30">
        <v>29</v>
      </c>
      <c r="K30">
        <f t="shared" si="3"/>
        <v>0.16095436720142609</v>
      </c>
      <c r="L30">
        <f t="shared" si="4"/>
        <v>0.15786987522281648</v>
      </c>
      <c r="M30">
        <f t="shared" si="5"/>
        <v>0.12182424242424238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150.19999999999999</v>
      </c>
      <c r="C33">
        <v>139.92386999999999</v>
      </c>
      <c r="D33">
        <v>160.16464999999999</v>
      </c>
      <c r="E33">
        <v>154.88005999999999</v>
      </c>
      <c r="F33">
        <v>32</v>
      </c>
      <c r="G33">
        <f t="shared" si="0"/>
        <v>10.276129999999995</v>
      </c>
      <c r="H33">
        <f t="shared" si="1"/>
        <v>9.964650000000006</v>
      </c>
      <c r="I33">
        <f t="shared" si="2"/>
        <v>4.6800599999999974</v>
      </c>
      <c r="J33">
        <v>32</v>
      </c>
      <c r="K33">
        <f t="shared" si="3"/>
        <v>6.8416311584553899E-2</v>
      </c>
      <c r="L33">
        <f t="shared" si="4"/>
        <v>6.6342543275632535E-2</v>
      </c>
      <c r="M33">
        <f t="shared" si="5"/>
        <v>3.1158854860186404E-2</v>
      </c>
    </row>
    <row r="34" spans="1:13" x14ac:dyDescent="0.3">
      <c r="A34">
        <v>33</v>
      </c>
      <c r="B34">
        <v>32.549999999999997</v>
      </c>
      <c r="C34">
        <v>21.14367</v>
      </c>
      <c r="D34">
        <v>42.141979999999997</v>
      </c>
      <c r="E34">
        <v>28.15353</v>
      </c>
      <c r="F34">
        <v>33</v>
      </c>
      <c r="G34">
        <f t="shared" si="0"/>
        <v>11.406329999999997</v>
      </c>
      <c r="H34">
        <f t="shared" si="1"/>
        <v>9.5919799999999995</v>
      </c>
      <c r="I34">
        <f t="shared" si="2"/>
        <v>4.3964699999999972</v>
      </c>
      <c r="J34">
        <v>33</v>
      </c>
      <c r="K34">
        <f t="shared" si="3"/>
        <v>0.35042488479262668</v>
      </c>
      <c r="L34">
        <f t="shared" si="4"/>
        <v>0.29468448540706604</v>
      </c>
      <c r="M34">
        <f t="shared" si="5"/>
        <v>0.13506820276497689</v>
      </c>
    </row>
    <row r="35" spans="1:13" x14ac:dyDescent="0.3">
      <c r="A35">
        <v>34</v>
      </c>
      <c r="B35">
        <v>71.900000000000006</v>
      </c>
      <c r="C35">
        <v>83.109039999999993</v>
      </c>
      <c r="D35">
        <v>82.312439999999995</v>
      </c>
      <c r="E35">
        <v>76.826040000000006</v>
      </c>
      <c r="F35">
        <v>34</v>
      </c>
      <c r="G35">
        <f t="shared" si="0"/>
        <v>11.209039999999987</v>
      </c>
      <c r="H35">
        <f t="shared" si="1"/>
        <v>10.412439999999989</v>
      </c>
      <c r="I35">
        <f t="shared" si="2"/>
        <v>4.9260400000000004</v>
      </c>
      <c r="J35">
        <v>34</v>
      </c>
      <c r="K35">
        <f t="shared" si="3"/>
        <v>0.15589763560500677</v>
      </c>
      <c r="L35">
        <f t="shared" si="4"/>
        <v>0.14481835883171054</v>
      </c>
      <c r="M35">
        <f t="shared" si="5"/>
        <v>6.8512378303198881E-2</v>
      </c>
    </row>
    <row r="36" spans="1:13" x14ac:dyDescent="0.3">
      <c r="A36">
        <v>35</v>
      </c>
      <c r="B36">
        <v>25.23</v>
      </c>
      <c r="C36">
        <v>37.449100000000001</v>
      </c>
      <c r="D36">
        <v>34.39246</v>
      </c>
      <c r="E36">
        <v>16.56251</v>
      </c>
      <c r="F36">
        <v>35</v>
      </c>
      <c r="G36">
        <f t="shared" si="0"/>
        <v>12.219100000000001</v>
      </c>
      <c r="H36">
        <f t="shared" si="1"/>
        <v>9.1624599999999994</v>
      </c>
      <c r="I36">
        <f t="shared" si="2"/>
        <v>8.6674900000000008</v>
      </c>
      <c r="J36">
        <v>35</v>
      </c>
      <c r="K36">
        <f t="shared" si="3"/>
        <v>0.48430836305984942</v>
      </c>
      <c r="L36">
        <f t="shared" si="4"/>
        <v>0.3631573523583036</v>
      </c>
      <c r="M36">
        <f t="shared" si="5"/>
        <v>0.34353904082441539</v>
      </c>
    </row>
    <row r="37" spans="1:13" x14ac:dyDescent="0.3">
      <c r="A37">
        <v>36</v>
      </c>
      <c r="B37">
        <v>40.65</v>
      </c>
      <c r="C37">
        <v>49.657940000000004</v>
      </c>
      <c r="D37">
        <v>49.7166</v>
      </c>
      <c r="E37">
        <v>47.542230000000004</v>
      </c>
      <c r="F37">
        <v>36</v>
      </c>
      <c r="G37">
        <f t="shared" si="0"/>
        <v>9.0079400000000049</v>
      </c>
      <c r="H37">
        <f t="shared" si="1"/>
        <v>9.0666000000000011</v>
      </c>
      <c r="I37">
        <f t="shared" si="2"/>
        <v>6.892230000000005</v>
      </c>
      <c r="J37">
        <v>36</v>
      </c>
      <c r="K37">
        <f t="shared" si="3"/>
        <v>0.22159753997539988</v>
      </c>
      <c r="L37">
        <f t="shared" si="4"/>
        <v>0.2230405904059041</v>
      </c>
      <c r="M37">
        <f t="shared" si="5"/>
        <v>0.16955055350553519</v>
      </c>
    </row>
    <row r="38" spans="1:13" x14ac:dyDescent="0.3">
      <c r="A38">
        <v>37</v>
      </c>
      <c r="B38">
        <v>81.31</v>
      </c>
      <c r="C38">
        <v>72.159580000000005</v>
      </c>
      <c r="D38">
        <v>72.95429</v>
      </c>
      <c r="E38">
        <v>76.622219999999999</v>
      </c>
      <c r="F38">
        <v>37</v>
      </c>
      <c r="G38">
        <f t="shared" si="0"/>
        <v>9.1504199999999969</v>
      </c>
      <c r="H38">
        <f t="shared" si="1"/>
        <v>8.355710000000002</v>
      </c>
      <c r="I38">
        <f t="shared" si="2"/>
        <v>4.6877800000000036</v>
      </c>
      <c r="J38">
        <v>37</v>
      </c>
      <c r="K38">
        <f t="shared" si="3"/>
        <v>0.11253744926823264</v>
      </c>
      <c r="L38">
        <f t="shared" si="4"/>
        <v>0.10276362071085969</v>
      </c>
      <c r="M38">
        <f t="shared" si="5"/>
        <v>5.765317919075149E-2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162.66</v>
      </c>
      <c r="C41">
        <v>150.95868999999999</v>
      </c>
      <c r="D41">
        <v>172.64510000000001</v>
      </c>
      <c r="E41">
        <v>168.85261</v>
      </c>
      <c r="F41">
        <v>40</v>
      </c>
      <c r="G41">
        <f t="shared" si="0"/>
        <v>11.701310000000007</v>
      </c>
      <c r="H41">
        <f t="shared" si="1"/>
        <v>9.985100000000017</v>
      </c>
      <c r="I41">
        <f t="shared" si="2"/>
        <v>6.1926100000000019</v>
      </c>
      <c r="J41">
        <v>40</v>
      </c>
      <c r="K41">
        <f t="shared" si="3"/>
        <v>7.1937231034058816E-2</v>
      </c>
      <c r="L41">
        <f t="shared" si="4"/>
        <v>6.1386327308496358E-2</v>
      </c>
      <c r="M41">
        <f t="shared" si="5"/>
        <v>3.8070884052625119E-2</v>
      </c>
    </row>
    <row r="42" spans="1:13" x14ac:dyDescent="0.3">
      <c r="A42">
        <v>41</v>
      </c>
      <c r="B42">
        <v>55.39</v>
      </c>
      <c r="C42">
        <v>67.21311</v>
      </c>
      <c r="D42">
        <v>66.008009999999999</v>
      </c>
      <c r="E42">
        <v>62.172960000000003</v>
      </c>
      <c r="F42">
        <v>41</v>
      </c>
      <c r="G42">
        <f t="shared" si="0"/>
        <v>11.82311</v>
      </c>
      <c r="H42">
        <f t="shared" si="1"/>
        <v>10.618009999999998</v>
      </c>
      <c r="I42">
        <f t="shared" si="2"/>
        <v>6.7829600000000028</v>
      </c>
      <c r="J42">
        <v>41</v>
      </c>
      <c r="K42">
        <f t="shared" si="3"/>
        <v>0.2134520671601372</v>
      </c>
      <c r="L42">
        <f t="shared" si="4"/>
        <v>0.19169543238851774</v>
      </c>
      <c r="M42">
        <f t="shared" si="5"/>
        <v>0.12245820545224775</v>
      </c>
    </row>
    <row r="43" spans="1:13" x14ac:dyDescent="0.3">
      <c r="A43">
        <v>42</v>
      </c>
      <c r="B43">
        <v>35.119999999999997</v>
      </c>
      <c r="C43">
        <v>46.538119999999999</v>
      </c>
      <c r="D43">
        <v>25.980129999999999</v>
      </c>
      <c r="E43">
        <v>40.081940000000003</v>
      </c>
      <c r="F43">
        <v>42</v>
      </c>
      <c r="G43">
        <f t="shared" si="0"/>
        <v>11.418120000000002</v>
      </c>
      <c r="H43">
        <f t="shared" si="1"/>
        <v>9.1398699999999984</v>
      </c>
      <c r="I43">
        <f t="shared" si="2"/>
        <v>4.9619400000000056</v>
      </c>
      <c r="J43">
        <v>42</v>
      </c>
      <c r="K43">
        <f t="shared" si="3"/>
        <v>0.32511731207289302</v>
      </c>
      <c r="L43">
        <f t="shared" si="4"/>
        <v>0.26024686788154894</v>
      </c>
      <c r="M43">
        <f t="shared" si="5"/>
        <v>0.14128530751708446</v>
      </c>
    </row>
    <row r="44" spans="1:13" x14ac:dyDescent="0.3">
      <c r="A44">
        <v>43</v>
      </c>
      <c r="B44">
        <v>100.3</v>
      </c>
      <c r="C44">
        <v>90.615840000000006</v>
      </c>
      <c r="D44">
        <v>109.91098</v>
      </c>
      <c r="E44">
        <v>94.42501</v>
      </c>
      <c r="F44">
        <v>43</v>
      </c>
      <c r="G44">
        <f t="shared" si="0"/>
        <v>9.6841599999999914</v>
      </c>
      <c r="H44">
        <f t="shared" si="1"/>
        <v>9.6109799999999979</v>
      </c>
      <c r="I44">
        <f t="shared" si="2"/>
        <v>5.8749899999999968</v>
      </c>
      <c r="J44">
        <v>43</v>
      </c>
      <c r="K44">
        <f t="shared" si="3"/>
        <v>9.6551944167497419E-2</v>
      </c>
      <c r="L44">
        <f t="shared" si="4"/>
        <v>9.582233300099699E-2</v>
      </c>
      <c r="M44">
        <f t="shared" si="5"/>
        <v>5.8574177467597181E-2</v>
      </c>
    </row>
    <row r="46" spans="1:13" x14ac:dyDescent="0.3">
      <c r="G46">
        <f>AVERAGE(G3,G6:G7,G9,G12:G13,G16,G19:G20,G26:G28,G30,G33:G38,G41:G44)</f>
        <v>10.613985652173911</v>
      </c>
      <c r="H46">
        <f t="shared" ref="H46:M46" si="6">AVERAGE(H3,H6:H7,H9,H12:H13,H16,H19:H20,H26:H28,H30,H33:H38,H41:H44)</f>
        <v>9.211298260869567</v>
      </c>
      <c r="I46">
        <f t="shared" si="6"/>
        <v>6.1432021739130418</v>
      </c>
      <c r="K46">
        <f t="shared" si="6"/>
        <v>0.16766536751208594</v>
      </c>
      <c r="L46">
        <f t="shared" si="6"/>
        <v>0.14328594404242556</v>
      </c>
      <c r="M46">
        <f t="shared" si="6"/>
        <v>9.7482633200871222E-2</v>
      </c>
    </row>
    <row r="47" spans="1:13" x14ac:dyDescent="0.3">
      <c r="G47">
        <f>(H46-G46)/G46</f>
        <v>-0.13215463420350973</v>
      </c>
      <c r="H47">
        <f>(I46-H46)/H46</f>
        <v>-0.33307965935595379</v>
      </c>
      <c r="K47">
        <f>(L46-K46)/K46</f>
        <v>-0.14540524278457814</v>
      </c>
      <c r="L47">
        <f>(M46-L46)/L46</f>
        <v>-0.319663670764471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2CBB-98F6-456E-8A55-EF012DAC2549}">
  <dimension ref="A2:M47"/>
  <sheetViews>
    <sheetView topLeftCell="A13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122.6</v>
      </c>
      <c r="C38">
        <v>133.16923</v>
      </c>
      <c r="D38">
        <v>115.23036999999999</v>
      </c>
      <c r="E38">
        <v>126.96935999999999</v>
      </c>
      <c r="F38">
        <v>37</v>
      </c>
      <c r="G38">
        <f t="shared" si="0"/>
        <v>10.569230000000005</v>
      </c>
      <c r="H38">
        <f t="shared" si="1"/>
        <v>7.3696300000000008</v>
      </c>
      <c r="I38">
        <f t="shared" si="2"/>
        <v>4.3693600000000004</v>
      </c>
      <c r="J38">
        <v>37</v>
      </c>
      <c r="K38">
        <f t="shared" si="3"/>
        <v>8.6209053833605262E-2</v>
      </c>
      <c r="L38">
        <f t="shared" si="4"/>
        <v>6.0111174551386634E-2</v>
      </c>
      <c r="M38">
        <f t="shared" si="5"/>
        <v>3.5639151712887444E-2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49.27</v>
      </c>
      <c r="C41">
        <v>40.056319999999999</v>
      </c>
      <c r="D41">
        <v>56.53</v>
      </c>
      <c r="E41">
        <v>44.637140000000002</v>
      </c>
      <c r="F41">
        <v>40</v>
      </c>
      <c r="G41">
        <f t="shared" si="0"/>
        <v>9.2136800000000036</v>
      </c>
      <c r="H41">
        <f t="shared" si="1"/>
        <v>7.259999999999998</v>
      </c>
      <c r="I41">
        <f t="shared" si="2"/>
        <v>4.6328600000000009</v>
      </c>
      <c r="J41">
        <v>40</v>
      </c>
      <c r="K41">
        <f t="shared" si="3"/>
        <v>0.18700385630200939</v>
      </c>
      <c r="L41">
        <f t="shared" si="4"/>
        <v>0.14735132940937684</v>
      </c>
      <c r="M41">
        <f t="shared" si="5"/>
        <v>9.4030038563020099E-2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66.39</v>
      </c>
      <c r="C44">
        <v>76.446209999999994</v>
      </c>
      <c r="D44">
        <v>60.33379</v>
      </c>
      <c r="E44">
        <v>68.443280000000001</v>
      </c>
      <c r="F44">
        <v>43</v>
      </c>
      <c r="G44">
        <f t="shared" si="0"/>
        <v>10.056209999999993</v>
      </c>
      <c r="H44">
        <f t="shared" si="1"/>
        <v>6.0562100000000001</v>
      </c>
      <c r="I44">
        <f t="shared" si="2"/>
        <v>2.0532800000000009</v>
      </c>
      <c r="J44">
        <v>43</v>
      </c>
      <c r="K44">
        <f t="shared" si="3"/>
        <v>0.1514717577948485</v>
      </c>
      <c r="L44">
        <f t="shared" si="4"/>
        <v>9.1221720138575088E-2</v>
      </c>
      <c r="M44">
        <f t="shared" si="5"/>
        <v>3.0927549329718345E-2</v>
      </c>
    </row>
    <row r="46" spans="1:13" x14ac:dyDescent="0.3">
      <c r="G46">
        <f>AVERAGE(G38,G41,G44)</f>
        <v>9.9463733333333337</v>
      </c>
      <c r="H46">
        <f t="shared" ref="H46:M46" si="6">AVERAGE(H38,H41,H44)</f>
        <v>6.8952799999999996</v>
      </c>
      <c r="I46">
        <f t="shared" si="6"/>
        <v>3.6851666666666674</v>
      </c>
      <c r="K46">
        <f t="shared" si="6"/>
        <v>0.14156155597682105</v>
      </c>
      <c r="L46">
        <f t="shared" si="6"/>
        <v>9.9561408033112864E-2</v>
      </c>
      <c r="M46">
        <f t="shared" si="6"/>
        <v>5.3532246535208626E-2</v>
      </c>
    </row>
    <row r="47" spans="1:13" x14ac:dyDescent="0.3">
      <c r="G47">
        <f>(H46-G46)/G46</f>
        <v>-0.30675435468606321</v>
      </c>
      <c r="H47">
        <f>(I46-H46)/H46</f>
        <v>-0.46555228117398167</v>
      </c>
      <c r="K47">
        <f>(L46-K46)/K46</f>
        <v>-0.29669176531646196</v>
      </c>
      <c r="L47">
        <f>(M46-L46)/L46</f>
        <v>-0.46231931033554208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F0A5-F4AF-4ECC-8205-B9B04C12341F}">
  <dimension ref="A2:M47"/>
  <sheetViews>
    <sheetView topLeftCell="A13" workbookViewId="0">
      <selection activeCell="G47" sqref="G47:H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38.83</v>
      </c>
      <c r="C38">
        <v>43.866950000000003</v>
      </c>
      <c r="D38">
        <v>34.793050000000001</v>
      </c>
      <c r="E38">
        <v>39.86795</v>
      </c>
      <c r="F38">
        <v>37</v>
      </c>
      <c r="G38">
        <f t="shared" si="0"/>
        <v>5.0369500000000045</v>
      </c>
      <c r="H38">
        <f t="shared" si="1"/>
        <v>4.0369499999999974</v>
      </c>
      <c r="I38">
        <f t="shared" si="2"/>
        <v>1.0379500000000021</v>
      </c>
      <c r="J38">
        <v>37</v>
      </c>
      <c r="K38">
        <f t="shared" si="3"/>
        <v>0.12971800154519714</v>
      </c>
      <c r="L38">
        <f t="shared" si="4"/>
        <v>0.10396471800154514</v>
      </c>
      <c r="M38">
        <f t="shared" si="5"/>
        <v>2.6730620654133459E-2</v>
      </c>
    </row>
    <row r="39" spans="1:13" x14ac:dyDescent="0.3">
      <c r="A39">
        <v>38</v>
      </c>
      <c r="B39">
        <v>144.1</v>
      </c>
      <c r="C39">
        <v>133.73475999999999</v>
      </c>
      <c r="D39">
        <v>151.46523999999999</v>
      </c>
      <c r="E39">
        <v>137.72076000000001</v>
      </c>
      <c r="F39">
        <v>38</v>
      </c>
      <c r="G39">
        <f t="shared" si="0"/>
        <v>10.36524</v>
      </c>
      <c r="H39">
        <f t="shared" si="1"/>
        <v>7.36524</v>
      </c>
      <c r="I39">
        <f t="shared" si="2"/>
        <v>6.3792399999999816</v>
      </c>
      <c r="J39">
        <v>38</v>
      </c>
      <c r="K39">
        <f t="shared" si="3"/>
        <v>7.1930881332408048E-2</v>
      </c>
      <c r="L39">
        <f t="shared" si="4"/>
        <v>5.1112005551700208E-2</v>
      </c>
      <c r="M39">
        <f t="shared" si="5"/>
        <v>4.4269535045107437E-2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AVERAGE(G38:G39)</f>
        <v>7.7010950000000022</v>
      </c>
      <c r="H46">
        <f t="shared" ref="H46:M46" si="6">AVERAGE(H38:H39)</f>
        <v>5.7010949999999987</v>
      </c>
      <c r="I46">
        <f t="shared" si="6"/>
        <v>3.7085949999999919</v>
      </c>
      <c r="K46">
        <f t="shared" si="6"/>
        <v>0.10082444143880259</v>
      </c>
      <c r="L46">
        <f t="shared" si="6"/>
        <v>7.7538361776622669E-2</v>
      </c>
      <c r="M46">
        <f t="shared" si="6"/>
        <v>3.5500077849620448E-2</v>
      </c>
    </row>
    <row r="47" spans="1:13" x14ac:dyDescent="0.3">
      <c r="G47">
        <f>(H46-G46)/G46</f>
        <v>-0.25970332790336997</v>
      </c>
      <c r="H47">
        <f>(I46-H46)/H46</f>
        <v>-0.34949426382124965</v>
      </c>
      <c r="K47">
        <f>(L46-K46)/K46</f>
        <v>-0.23095669393134077</v>
      </c>
      <c r="L47">
        <f>(M46-L46)/L46</f>
        <v>-0.54216110533917028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QX1</vt:lpstr>
      <vt:lpstr>QX2</vt:lpstr>
      <vt:lpstr>QX3</vt:lpstr>
      <vt:lpstr>QX4</vt:lpstr>
      <vt:lpstr>QX5</vt:lpstr>
      <vt:lpstr>QX6</vt:lpstr>
      <vt:lpstr>QX7</vt:lpstr>
      <vt:lpstr>QX8</vt:lpstr>
      <vt:lpstr>QX9</vt:lpstr>
      <vt:lpstr>QX10</vt:lpstr>
      <vt:lpstr>QX11</vt:lpstr>
      <vt:lpstr>QX12</vt:lpstr>
      <vt:lpstr>QX13</vt:lpstr>
      <vt:lpstr>QX14</vt:lpstr>
      <vt:lpstr>QX15</vt:lpstr>
      <vt:lpstr>QX16</vt:lpstr>
      <vt:lpstr>三种算法误差比较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Lan</dc:creator>
  <cp:lastModifiedBy>Hui Lan</cp:lastModifiedBy>
  <dcterms:created xsi:type="dcterms:W3CDTF">2025-04-13T13:39:12Z</dcterms:created>
  <dcterms:modified xsi:type="dcterms:W3CDTF">2025-04-13T14:19:56Z</dcterms:modified>
</cp:coreProperties>
</file>