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236" documentId="8_{CB8B5DC6-EE66-45EC-9B1C-22931589A575}" xr6:coauthVersionLast="47" xr6:coauthVersionMax="47" xr10:uidLastSave="{5028934C-07E6-4060-843D-BCD447CA4165}"/>
  <bookViews>
    <workbookView xWindow="57480" yWindow="-120" windowWidth="29040" windowHeight="1644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M7" i="1"/>
  <c r="H7" i="1"/>
  <c r="H4" i="1"/>
  <c r="H2" i="1"/>
  <c r="M8" i="1"/>
  <c r="M9" i="1"/>
  <c r="M10" i="1"/>
  <c r="M11" i="1"/>
  <c r="M12" i="1"/>
  <c r="M13" i="1"/>
  <c r="M14" i="1"/>
  <c r="M15" i="1"/>
  <c r="M16" i="1"/>
  <c r="H8" i="1"/>
  <c r="H9" i="1"/>
  <c r="H10" i="1"/>
  <c r="H11" i="1"/>
  <c r="H12" i="1"/>
  <c r="H13" i="1"/>
  <c r="H14" i="1"/>
  <c r="H15" i="1"/>
  <c r="H16" i="1"/>
  <c r="I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K7" i="1"/>
  <c r="K15" i="1"/>
  <c r="K14" i="1"/>
  <c r="K16" i="1"/>
  <c r="K8" i="1"/>
  <c r="H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<sst xmlns="http://schemas.openxmlformats.org/spreadsheetml/2006/main" count="75" uniqueCount="54">
  <si>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Pricing Sheet</t>
  </si>
  <si>
    <t>Delivery Charges</t>
  </si>
  <si>
    <t>Total Sales by Region</t>
  </si>
  <si>
    <t>Region A</t>
  </si>
  <si>
    <t>Region B</t>
  </si>
  <si>
    <t>Region C</t>
  </si>
  <si>
    <t>#=IF(J7="A";$D$2;IF(J7="B";$D$3;$D$4))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</si>
  <si>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</si>
  <si>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</si>
  <si>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</si>
  <si>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</si>
  <si>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</si>
  <si>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</si>
  <si>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</si>
  <si>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</si>
  <si>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</si>
  <si>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</si>
  <si>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</si>
  <si>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</si>
  <si>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</si>
  <si>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</si>
  <si>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</si>
  <si>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</si>
  <si>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</si>
  <si>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</si>
  <si>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</si>
  <si>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</si>
  <si>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</si>
  <si>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</si>
  <si>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</si>
  <si>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</si>
  <si>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</si>
  <si>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</si>
  <si>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</si>
  <si>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</si>
  <si>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</si>
  <si>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</si>
  <si>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</si>
  <si>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</si>
  <si>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</si>
  <si>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</si>
  <si>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</si>
  <si>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</si>
  <si>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</si>
  <si>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</si>
  <si>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</si>
  <si>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</si>
  <si>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</si>
  <si>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</si>
  <si>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</si>
  <si>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</si>
  <si>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</si>
  <si>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</si>
  <si>
    <t>05/30/2023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</si>
</sst>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8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F1F1F"/>
      <name val="Source Sans Pro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  <xf numFmtId="0" fontId="7" fillId="0" borderId="0" xfId="0" applyNumberFormat="1" applyFont="1"/>
    <xf numFmtId="2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22"/>
  <sheetViews>
    <sheetView tabSelected="1" workbookViewId="0">
      <selection activeCell="C21" sqref="C21"/>
    </sheetView>
  </sheetViews>
  <sheetFormatPr defaultRowHeight="14.4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7" width="12.85546875" style="11" customWidth="1"/>
    <col min="8" max="8" width="13.7109375" style="11" bestFit="1" customWidth="1"/>
    <col min="9" max="9" width="15.85546875" bestFit="1" customWidth="1"/>
    <col min="10" max="10" width="13.140625" customWidth="1"/>
    <col min="11" max="11" width="16.42578125" bestFit="1" customWidth="1"/>
    <col min="12" max="12" width="13.7109375" customWidth="1"/>
    <col min="13" max="13" width="11.7109375" customWidth="1"/>
    <col min="16" max="16" width="10.28515625" customWidth="1"/>
  </cols>
  <sheetData>
    <row r="1" spans="1:13" ht="18.600000000000001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>
      <c r="A5" s="2"/>
      <c r="B5" s="2"/>
      <c r="E5" s="2"/>
      <c r="F5" s="2"/>
      <c r="G5" s="10"/>
      <c r="H5" s="10"/>
      <c r="I5" s="2"/>
      <c r="J5" s="2"/>
      <c r="K5" s="2"/>
      <c r="L5" s="2" t="s">
        <v>6</v>
      </c>
    </row>
    <row r="6" spans="1:13" ht="44.1" thickBot="1">
      <c r="A6" s="12" t="s">
        <v>7</v>
      </c>
      <c r="B6" s="12" t="s">
        <v>8</v>
      </c>
      <c r="C6" s="12" t="s">
        <v>9</v>
      </c>
      <c r="D6" s="12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</row>
    <row r="7" spans="1:13">
      <c r="A7" s="2" t="s">
        <v>20</v>
      </c>
      <c r="B7" s="2" t="s">
        <v>21</v>
      </c>
      <c r="C7" s="2" t="s">
        <v>22</v>
      </c>
      <c r="D7" s="2" t="s">
        <v>23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24</v>
      </c>
      <c r="K7" s="5">
        <f>G7-I7</f>
        <v>14175</v>
      </c>
      <c r="L7" s="5" cm="1">
        <f t="array" ref="L7">_xlfn.IFS(J7="A",$D$2,J7="B",$D$3,J7="C",$D$4,TRUE,0)</f>
        <v>75</v>
      </c>
      <c r="M7" s="9">
        <f>K7+L7</f>
        <v>14250</v>
      </c>
    </row>
    <row r="8" spans="1:13">
      <c r="A8" s="2" t="s">
        <v>25</v>
      </c>
      <c r="B8" s="2" t="s">
        <v>21</v>
      </c>
      <c r="C8" s="2" t="s">
        <v>26</v>
      </c>
      <c r="D8" s="2" t="s">
        <v>23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IF(G8&gt;10000,(10%),0)</f>
        <v>0</v>
      </c>
      <c r="I8" s="5">
        <f t="shared" ref="I8:I16" si="2">G8*H8</f>
        <v>0</v>
      </c>
      <c r="J8" s="5" t="s">
        <v>27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K8+L8</f>
        <v>6350</v>
      </c>
    </row>
    <row r="9" spans="1:13">
      <c r="A9" s="2" t="s">
        <v>28</v>
      </c>
      <c r="B9" s="2" t="s">
        <v>29</v>
      </c>
      <c r="C9" s="2" t="s">
        <v>30</v>
      </c>
      <c r="D9" s="2" t="s">
        <v>31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27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>
      <c r="A10" s="2" t="s">
        <v>32</v>
      </c>
      <c r="B10" s="2" t="s">
        <v>29</v>
      </c>
      <c r="C10" s="2" t="s">
        <v>33</v>
      </c>
      <c r="D10" s="2" t="s">
        <v>31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34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>
      <c r="A11" s="2" t="s">
        <v>35</v>
      </c>
      <c r="B11" s="2" t="s">
        <v>36</v>
      </c>
      <c r="C11" s="2" t="s">
        <v>37</v>
      </c>
      <c r="D11" s="4" t="s">
        <v>38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24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>
      <c r="A12" s="2" t="s">
        <v>39</v>
      </c>
      <c r="B12" s="2" t="s">
        <v>36</v>
      </c>
      <c r="C12" s="2" t="s">
        <v>40</v>
      </c>
      <c r="D12" s="4" t="s">
        <v>38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27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>
      <c r="A13" s="2" t="s">
        <v>41</v>
      </c>
      <c r="B13" s="2" t="s">
        <v>42</v>
      </c>
      <c r="C13" s="2" t="s">
        <v>43</v>
      </c>
      <c r="D13" s="2" t="s">
        <v>44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34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>
      <c r="A14" s="2" t="s">
        <v>45</v>
      </c>
      <c r="B14" s="2" t="s">
        <v>42</v>
      </c>
      <c r="C14" s="2" t="s">
        <v>46</v>
      </c>
      <c r="D14" s="2" t="s">
        <v>44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34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>
      <c r="A15" s="2" t="s">
        <v>47</v>
      </c>
      <c r="B15" s="2" t="s">
        <v>48</v>
      </c>
      <c r="C15" s="2" t="s">
        <v>49</v>
      </c>
      <c r="D15" t="s">
        <v>50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27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>
      <c r="A16" s="2" t="s">
        <v>51</v>
      </c>
      <c r="B16" s="2" t="s">
        <v>48</v>
      </c>
      <c r="C16" t="s">
        <v>52</v>
      </c>
      <c r="D16" t="s">
        <v>50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24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  <row r="20" spans="2:4" ht="15.75">
      <c r="B20" s="19" t="s">
        <v>53</v>
      </c>
      <c r="C20" s="18">
        <v>44932</v>
      </c>
      <c r="D20" s="17">
        <f>C20-B21+1</f>
        <v>44933</v>
      </c>
    </row>
    <row r="21" spans="2:4">
      <c r="C21" s="17" t="s">
        <v>53</v>
      </c>
    </row>
    <row r="22" spans="2:4">
      <c r="C22" s="17"/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EEDF9-0B70-424C-8DA2-B4649D7D6C19}"/>
</file>

<file path=customXml/itemProps2.xml><?xml version="1.0" encoding="utf-8"?>
<ds:datastoreItem xmlns:ds="http://schemas.openxmlformats.org/officeDocument/2006/customXml" ds:itemID="{9E771D00-F70B-4A71-A745-CFD4425C64F9}"/>
</file>

<file path=customXml/itemProps3.xml><?xml version="1.0" encoding="utf-8"?>
<ds:datastoreItem xmlns:ds="http://schemas.openxmlformats.org/officeDocument/2006/customXml" ds:itemID="{2686B4B2-1502-4709-AD9B-9256F5B05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Santos Miranda</cp:lastModifiedBy>
  <cp:revision/>
  <dcterms:created xsi:type="dcterms:W3CDTF">2023-04-23T15:42:21Z</dcterms:created>
  <dcterms:modified xsi:type="dcterms:W3CDTF">2024-06-17T04:19:16Z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