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529"/>
  <workbookPr filterPrivacy="1" codeName="ThisWorkbook"/>
  <xr:revisionPtr revIDLastSave="0" documentId="13_ncr:1_{0C1E236F-D19F-4A7E-9B09-6B0F65578183}" xr6:coauthVersionLast="47" xr6:coauthVersionMax="47" xr10:uidLastSave="{00000000-0000-0000-0000-000000000000}"/>
  <bookViews>
    <workbookView xWindow="-108" yWindow="-108" windowWidth="23256" windowHeight="12576" tabRatio="693" xr2:uid="{00000000-000D-0000-FFFF-FFFF00000000}"/>
  </bookViews>
  <sheets>
    <sheet name="POC Planning" sheetId="9" r:id="rId1"/>
  </sheets>
  <externalReferences>
    <externalReference r:id="rId2"/>
  </externalReferences>
  <definedNames>
    <definedName name="GeoProbe_V">[1]Values!$G$3:$G$9</definedName>
    <definedName name="prevWBS" localSheetId="0">'POC Planning'!$C1048576</definedName>
    <definedName name="_xlnm.Print_Area" localSheetId="0">'POC Planning'!$C$3:$CB$42</definedName>
    <definedName name="_xlnm.Print_Titles" localSheetId="0">'POC Planning'!$6:$8</definedName>
    <definedName name="Team_size">#REF!</definedName>
    <definedName name="totalEst">#REF!</definedName>
    <definedName name="valuevx">42.314159</definedName>
    <definedName name="vertex42_copyright" hidden="1">"© 2006-2018 Vertex42 LLC"</definedName>
    <definedName name="vertex42_id" hidden="1">"gantt-chart_L2.xlsx"</definedName>
    <definedName name="vertex42_title" hidden="1">"Gantt Chart Template"</definedName>
  </definedNames>
  <calcPr calcId="191029"/>
</workbook>
</file>

<file path=xl/calcChain.xml><?xml version="1.0" encoding="utf-8"?>
<calcChain xmlns="http://schemas.openxmlformats.org/spreadsheetml/2006/main">
  <c r="E33" i="9" l="1"/>
  <c r="F33" i="9"/>
  <c r="I33" i="9"/>
  <c r="G37" i="9"/>
  <c r="F26" i="9"/>
  <c r="F43" i="9"/>
  <c r="F38" i="9"/>
  <c r="I47" i="9"/>
  <c r="F47" i="9"/>
  <c r="E47" i="9"/>
  <c r="F11" i="9"/>
  <c r="E11" i="9"/>
  <c r="E26" i="9"/>
  <c r="E38" i="9"/>
  <c r="E43" i="9"/>
  <c r="I43" i="9"/>
  <c r="I38" i="9"/>
  <c r="G44" i="9"/>
  <c r="G45" i="9"/>
  <c r="G46" i="9"/>
  <c r="G40" i="9"/>
  <c r="G41" i="9"/>
  <c r="I26" i="9"/>
  <c r="G39" i="9"/>
  <c r="I11" i="9"/>
  <c r="G34" i="9"/>
  <c r="G32" i="9"/>
  <c r="G31" i="9"/>
  <c r="G30" i="9"/>
  <c r="G27" i="9"/>
  <c r="G29" i="9"/>
  <c r="G28" i="9"/>
  <c r="G47" i="9" l="1"/>
  <c r="G43" i="9"/>
  <c r="G38" i="9"/>
  <c r="G16" i="9"/>
  <c r="G26" i="9" l="1"/>
  <c r="G11" i="9"/>
  <c r="G15" i="9"/>
  <c r="G14" i="9"/>
  <c r="G33" i="9" l="1"/>
  <c r="G13" i="9"/>
  <c r="K9" i="9" l="1"/>
  <c r="L8" i="9"/>
  <c r="L9" i="9" s="1"/>
  <c r="K5" i="9"/>
  <c r="M8" i="9" l="1"/>
  <c r="N8" i="9" l="1"/>
  <c r="O8" i="9" s="1"/>
  <c r="M9" i="9"/>
  <c r="G12" i="9"/>
  <c r="P8" i="9" l="1"/>
  <c r="O9" i="9"/>
  <c r="N9" i="9" l="1"/>
  <c r="P5" i="9"/>
  <c r="U5" i="9" s="1"/>
  <c r="Z5" i="9" s="1"/>
  <c r="AE5" i="9" s="1"/>
  <c r="AJ5" i="9" s="1"/>
  <c r="AO5" i="9" s="1"/>
  <c r="AT5" i="9" s="1"/>
  <c r="AY5" i="9" s="1"/>
  <c r="BD5" i="9" s="1"/>
  <c r="BI5" i="9" s="1"/>
  <c r="BN5" i="9" s="1"/>
  <c r="BS5" i="9" s="1"/>
  <c r="BX5" i="9" s="1"/>
  <c r="CC5" i="9" s="1"/>
  <c r="CH5" i="9" s="1"/>
  <c r="Q8" i="9" l="1"/>
  <c r="P9" i="9"/>
  <c r="R8" i="9" l="1"/>
  <c r="S8" i="9" s="1"/>
  <c r="Q9" i="9"/>
  <c r="R9" i="9" l="1"/>
  <c r="T8" i="9" l="1"/>
  <c r="U8" i="9" s="1"/>
  <c r="V8" i="9" s="1"/>
  <c r="W8" i="9" s="1"/>
  <c r="X8" i="9" s="1"/>
  <c r="Y8" i="9" s="1"/>
  <c r="Z8" i="9" s="1"/>
  <c r="AA8" i="9" s="1"/>
  <c r="AB8" i="9" s="1"/>
  <c r="AC8" i="9" s="1"/>
  <c r="AD8" i="9" s="1"/>
  <c r="S9" i="9"/>
  <c r="AE8" i="9" l="1"/>
  <c r="T9" i="9"/>
  <c r="AE9" i="9" l="1"/>
  <c r="AF8" i="9"/>
  <c r="AG8" i="9" s="1"/>
  <c r="AH8" i="9" s="1"/>
  <c r="AI8" i="9" s="1"/>
  <c r="AJ8" i="9" s="1"/>
  <c r="AK8" i="9" s="1"/>
  <c r="AL8" i="9" s="1"/>
  <c r="AM8" i="9" s="1"/>
  <c r="AN8" i="9" s="1"/>
  <c r="AO8" i="9" s="1"/>
  <c r="AP8" i="9" s="1"/>
  <c r="AQ8" i="9" s="1"/>
  <c r="AR8" i="9" s="1"/>
  <c r="AS8" i="9" s="1"/>
  <c r="AT8" i="9" s="1"/>
  <c r="AU8" i="9" s="1"/>
  <c r="AV8" i="9" s="1"/>
  <c r="AW8" i="9" s="1"/>
  <c r="AX8" i="9" s="1"/>
  <c r="AY8" i="9" s="1"/>
  <c r="AZ8" i="9" s="1"/>
  <c r="BA8" i="9" s="1"/>
  <c r="BB8" i="9" s="1"/>
  <c r="BC8" i="9" s="1"/>
  <c r="U9" i="9"/>
  <c r="BD8" i="9" l="1"/>
  <c r="BE8" i="9" s="1"/>
  <c r="BF8" i="9" s="1"/>
  <c r="BG8" i="9" s="1"/>
  <c r="BH8" i="9" s="1"/>
  <c r="BI8" i="9" s="1"/>
  <c r="BJ8" i="9" s="1"/>
  <c r="BK8" i="9" s="1"/>
  <c r="BL8" i="9" s="1"/>
  <c r="BM8" i="9" s="1"/>
  <c r="BN8" i="9" s="1"/>
  <c r="BO8" i="9" s="1"/>
  <c r="BP8" i="9" s="1"/>
  <c r="BQ8" i="9" s="1"/>
  <c r="BR8" i="9" s="1"/>
  <c r="BS8" i="9" s="1"/>
  <c r="BT8" i="9" s="1"/>
  <c r="BU8" i="9" s="1"/>
  <c r="BV8" i="9" s="1"/>
  <c r="BW8" i="9" s="1"/>
  <c r="BX8" i="9" s="1"/>
  <c r="BY8" i="9" s="1"/>
  <c r="BZ8" i="9" s="1"/>
  <c r="CA8" i="9" s="1"/>
  <c r="CB8" i="9" s="1"/>
  <c r="CC8" i="9" s="1"/>
  <c r="AF9" i="9"/>
  <c r="AG9" i="9"/>
  <c r="V9" i="9"/>
  <c r="CC9" i="9" l="1"/>
  <c r="CD8" i="9"/>
  <c r="BN9" i="9"/>
  <c r="BS9" i="9"/>
  <c r="AH9" i="9"/>
  <c r="W9" i="9"/>
  <c r="CE8" i="9" l="1"/>
  <c r="CD9" i="9"/>
  <c r="BO9" i="9"/>
  <c r="BT9" i="9"/>
  <c r="AI9" i="9"/>
  <c r="X9" i="9"/>
  <c r="CF8" i="9" l="1"/>
  <c r="CE9" i="9"/>
  <c r="BP9" i="9"/>
  <c r="BU9" i="9"/>
  <c r="AJ9" i="9"/>
  <c r="Y9" i="9"/>
  <c r="CF9" i="9" l="1"/>
  <c r="CG8" i="9"/>
  <c r="BR9" i="9"/>
  <c r="BQ9" i="9"/>
  <c r="BV9" i="9"/>
  <c r="BW9" i="9"/>
  <c r="AK9" i="9"/>
  <c r="CG9" i="9" l="1"/>
  <c r="CH8" i="9"/>
  <c r="AL9" i="9"/>
  <c r="CH9" i="9" l="1"/>
  <c r="CI8" i="9"/>
  <c r="AM9" i="9"/>
  <c r="Z9" i="9"/>
  <c r="CJ8" i="9" l="1"/>
  <c r="CI9" i="9"/>
  <c r="AO9" i="9"/>
  <c r="AN9" i="9"/>
  <c r="AA9" i="9"/>
  <c r="CJ9" i="9" l="1"/>
  <c r="CK8" i="9"/>
  <c r="AP9" i="9"/>
  <c r="AB9" i="9"/>
  <c r="CL8" i="9" l="1"/>
  <c r="CL9" i="9" s="1"/>
  <c r="CK9" i="9"/>
  <c r="AQ9" i="9"/>
  <c r="AC9" i="9"/>
  <c r="AR9" i="9" l="1"/>
  <c r="AD9" i="9"/>
  <c r="AS9" i="9" l="1"/>
  <c r="AT9" i="9" l="1"/>
  <c r="AU9" i="9" l="1"/>
  <c r="AV9" i="9" l="1"/>
  <c r="AW9" i="9" l="1"/>
  <c r="AX9" i="9" l="1"/>
  <c r="AY9" i="9" l="1"/>
  <c r="AZ9" i="9" l="1"/>
  <c r="BA9" i="9" l="1"/>
  <c r="BB9" i="9" l="1"/>
  <c r="BD9" i="9" l="1"/>
  <c r="BC9" i="9"/>
  <c r="BE9" i="9" l="1"/>
  <c r="BX9" i="9"/>
  <c r="BF9" i="9" l="1"/>
  <c r="BY9" i="9"/>
  <c r="BG9" i="9" l="1"/>
  <c r="BZ9" i="9"/>
  <c r="BH9" i="9" l="1"/>
  <c r="CB9" i="9"/>
  <c r="CA9" i="9"/>
  <c r="BI9" i="9" l="1"/>
  <c r="BJ9" i="9" l="1"/>
  <c r="BK9" i="9" l="1"/>
  <c r="BM9" i="9" l="1"/>
  <c r="BL9" i="9"/>
</calcChain>
</file>

<file path=xl/sharedStrings.xml><?xml version="1.0" encoding="utf-8"?>
<sst xmlns="http://schemas.openxmlformats.org/spreadsheetml/2006/main" count="52" uniqueCount="48">
  <si>
    <t>PROJECT START DATE</t>
  </si>
  <si>
    <t>Start</t>
  </si>
  <si>
    <t>Duration</t>
  </si>
  <si>
    <t>Status</t>
  </si>
  <si>
    <t>% 
Complete</t>
  </si>
  <si>
    <t>Task Completed</t>
  </si>
  <si>
    <t>SCROLL TO WEEK #</t>
  </si>
  <si>
    <t>Task in Progress</t>
  </si>
  <si>
    <t>Target date</t>
  </si>
  <si>
    <t>Iteration Plan</t>
  </si>
  <si>
    <t>Code Reading</t>
  </si>
  <si>
    <t>Building GitHub Repo</t>
  </si>
  <si>
    <t>Research WITSMLStudio Documentations</t>
  </si>
  <si>
    <t>Research ETP Documentations</t>
  </si>
  <si>
    <t>Research Automation Technology</t>
  </si>
  <si>
    <t>Resolving Discovery functions</t>
  </si>
  <si>
    <t>Resolving Streaming functions</t>
  </si>
  <si>
    <t>Resolving Store functions</t>
  </si>
  <si>
    <t>Growing Object</t>
  </si>
  <si>
    <t>JSON Message</t>
  </si>
  <si>
    <t>Resolving Connection (Core) functions</t>
  </si>
  <si>
    <t>Verify final builds</t>
  </si>
  <si>
    <t>Automation Framework</t>
  </si>
  <si>
    <t>Building Unit Test Framework</t>
  </si>
  <si>
    <t>Reporting Functions</t>
  </si>
  <si>
    <t>CICD Reporting</t>
  </si>
  <si>
    <t>CICD Integration</t>
  </si>
  <si>
    <t>Verify Test Runs</t>
  </si>
  <si>
    <t>Building UI Parameter Tool</t>
  </si>
  <si>
    <t>POC</t>
  </si>
  <si>
    <t>Documentations</t>
  </si>
  <si>
    <t>Presentations</t>
  </si>
  <si>
    <t>Reviews</t>
  </si>
  <si>
    <t>POC Planning</t>
  </si>
  <si>
    <t>ETP Headless Application</t>
  </si>
  <si>
    <t>Messages Validation Tool</t>
  </si>
  <si>
    <t>UI Export Parameters Tool</t>
  </si>
  <si>
    <t>Build Headless Application</t>
  </si>
  <si>
    <t>Adding UI</t>
  </si>
  <si>
    <t>Reading Parameters</t>
  </si>
  <si>
    <t>Export to File Functions</t>
  </si>
  <si>
    <t>Building Messages Validation Tool</t>
  </si>
  <si>
    <t>Store Notifitcation</t>
  </si>
  <si>
    <t>Implement 9 Automated Test Cases for POC</t>
  </si>
  <si>
    <t>Review 9 Manual Test Cases</t>
  </si>
  <si>
    <t>Automation Test Cases</t>
  </si>
  <si>
    <t>Message Comparing Functions</t>
  </si>
  <si>
    <t>Not within POC scope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</si>
</sst>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d"/>
    <numFmt numFmtId="165" formatCode="mmm\-d"/>
    <numFmt numFmtId="166" formatCode="[$-F800]dddd\,\ mmmm\ dd\,\ yyyy"/>
    <numFmt numFmtId="167" formatCode="[$-409]d\-mmm\-yy;@"/>
    <numFmt numFmtId="168" formatCode="_(* #,##0.000_);_(* \(#,##0.000\);_(* &quot;-&quot;??_);_(@_)"/>
  </numFmts>
  <fonts count="62" x14ac:knownFonts="1">
    <font>
      <sz val="10"/>
      <name val="Arial"/>
    </font>
    <font>
      <sz val="11"/>
      <color theme="1"/>
      <name val="Arial"/>
      <family val="2"/>
      <scheme val="minor"/>
    </font>
    <font>
      <sz val="11"/>
      <color theme="1"/>
      <name val="Arial"/>
      <family val="2"/>
      <scheme val="minor"/>
    </font>
    <font>
      <sz val="11"/>
      <color theme="1"/>
      <name val="Arial"/>
      <family val="2"/>
      <scheme val="minor"/>
    </font>
    <font>
      <u/>
      <sz val="10"/>
      <color indexed="12"/>
      <name val="Arial"/>
      <family val="2"/>
    </font>
    <font>
      <sz val="8"/>
      <name val="Arial"/>
      <family val="2"/>
    </font>
    <font>
      <sz val="10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36"/>
      <name val="Calibri"/>
      <family val="2"/>
    </font>
    <font>
      <b/>
      <sz val="11"/>
      <color indexed="50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18"/>
      <name val="Calibri"/>
      <family val="2"/>
    </font>
    <font>
      <b/>
      <sz val="13"/>
      <color indexed="18"/>
      <name val="Calibri"/>
      <family val="2"/>
    </font>
    <font>
      <b/>
      <sz val="11"/>
      <color indexed="18"/>
      <name val="Calibri"/>
      <family val="2"/>
    </font>
    <font>
      <sz val="11"/>
      <color indexed="53"/>
      <name val="Calibri"/>
      <family val="2"/>
    </font>
    <font>
      <sz val="11"/>
      <color indexed="50"/>
      <name val="Calibri"/>
      <family val="2"/>
    </font>
    <font>
      <sz val="11"/>
      <color indexed="59"/>
      <name val="Calibri"/>
      <family val="2"/>
    </font>
    <font>
      <b/>
      <sz val="11"/>
      <color indexed="63"/>
      <name val="Calibri"/>
      <family val="2"/>
    </font>
    <font>
      <b/>
      <sz val="18"/>
      <color indexed="18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10"/>
      <name val="Arial"/>
      <family val="2"/>
    </font>
    <font>
      <sz val="10"/>
      <name val="Century Gothic"/>
      <family val="2"/>
    </font>
    <font>
      <b/>
      <sz val="10"/>
      <color theme="0"/>
      <name val="Century Gothic"/>
      <family val="2"/>
    </font>
    <font>
      <b/>
      <i/>
      <sz val="8"/>
      <color theme="0"/>
      <name val="Century Gothic"/>
      <family val="2"/>
    </font>
    <font>
      <i/>
      <sz val="10"/>
      <color theme="0"/>
      <name val="Century Gothic"/>
      <family val="2"/>
    </font>
    <font>
      <sz val="12"/>
      <name val="Century Gothic"/>
      <family val="2"/>
    </font>
    <font>
      <b/>
      <sz val="8"/>
      <color theme="4" tint="-0.249977111117893"/>
      <name val="Century Gothic"/>
      <family val="2"/>
    </font>
    <font>
      <b/>
      <sz val="8"/>
      <color theme="4" tint="-0.499984740745262"/>
      <name val="Century Gothic"/>
      <family val="2"/>
    </font>
    <font>
      <b/>
      <u/>
      <sz val="8"/>
      <color theme="4" tint="-0.499984740745262"/>
      <name val="Century Gothic"/>
      <family val="2"/>
    </font>
    <font>
      <sz val="8"/>
      <color theme="4" tint="-0.499984740745262"/>
      <name val="Century Gothic"/>
      <family val="2"/>
    </font>
    <font>
      <sz val="8"/>
      <name val="Century Gothic"/>
      <family val="2"/>
    </font>
    <font>
      <sz val="8"/>
      <color theme="0"/>
      <name val="Century Gothic"/>
      <family val="2"/>
    </font>
    <font>
      <sz val="11"/>
      <color theme="4" tint="-0.249977111117893"/>
      <name val="Century Gothic"/>
      <family val="2"/>
    </font>
    <font>
      <sz val="10"/>
      <color theme="4" tint="-0.249977111117893"/>
      <name val="Century Gothic"/>
      <family val="2"/>
    </font>
    <font>
      <sz val="9"/>
      <name val="Century Gothic"/>
      <family val="2"/>
    </font>
    <font>
      <sz val="14"/>
      <name val="Century Gothic"/>
      <family val="2"/>
    </font>
    <font>
      <sz val="9"/>
      <color rgb="FF000000"/>
      <name val="Century Gothic"/>
      <family val="2"/>
    </font>
    <font>
      <sz val="14"/>
      <color rgb="FF000000"/>
      <name val="Century Gothic"/>
      <family val="2"/>
    </font>
    <font>
      <b/>
      <sz val="10"/>
      <color theme="1" tint="0.34998626667073579"/>
      <name val="Century Gothic"/>
      <family val="2"/>
    </font>
    <font>
      <sz val="8"/>
      <color theme="1" tint="0.249977111117893"/>
      <name val="Century Gothic"/>
      <family val="2"/>
    </font>
    <font>
      <b/>
      <sz val="9"/>
      <color theme="1" tint="0.249977111117893"/>
      <name val="Century Gothic"/>
      <family val="2"/>
    </font>
    <font>
      <b/>
      <sz val="9"/>
      <name val="Century Gothic"/>
      <family val="2"/>
    </font>
    <font>
      <b/>
      <sz val="9"/>
      <color theme="0"/>
      <name val="Century Gothic"/>
      <family val="2"/>
    </font>
    <font>
      <b/>
      <i/>
      <sz val="8"/>
      <color theme="1" tint="0.249977111117893"/>
      <name val="Century Gothic"/>
      <family val="2"/>
    </font>
    <font>
      <b/>
      <sz val="9"/>
      <color theme="1" tint="0.34998626667073579"/>
      <name val="Century Gothic"/>
      <family val="2"/>
    </font>
    <font>
      <b/>
      <sz val="9"/>
      <color theme="1"/>
      <name val="Century Gothic"/>
      <family val="2"/>
    </font>
    <font>
      <sz val="9"/>
      <color theme="1"/>
      <name val="Century Gothic"/>
      <family val="2"/>
    </font>
    <font>
      <sz val="10"/>
      <color theme="1" tint="0.249977111117893"/>
      <name val="Century Gothic"/>
      <family val="2"/>
    </font>
    <font>
      <b/>
      <sz val="8"/>
      <color theme="1" tint="0.34998626667073579"/>
      <name val="Century Gothic"/>
      <family val="2"/>
    </font>
    <font>
      <sz val="22"/>
      <color theme="1" tint="0.34998626667073579"/>
      <name val="Century Gothic"/>
      <family val="2"/>
    </font>
    <font>
      <sz val="11"/>
      <color theme="1" tint="0.24994659260841701"/>
      <name val="Century Gothic"/>
      <family val="2"/>
    </font>
    <font>
      <sz val="9"/>
      <color theme="0" tint="-4.9989318521683403E-2"/>
      <name val="Century Gothic"/>
      <family val="2"/>
    </font>
    <font>
      <sz val="8"/>
      <color theme="1" tint="0.24994659260841701"/>
      <name val="Century Gothic"/>
      <family val="2"/>
    </font>
    <font>
      <b/>
      <sz val="13"/>
      <color theme="1" tint="0.24994659260841701"/>
      <name val="Arial"/>
      <family val="2"/>
      <scheme val="major"/>
    </font>
    <font>
      <sz val="13"/>
      <color theme="1" tint="0.24994659260841701"/>
      <name val="Century Gothic"/>
      <family val="2"/>
    </font>
    <font>
      <u/>
      <sz val="12"/>
      <color theme="0"/>
      <name val="Segoe UI"/>
      <family val="2"/>
    </font>
    <font>
      <sz val="10"/>
      <name val="Arial"/>
      <family val="2"/>
    </font>
    <font>
      <u/>
      <sz val="11"/>
      <color theme="10"/>
      <name val="Arial"/>
      <family val="2"/>
      <scheme val="minor"/>
    </font>
  </fonts>
  <fills count="28">
    <fill>
      <patternFill patternType="none"/>
    </fill>
    <fill>
      <patternFill patternType="gray125"/>
    </fill>
    <fill>
      <patternFill patternType="solid">
        <fgColor indexed="47"/>
      </patternFill>
    </fill>
    <fill>
      <patternFill patternType="solid">
        <fgColor indexed="46"/>
      </patternFill>
    </fill>
    <fill>
      <patternFill patternType="solid">
        <fgColor indexed="41"/>
      </patternFill>
    </fill>
    <fill>
      <patternFill patternType="solid">
        <fgColor indexed="26"/>
      </patternFill>
    </fill>
    <fill>
      <patternFill patternType="solid">
        <fgColor indexed="51"/>
      </patternFill>
    </fill>
    <fill>
      <patternFill patternType="solid">
        <fgColor indexed="61"/>
      </patternFill>
    </fill>
    <fill>
      <patternFill patternType="solid">
        <fgColor indexed="52"/>
      </patternFill>
    </fill>
    <fill>
      <patternFill patternType="solid">
        <fgColor indexed="20"/>
      </patternFill>
    </fill>
    <fill>
      <patternFill patternType="solid">
        <fgColor indexed="40"/>
      </patternFill>
    </fill>
    <fill>
      <patternFill patternType="solid">
        <fgColor indexed="29"/>
      </patternFill>
    </fill>
    <fill>
      <patternFill patternType="solid">
        <fgColor indexed="14"/>
      </patternFill>
    </fill>
    <fill>
      <patternFill patternType="solid">
        <fgColor indexed="23"/>
      </patternFill>
    </fill>
    <fill>
      <patternFill patternType="solid">
        <fgColor indexed="15"/>
      </patternFill>
    </fill>
    <fill>
      <patternFill patternType="solid">
        <fgColor indexed="10"/>
      </patternFill>
    </fill>
    <fill>
      <patternFill patternType="solid">
        <fgColor indexed="45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2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FFFF00"/>
        <bgColor indexed="64"/>
      </patternFill>
    </fill>
  </fills>
  <borders count="19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40"/>
      </bottom>
      <diagonal/>
    </border>
    <border>
      <left/>
      <right/>
      <top/>
      <bottom style="thick">
        <color indexed="51"/>
      </bottom>
      <diagonal/>
    </border>
    <border>
      <left/>
      <right/>
      <top/>
      <bottom style="medium">
        <color indexed="52"/>
      </bottom>
      <diagonal/>
    </border>
    <border>
      <left/>
      <right/>
      <top/>
      <bottom style="double">
        <color indexed="50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40"/>
      </top>
      <bottom style="double">
        <color indexed="40"/>
      </bottom>
      <diagonal/>
    </border>
    <border>
      <left/>
      <right/>
      <top style="thin">
        <color indexed="22"/>
      </top>
      <bottom style="thin">
        <color indexed="22"/>
      </bottom>
      <diagonal/>
    </border>
    <border>
      <left/>
      <right/>
      <top style="thin">
        <color rgb="FFEFEFEF"/>
      </top>
      <bottom style="thin">
        <color rgb="FFEFEFEF"/>
      </bottom>
      <diagonal/>
    </border>
    <border>
      <left/>
      <right/>
      <top/>
      <bottom style="thin">
        <color indexed="22"/>
      </bottom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/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/>
      <diagonal/>
    </border>
    <border>
      <left/>
      <right style="thin">
        <color theme="0" tint="-0.14999847407452621"/>
      </right>
      <top style="thin">
        <color theme="0" tint="-0.14999847407452621"/>
      </top>
      <bottom/>
      <diagonal/>
    </border>
    <border>
      <left style="thin">
        <color theme="0" tint="-0.34998626667073579"/>
      </left>
      <right/>
      <top style="thin">
        <color theme="0" tint="-0.34998626667073579"/>
      </top>
      <bottom style="thin">
        <color theme="0" tint="-0.34998626667073579"/>
      </bottom>
      <diagonal/>
    </border>
  </borders>
  <cellStyleXfs count="57">
    <xf numFmtId="0" fontId="0" fillId="0" borderId="0"/>
    <xf numFmtId="0" fontId="7" fillId="2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2" borderId="0" applyNumberFormat="0" applyBorder="0" applyAlignment="0" applyProtection="0"/>
    <xf numFmtId="0" fontId="7" fillId="4" borderId="0" applyNumberFormat="0" applyBorder="0" applyAlignment="0" applyProtection="0"/>
    <xf numFmtId="0" fontId="7" fillId="5" borderId="0" applyNumberFormat="0" applyBorder="0" applyAlignment="0" applyProtection="0"/>
    <xf numFmtId="0" fontId="7" fillId="6" borderId="0" applyNumberFormat="0" applyBorder="0" applyAlignment="0" applyProtection="0"/>
    <xf numFmtId="0" fontId="7" fillId="7" borderId="0" applyNumberFormat="0" applyBorder="0" applyAlignment="0" applyProtection="0"/>
    <xf numFmtId="0" fontId="7" fillId="7" borderId="0" applyNumberFormat="0" applyBorder="0" applyAlignment="0" applyProtection="0"/>
    <xf numFmtId="0" fontId="7" fillId="6" borderId="0" applyNumberFormat="0" applyBorder="0" applyAlignment="0" applyProtection="0"/>
    <xf numFmtId="0" fontId="7" fillId="4" borderId="0" applyNumberFormat="0" applyBorder="0" applyAlignment="0" applyProtection="0"/>
    <xf numFmtId="0" fontId="7" fillId="5" borderId="0" applyNumberFormat="0" applyBorder="0" applyAlignment="0" applyProtection="0"/>
    <xf numFmtId="0" fontId="8" fillId="8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8" borderId="0" applyNumberFormat="0" applyBorder="0" applyAlignment="0" applyProtection="0"/>
    <xf numFmtId="0" fontId="8" fillId="10" borderId="0" applyNumberFormat="0" applyBorder="0" applyAlignment="0" applyProtection="0"/>
    <xf numFmtId="0" fontId="8" fillId="11" borderId="0" applyNumberFormat="0" applyBorder="0" applyAlignment="0" applyProtection="0"/>
    <xf numFmtId="0" fontId="8" fillId="10" borderId="0" applyNumberFormat="0" applyBorder="0" applyAlignment="0" applyProtection="0"/>
    <xf numFmtId="0" fontId="8" fillId="12" borderId="0" applyNumberFormat="0" applyBorder="0" applyAlignment="0" applyProtection="0"/>
    <xf numFmtId="0" fontId="8" fillId="9" borderId="0" applyNumberFormat="0" applyBorder="0" applyAlignment="0" applyProtection="0"/>
    <xf numFmtId="0" fontId="8" fillId="13" borderId="0" applyNumberFormat="0" applyBorder="0" applyAlignment="0" applyProtection="0"/>
    <xf numFmtId="0" fontId="8" fillId="14" borderId="0" applyNumberFormat="0" applyBorder="0" applyAlignment="0" applyProtection="0"/>
    <xf numFmtId="0" fontId="8" fillId="15" borderId="0" applyNumberFormat="0" applyBorder="0" applyAlignment="0" applyProtection="0"/>
    <xf numFmtId="0" fontId="9" fillId="16" borderId="0" applyNumberFormat="0" applyBorder="0" applyAlignment="0" applyProtection="0"/>
    <xf numFmtId="0" fontId="10" fillId="17" borderId="1" applyNumberFormat="0" applyAlignment="0" applyProtection="0"/>
    <xf numFmtId="0" fontId="11" fillId="18" borderId="2" applyNumberFormat="0" applyAlignment="0" applyProtection="0"/>
    <xf numFmtId="0" fontId="12" fillId="0" borderId="0" applyNumberFormat="0" applyFill="0" applyBorder="0" applyAlignment="0" applyProtection="0"/>
    <xf numFmtId="0" fontId="13" fillId="19" borderId="0" applyNumberFormat="0" applyBorder="0" applyAlignment="0" applyProtection="0"/>
    <xf numFmtId="0" fontId="14" fillId="0" borderId="3" applyNumberFormat="0" applyFill="0" applyAlignment="0" applyProtection="0"/>
    <xf numFmtId="0" fontId="15" fillId="0" borderId="4" applyNumberFormat="0" applyFill="0" applyAlignment="0" applyProtection="0"/>
    <xf numFmtId="0" fontId="16" fillId="0" borderId="5" applyNumberFormat="0" applyFill="0" applyAlignment="0" applyProtection="0"/>
    <xf numFmtId="0" fontId="16" fillId="0" borderId="0" applyNumberFormat="0" applyFill="0" applyBorder="0" applyAlignment="0" applyProtection="0"/>
    <xf numFmtId="0" fontId="4" fillId="0" borderId="0" applyNumberFormat="0" applyFill="0" applyBorder="0" applyAlignment="0" applyProtection="0">
      <alignment vertical="top"/>
      <protection locked="0"/>
    </xf>
    <xf numFmtId="0" fontId="17" fillId="11" borderId="1" applyNumberFormat="0" applyAlignment="0" applyProtection="0"/>
    <xf numFmtId="0" fontId="18" fillId="0" borderId="6" applyNumberFormat="0" applyFill="0" applyAlignment="0" applyProtection="0"/>
    <xf numFmtId="0" fontId="19" fillId="5" borderId="0" applyNumberFormat="0" applyBorder="0" applyAlignment="0" applyProtection="0"/>
    <xf numFmtId="0" fontId="6" fillId="5" borderId="7" applyNumberFormat="0" applyFont="0" applyAlignment="0" applyProtection="0"/>
    <xf numFmtId="0" fontId="20" fillId="17" borderId="8" applyNumberFormat="0" applyAlignment="0" applyProtection="0"/>
    <xf numFmtId="0" fontId="21" fillId="0" borderId="0" applyNumberFormat="0" applyFill="0" applyBorder="0" applyAlignment="0" applyProtection="0"/>
    <xf numFmtId="0" fontId="22" fillId="0" borderId="9" applyNumberFormat="0" applyFill="0" applyAlignment="0" applyProtection="0"/>
    <xf numFmtId="0" fontId="23" fillId="0" borderId="0" applyNumberFormat="0" applyFill="0" applyBorder="0" applyAlignment="0" applyProtection="0"/>
    <xf numFmtId="44" fontId="24" fillId="0" borderId="0" applyFont="0" applyFill="0" applyBorder="0" applyAlignment="0" applyProtection="0"/>
    <xf numFmtId="9" fontId="24" fillId="0" borderId="0" applyFont="0" applyFill="0" applyBorder="0" applyAlignment="0" applyProtection="0"/>
    <xf numFmtId="167" fontId="57" fillId="0" borderId="0" applyFill="0" applyBorder="0" applyProtection="0">
      <alignment horizontal="left"/>
    </xf>
    <xf numFmtId="0" fontId="59" fillId="0" borderId="0" applyNumberFormat="0" applyFill="0" applyBorder="0" applyAlignment="0" applyProtection="0"/>
    <xf numFmtId="43" fontId="60" fillId="0" borderId="0" applyFont="0" applyFill="0" applyBorder="0" applyAlignment="0" applyProtection="0"/>
    <xf numFmtId="0" fontId="3" fillId="0" borderId="0"/>
    <xf numFmtId="0" fontId="2" fillId="0" borderId="0"/>
    <xf numFmtId="0" fontId="61" fillId="0" borderId="0" applyNumberFormat="0" applyFill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0" fontId="1" fillId="0" borderId="0"/>
    <xf numFmtId="0" fontId="1" fillId="0" borderId="0"/>
  </cellStyleXfs>
  <cellXfs count="93">
    <xf numFmtId="0" fontId="0" fillId="0" borderId="0" xfId="0"/>
    <xf numFmtId="0" fontId="25" fillId="23" borderId="0" xfId="0" applyFont="1" applyFill="1"/>
    <xf numFmtId="0" fontId="25" fillId="21" borderId="0" xfId="0" applyFont="1" applyFill="1"/>
    <xf numFmtId="0" fontId="26" fillId="21" borderId="0" xfId="0" applyFont="1" applyFill="1"/>
    <xf numFmtId="0" fontId="27" fillId="21" borderId="0" xfId="0" applyFont="1" applyFill="1" applyAlignment="1">
      <alignment vertical="center"/>
    </xf>
    <xf numFmtId="0" fontId="29" fillId="21" borderId="0" xfId="0" applyFont="1" applyFill="1" applyAlignment="1">
      <alignment vertical="center"/>
    </xf>
    <xf numFmtId="15" fontId="38" fillId="21" borderId="11" xfId="0" applyNumberFormat="1" applyFont="1" applyFill="1" applyBorder="1" applyAlignment="1">
      <alignment horizontal="center" vertical="center"/>
    </xf>
    <xf numFmtId="0" fontId="38" fillId="21" borderId="10" xfId="0" applyFont="1" applyFill="1" applyBorder="1" applyAlignment="1">
      <alignment horizontal="left" vertical="center" wrapText="1" indent="1"/>
    </xf>
    <xf numFmtId="0" fontId="38" fillId="21" borderId="10" xfId="0" applyFont="1" applyFill="1" applyBorder="1" applyAlignment="1">
      <alignment horizontal="center" vertical="center"/>
    </xf>
    <xf numFmtId="0" fontId="30" fillId="22" borderId="0" xfId="0" applyFont="1" applyFill="1"/>
    <xf numFmtId="0" fontId="32" fillId="22" borderId="0" xfId="34" applyNumberFormat="1" applyFont="1" applyFill="1" applyBorder="1" applyAlignment="1" applyProtection="1">
      <alignment horizontal="right" vertical="center"/>
      <protection locked="0"/>
    </xf>
    <xf numFmtId="0" fontId="31" fillId="22" borderId="0" xfId="0" applyFont="1" applyFill="1" applyAlignment="1" applyProtection="1">
      <alignment vertical="center"/>
      <protection locked="0"/>
    </xf>
    <xf numFmtId="0" fontId="33" fillId="22" borderId="0" xfId="0" applyFont="1" applyFill="1" applyAlignment="1" applyProtection="1">
      <alignment vertical="center"/>
      <protection locked="0"/>
    </xf>
    <xf numFmtId="0" fontId="37" fillId="22" borderId="0" xfId="0" applyFont="1" applyFill="1" applyAlignment="1">
      <alignment vertical="center"/>
    </xf>
    <xf numFmtId="0" fontId="36" fillId="22" borderId="0" xfId="0" applyFont="1" applyFill="1" applyAlignment="1">
      <alignment horizontal="right" vertical="center" indent="1"/>
    </xf>
    <xf numFmtId="0" fontId="34" fillId="23" borderId="0" xfId="0" applyFont="1" applyFill="1" applyAlignment="1">
      <alignment vertical="center"/>
    </xf>
    <xf numFmtId="0" fontId="35" fillId="23" borderId="0" xfId="0" applyFont="1" applyFill="1" applyAlignment="1">
      <alignment horizontal="center" vertical="center" wrapText="1"/>
    </xf>
    <xf numFmtId="1" fontId="39" fillId="23" borderId="0" xfId="0" applyNumberFormat="1" applyFont="1" applyFill="1" applyAlignment="1">
      <alignment horizontal="center" vertical="center"/>
    </xf>
    <xf numFmtId="1" fontId="41" fillId="23" borderId="0" xfId="0" applyNumberFormat="1" applyFont="1" applyFill="1" applyAlignment="1">
      <alignment horizontal="center" vertical="center"/>
    </xf>
    <xf numFmtId="0" fontId="25" fillId="23" borderId="0" xfId="0" applyFont="1" applyFill="1" applyProtection="1">
      <protection locked="0"/>
    </xf>
    <xf numFmtId="164" fontId="43" fillId="20" borderId="14" xfId="0" applyNumberFormat="1" applyFont="1" applyFill="1" applyBorder="1" applyAlignment="1">
      <alignment horizontal="center" vertical="center" shrinkToFit="1"/>
    </xf>
    <xf numFmtId="164" fontId="43" fillId="22" borderId="16" xfId="0" applyNumberFormat="1" applyFont="1" applyFill="1" applyBorder="1" applyAlignment="1">
      <alignment horizontal="center" vertical="center" shrinkToFit="1"/>
    </xf>
    <xf numFmtId="164" fontId="43" fillId="22" borderId="17" xfId="0" applyNumberFormat="1" applyFont="1" applyFill="1" applyBorder="1" applyAlignment="1">
      <alignment horizontal="center" vertical="center" shrinkToFit="1"/>
    </xf>
    <xf numFmtId="0" fontId="37" fillId="23" borderId="0" xfId="0" applyFont="1" applyFill="1" applyAlignment="1">
      <alignment vertical="center"/>
    </xf>
    <xf numFmtId="15" fontId="44" fillId="20" borderId="11" xfId="0" applyNumberFormat="1" applyFont="1" applyFill="1" applyBorder="1" applyAlignment="1">
      <alignment horizontal="center" vertical="center"/>
    </xf>
    <xf numFmtId="0" fontId="38" fillId="20" borderId="10" xfId="0" applyFont="1" applyFill="1" applyBorder="1" applyAlignment="1">
      <alignment horizontal="center" vertical="center"/>
    </xf>
    <xf numFmtId="0" fontId="38" fillId="23" borderId="10" xfId="0" applyFont="1" applyFill="1" applyBorder="1" applyAlignment="1">
      <alignment horizontal="center" vertical="center"/>
    </xf>
    <xf numFmtId="0" fontId="45" fillId="20" borderId="12" xfId="0" applyFont="1" applyFill="1" applyBorder="1" applyAlignment="1">
      <alignment horizontal="left" vertical="center" indent="1"/>
    </xf>
    <xf numFmtId="0" fontId="46" fillId="23" borderId="0" xfId="0" applyFont="1" applyFill="1" applyAlignment="1">
      <alignment horizontal="left" vertical="center" indent="1"/>
    </xf>
    <xf numFmtId="0" fontId="46" fillId="23" borderId="0" xfId="0" applyFont="1" applyFill="1" applyAlignment="1">
      <alignment horizontal="center" vertical="center" wrapText="1"/>
    </xf>
    <xf numFmtId="15" fontId="46" fillId="23" borderId="0" xfId="0" applyNumberFormat="1" applyFont="1" applyFill="1" applyAlignment="1">
      <alignment horizontal="center" vertical="center" wrapText="1"/>
    </xf>
    <xf numFmtId="166" fontId="47" fillId="21" borderId="0" xfId="0" applyNumberFormat="1" applyFont="1" applyFill="1" applyAlignment="1">
      <alignment vertical="center"/>
    </xf>
    <xf numFmtId="0" fontId="46" fillId="23" borderId="14" xfId="0" applyFont="1" applyFill="1" applyBorder="1" applyAlignment="1">
      <alignment horizontal="left" vertical="center" indent="1"/>
    </xf>
    <xf numFmtId="0" fontId="46" fillId="23" borderId="14" xfId="0" applyFont="1" applyFill="1" applyBorder="1" applyAlignment="1">
      <alignment horizontal="center" vertical="center" wrapText="1"/>
    </xf>
    <xf numFmtId="0" fontId="44" fillId="21" borderId="0" xfId="0" applyFont="1" applyFill="1" applyAlignment="1">
      <alignment horizontal="center" vertical="center"/>
    </xf>
    <xf numFmtId="0" fontId="46" fillId="23" borderId="0" xfId="0" applyFont="1" applyFill="1" applyAlignment="1">
      <alignment horizontal="center" vertical="center"/>
    </xf>
    <xf numFmtId="0" fontId="44" fillId="20" borderId="12" xfId="43" applyNumberFormat="1" applyFont="1" applyFill="1" applyBorder="1" applyAlignment="1" applyProtection="1">
      <alignment horizontal="center" vertical="center"/>
    </xf>
    <xf numFmtId="0" fontId="38" fillId="21" borderId="12" xfId="43" applyNumberFormat="1" applyFont="1" applyFill="1" applyBorder="1" applyAlignment="1" applyProtection="1">
      <alignment horizontal="center" vertical="center"/>
    </xf>
    <xf numFmtId="0" fontId="46" fillId="24" borderId="12" xfId="43" applyNumberFormat="1" applyFont="1" applyFill="1" applyBorder="1" applyAlignment="1" applyProtection="1">
      <alignment horizontal="center" vertical="center"/>
    </xf>
    <xf numFmtId="9" fontId="46" fillId="23" borderId="0" xfId="44" applyFont="1" applyFill="1" applyBorder="1" applyAlignment="1" applyProtection="1">
      <alignment horizontal="center" vertical="center"/>
    </xf>
    <xf numFmtId="9" fontId="49" fillId="20" borderId="12" xfId="44" applyFont="1" applyFill="1" applyBorder="1" applyAlignment="1" applyProtection="1">
      <alignment horizontal="center" vertical="center"/>
    </xf>
    <xf numFmtId="9" fontId="50" fillId="21" borderId="11" xfId="44" applyFont="1" applyFill="1" applyBorder="1" applyAlignment="1" applyProtection="1">
      <alignment horizontal="center" vertical="center"/>
    </xf>
    <xf numFmtId="0" fontId="28" fillId="21" borderId="0" xfId="34" applyFont="1" applyFill="1" applyAlignment="1" applyProtection="1">
      <alignment vertical="center"/>
    </xf>
    <xf numFmtId="0" fontId="27" fillId="25" borderId="0" xfId="0" applyFont="1" applyFill="1" applyAlignment="1">
      <alignment vertical="center"/>
    </xf>
    <xf numFmtId="0" fontId="51" fillId="21" borderId="0" xfId="0" applyFont="1" applyFill="1" applyAlignment="1">
      <alignment horizontal="left" vertical="center" indent="1"/>
    </xf>
    <xf numFmtId="0" fontId="27" fillId="26" borderId="0" xfId="0" applyFont="1" applyFill="1" applyAlignment="1">
      <alignment vertical="center"/>
    </xf>
    <xf numFmtId="0" fontId="25" fillId="22" borderId="0" xfId="0" applyFont="1" applyFill="1"/>
    <xf numFmtId="0" fontId="46" fillId="23" borderId="18" xfId="0" applyFont="1" applyFill="1" applyBorder="1" applyAlignment="1">
      <alignment horizontal="center" vertical="center" wrapText="1"/>
    </xf>
    <xf numFmtId="0" fontId="52" fillId="22" borderId="0" xfId="0" applyFont="1" applyFill="1" applyAlignment="1">
      <alignment horizontal="center" vertical="center"/>
    </xf>
    <xf numFmtId="0" fontId="54" fillId="23" borderId="0" xfId="0" applyFont="1" applyFill="1" applyAlignment="1">
      <alignment vertical="center"/>
    </xf>
    <xf numFmtId="0" fontId="55" fillId="23" borderId="0" xfId="0" applyFont="1" applyFill="1" applyAlignment="1">
      <alignment vertical="center"/>
    </xf>
    <xf numFmtId="0" fontId="56" fillId="23" borderId="0" xfId="0" applyFont="1" applyFill="1" applyAlignment="1">
      <alignment vertical="center"/>
    </xf>
    <xf numFmtId="167" fontId="58" fillId="23" borderId="0" xfId="45" applyFont="1" applyFill="1">
      <alignment horizontal="left"/>
    </xf>
    <xf numFmtId="0" fontId="54" fillId="23" borderId="0" xfId="0" applyFont="1" applyFill="1" applyAlignment="1">
      <alignment horizontal="center"/>
    </xf>
    <xf numFmtId="0" fontId="25" fillId="23" borderId="0" xfId="0" applyFont="1" applyFill="1" applyAlignment="1">
      <alignment horizontal="center"/>
    </xf>
    <xf numFmtId="0" fontId="25" fillId="21" borderId="0" xfId="0" applyFont="1" applyFill="1" applyAlignment="1">
      <alignment horizontal="center"/>
    </xf>
    <xf numFmtId="0" fontId="31" fillId="22" borderId="0" xfId="0" applyFont="1" applyFill="1" applyAlignment="1" applyProtection="1">
      <alignment horizontal="center" vertical="center"/>
      <protection locked="0"/>
    </xf>
    <xf numFmtId="0" fontId="36" fillId="22" borderId="0" xfId="0" applyFont="1" applyFill="1" applyAlignment="1">
      <alignment horizontal="center" vertical="center"/>
    </xf>
    <xf numFmtId="0" fontId="38" fillId="20" borderId="12" xfId="0" applyFont="1" applyFill="1" applyBorder="1" applyAlignment="1">
      <alignment horizontal="center" vertical="center"/>
    </xf>
    <xf numFmtId="167" fontId="58" fillId="23" borderId="0" xfId="45" applyFont="1" applyFill="1" applyAlignment="1">
      <alignment horizontal="center"/>
    </xf>
    <xf numFmtId="0" fontId="48" fillId="22" borderId="0" xfId="0" applyFont="1" applyFill="1" applyAlignment="1">
      <alignment vertical="center"/>
    </xf>
    <xf numFmtId="167" fontId="29" fillId="21" borderId="0" xfId="0" applyNumberFormat="1" applyFont="1" applyFill="1" applyAlignment="1">
      <alignment vertical="center"/>
    </xf>
    <xf numFmtId="15" fontId="29" fillId="21" borderId="0" xfId="0" applyNumberFormat="1" applyFont="1" applyFill="1" applyAlignment="1">
      <alignment vertical="center"/>
    </xf>
    <xf numFmtId="168" fontId="40" fillId="21" borderId="11" xfId="47" applyNumberFormat="1" applyFont="1" applyFill="1" applyBorder="1" applyAlignment="1" applyProtection="1">
      <alignment horizontal="center" vertical="center"/>
    </xf>
    <xf numFmtId="0" fontId="38" fillId="21" borderId="12" xfId="0" applyFont="1" applyFill="1" applyBorder="1" applyAlignment="1">
      <alignment horizontal="left" vertical="center" wrapText="1" indent="1"/>
    </xf>
    <xf numFmtId="0" fontId="38" fillId="21" borderId="12" xfId="0" applyFont="1" applyFill="1" applyBorder="1" applyAlignment="1">
      <alignment horizontal="center" vertical="center"/>
    </xf>
    <xf numFmtId="168" fontId="40" fillId="21" borderId="0" xfId="47" applyNumberFormat="1" applyFont="1" applyFill="1" applyBorder="1" applyAlignment="1" applyProtection="1">
      <alignment horizontal="center" vertical="center"/>
    </xf>
    <xf numFmtId="9" fontId="50" fillId="21" borderId="0" xfId="44" applyFont="1" applyFill="1" applyBorder="1" applyAlignment="1" applyProtection="1">
      <alignment horizontal="center" vertical="center"/>
    </xf>
    <xf numFmtId="0" fontId="38" fillId="21" borderId="0" xfId="0" applyFont="1" applyFill="1" applyAlignment="1">
      <alignment horizontal="center" vertical="center"/>
    </xf>
    <xf numFmtId="0" fontId="38" fillId="21" borderId="0" xfId="0" applyFont="1" applyFill="1" applyAlignment="1">
      <alignment horizontal="left" vertical="center" wrapText="1" indent="1"/>
    </xf>
    <xf numFmtId="15" fontId="38" fillId="21" borderId="0" xfId="0" applyNumberFormat="1" applyFont="1" applyFill="1" applyAlignment="1">
      <alignment horizontal="center" vertical="center"/>
    </xf>
    <xf numFmtId="0" fontId="38" fillId="21" borderId="0" xfId="43" applyNumberFormat="1" applyFont="1" applyFill="1" applyBorder="1" applyAlignment="1" applyProtection="1">
      <alignment horizontal="center" vertical="center"/>
    </xf>
    <xf numFmtId="0" fontId="25" fillId="21" borderId="0" xfId="51" applyFont="1" applyFill="1"/>
    <xf numFmtId="15" fontId="38" fillId="21" borderId="11" xfId="51" applyNumberFormat="1" applyFont="1" applyFill="1" applyBorder="1" applyAlignment="1">
      <alignment horizontal="center" vertical="center"/>
    </xf>
    <xf numFmtId="0" fontId="38" fillId="21" borderId="10" xfId="51" applyFont="1" applyFill="1" applyBorder="1" applyAlignment="1">
      <alignment horizontal="left" vertical="center" wrapText="1" indent="1"/>
    </xf>
    <xf numFmtId="0" fontId="38" fillId="21" borderId="10" xfId="51" applyFont="1" applyFill="1" applyBorder="1" applyAlignment="1">
      <alignment horizontal="center" vertical="center"/>
    </xf>
    <xf numFmtId="0" fontId="25" fillId="21" borderId="0" xfId="51" applyFont="1" applyFill="1" applyProtection="1">
      <protection locked="0"/>
    </xf>
    <xf numFmtId="1" fontId="41" fillId="23" borderId="0" xfId="51" applyNumberFormat="1" applyFont="1" applyFill="1" applyAlignment="1">
      <alignment horizontal="center" vertical="center"/>
    </xf>
    <xf numFmtId="0" fontId="25" fillId="23" borderId="0" xfId="51" applyFont="1" applyFill="1" applyProtection="1">
      <protection locked="0"/>
    </xf>
    <xf numFmtId="0" fontId="45" fillId="20" borderId="12" xfId="51" applyFont="1" applyFill="1" applyBorder="1" applyAlignment="1">
      <alignment horizontal="left" vertical="center" indent="1"/>
    </xf>
    <xf numFmtId="0" fontId="44" fillId="20" borderId="12" xfId="52" applyNumberFormat="1" applyFont="1" applyFill="1" applyBorder="1" applyAlignment="1" applyProtection="1">
      <alignment horizontal="center" vertical="center"/>
    </xf>
    <xf numFmtId="0" fontId="38" fillId="21" borderId="12" xfId="52" applyNumberFormat="1" applyFont="1" applyFill="1" applyBorder="1" applyAlignment="1" applyProtection="1">
      <alignment horizontal="center" vertical="center"/>
    </xf>
    <xf numFmtId="9" fontId="50" fillId="21" borderId="11" xfId="53" applyFont="1" applyFill="1" applyBorder="1" applyAlignment="1" applyProtection="1">
      <alignment horizontal="center" vertical="center"/>
    </xf>
    <xf numFmtId="0" fontId="38" fillId="20" borderId="12" xfId="51" applyFont="1" applyFill="1" applyBorder="1" applyAlignment="1">
      <alignment horizontal="center" vertical="center"/>
    </xf>
    <xf numFmtId="168" fontId="40" fillId="21" borderId="11" xfId="54" applyNumberFormat="1" applyFont="1" applyFill="1" applyBorder="1" applyAlignment="1" applyProtection="1">
      <alignment horizontal="center" vertical="center"/>
    </xf>
    <xf numFmtId="0" fontId="38" fillId="27" borderId="12" xfId="0" applyFont="1" applyFill="1" applyBorder="1" applyAlignment="1">
      <alignment horizontal="left" vertical="center" wrapText="1" indent="1"/>
    </xf>
    <xf numFmtId="0" fontId="38" fillId="27" borderId="10" xfId="0" applyFont="1" applyFill="1" applyBorder="1" applyAlignment="1">
      <alignment horizontal="left" vertical="center" wrapText="1" indent="1"/>
    </xf>
    <xf numFmtId="0" fontId="27" fillId="27" borderId="0" xfId="0" applyFont="1" applyFill="1" applyAlignment="1">
      <alignment vertical="center"/>
    </xf>
    <xf numFmtId="165" fontId="44" fillId="22" borderId="13" xfId="0" applyNumberFormat="1" applyFont="1" applyFill="1" applyBorder="1" applyAlignment="1">
      <alignment horizontal="center" vertical="center" shrinkToFit="1"/>
    </xf>
    <xf numFmtId="0" fontId="53" fillId="21" borderId="0" xfId="0" applyFont="1" applyFill="1" applyAlignment="1" applyProtection="1">
      <alignment horizontal="left" vertical="top"/>
      <protection locked="0"/>
    </xf>
    <xf numFmtId="15" fontId="44" fillId="21" borderId="0" xfId="0" applyNumberFormat="1" applyFont="1" applyFill="1" applyAlignment="1" applyProtection="1">
      <alignment horizontal="center" vertical="center" shrinkToFit="1"/>
      <protection locked="0"/>
    </xf>
    <xf numFmtId="165" fontId="44" fillId="22" borderId="15" xfId="0" applyNumberFormat="1" applyFont="1" applyFill="1" applyBorder="1" applyAlignment="1">
      <alignment horizontal="center" vertical="center" shrinkToFit="1"/>
    </xf>
    <xf numFmtId="0" fontId="42" fillId="22" borderId="0" xfId="0" applyFont="1" applyFill="1" applyAlignment="1">
      <alignment horizontal="right" vertical="center" indent="1"/>
    </xf>
  </cellXfs>
  <cellStyles count="57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Activity" xfId="45" xr:uid="{00000000-0005-0000-0000-000018000000}"/>
    <cellStyle name="Bad" xfId="25" builtinId="27" customBuiltin="1"/>
    <cellStyle name="Calculation" xfId="26" builtinId="22" customBuiltin="1"/>
    <cellStyle name="Check Cell" xfId="27" builtinId="23" customBuiltin="1"/>
    <cellStyle name="Comma" xfId="47" builtinId="3"/>
    <cellStyle name="Comma 2" xfId="54" xr:uid="{EED515C2-B92C-442B-8F7C-FEF103CEAFFA}"/>
    <cellStyle name="Currency" xfId="43" builtinId="4"/>
    <cellStyle name="Currency 2" xfId="52" xr:uid="{0854F43E-051B-4AE3-85ED-8B713494F6AD}"/>
    <cellStyle name="Explanatory Text" xfId="28" builtinId="53" customBuiltin="1"/>
    <cellStyle name="Followed Hyperlink" xfId="46" builtinId="9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Hyperlink" xfId="34" builtinId="8"/>
    <cellStyle name="Hyperlink 2" xfId="50" xr:uid="{00000000-0005-0000-0000-000026000000}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rmal 2" xfId="48" xr:uid="{00000000-0005-0000-0000-00002B000000}"/>
    <cellStyle name="Normal 2 2" xfId="55" xr:uid="{7494AAC7-5338-4BF9-97A4-B4B6D95B7E12}"/>
    <cellStyle name="Normal 3" xfId="49" xr:uid="{00000000-0005-0000-0000-00002C000000}"/>
    <cellStyle name="Normal 3 2" xfId="56" xr:uid="{AE4241DD-0BC2-4092-88DA-EE89DF2FFA00}"/>
    <cellStyle name="Normal 4" xfId="51" xr:uid="{8880D0E4-FC14-40CC-A34B-8696A182C7E5}"/>
    <cellStyle name="Note" xfId="38" builtinId="10" customBuiltin="1"/>
    <cellStyle name="Output" xfId="39" builtinId="21" customBuiltin="1"/>
    <cellStyle name="Percent" xfId="44" builtinId="5"/>
    <cellStyle name="Percent 2" xfId="53" xr:uid="{B7F50F34-B842-4C8F-9109-EEC998DA0A63}"/>
    <cellStyle name="Title" xfId="40" builtinId="15" customBuiltin="1"/>
    <cellStyle name="Total" xfId="41" builtinId="25" customBuiltin="1"/>
    <cellStyle name="Warning Text" xfId="42" builtinId="11" customBuiltin="1"/>
  </cellStyles>
  <dxfs count="32">
    <dxf>
      <fill>
        <patternFill>
          <bgColor rgb="FFFF0000"/>
        </patternFill>
      </fill>
    </dxf>
    <dxf>
      <fill>
        <patternFill>
          <bgColor theme="3"/>
        </patternFill>
      </fill>
    </dxf>
    <dxf>
      <fill>
        <patternFill>
          <bgColor rgb="FFFFC000"/>
        </patternFill>
      </fill>
    </dxf>
    <dxf>
      <fill>
        <patternFill>
          <bgColor theme="4"/>
        </patternFill>
      </fill>
    </dxf>
    <dxf>
      <fill>
        <patternFill>
          <bgColor theme="9" tint="-0.24994659260841701"/>
        </patternFill>
      </fill>
    </dxf>
    <dxf>
      <fill>
        <patternFill>
          <bgColor theme="4"/>
        </patternFill>
      </fill>
    </dxf>
    <dxf>
      <fill>
        <patternFill>
          <bgColor theme="9" tint="-0.24994659260841701"/>
        </patternFill>
      </fill>
    </dxf>
    <dxf>
      <fill>
        <patternFill>
          <bgColor rgb="FFFF0000"/>
        </patternFill>
      </fill>
    </dxf>
    <dxf>
      <fill>
        <patternFill>
          <bgColor theme="3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theme="3"/>
        </patternFill>
      </fill>
    </dxf>
    <dxf>
      <fill>
        <patternFill>
          <bgColor rgb="FFFFC000"/>
        </patternFill>
      </fill>
    </dxf>
    <dxf>
      <fill>
        <patternFill>
          <bgColor theme="4"/>
        </patternFill>
      </fill>
    </dxf>
    <dxf>
      <fill>
        <patternFill>
          <bgColor theme="9" tint="-0.24994659260841701"/>
        </patternFill>
      </fill>
    </dxf>
    <dxf>
      <fill>
        <patternFill>
          <bgColor theme="4"/>
        </patternFill>
      </fill>
    </dxf>
    <dxf>
      <fill>
        <patternFill>
          <bgColor theme="9" tint="-0.24994659260841701"/>
        </patternFill>
      </fill>
    </dxf>
    <dxf>
      <fill>
        <patternFill>
          <bgColor rgb="FFFF0000"/>
        </patternFill>
      </fill>
    </dxf>
    <dxf>
      <fill>
        <patternFill>
          <bgColor theme="3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theme="3"/>
        </patternFill>
      </fill>
    </dxf>
    <dxf>
      <fill>
        <patternFill>
          <bgColor rgb="FFFFC000"/>
        </patternFill>
      </fill>
    </dxf>
    <dxf>
      <fill>
        <patternFill>
          <bgColor theme="4"/>
        </patternFill>
      </fill>
    </dxf>
    <dxf>
      <fill>
        <patternFill>
          <bgColor theme="9" tint="-0.24994659260841701"/>
        </patternFill>
      </fill>
    </dxf>
    <dxf>
      <fill>
        <patternFill>
          <bgColor rgb="FFFF0000"/>
        </patternFill>
      </fill>
    </dxf>
    <dxf>
      <fill>
        <patternFill>
          <bgColor theme="3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theme="3"/>
        </patternFill>
      </fill>
    </dxf>
    <dxf>
      <fill>
        <patternFill>
          <bgColor rgb="FFFFC000"/>
        </patternFill>
      </fill>
    </dxf>
    <dxf>
      <font>
        <color theme="0"/>
      </font>
      <fill>
        <patternFill>
          <bgColor theme="9" tint="-0.24994659260841701"/>
        </patternFill>
      </fill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99FF99"/>
      <rgbColor rgb="000000FF"/>
      <rgbColor rgb="00FFFF00"/>
      <rgbColor rgb="00DE3018"/>
      <rgbColor rgb="0053D4C9"/>
      <rgbColor rgb="006B0C00"/>
      <rgbColor rgb="00006500"/>
      <rgbColor rgb="00182C63"/>
      <rgbColor rgb="00819C00"/>
      <rgbColor rgb="00C9B783"/>
      <rgbColor rgb="00007F74"/>
      <rgbColor rgb="00EAEAEA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6699FF"/>
      <rgbColor rgb="00CCECFF"/>
      <rgbColor rgb="00D6F4D9"/>
      <rgbColor rgb="00FFFFCC"/>
      <rgbColor rgb="0099CCFF"/>
      <rgbColor rgb="00FAC8D7"/>
      <rgbColor rgb="00F3F0E4"/>
      <rgbColor rgb="00E4E8F3"/>
      <rgbColor rgb="001849B5"/>
      <rgbColor rgb="0036ACA2"/>
      <rgbColor rgb="00F0BA00"/>
      <rgbColor rgb="00BCC5E1"/>
      <rgbColor rgb="008394C9"/>
      <rgbColor rgb="003B4E87"/>
      <rgbColor rgb="0087743B"/>
      <rgbColor rgb="00C0C0C0"/>
      <rgbColor rgb="00003366"/>
      <rgbColor rgb="00109618"/>
      <rgbColor rgb="00085108"/>
      <rgbColor rgb="00635100"/>
      <rgbColor rgb="00273359"/>
      <rgbColor rgb="00E1D8BC"/>
      <rgbColor rgb="00594C27"/>
      <rgbColor rgb="00333333"/>
    </indexedColors>
    <mruColors>
      <color rgb="FFFF9900"/>
      <color rgb="FF0000FF"/>
      <color rgb="FFCC00CC"/>
      <color rgb="FFFFCCCC"/>
      <color rgb="FF91D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4</xdr:col>
      <xdr:colOff>495466</xdr:colOff>
      <xdr:row>7</xdr:row>
      <xdr:rowOff>1587</xdr:rowOff>
    </xdr:from>
    <xdr:to>
      <xdr:col>8</xdr:col>
      <xdr:colOff>895566</xdr:colOff>
      <xdr:row>11</xdr:row>
      <xdr:rowOff>160421</xdr:rowOff>
    </xdr:to>
    <xdr:sp macro="" textlink="">
      <xdr:nvSpPr>
        <xdr:cNvPr id="8236" name="Text Box 44" hidden="1">
          <a:extLst>
            <a:ext uri="{FF2B5EF4-FFF2-40B4-BE49-F238E27FC236}">
              <a16:creationId xmlns:a16="http://schemas.microsoft.com/office/drawing/2014/main" id="{00000000-0008-0000-0200-00002C200000}"/>
            </a:ext>
          </a:extLst>
        </xdr:cNvPr>
        <xdr:cNvSpPr txBox="1">
          <a:spLocks noChangeArrowheads="1"/>
        </xdr:cNvSpPr>
      </xdr:nvSpPr>
      <xdr:spPr bwMode="auto">
        <a:xfrm>
          <a:off x="4953000" y="1371600"/>
          <a:ext cx="3419475" cy="11049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01.Projects/01.Geophysics/Geophysics/07.Reports/01.DSR/DSR/All_TestCases_Tracking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engdong"/>
      <sheetName val="TA issues"/>
      <sheetName val="OOC"/>
      <sheetName val="Values"/>
      <sheetName val="OW_Projects"/>
      <sheetName val="Geophysics"/>
      <sheetName val="Velocity Modeling"/>
      <sheetName val="Seismic Analysics"/>
      <sheetName val="GeoProbe"/>
      <sheetName val="Screenshot"/>
      <sheetName val="GP Questions"/>
    </sheetNames>
    <sheetDataSet>
      <sheetData sheetId="0"/>
      <sheetData sheetId="1"/>
      <sheetData sheetId="2"/>
      <sheetData sheetId="3">
        <row r="3">
          <cell r="G3" t="str">
            <v>01-Prerequisite</v>
          </cell>
        </row>
        <row r="4">
          <cell r="G4" t="str">
            <v>02-3D Set Inter</v>
          </cell>
        </row>
        <row r="5">
          <cell r="G5" t="str">
            <v>03-Main Menu</v>
          </cell>
        </row>
        <row r="6">
          <cell r="G6" t="str">
            <v>04-Integration with OW</v>
          </cell>
        </row>
        <row r="7">
          <cell r="G7" t="str">
            <v>05-Well Data Ed</v>
          </cell>
        </row>
        <row r="8">
          <cell r="G8" t="str">
            <v>06-2D Set Interpretation</v>
          </cell>
        </row>
        <row r="9">
          <cell r="G9" t="str">
            <v>07- Probe</v>
          </cell>
        </row>
      </sheetData>
      <sheetData sheetId="4"/>
      <sheetData sheetId="5"/>
      <sheetData sheetId="6"/>
      <sheetData sheetId="7"/>
      <sheetData sheetId="8"/>
      <sheetData sheetId="9"/>
      <sheetData sheetId="10"/>
    </sheetDataSet>
  </externalBook>
</externalLink>
</file>

<file path=xl/theme/theme1.xml><?xml version="1.0" encoding="utf-8"?>
<a:theme xmlns:a="http://schemas.openxmlformats.org/drawingml/2006/main" name="Office Theme">
  <a:themeElements>
    <a:clrScheme name="v42-Gantt">
      <a:dk1>
        <a:sysClr val="windowText" lastClr="000000"/>
      </a:dk1>
      <a:lt1>
        <a:sysClr val="window" lastClr="FFFFFF"/>
      </a:lt1>
      <a:dk2>
        <a:srgbClr val="3B8741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Arial">
      <a:majorFont>
        <a:latin typeface="Arial"/>
        <a:ea typeface=""/>
        <a:cs typeface=""/>
        <a:font script="Jpan" typeface="ＭＳ Ｐゴシック"/>
        <a:font script="Hang" typeface="굴림"/>
        <a:font script="Hans" typeface="黑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굴림"/>
        <a:font script="Hans" typeface="黑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8">
    <outlinePr summaryBelow="0"/>
    <pageSetUpPr fitToPage="1"/>
  </sheetPr>
  <dimension ref="B1:DM70"/>
  <sheetViews>
    <sheetView showGridLines="0" tabSelected="1" topLeftCell="A13" zoomScaleNormal="100" workbookViewId="0">
      <selection activeCell="I49" sqref="I49"/>
    </sheetView>
  </sheetViews>
  <sheetFormatPr defaultColWidth="9.33203125" defaultRowHeight="13.2" outlineLevelRow="1" x14ac:dyDescent="0.25"/>
  <cols>
    <col min="1" max="1" width="3.44140625" style="1" customWidth="1"/>
    <col min="2" max="2" width="3" style="1" customWidth="1"/>
    <col min="3" max="3" width="50.33203125" style="1" customWidth="1"/>
    <col min="4" max="4" width="10.109375" style="54" customWidth="1"/>
    <col min="5" max="5" width="10.6640625" style="1" customWidth="1"/>
    <col min="6" max="6" width="12.6640625" style="1" customWidth="1"/>
    <col min="7" max="7" width="12" style="1" customWidth="1"/>
    <col min="8" max="8" width="10.5546875" style="1" customWidth="1"/>
    <col min="9" max="9" width="14.33203125" style="1" customWidth="1"/>
    <col min="10" max="10" width="1.109375" style="1" customWidth="1"/>
    <col min="11" max="90" width="3" style="1" customWidth="1"/>
    <col min="91" max="93" width="3.109375" style="1" customWidth="1"/>
    <col min="94" max="16384" width="9.33203125" style="1"/>
  </cols>
  <sheetData>
    <row r="1" spans="2:90" ht="16.95" customHeight="1" x14ac:dyDescent="0.25"/>
    <row r="2" spans="2:90" ht="17.7" customHeight="1" x14ac:dyDescent="0.25">
      <c r="B2" s="2"/>
      <c r="C2" s="2"/>
      <c r="D2" s="55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  <c r="CD2" s="2"/>
      <c r="CE2" s="2"/>
      <c r="CF2" s="2"/>
      <c r="CG2" s="2"/>
      <c r="CH2" s="2"/>
      <c r="CI2" s="2"/>
      <c r="CJ2" s="2"/>
      <c r="CK2" s="2"/>
      <c r="CL2" s="2"/>
    </row>
    <row r="3" spans="2:90" ht="18" customHeight="1" x14ac:dyDescent="0.25">
      <c r="B3" s="2"/>
      <c r="C3" s="89" t="s">
        <v>33</v>
      </c>
      <c r="D3" s="89"/>
      <c r="E3" s="89"/>
      <c r="F3" s="89"/>
      <c r="G3" s="89"/>
      <c r="H3" s="89"/>
      <c r="I3" s="89"/>
      <c r="J3" s="3"/>
      <c r="K3" s="43"/>
      <c r="L3" s="44" t="s">
        <v>7</v>
      </c>
      <c r="M3" s="4"/>
      <c r="N3" s="4"/>
      <c r="O3" s="31"/>
      <c r="P3" s="4"/>
      <c r="Q3" s="45"/>
      <c r="R3" s="44" t="s">
        <v>5</v>
      </c>
      <c r="S3" s="4"/>
      <c r="T3" s="4"/>
      <c r="U3" s="4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42"/>
      <c r="AH3" s="42"/>
      <c r="AI3" s="42"/>
      <c r="AJ3" s="61"/>
      <c r="AK3" s="42"/>
      <c r="AL3" s="42"/>
      <c r="AM3" s="42"/>
      <c r="AN3" s="42"/>
      <c r="AO3" s="42"/>
      <c r="AP3" s="42"/>
      <c r="AQ3" s="42"/>
      <c r="AR3" s="42"/>
      <c r="AS3" s="42"/>
      <c r="AT3" s="42"/>
      <c r="AU3" s="42"/>
      <c r="AV3" s="42"/>
      <c r="AW3" s="42"/>
      <c r="AX3" s="42"/>
      <c r="AY3" s="42"/>
      <c r="AZ3" s="42"/>
      <c r="BA3" s="42"/>
      <c r="BB3" s="42"/>
      <c r="BC3" s="42"/>
      <c r="BD3" s="42"/>
      <c r="BE3" s="42"/>
      <c r="BF3" s="42"/>
      <c r="BG3" s="42"/>
      <c r="BH3" s="42"/>
      <c r="BI3" s="42"/>
      <c r="BJ3" s="42"/>
      <c r="BK3" s="42"/>
      <c r="BL3" s="42"/>
      <c r="BM3" s="42"/>
      <c r="BN3" s="42"/>
      <c r="BO3" s="42"/>
      <c r="BP3" s="42"/>
      <c r="BQ3" s="42"/>
      <c r="BR3" s="42"/>
      <c r="BS3" s="42"/>
      <c r="BT3" s="42"/>
      <c r="BU3" s="42"/>
      <c r="BV3" s="42"/>
      <c r="BW3" s="42"/>
      <c r="BX3" s="42"/>
      <c r="BY3" s="42"/>
      <c r="BZ3" s="42"/>
      <c r="CA3" s="42"/>
      <c r="CB3" s="42"/>
      <c r="CC3" s="42"/>
      <c r="CD3" s="42"/>
      <c r="CE3" s="42"/>
      <c r="CF3" s="42"/>
      <c r="CG3" s="42"/>
      <c r="CH3" s="42"/>
      <c r="CI3" s="42"/>
      <c r="CJ3" s="42"/>
      <c r="CK3" s="42"/>
      <c r="CL3" s="42"/>
    </row>
    <row r="4" spans="2:90" ht="23.7" customHeight="1" x14ac:dyDescent="0.25">
      <c r="B4" s="2"/>
      <c r="C4" s="89"/>
      <c r="D4" s="89"/>
      <c r="E4" s="89"/>
      <c r="F4" s="89"/>
      <c r="G4" s="89"/>
      <c r="H4" s="89"/>
      <c r="I4" s="89"/>
      <c r="J4" s="5"/>
      <c r="K4" s="87"/>
      <c r="L4" s="44" t="s">
        <v>47</v>
      </c>
      <c r="M4" s="4"/>
      <c r="N4" s="4"/>
      <c r="O4" s="4"/>
      <c r="P4" s="3"/>
      <c r="Q4" s="3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62"/>
      <c r="AJ4" s="5"/>
      <c r="AK4" s="5"/>
      <c r="AL4" s="5"/>
      <c r="AM4" s="5"/>
      <c r="AN4" s="5"/>
      <c r="AO4" s="5"/>
      <c r="AP4" s="5"/>
      <c r="AQ4" s="5"/>
      <c r="AR4" s="5"/>
      <c r="AS4" s="5"/>
      <c r="AT4" s="5"/>
      <c r="AU4" s="5"/>
      <c r="AV4" s="5"/>
      <c r="AW4" s="5"/>
      <c r="AX4" s="5"/>
      <c r="AY4" s="5"/>
      <c r="AZ4" s="5"/>
      <c r="BA4" s="5"/>
      <c r="BB4" s="5"/>
      <c r="BC4" s="5"/>
      <c r="BD4" s="5"/>
      <c r="BE4" s="5"/>
      <c r="BF4" s="5"/>
      <c r="BG4" s="5"/>
      <c r="BH4" s="5"/>
      <c r="BI4" s="5"/>
      <c r="BJ4" s="5"/>
      <c r="BK4" s="5"/>
      <c r="BL4" s="5"/>
      <c r="BM4" s="5"/>
      <c r="BN4" s="5"/>
      <c r="BO4" s="5"/>
      <c r="BP4" s="5"/>
      <c r="BQ4" s="5"/>
      <c r="BR4" s="5"/>
      <c r="BS4" s="5"/>
      <c r="BT4" s="5"/>
      <c r="BU4" s="5"/>
      <c r="BV4" s="5"/>
      <c r="BW4" s="5"/>
      <c r="BX4" s="5"/>
      <c r="BY4" s="5"/>
      <c r="BZ4" s="5"/>
      <c r="CA4" s="5"/>
      <c r="CB4" s="5"/>
      <c r="CC4" s="5"/>
      <c r="CD4" s="5"/>
      <c r="CE4" s="5"/>
      <c r="CF4" s="5"/>
      <c r="CG4" s="5"/>
      <c r="CH4" s="5"/>
      <c r="CI4" s="5"/>
      <c r="CJ4" s="5"/>
      <c r="CK4" s="5"/>
      <c r="CL4" s="5"/>
    </row>
    <row r="5" spans="2:90" ht="6.75" customHeight="1" x14ac:dyDescent="0.25">
      <c r="B5" s="2"/>
      <c r="C5" s="9"/>
      <c r="D5" s="56"/>
      <c r="E5" s="10"/>
      <c r="F5" s="11"/>
      <c r="G5" s="12"/>
      <c r="H5" s="12"/>
      <c r="I5" s="12"/>
      <c r="J5" s="15"/>
      <c r="K5" s="88">
        <f>CHOOSE(WEEKDAY(D6+(H6-1)*7),5,4,3,2,1,0,6)+D6+(H6-1)*7</f>
        <v>45051</v>
      </c>
      <c r="L5" s="88"/>
      <c r="M5" s="88"/>
      <c r="N5" s="88"/>
      <c r="O5" s="88"/>
      <c r="P5" s="88">
        <f>K5+7</f>
        <v>45058</v>
      </c>
      <c r="Q5" s="88"/>
      <c r="R5" s="88"/>
      <c r="S5" s="88"/>
      <c r="T5" s="88"/>
      <c r="U5" s="88">
        <f>P5+7</f>
        <v>45065</v>
      </c>
      <c r="V5" s="88"/>
      <c r="W5" s="88"/>
      <c r="X5" s="88"/>
      <c r="Y5" s="88"/>
      <c r="Z5" s="88">
        <f>U5+7</f>
        <v>45072</v>
      </c>
      <c r="AA5" s="88"/>
      <c r="AB5" s="88"/>
      <c r="AC5" s="88"/>
      <c r="AD5" s="88"/>
      <c r="AE5" s="88">
        <f>Z5+7</f>
        <v>45079</v>
      </c>
      <c r="AF5" s="88"/>
      <c r="AG5" s="88"/>
      <c r="AH5" s="88"/>
      <c r="AI5" s="88"/>
      <c r="AJ5" s="88">
        <f>AE5+7</f>
        <v>45086</v>
      </c>
      <c r="AK5" s="88"/>
      <c r="AL5" s="88"/>
      <c r="AM5" s="88"/>
      <c r="AN5" s="88"/>
      <c r="AO5" s="88">
        <f>AJ5+7</f>
        <v>45093</v>
      </c>
      <c r="AP5" s="88"/>
      <c r="AQ5" s="88"/>
      <c r="AR5" s="88"/>
      <c r="AS5" s="88"/>
      <c r="AT5" s="88">
        <f>AO5+7</f>
        <v>45100</v>
      </c>
      <c r="AU5" s="88"/>
      <c r="AV5" s="88"/>
      <c r="AW5" s="88"/>
      <c r="AX5" s="88"/>
      <c r="AY5" s="88">
        <f>AT5+7</f>
        <v>45107</v>
      </c>
      <c r="AZ5" s="88"/>
      <c r="BA5" s="88"/>
      <c r="BB5" s="88"/>
      <c r="BC5" s="88"/>
      <c r="BD5" s="88">
        <f>AY5+7</f>
        <v>45114</v>
      </c>
      <c r="BE5" s="88"/>
      <c r="BF5" s="88"/>
      <c r="BG5" s="88"/>
      <c r="BH5" s="88"/>
      <c r="BI5" s="88">
        <f>BD5+7</f>
        <v>45121</v>
      </c>
      <c r="BJ5" s="88"/>
      <c r="BK5" s="88"/>
      <c r="BL5" s="88"/>
      <c r="BM5" s="88"/>
      <c r="BN5" s="88">
        <f t="shared" ref="BN5" si="0">BI5+7</f>
        <v>45128</v>
      </c>
      <c r="BO5" s="88"/>
      <c r="BP5" s="88"/>
      <c r="BQ5" s="88"/>
      <c r="BR5" s="88"/>
      <c r="BS5" s="88">
        <f t="shared" ref="BS5" si="1">BN5+7</f>
        <v>45135</v>
      </c>
      <c r="BT5" s="88"/>
      <c r="BU5" s="88"/>
      <c r="BV5" s="88"/>
      <c r="BW5" s="88"/>
      <c r="BX5" s="88">
        <f t="shared" ref="BX5" si="2">BS5+7</f>
        <v>45142</v>
      </c>
      <c r="BY5" s="88"/>
      <c r="BZ5" s="88"/>
      <c r="CA5" s="88"/>
      <c r="CB5" s="88"/>
      <c r="CC5" s="88">
        <f t="shared" ref="CC5" si="3">BX5+7</f>
        <v>45149</v>
      </c>
      <c r="CD5" s="88"/>
      <c r="CE5" s="88"/>
      <c r="CF5" s="88"/>
      <c r="CG5" s="88"/>
      <c r="CH5" s="88">
        <f t="shared" ref="CH5" si="4">CC5+7</f>
        <v>45156</v>
      </c>
      <c r="CI5" s="88"/>
      <c r="CJ5" s="88"/>
      <c r="CK5" s="88"/>
      <c r="CL5" s="88"/>
    </row>
    <row r="6" spans="2:90" ht="19.5" customHeight="1" x14ac:dyDescent="0.25">
      <c r="B6" s="2"/>
      <c r="C6" s="48" t="s">
        <v>0</v>
      </c>
      <c r="D6" s="90">
        <v>45047</v>
      </c>
      <c r="E6" s="90"/>
      <c r="F6" s="92" t="s">
        <v>6</v>
      </c>
      <c r="G6" s="92"/>
      <c r="H6" s="34">
        <v>1</v>
      </c>
      <c r="I6" s="46"/>
      <c r="J6" s="23"/>
      <c r="K6" s="91"/>
      <c r="L6" s="88"/>
      <c r="M6" s="88"/>
      <c r="N6" s="88"/>
      <c r="O6" s="88"/>
      <c r="P6" s="88"/>
      <c r="Q6" s="88"/>
      <c r="R6" s="88"/>
      <c r="S6" s="88"/>
      <c r="T6" s="88"/>
      <c r="U6" s="88"/>
      <c r="V6" s="88"/>
      <c r="W6" s="88"/>
      <c r="X6" s="88"/>
      <c r="Y6" s="88"/>
      <c r="Z6" s="88"/>
      <c r="AA6" s="88"/>
      <c r="AB6" s="88"/>
      <c r="AC6" s="88"/>
      <c r="AD6" s="88"/>
      <c r="AE6" s="88"/>
      <c r="AF6" s="88"/>
      <c r="AG6" s="88"/>
      <c r="AH6" s="88"/>
      <c r="AI6" s="88"/>
      <c r="AJ6" s="88"/>
      <c r="AK6" s="88"/>
      <c r="AL6" s="88"/>
      <c r="AM6" s="88"/>
      <c r="AN6" s="88"/>
      <c r="AO6" s="88"/>
      <c r="AP6" s="88"/>
      <c r="AQ6" s="88"/>
      <c r="AR6" s="88"/>
      <c r="AS6" s="88"/>
      <c r="AT6" s="88"/>
      <c r="AU6" s="88"/>
      <c r="AV6" s="88"/>
      <c r="AW6" s="88"/>
      <c r="AX6" s="88"/>
      <c r="AY6" s="88"/>
      <c r="AZ6" s="88"/>
      <c r="BA6" s="88"/>
      <c r="BB6" s="88"/>
      <c r="BC6" s="88"/>
      <c r="BD6" s="88"/>
      <c r="BE6" s="88"/>
      <c r="BF6" s="88"/>
      <c r="BG6" s="88"/>
      <c r="BH6" s="88"/>
      <c r="BI6" s="88"/>
      <c r="BJ6" s="88"/>
      <c r="BK6" s="88"/>
      <c r="BL6" s="88"/>
      <c r="BM6" s="88"/>
      <c r="BN6" s="88"/>
      <c r="BO6" s="88"/>
      <c r="BP6" s="88"/>
      <c r="BQ6" s="88"/>
      <c r="BR6" s="88"/>
      <c r="BS6" s="88"/>
      <c r="BT6" s="88"/>
      <c r="BU6" s="88"/>
      <c r="BV6" s="88"/>
      <c r="BW6" s="88"/>
      <c r="BX6" s="88"/>
      <c r="BY6" s="88"/>
      <c r="BZ6" s="88"/>
      <c r="CA6" s="88"/>
      <c r="CB6" s="88"/>
      <c r="CC6" s="88"/>
      <c r="CD6" s="88"/>
      <c r="CE6" s="88"/>
      <c r="CF6" s="88"/>
      <c r="CG6" s="88"/>
      <c r="CH6" s="88"/>
      <c r="CI6" s="88"/>
      <c r="CJ6" s="88"/>
      <c r="CK6" s="88"/>
      <c r="CL6" s="88"/>
    </row>
    <row r="7" spans="2:90" ht="6.45" customHeight="1" x14ac:dyDescent="0.25">
      <c r="B7" s="2"/>
      <c r="C7" s="13"/>
      <c r="D7" s="57"/>
      <c r="E7" s="14"/>
      <c r="F7" s="14"/>
      <c r="G7" s="13"/>
      <c r="H7" s="13"/>
      <c r="I7" s="13"/>
      <c r="J7" s="23"/>
      <c r="K7" s="91"/>
      <c r="L7" s="88"/>
      <c r="M7" s="88"/>
      <c r="N7" s="88"/>
      <c r="O7" s="88"/>
      <c r="P7" s="88"/>
      <c r="Q7" s="88"/>
      <c r="R7" s="88"/>
      <c r="S7" s="88"/>
      <c r="T7" s="88"/>
      <c r="U7" s="88"/>
      <c r="V7" s="88"/>
      <c r="W7" s="88"/>
      <c r="X7" s="88"/>
      <c r="Y7" s="88"/>
      <c r="Z7" s="88"/>
      <c r="AA7" s="88"/>
      <c r="AB7" s="88"/>
      <c r="AC7" s="88"/>
      <c r="AD7" s="88"/>
      <c r="AE7" s="88"/>
      <c r="AF7" s="88"/>
      <c r="AG7" s="88"/>
      <c r="AH7" s="88"/>
      <c r="AI7" s="88"/>
      <c r="AJ7" s="88"/>
      <c r="AK7" s="88"/>
      <c r="AL7" s="88"/>
      <c r="AM7" s="88"/>
      <c r="AN7" s="88"/>
      <c r="AO7" s="88"/>
      <c r="AP7" s="88"/>
      <c r="AQ7" s="88"/>
      <c r="AR7" s="88"/>
      <c r="AS7" s="88"/>
      <c r="AT7" s="88"/>
      <c r="AU7" s="88"/>
      <c r="AV7" s="88"/>
      <c r="AW7" s="88"/>
      <c r="AX7" s="88"/>
      <c r="AY7" s="88"/>
      <c r="AZ7" s="88"/>
      <c r="BA7" s="88"/>
      <c r="BB7" s="88"/>
      <c r="BC7" s="88"/>
      <c r="BD7" s="88"/>
      <c r="BE7" s="88"/>
      <c r="BF7" s="88"/>
      <c r="BG7" s="88"/>
      <c r="BH7" s="88"/>
      <c r="BI7" s="88"/>
      <c r="BJ7" s="88"/>
      <c r="BK7" s="88"/>
      <c r="BL7" s="88"/>
      <c r="BM7" s="88"/>
      <c r="BN7" s="88"/>
      <c r="BO7" s="88"/>
      <c r="BP7" s="88"/>
      <c r="BQ7" s="88"/>
      <c r="BR7" s="88"/>
      <c r="BS7" s="88"/>
      <c r="BT7" s="88"/>
      <c r="BU7" s="88"/>
      <c r="BV7" s="88"/>
      <c r="BW7" s="88"/>
      <c r="BX7" s="88"/>
      <c r="BY7" s="88"/>
      <c r="BZ7" s="88"/>
      <c r="CA7" s="88"/>
      <c r="CB7" s="88"/>
      <c r="CC7" s="88"/>
      <c r="CD7" s="88"/>
      <c r="CE7" s="88"/>
      <c r="CF7" s="88"/>
      <c r="CG7" s="88"/>
      <c r="CH7" s="88"/>
      <c r="CI7" s="88"/>
      <c r="CJ7" s="88"/>
      <c r="CK7" s="88"/>
      <c r="CL7" s="88"/>
    </row>
    <row r="8" spans="2:90" ht="30" customHeight="1" x14ac:dyDescent="0.25">
      <c r="B8" s="2"/>
      <c r="C8" s="32"/>
      <c r="D8" s="33" t="s">
        <v>9</v>
      </c>
      <c r="E8" s="33" t="s">
        <v>1</v>
      </c>
      <c r="F8" s="33" t="s">
        <v>8</v>
      </c>
      <c r="G8" s="47" t="s">
        <v>2</v>
      </c>
      <c r="H8" s="33" t="s">
        <v>3</v>
      </c>
      <c r="I8" s="29" t="s">
        <v>4</v>
      </c>
      <c r="J8" s="16"/>
      <c r="K8" s="22">
        <v>45047</v>
      </c>
      <c r="L8" s="21">
        <f>WORKDAY(K8,1)</f>
        <v>45048</v>
      </c>
      <c r="M8" s="21">
        <f>WORKDAY(L8,1)</f>
        <v>45049</v>
      </c>
      <c r="N8" s="21">
        <f>WORKDAY(M8,1)</f>
        <v>45050</v>
      </c>
      <c r="O8" s="21">
        <f>WORKDAY(N8,1)</f>
        <v>45051</v>
      </c>
      <c r="P8" s="21">
        <f>WORKDAY(O8,1)</f>
        <v>45054</v>
      </c>
      <c r="Q8" s="21">
        <f t="shared" ref="Q8:AE8" si="5">WORKDAY(P8,1)</f>
        <v>45055</v>
      </c>
      <c r="R8" s="21">
        <f t="shared" si="5"/>
        <v>45056</v>
      </c>
      <c r="S8" s="21">
        <f>WORKDAY(R8,1)</f>
        <v>45057</v>
      </c>
      <c r="T8" s="21">
        <f t="shared" si="5"/>
        <v>45058</v>
      </c>
      <c r="U8" s="21">
        <f t="shared" si="5"/>
        <v>45061</v>
      </c>
      <c r="V8" s="21">
        <f t="shared" si="5"/>
        <v>45062</v>
      </c>
      <c r="W8" s="21">
        <f t="shared" si="5"/>
        <v>45063</v>
      </c>
      <c r="X8" s="21">
        <f t="shared" si="5"/>
        <v>45064</v>
      </c>
      <c r="Y8" s="21">
        <f t="shared" si="5"/>
        <v>45065</v>
      </c>
      <c r="Z8" s="21">
        <f t="shared" si="5"/>
        <v>45068</v>
      </c>
      <c r="AA8" s="21">
        <f t="shared" si="5"/>
        <v>45069</v>
      </c>
      <c r="AB8" s="21">
        <f t="shared" si="5"/>
        <v>45070</v>
      </c>
      <c r="AC8" s="21">
        <f t="shared" si="5"/>
        <v>45071</v>
      </c>
      <c r="AD8" s="21">
        <f t="shared" si="5"/>
        <v>45072</v>
      </c>
      <c r="AE8" s="21">
        <f t="shared" si="5"/>
        <v>45075</v>
      </c>
      <c r="AF8" s="21">
        <f t="shared" ref="AF8:BI8" si="6">WORKDAY(AE8,1)</f>
        <v>45076</v>
      </c>
      <c r="AG8" s="21">
        <f t="shared" si="6"/>
        <v>45077</v>
      </c>
      <c r="AH8" s="21">
        <f t="shared" si="6"/>
        <v>45078</v>
      </c>
      <c r="AI8" s="21">
        <f t="shared" si="6"/>
        <v>45079</v>
      </c>
      <c r="AJ8" s="21">
        <f t="shared" si="6"/>
        <v>45082</v>
      </c>
      <c r="AK8" s="21">
        <f t="shared" si="6"/>
        <v>45083</v>
      </c>
      <c r="AL8" s="21">
        <f t="shared" si="6"/>
        <v>45084</v>
      </c>
      <c r="AM8" s="21">
        <f t="shared" si="6"/>
        <v>45085</v>
      </c>
      <c r="AN8" s="21">
        <f t="shared" si="6"/>
        <v>45086</v>
      </c>
      <c r="AO8" s="21">
        <f t="shared" si="6"/>
        <v>45089</v>
      </c>
      <c r="AP8" s="21">
        <f t="shared" si="6"/>
        <v>45090</v>
      </c>
      <c r="AQ8" s="21">
        <f t="shared" si="6"/>
        <v>45091</v>
      </c>
      <c r="AR8" s="21">
        <f t="shared" si="6"/>
        <v>45092</v>
      </c>
      <c r="AS8" s="21">
        <f t="shared" si="6"/>
        <v>45093</v>
      </c>
      <c r="AT8" s="21">
        <f t="shared" si="6"/>
        <v>45096</v>
      </c>
      <c r="AU8" s="21">
        <f t="shared" si="6"/>
        <v>45097</v>
      </c>
      <c r="AV8" s="21">
        <f t="shared" si="6"/>
        <v>45098</v>
      </c>
      <c r="AW8" s="21">
        <f t="shared" si="6"/>
        <v>45099</v>
      </c>
      <c r="AX8" s="21">
        <f t="shared" si="6"/>
        <v>45100</v>
      </c>
      <c r="AY8" s="21">
        <f t="shared" si="6"/>
        <v>45103</v>
      </c>
      <c r="AZ8" s="21">
        <f t="shared" si="6"/>
        <v>45104</v>
      </c>
      <c r="BA8" s="21">
        <f t="shared" si="6"/>
        <v>45105</v>
      </c>
      <c r="BB8" s="21">
        <f t="shared" si="6"/>
        <v>45106</v>
      </c>
      <c r="BC8" s="21">
        <f t="shared" si="6"/>
        <v>45107</v>
      </c>
      <c r="BD8" s="21">
        <f t="shared" si="6"/>
        <v>45110</v>
      </c>
      <c r="BE8" s="21">
        <f t="shared" si="6"/>
        <v>45111</v>
      </c>
      <c r="BF8" s="21">
        <f t="shared" si="6"/>
        <v>45112</v>
      </c>
      <c r="BG8" s="21">
        <f t="shared" si="6"/>
        <v>45113</v>
      </c>
      <c r="BH8" s="21">
        <f t="shared" si="6"/>
        <v>45114</v>
      </c>
      <c r="BI8" s="21">
        <f t="shared" si="6"/>
        <v>45117</v>
      </c>
      <c r="BJ8" s="21">
        <f t="shared" ref="BJ8" si="7">WORKDAY(BI8,1)</f>
        <v>45118</v>
      </c>
      <c r="BK8" s="21">
        <f t="shared" ref="BK8" si="8">WORKDAY(BJ8,1)</f>
        <v>45119</v>
      </c>
      <c r="BL8" s="21">
        <f t="shared" ref="BL8" si="9">WORKDAY(BK8,1)</f>
        <v>45120</v>
      </c>
      <c r="BM8" s="21">
        <f t="shared" ref="BM8" si="10">WORKDAY(BL8,1)</f>
        <v>45121</v>
      </c>
      <c r="BN8" s="21">
        <f t="shared" ref="BN8" si="11">WORKDAY(BM8,1)</f>
        <v>45124</v>
      </c>
      <c r="BO8" s="21">
        <f t="shared" ref="BO8" si="12">WORKDAY(BN8,1)</f>
        <v>45125</v>
      </c>
      <c r="BP8" s="21">
        <f t="shared" ref="BP8" si="13">WORKDAY(BO8,1)</f>
        <v>45126</v>
      </c>
      <c r="BQ8" s="21">
        <f t="shared" ref="BQ8" si="14">WORKDAY(BP8,1)</f>
        <v>45127</v>
      </c>
      <c r="BR8" s="21">
        <f t="shared" ref="BR8" si="15">WORKDAY(BQ8,1)</f>
        <v>45128</v>
      </c>
      <c r="BS8" s="21">
        <f t="shared" ref="BS8" si="16">WORKDAY(BR8,1)</f>
        <v>45131</v>
      </c>
      <c r="BT8" s="21">
        <f t="shared" ref="BT8" si="17">WORKDAY(BS8,1)</f>
        <v>45132</v>
      </c>
      <c r="BU8" s="21">
        <f t="shared" ref="BU8" si="18">WORKDAY(BT8,1)</f>
        <v>45133</v>
      </c>
      <c r="BV8" s="21">
        <f t="shared" ref="BV8" si="19">WORKDAY(BU8,1)</f>
        <v>45134</v>
      </c>
      <c r="BW8" s="21">
        <f t="shared" ref="BW8" si="20">WORKDAY(BV8,1)</f>
        <v>45135</v>
      </c>
      <c r="BX8" s="21">
        <f t="shared" ref="BX8" si="21">WORKDAY(BW8,1)</f>
        <v>45138</v>
      </c>
      <c r="BY8" s="21">
        <f t="shared" ref="BY8" si="22">WORKDAY(BX8,1)</f>
        <v>45139</v>
      </c>
      <c r="BZ8" s="21">
        <f t="shared" ref="BZ8" si="23">WORKDAY(BY8,1)</f>
        <v>45140</v>
      </c>
      <c r="CA8" s="21">
        <f t="shared" ref="CA8" si="24">WORKDAY(BZ8,1)</f>
        <v>45141</v>
      </c>
      <c r="CB8" s="21">
        <f t="shared" ref="CB8" si="25">WORKDAY(CA8,1)</f>
        <v>45142</v>
      </c>
      <c r="CC8" s="21">
        <f t="shared" ref="CC8" si="26">WORKDAY(CB8,1)</f>
        <v>45145</v>
      </c>
      <c r="CD8" s="21">
        <f t="shared" ref="CD8" si="27">WORKDAY(CC8,1)</f>
        <v>45146</v>
      </c>
      <c r="CE8" s="21">
        <f t="shared" ref="CE8" si="28">WORKDAY(CD8,1)</f>
        <v>45147</v>
      </c>
      <c r="CF8" s="21">
        <f t="shared" ref="CF8" si="29">WORKDAY(CE8,1)</f>
        <v>45148</v>
      </c>
      <c r="CG8" s="21">
        <f t="shared" ref="CG8" si="30">WORKDAY(CF8,1)</f>
        <v>45149</v>
      </c>
      <c r="CH8" s="21">
        <f t="shared" ref="CH8" si="31">WORKDAY(CG8,1)</f>
        <v>45152</v>
      </c>
      <c r="CI8" s="21">
        <f t="shared" ref="CI8" si="32">WORKDAY(CH8,1)</f>
        <v>45153</v>
      </c>
      <c r="CJ8" s="21">
        <f t="shared" ref="CJ8" si="33">WORKDAY(CI8,1)</f>
        <v>45154</v>
      </c>
      <c r="CK8" s="21">
        <f t="shared" ref="CK8" si="34">WORKDAY(CJ8,1)</f>
        <v>45155</v>
      </c>
      <c r="CL8" s="21">
        <f t="shared" ref="CL8" si="35">WORKDAY(CK8,1)</f>
        <v>45156</v>
      </c>
    </row>
    <row r="9" spans="2:90" ht="16.95" customHeight="1" x14ac:dyDescent="0.25">
      <c r="B9" s="2"/>
      <c r="C9" s="60"/>
      <c r="D9" s="60"/>
      <c r="E9" s="60"/>
      <c r="F9" s="60"/>
      <c r="G9" s="60"/>
      <c r="H9" s="60"/>
      <c r="I9" s="60"/>
      <c r="J9" s="16"/>
      <c r="K9" s="20" t="str">
        <f>CHOOSE(WEEKDAY(K8,1),"S","M","T","W","T","F","S")</f>
        <v>M</v>
      </c>
      <c r="L9" s="20" t="str">
        <f>CHOOSE(WEEKDAY(L8,1),"S","M","T","W","T","F","S")</f>
        <v>T</v>
      </c>
      <c r="M9" s="20" t="str">
        <f>CHOOSE(WEEKDAY(M8,1),"S","M","T","W","T","F","S")</f>
        <v>W</v>
      </c>
      <c r="N9" s="20" t="str">
        <f t="shared" ref="N9:AD9" si="36">CHOOSE(WEEKDAY(N8,1),"S","M","T","W","T","F","S")</f>
        <v>T</v>
      </c>
      <c r="O9" s="20" t="str">
        <f>CHOOSE(WEEKDAY(O8,1),"S","M","T","W","T","F","S")</f>
        <v>F</v>
      </c>
      <c r="P9" s="20" t="str">
        <f t="shared" si="36"/>
        <v>M</v>
      </c>
      <c r="Q9" s="20" t="str">
        <f t="shared" si="36"/>
        <v>T</v>
      </c>
      <c r="R9" s="20" t="str">
        <f t="shared" si="36"/>
        <v>W</v>
      </c>
      <c r="S9" s="20" t="str">
        <f t="shared" si="36"/>
        <v>T</v>
      </c>
      <c r="T9" s="20" t="str">
        <f t="shared" si="36"/>
        <v>F</v>
      </c>
      <c r="U9" s="20" t="str">
        <f t="shared" si="36"/>
        <v>M</v>
      </c>
      <c r="V9" s="20" t="str">
        <f t="shared" si="36"/>
        <v>T</v>
      </c>
      <c r="W9" s="20" t="str">
        <f t="shared" si="36"/>
        <v>W</v>
      </c>
      <c r="X9" s="20" t="str">
        <f t="shared" si="36"/>
        <v>T</v>
      </c>
      <c r="Y9" s="20" t="str">
        <f t="shared" si="36"/>
        <v>F</v>
      </c>
      <c r="Z9" s="20" t="str">
        <f t="shared" si="36"/>
        <v>M</v>
      </c>
      <c r="AA9" s="20" t="str">
        <f t="shared" si="36"/>
        <v>T</v>
      </c>
      <c r="AB9" s="20" t="str">
        <f t="shared" si="36"/>
        <v>W</v>
      </c>
      <c r="AC9" s="20" t="str">
        <f t="shared" si="36"/>
        <v>T</v>
      </c>
      <c r="AD9" s="20" t="str">
        <f t="shared" si="36"/>
        <v>F</v>
      </c>
      <c r="AE9" s="20" t="str">
        <f>CHOOSE(WEEKDAY(AE8,1),"S","M","T","W","T","F","S")</f>
        <v>M</v>
      </c>
      <c r="AF9" s="20" t="str">
        <f>CHOOSE(WEEKDAY(AF8,1),"S","M","T","W","T","F","S")</f>
        <v>T</v>
      </c>
      <c r="AG9" s="20" t="str">
        <f>CHOOSE(WEEKDAY(AG8,1),"S","M","T","W","T","F","S")</f>
        <v>W</v>
      </c>
      <c r="AH9" s="20" t="str">
        <f>CHOOSE(WEEKDAY(AH8,1),"S","M","T","W","T","F","S")</f>
        <v>T</v>
      </c>
      <c r="AI9" s="20" t="str">
        <f t="shared" ref="AI9:AR9" si="37">CHOOSE(WEEKDAY(AI8,1),"S","M","T","W","T","F","S")</f>
        <v>F</v>
      </c>
      <c r="AJ9" s="20" t="str">
        <f t="shared" si="37"/>
        <v>M</v>
      </c>
      <c r="AK9" s="20" t="str">
        <f t="shared" si="37"/>
        <v>T</v>
      </c>
      <c r="AL9" s="20" t="str">
        <f t="shared" si="37"/>
        <v>W</v>
      </c>
      <c r="AM9" s="20" t="str">
        <f t="shared" si="37"/>
        <v>T</v>
      </c>
      <c r="AN9" s="20" t="str">
        <f t="shared" si="37"/>
        <v>F</v>
      </c>
      <c r="AO9" s="20" t="str">
        <f t="shared" si="37"/>
        <v>M</v>
      </c>
      <c r="AP9" s="20" t="str">
        <f t="shared" si="37"/>
        <v>T</v>
      </c>
      <c r="AQ9" s="20" t="str">
        <f t="shared" si="37"/>
        <v>W</v>
      </c>
      <c r="AR9" s="20" t="str">
        <f t="shared" si="37"/>
        <v>T</v>
      </c>
      <c r="AS9" s="20" t="str">
        <f t="shared" ref="AS9:AX9" si="38">CHOOSE(WEEKDAY(AS8,1),"S","M","T","W","T","F","S")</f>
        <v>F</v>
      </c>
      <c r="AT9" s="20" t="str">
        <f t="shared" si="38"/>
        <v>M</v>
      </c>
      <c r="AU9" s="20" t="str">
        <f t="shared" si="38"/>
        <v>T</v>
      </c>
      <c r="AV9" s="20" t="str">
        <f t="shared" si="38"/>
        <v>W</v>
      </c>
      <c r="AW9" s="20" t="str">
        <f t="shared" si="38"/>
        <v>T</v>
      </c>
      <c r="AX9" s="20" t="str">
        <f t="shared" si="38"/>
        <v>F</v>
      </c>
      <c r="AY9" s="20" t="str">
        <f t="shared" ref="AY9:CB9" si="39">CHOOSE(WEEKDAY(AY8,1),"S","M","T","W","T","F","S")</f>
        <v>M</v>
      </c>
      <c r="AZ9" s="20" t="str">
        <f t="shared" si="39"/>
        <v>T</v>
      </c>
      <c r="BA9" s="20" t="str">
        <f t="shared" si="39"/>
        <v>W</v>
      </c>
      <c r="BB9" s="20" t="str">
        <f t="shared" si="39"/>
        <v>T</v>
      </c>
      <c r="BC9" s="20" t="str">
        <f t="shared" si="39"/>
        <v>F</v>
      </c>
      <c r="BD9" s="20" t="str">
        <f t="shared" ref="BD9:BW9" si="40">CHOOSE(WEEKDAY(BD8,1),"S","M","T","W","T","F","S")</f>
        <v>M</v>
      </c>
      <c r="BE9" s="20" t="str">
        <f t="shared" si="40"/>
        <v>T</v>
      </c>
      <c r="BF9" s="20" t="str">
        <f t="shared" si="40"/>
        <v>W</v>
      </c>
      <c r="BG9" s="20" t="str">
        <f t="shared" si="40"/>
        <v>T</v>
      </c>
      <c r="BH9" s="20" t="str">
        <f t="shared" si="40"/>
        <v>F</v>
      </c>
      <c r="BI9" s="20" t="str">
        <f t="shared" si="40"/>
        <v>M</v>
      </c>
      <c r="BJ9" s="20" t="str">
        <f t="shared" si="40"/>
        <v>T</v>
      </c>
      <c r="BK9" s="20" t="str">
        <f t="shared" si="40"/>
        <v>W</v>
      </c>
      <c r="BL9" s="20" t="str">
        <f t="shared" si="40"/>
        <v>T</v>
      </c>
      <c r="BM9" s="20" t="str">
        <f t="shared" si="40"/>
        <v>F</v>
      </c>
      <c r="BN9" s="20" t="str">
        <f t="shared" ref="BN9:BR9" si="41">CHOOSE(WEEKDAY(BN8,1),"S","M","T","W","T","F","S")</f>
        <v>M</v>
      </c>
      <c r="BO9" s="20" t="str">
        <f t="shared" si="41"/>
        <v>T</v>
      </c>
      <c r="BP9" s="20" t="str">
        <f t="shared" si="41"/>
        <v>W</v>
      </c>
      <c r="BQ9" s="20" t="str">
        <f t="shared" si="41"/>
        <v>T</v>
      </c>
      <c r="BR9" s="20" t="str">
        <f t="shared" si="41"/>
        <v>F</v>
      </c>
      <c r="BS9" s="20" t="str">
        <f t="shared" si="40"/>
        <v>M</v>
      </c>
      <c r="BT9" s="20" t="str">
        <f t="shared" si="40"/>
        <v>T</v>
      </c>
      <c r="BU9" s="20" t="str">
        <f t="shared" si="40"/>
        <v>W</v>
      </c>
      <c r="BV9" s="20" t="str">
        <f t="shared" si="40"/>
        <v>T</v>
      </c>
      <c r="BW9" s="20" t="str">
        <f t="shared" si="40"/>
        <v>F</v>
      </c>
      <c r="BX9" s="20" t="str">
        <f t="shared" si="39"/>
        <v>M</v>
      </c>
      <c r="BY9" s="20" t="str">
        <f t="shared" si="39"/>
        <v>T</v>
      </c>
      <c r="BZ9" s="20" t="str">
        <f t="shared" si="39"/>
        <v>W</v>
      </c>
      <c r="CA9" s="20" t="str">
        <f t="shared" si="39"/>
        <v>T</v>
      </c>
      <c r="CB9" s="20" t="str">
        <f t="shared" si="39"/>
        <v>F</v>
      </c>
      <c r="CC9" s="20" t="str">
        <f t="shared" ref="CC9:CG9" si="42">CHOOSE(WEEKDAY(CC8,1),"S","M","T","W","T","F","S")</f>
        <v>M</v>
      </c>
      <c r="CD9" s="20" t="str">
        <f t="shared" si="42"/>
        <v>T</v>
      </c>
      <c r="CE9" s="20" t="str">
        <f t="shared" si="42"/>
        <v>W</v>
      </c>
      <c r="CF9" s="20" t="str">
        <f t="shared" si="42"/>
        <v>T</v>
      </c>
      <c r="CG9" s="20" t="str">
        <f t="shared" si="42"/>
        <v>F</v>
      </c>
      <c r="CH9" s="20" t="str">
        <f t="shared" ref="CH9:CL9" si="43">CHOOSE(WEEKDAY(CH8,1),"S","M","T","W","T","F","S")</f>
        <v>M</v>
      </c>
      <c r="CI9" s="20" t="str">
        <f t="shared" si="43"/>
        <v>T</v>
      </c>
      <c r="CJ9" s="20" t="str">
        <f t="shared" si="43"/>
        <v>W</v>
      </c>
      <c r="CK9" s="20" t="str">
        <f t="shared" si="43"/>
        <v>T</v>
      </c>
      <c r="CL9" s="20" t="str">
        <f t="shared" si="43"/>
        <v>F</v>
      </c>
    </row>
    <row r="10" spans="2:90" ht="6.6" customHeight="1" x14ac:dyDescent="0.25">
      <c r="B10" s="2"/>
      <c r="C10" s="28"/>
      <c r="D10" s="29"/>
      <c r="E10" s="30"/>
      <c r="F10" s="30"/>
      <c r="G10" s="38"/>
      <c r="H10" s="35"/>
      <c r="I10" s="39"/>
      <c r="J10" s="16"/>
      <c r="K10" s="26"/>
      <c r="L10" s="26"/>
      <c r="M10" s="26"/>
      <c r="N10" s="26"/>
      <c r="O10" s="26"/>
      <c r="P10" s="26"/>
      <c r="Q10" s="26"/>
      <c r="R10" s="26"/>
      <c r="S10" s="26"/>
      <c r="T10" s="26"/>
      <c r="U10" s="26"/>
      <c r="V10" s="26"/>
      <c r="W10" s="26"/>
      <c r="X10" s="26"/>
      <c r="Y10" s="26"/>
      <c r="Z10" s="26"/>
      <c r="AA10" s="26"/>
      <c r="AB10" s="26"/>
      <c r="AC10" s="26"/>
      <c r="AD10" s="26"/>
      <c r="AE10" s="26"/>
      <c r="AF10" s="26"/>
      <c r="AG10" s="26"/>
      <c r="AH10" s="26"/>
      <c r="AI10" s="26"/>
      <c r="AJ10" s="26"/>
      <c r="AK10" s="26"/>
      <c r="AL10" s="26"/>
      <c r="AM10" s="26"/>
      <c r="AN10" s="26"/>
      <c r="AO10" s="26"/>
      <c r="AP10" s="26"/>
      <c r="AQ10" s="26"/>
      <c r="AR10" s="26"/>
      <c r="AS10" s="26"/>
      <c r="AT10" s="26"/>
      <c r="AU10" s="26"/>
      <c r="AV10" s="26"/>
      <c r="AW10" s="26"/>
      <c r="AX10" s="26"/>
      <c r="AY10" s="26"/>
      <c r="AZ10" s="26"/>
      <c r="BA10" s="26"/>
      <c r="BB10" s="26"/>
      <c r="BC10" s="26"/>
      <c r="BD10" s="26"/>
      <c r="BE10" s="26"/>
      <c r="BF10" s="26"/>
      <c r="BG10" s="26"/>
      <c r="BH10" s="26"/>
      <c r="BI10" s="26"/>
      <c r="BJ10" s="26"/>
      <c r="BK10" s="26"/>
      <c r="BL10" s="26"/>
      <c r="BM10" s="26"/>
      <c r="BN10" s="26"/>
      <c r="BO10" s="26"/>
      <c r="BP10" s="26"/>
      <c r="BQ10" s="26"/>
      <c r="BR10" s="26"/>
      <c r="BS10" s="26"/>
      <c r="BT10" s="26"/>
      <c r="BU10" s="26"/>
      <c r="BV10" s="26"/>
      <c r="BW10" s="26"/>
      <c r="BX10" s="26"/>
      <c r="BY10" s="26"/>
      <c r="BZ10" s="26"/>
      <c r="CA10" s="26"/>
      <c r="CB10" s="26"/>
      <c r="CC10" s="26"/>
      <c r="CD10" s="26"/>
      <c r="CE10" s="26"/>
      <c r="CF10" s="26"/>
      <c r="CG10" s="26"/>
      <c r="CH10" s="26"/>
      <c r="CI10" s="26"/>
      <c r="CJ10" s="26"/>
      <c r="CK10" s="26"/>
      <c r="CL10" s="26"/>
    </row>
    <row r="11" spans="2:90" ht="16.8" x14ac:dyDescent="0.25">
      <c r="B11" s="2"/>
      <c r="C11" s="27" t="s">
        <v>34</v>
      </c>
      <c r="D11" s="58"/>
      <c r="E11" s="24">
        <f>IF(MIN(E12:E25)&gt;0,MIN(E12:E25),"")</f>
        <v>45075</v>
      </c>
      <c r="F11" s="24">
        <f>IF(MAX(F12:F25)&gt;0,MAX(F12:F25),"")</f>
        <v>45107</v>
      </c>
      <c r="G11" s="36" t="str">
        <f>IF(OR(E11="",F11=""),"",NETWORKDAYS(E11,F11)&amp; " day(s)")</f>
        <v>25 day(s)</v>
      </c>
      <c r="H11" s="36"/>
      <c r="I11" s="40">
        <f>AVERAGE(I12:I25)</f>
        <v>0.46785714285714286</v>
      </c>
      <c r="J11" s="17"/>
      <c r="K11" s="25"/>
      <c r="L11" s="25"/>
      <c r="M11" s="25"/>
      <c r="N11" s="25"/>
      <c r="O11" s="25"/>
      <c r="P11" s="25"/>
      <c r="Q11" s="25"/>
      <c r="R11" s="25"/>
      <c r="S11" s="25"/>
      <c r="T11" s="25"/>
      <c r="U11" s="25"/>
      <c r="V11" s="25"/>
      <c r="W11" s="25"/>
      <c r="X11" s="25"/>
      <c r="Y11" s="25"/>
      <c r="Z11" s="25"/>
      <c r="AA11" s="25"/>
      <c r="AB11" s="25"/>
      <c r="AC11" s="25"/>
      <c r="AD11" s="25"/>
      <c r="AE11" s="25"/>
      <c r="AF11" s="25"/>
      <c r="AG11" s="25"/>
      <c r="AH11" s="25"/>
      <c r="AI11" s="25"/>
      <c r="AJ11" s="25"/>
      <c r="AK11" s="25"/>
      <c r="AL11" s="25"/>
      <c r="AM11" s="25"/>
      <c r="AN11" s="25"/>
      <c r="AO11" s="25"/>
      <c r="AP11" s="25"/>
      <c r="AQ11" s="25"/>
      <c r="AR11" s="25"/>
      <c r="AS11" s="25"/>
      <c r="AT11" s="25"/>
      <c r="AU11" s="25"/>
      <c r="AV11" s="25"/>
      <c r="AW11" s="25"/>
      <c r="AX11" s="25"/>
      <c r="AY11" s="25"/>
      <c r="AZ11" s="25"/>
      <c r="BA11" s="25"/>
      <c r="BB11" s="25"/>
      <c r="BC11" s="25"/>
      <c r="BD11" s="25"/>
      <c r="BE11" s="25"/>
      <c r="BF11" s="25"/>
      <c r="BG11" s="25"/>
      <c r="BH11" s="25"/>
      <c r="BI11" s="25"/>
      <c r="BJ11" s="25"/>
      <c r="BK11" s="25"/>
      <c r="BL11" s="25"/>
      <c r="BM11" s="25"/>
      <c r="BN11" s="25"/>
      <c r="BO11" s="25"/>
      <c r="BP11" s="25"/>
      <c r="BQ11" s="25"/>
      <c r="BR11" s="25"/>
      <c r="BS11" s="25"/>
      <c r="BT11" s="25"/>
      <c r="BU11" s="25"/>
      <c r="BV11" s="25"/>
      <c r="BW11" s="25"/>
      <c r="BX11" s="25"/>
      <c r="BY11" s="25"/>
      <c r="BZ11" s="25"/>
      <c r="CA11" s="25"/>
      <c r="CB11" s="25"/>
      <c r="CC11" s="25"/>
      <c r="CD11" s="25"/>
      <c r="CE11" s="25"/>
      <c r="CF11" s="25"/>
      <c r="CG11" s="25"/>
      <c r="CH11" s="25"/>
      <c r="CI11" s="25"/>
      <c r="CJ11" s="25"/>
      <c r="CK11" s="25"/>
      <c r="CL11" s="25"/>
    </row>
    <row r="12" spans="2:90" ht="16.8" outlineLevel="1" x14ac:dyDescent="0.25">
      <c r="B12" s="2"/>
      <c r="C12" s="7" t="s">
        <v>10</v>
      </c>
      <c r="D12" s="8"/>
      <c r="E12" s="6">
        <v>45075</v>
      </c>
      <c r="F12" s="6">
        <v>45079</v>
      </c>
      <c r="G12" s="63" t="str">
        <f>IF(OR(E12=0,F12=0),"",NETWORKDAYS(E12,F12)&amp; " day(s)")</f>
        <v>5 day(s)</v>
      </c>
      <c r="H12" s="37"/>
      <c r="I12" s="41">
        <v>1</v>
      </c>
      <c r="J12" s="1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8"/>
      <c r="AK12" s="8"/>
      <c r="AL12" s="8"/>
      <c r="AM12" s="8"/>
      <c r="AN12" s="8"/>
      <c r="AO12" s="8"/>
      <c r="AP12" s="8"/>
      <c r="AQ12" s="8"/>
      <c r="AR12" s="8"/>
      <c r="AS12" s="8"/>
      <c r="AT12" s="8"/>
      <c r="AU12" s="8"/>
      <c r="AV12" s="8"/>
      <c r="AW12" s="8"/>
      <c r="AX12" s="8"/>
      <c r="AY12" s="8"/>
      <c r="AZ12" s="8"/>
      <c r="BA12" s="8"/>
      <c r="BB12" s="8"/>
      <c r="BC12" s="8"/>
      <c r="BD12" s="8"/>
      <c r="BE12" s="8"/>
      <c r="BF12" s="8"/>
      <c r="BG12" s="8"/>
      <c r="BH12" s="8"/>
      <c r="BI12" s="8"/>
      <c r="BJ12" s="8"/>
      <c r="BK12" s="8"/>
      <c r="BL12" s="8"/>
      <c r="BM12" s="8"/>
      <c r="BN12" s="8"/>
      <c r="BO12" s="8"/>
      <c r="BP12" s="8"/>
      <c r="BQ12" s="8"/>
      <c r="BR12" s="8"/>
      <c r="BS12" s="8"/>
      <c r="BT12" s="8"/>
      <c r="BU12" s="8"/>
      <c r="BV12" s="8"/>
      <c r="BW12" s="8"/>
      <c r="BX12" s="8"/>
      <c r="BY12" s="8"/>
      <c r="BZ12" s="8"/>
      <c r="CA12" s="8"/>
      <c r="CB12" s="8"/>
      <c r="CC12" s="8"/>
      <c r="CD12" s="8"/>
      <c r="CE12" s="8"/>
      <c r="CF12" s="8"/>
      <c r="CG12" s="8"/>
      <c r="CH12" s="8"/>
      <c r="CI12" s="8"/>
      <c r="CJ12" s="8"/>
      <c r="CK12" s="8"/>
      <c r="CL12" s="8"/>
    </row>
    <row r="13" spans="2:90" ht="16.8" outlineLevel="1" x14ac:dyDescent="0.25">
      <c r="B13" s="2"/>
      <c r="C13" s="7" t="s">
        <v>11</v>
      </c>
      <c r="D13" s="8"/>
      <c r="E13" s="6">
        <v>45082</v>
      </c>
      <c r="F13" s="6">
        <v>45086</v>
      </c>
      <c r="G13" s="63" t="str">
        <f t="shared" ref="G13" si="44">IF(OR(E13=0,F13=0),"",NETWORKDAYS(E13,F13)&amp; " day(s)")</f>
        <v>5 day(s)</v>
      </c>
      <c r="H13" s="37"/>
      <c r="I13" s="41">
        <v>1</v>
      </c>
      <c r="J13" s="1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  <c r="AJ13" s="8"/>
      <c r="AK13" s="8"/>
      <c r="AL13" s="8"/>
      <c r="AM13" s="8"/>
      <c r="AN13" s="8"/>
      <c r="AO13" s="8"/>
      <c r="AP13" s="8"/>
      <c r="AQ13" s="8"/>
      <c r="AR13" s="8"/>
      <c r="AS13" s="8"/>
      <c r="AT13" s="8"/>
      <c r="AU13" s="8"/>
      <c r="AV13" s="8"/>
      <c r="AW13" s="8"/>
      <c r="AX13" s="8"/>
      <c r="AY13" s="8"/>
      <c r="AZ13" s="8"/>
      <c r="BA13" s="8"/>
      <c r="BB13" s="8"/>
      <c r="BC13" s="8"/>
      <c r="BD13" s="8"/>
      <c r="BE13" s="8"/>
      <c r="BF13" s="8"/>
      <c r="BG13" s="8"/>
      <c r="BH13" s="8"/>
      <c r="BI13" s="8"/>
      <c r="BJ13" s="8"/>
      <c r="BK13" s="8"/>
      <c r="BL13" s="8"/>
      <c r="BM13" s="8"/>
      <c r="BN13" s="8"/>
      <c r="BO13" s="8"/>
      <c r="BP13" s="8"/>
      <c r="BQ13" s="8"/>
      <c r="BR13" s="8"/>
      <c r="BS13" s="8"/>
      <c r="BT13" s="8"/>
      <c r="BU13" s="8"/>
      <c r="BV13" s="8"/>
      <c r="BW13" s="8"/>
      <c r="BX13" s="8"/>
      <c r="BY13" s="8"/>
      <c r="BZ13" s="8"/>
      <c r="CA13" s="8"/>
      <c r="CB13" s="8"/>
      <c r="CC13" s="8"/>
      <c r="CD13" s="8"/>
      <c r="CE13" s="8"/>
      <c r="CF13" s="8"/>
      <c r="CG13" s="8"/>
      <c r="CH13" s="8"/>
      <c r="CI13" s="8"/>
      <c r="CJ13" s="8"/>
      <c r="CK13" s="8"/>
      <c r="CL13" s="8"/>
    </row>
    <row r="14" spans="2:90" ht="16.8" outlineLevel="1" x14ac:dyDescent="0.25">
      <c r="B14" s="2"/>
      <c r="C14" s="7" t="s">
        <v>12</v>
      </c>
      <c r="D14" s="8"/>
      <c r="E14" s="6">
        <v>45089</v>
      </c>
      <c r="F14" s="6">
        <v>45093</v>
      </c>
      <c r="G14" s="63" t="str">
        <f t="shared" ref="G14:G16" si="45">IF(OR(E14=0,F14=0),"",NETWORKDAYS(E14,F14)&amp; " day(s)")</f>
        <v>5 day(s)</v>
      </c>
      <c r="H14" s="37"/>
      <c r="I14" s="82">
        <v>0.75</v>
      </c>
      <c r="J14" s="1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  <c r="AM14" s="8"/>
      <c r="AN14" s="8"/>
      <c r="AO14" s="8"/>
      <c r="AP14" s="8"/>
      <c r="AQ14" s="8"/>
      <c r="AR14" s="8"/>
      <c r="AS14" s="8"/>
      <c r="AT14" s="8"/>
      <c r="AU14" s="8"/>
      <c r="AV14" s="8"/>
      <c r="AW14" s="8"/>
      <c r="AX14" s="8"/>
      <c r="AY14" s="8"/>
      <c r="AZ14" s="8"/>
      <c r="BA14" s="8"/>
      <c r="BB14" s="8"/>
      <c r="BC14" s="8"/>
      <c r="BD14" s="8"/>
      <c r="BE14" s="8"/>
      <c r="BF14" s="8"/>
      <c r="BG14" s="8"/>
      <c r="BH14" s="8"/>
      <c r="BI14" s="8"/>
      <c r="BJ14" s="8"/>
      <c r="BK14" s="8"/>
      <c r="BL14" s="8"/>
      <c r="BM14" s="8"/>
      <c r="BN14" s="8"/>
      <c r="BO14" s="8"/>
      <c r="BP14" s="8"/>
      <c r="BQ14" s="8"/>
      <c r="BR14" s="8"/>
      <c r="BS14" s="8"/>
      <c r="BT14" s="8"/>
      <c r="BU14" s="8"/>
      <c r="BV14" s="8"/>
      <c r="BW14" s="8"/>
      <c r="BX14" s="8"/>
      <c r="BY14" s="8"/>
      <c r="BZ14" s="8"/>
      <c r="CA14" s="8"/>
      <c r="CB14" s="8"/>
      <c r="CC14" s="8"/>
      <c r="CD14" s="8"/>
      <c r="CE14" s="8"/>
      <c r="CF14" s="8"/>
      <c r="CG14" s="8"/>
      <c r="CH14" s="8"/>
      <c r="CI14" s="8"/>
      <c r="CJ14" s="8"/>
      <c r="CK14" s="8"/>
      <c r="CL14" s="8"/>
    </row>
    <row r="15" spans="2:90" ht="16.8" outlineLevel="1" x14ac:dyDescent="0.25">
      <c r="B15" s="2"/>
      <c r="C15" s="7" t="s">
        <v>13</v>
      </c>
      <c r="D15" s="8"/>
      <c r="E15" s="6">
        <v>45096</v>
      </c>
      <c r="F15" s="6">
        <v>45101</v>
      </c>
      <c r="G15" s="63" t="str">
        <f t="shared" si="45"/>
        <v>5 day(s)</v>
      </c>
      <c r="H15" s="37"/>
      <c r="I15" s="82">
        <v>0.8</v>
      </c>
      <c r="J15" s="1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8"/>
      <c r="AH15" s="8"/>
      <c r="AI15" s="8"/>
      <c r="AJ15" s="8"/>
      <c r="AK15" s="8"/>
      <c r="AL15" s="8"/>
      <c r="AM15" s="8"/>
      <c r="AN15" s="8"/>
      <c r="AO15" s="8"/>
      <c r="AP15" s="8"/>
      <c r="AQ15" s="8"/>
      <c r="AR15" s="8"/>
      <c r="AS15" s="8"/>
      <c r="AT15" s="8"/>
      <c r="AU15" s="8"/>
      <c r="AV15" s="8"/>
      <c r="AW15" s="8"/>
      <c r="AX15" s="8"/>
      <c r="AY15" s="8"/>
      <c r="AZ15" s="8"/>
      <c r="BA15" s="8"/>
      <c r="BB15" s="8"/>
      <c r="BC15" s="8"/>
      <c r="BD15" s="8"/>
      <c r="BE15" s="8"/>
      <c r="BF15" s="8"/>
      <c r="BG15" s="8"/>
      <c r="BH15" s="8"/>
      <c r="BI15" s="8"/>
      <c r="BJ15" s="8"/>
      <c r="BK15" s="8"/>
      <c r="BL15" s="8"/>
      <c r="BM15" s="8"/>
      <c r="BN15" s="8"/>
      <c r="BO15" s="8"/>
      <c r="BP15" s="8"/>
      <c r="BQ15" s="8"/>
      <c r="BR15" s="8"/>
      <c r="BS15" s="8"/>
      <c r="BT15" s="8"/>
      <c r="BU15" s="8"/>
      <c r="BV15" s="8"/>
      <c r="BW15" s="8"/>
      <c r="BX15" s="8"/>
      <c r="BY15" s="8"/>
      <c r="BZ15" s="8"/>
      <c r="CA15" s="8"/>
      <c r="CB15" s="8"/>
      <c r="CC15" s="8"/>
      <c r="CD15" s="8"/>
      <c r="CE15" s="8"/>
      <c r="CF15" s="8"/>
      <c r="CG15" s="8"/>
      <c r="CH15" s="8"/>
      <c r="CI15" s="8"/>
      <c r="CJ15" s="8"/>
      <c r="CK15" s="8"/>
      <c r="CL15" s="8"/>
    </row>
    <row r="16" spans="2:90" ht="16.8" outlineLevel="1" x14ac:dyDescent="0.25">
      <c r="B16" s="2"/>
      <c r="C16" s="7" t="s">
        <v>14</v>
      </c>
      <c r="D16" s="8"/>
      <c r="E16" s="6">
        <v>45101</v>
      </c>
      <c r="F16" s="6">
        <v>45107</v>
      </c>
      <c r="G16" s="63" t="str">
        <f t="shared" si="45"/>
        <v>5 day(s)</v>
      </c>
      <c r="H16" s="37"/>
      <c r="I16" s="82">
        <v>0.7</v>
      </c>
      <c r="J16" s="1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  <c r="AJ16" s="8"/>
      <c r="AK16" s="8"/>
      <c r="AL16" s="8"/>
      <c r="AM16" s="8"/>
      <c r="AN16" s="8"/>
      <c r="AO16" s="8"/>
      <c r="AP16" s="8"/>
      <c r="AQ16" s="8"/>
      <c r="AR16" s="8"/>
      <c r="AS16" s="8"/>
      <c r="AT16" s="8"/>
      <c r="AU16" s="8"/>
      <c r="AV16" s="8"/>
      <c r="AW16" s="8"/>
      <c r="AX16" s="8"/>
      <c r="AY16" s="8"/>
      <c r="AZ16" s="8"/>
      <c r="BA16" s="8"/>
      <c r="BB16" s="8"/>
      <c r="BC16" s="8"/>
      <c r="BD16" s="8"/>
      <c r="BE16" s="8"/>
      <c r="BF16" s="8"/>
      <c r="BG16" s="8"/>
      <c r="BH16" s="8"/>
      <c r="BI16" s="8"/>
      <c r="BJ16" s="8"/>
      <c r="BK16" s="8"/>
      <c r="BL16" s="8"/>
      <c r="BM16" s="8"/>
      <c r="BN16" s="8"/>
      <c r="BO16" s="8"/>
      <c r="BP16" s="8"/>
      <c r="BQ16" s="8"/>
      <c r="BR16" s="8"/>
      <c r="BS16" s="8"/>
      <c r="BT16" s="8"/>
      <c r="BU16" s="8"/>
      <c r="BV16" s="8"/>
      <c r="BW16" s="8"/>
      <c r="BX16" s="8"/>
      <c r="BY16" s="8"/>
      <c r="BZ16" s="8"/>
      <c r="CA16" s="8"/>
      <c r="CB16" s="8"/>
      <c r="CC16" s="8"/>
      <c r="CD16" s="8"/>
      <c r="CE16" s="8"/>
      <c r="CF16" s="8"/>
      <c r="CG16" s="8"/>
      <c r="CH16" s="8"/>
      <c r="CI16" s="8"/>
      <c r="CJ16" s="8"/>
      <c r="CK16" s="8"/>
      <c r="CL16" s="8"/>
    </row>
    <row r="17" spans="2:90" ht="16.8" outlineLevel="1" x14ac:dyDescent="0.25">
      <c r="B17" s="2"/>
      <c r="C17" s="7" t="s">
        <v>20</v>
      </c>
      <c r="D17" s="8"/>
      <c r="E17" s="6"/>
      <c r="F17" s="6"/>
      <c r="G17" s="63"/>
      <c r="H17" s="37"/>
      <c r="I17" s="82">
        <v>0.6</v>
      </c>
      <c r="J17" s="1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8"/>
      <c r="AH17" s="8"/>
      <c r="AI17" s="8"/>
      <c r="AJ17" s="8"/>
      <c r="AK17" s="8"/>
      <c r="AL17" s="8"/>
      <c r="AM17" s="8"/>
      <c r="AN17" s="8"/>
      <c r="AO17" s="8"/>
      <c r="AP17" s="8"/>
      <c r="AQ17" s="8"/>
      <c r="AR17" s="8"/>
      <c r="AS17" s="8"/>
      <c r="AT17" s="8"/>
      <c r="AU17" s="8"/>
      <c r="AV17" s="8"/>
      <c r="AW17" s="8"/>
      <c r="AX17" s="8"/>
      <c r="AY17" s="8"/>
      <c r="AZ17" s="8"/>
      <c r="BA17" s="8"/>
      <c r="BB17" s="8"/>
      <c r="BC17" s="8"/>
      <c r="BD17" s="8"/>
      <c r="BE17" s="8"/>
      <c r="BF17" s="8"/>
      <c r="BG17" s="8"/>
      <c r="BH17" s="8"/>
      <c r="BI17" s="8"/>
      <c r="BJ17" s="8"/>
      <c r="BK17" s="8"/>
      <c r="BL17" s="8"/>
      <c r="BM17" s="8"/>
      <c r="BN17" s="8"/>
      <c r="BO17" s="8"/>
      <c r="BP17" s="8"/>
      <c r="BQ17" s="8"/>
      <c r="BR17" s="8"/>
      <c r="BS17" s="8"/>
      <c r="BT17" s="8"/>
      <c r="BU17" s="8"/>
      <c r="BV17" s="8"/>
      <c r="BW17" s="8"/>
      <c r="BX17" s="8"/>
      <c r="BY17" s="8"/>
      <c r="BZ17" s="8"/>
      <c r="CA17" s="8"/>
      <c r="CB17" s="8"/>
      <c r="CC17" s="8"/>
      <c r="CD17" s="8"/>
      <c r="CE17" s="8"/>
      <c r="CF17" s="8"/>
      <c r="CG17" s="8"/>
      <c r="CH17" s="8"/>
      <c r="CI17" s="8"/>
      <c r="CJ17" s="8"/>
      <c r="CK17" s="8"/>
      <c r="CL17" s="8"/>
    </row>
    <row r="18" spans="2:90" ht="16.8" outlineLevel="1" x14ac:dyDescent="0.25">
      <c r="B18" s="2"/>
      <c r="C18" s="7" t="s">
        <v>15</v>
      </c>
      <c r="D18" s="8"/>
      <c r="E18" s="6"/>
      <c r="F18" s="6"/>
      <c r="G18" s="63"/>
      <c r="H18" s="37"/>
      <c r="I18" s="82">
        <v>0.9</v>
      </c>
      <c r="J18" s="1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8"/>
      <c r="AH18" s="8"/>
      <c r="AI18" s="8"/>
      <c r="AJ18" s="8"/>
      <c r="AK18" s="8"/>
      <c r="AL18" s="8"/>
      <c r="AM18" s="8"/>
      <c r="AN18" s="8"/>
      <c r="AO18" s="8"/>
      <c r="AP18" s="8"/>
      <c r="AQ18" s="8"/>
      <c r="AR18" s="8"/>
      <c r="AS18" s="8"/>
      <c r="AT18" s="8"/>
      <c r="AU18" s="8"/>
      <c r="AV18" s="8"/>
      <c r="AW18" s="8"/>
      <c r="AX18" s="8"/>
      <c r="AY18" s="8"/>
      <c r="AZ18" s="8"/>
      <c r="BA18" s="8"/>
      <c r="BB18" s="8"/>
      <c r="BC18" s="8"/>
      <c r="BD18" s="8"/>
      <c r="BE18" s="8"/>
      <c r="BF18" s="8"/>
      <c r="BG18" s="8"/>
      <c r="BH18" s="8"/>
      <c r="BI18" s="8"/>
      <c r="BJ18" s="8"/>
      <c r="BK18" s="8"/>
      <c r="BL18" s="8"/>
      <c r="BM18" s="8"/>
      <c r="BN18" s="8"/>
      <c r="BO18" s="8"/>
      <c r="BP18" s="8"/>
      <c r="BQ18" s="8"/>
      <c r="BR18" s="8"/>
      <c r="BS18" s="8"/>
      <c r="BT18" s="8"/>
      <c r="BU18" s="8"/>
      <c r="BV18" s="8"/>
      <c r="BW18" s="8"/>
      <c r="BX18" s="8"/>
      <c r="BY18" s="8"/>
      <c r="BZ18" s="8"/>
      <c r="CA18" s="8"/>
      <c r="CB18" s="8"/>
      <c r="CC18" s="8"/>
      <c r="CD18" s="8"/>
      <c r="CE18" s="8"/>
      <c r="CF18" s="8"/>
      <c r="CG18" s="8"/>
      <c r="CH18" s="8"/>
      <c r="CI18" s="8"/>
      <c r="CJ18" s="8"/>
      <c r="CK18" s="8"/>
      <c r="CL18" s="8"/>
    </row>
    <row r="19" spans="2:90" ht="16.8" outlineLevel="1" x14ac:dyDescent="0.25">
      <c r="B19" s="2"/>
      <c r="C19" s="86" t="s">
        <v>17</v>
      </c>
      <c r="D19" s="8"/>
      <c r="E19" s="6"/>
      <c r="F19" s="6"/>
      <c r="G19" s="63"/>
      <c r="H19" s="37"/>
      <c r="I19" s="82">
        <v>0</v>
      </c>
      <c r="J19" s="1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  <c r="AG19" s="8"/>
      <c r="AH19" s="8"/>
      <c r="AI19" s="8"/>
      <c r="AJ19" s="8"/>
      <c r="AK19" s="8"/>
      <c r="AL19" s="8"/>
      <c r="AM19" s="8"/>
      <c r="AN19" s="8"/>
      <c r="AO19" s="8"/>
      <c r="AP19" s="8"/>
      <c r="AQ19" s="8"/>
      <c r="AR19" s="8"/>
      <c r="AS19" s="8"/>
      <c r="AT19" s="8"/>
      <c r="AU19" s="8"/>
      <c r="AV19" s="8"/>
      <c r="AW19" s="8"/>
      <c r="AX19" s="8"/>
      <c r="AY19" s="8"/>
      <c r="AZ19" s="8"/>
      <c r="BA19" s="8"/>
      <c r="BB19" s="8"/>
      <c r="BC19" s="8"/>
      <c r="BD19" s="8"/>
      <c r="BE19" s="8"/>
      <c r="BF19" s="8"/>
      <c r="BG19" s="8"/>
      <c r="BH19" s="8"/>
      <c r="BI19" s="8"/>
      <c r="BJ19" s="8"/>
      <c r="BK19" s="8"/>
      <c r="BL19" s="8"/>
      <c r="BM19" s="8"/>
      <c r="BN19" s="8"/>
      <c r="BO19" s="8"/>
      <c r="BP19" s="8"/>
      <c r="BQ19" s="8"/>
      <c r="BR19" s="8"/>
      <c r="BS19" s="8"/>
      <c r="BT19" s="8"/>
      <c r="BU19" s="8"/>
      <c r="BV19" s="8"/>
      <c r="BW19" s="8"/>
      <c r="BX19" s="8"/>
      <c r="BY19" s="8"/>
      <c r="BZ19" s="8"/>
      <c r="CA19" s="8"/>
      <c r="CB19" s="8"/>
      <c r="CC19" s="8"/>
      <c r="CD19" s="8"/>
      <c r="CE19" s="8"/>
      <c r="CF19" s="8"/>
      <c r="CG19" s="8"/>
      <c r="CH19" s="8"/>
      <c r="CI19" s="8"/>
      <c r="CJ19" s="8"/>
      <c r="CK19" s="8"/>
      <c r="CL19" s="8"/>
    </row>
    <row r="20" spans="2:90" ht="16.8" outlineLevel="1" x14ac:dyDescent="0.25">
      <c r="B20" s="2"/>
      <c r="C20" s="7" t="s">
        <v>16</v>
      </c>
      <c r="D20" s="8"/>
      <c r="E20" s="6"/>
      <c r="F20" s="6"/>
      <c r="G20" s="63"/>
      <c r="H20" s="37"/>
      <c r="I20" s="82">
        <v>0.8</v>
      </c>
      <c r="J20" s="1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8"/>
      <c r="AL20" s="8"/>
      <c r="AM20" s="8"/>
      <c r="AN20" s="8"/>
      <c r="AO20" s="8"/>
      <c r="AP20" s="8"/>
      <c r="AQ20" s="8"/>
      <c r="AR20" s="8"/>
      <c r="AS20" s="8"/>
      <c r="AT20" s="8"/>
      <c r="AU20" s="8"/>
      <c r="AV20" s="8"/>
      <c r="AW20" s="8"/>
      <c r="AX20" s="8"/>
      <c r="AY20" s="8"/>
      <c r="AZ20" s="8"/>
      <c r="BA20" s="8"/>
      <c r="BB20" s="8"/>
      <c r="BC20" s="8"/>
      <c r="BD20" s="8"/>
      <c r="BE20" s="8"/>
      <c r="BF20" s="8"/>
      <c r="BG20" s="8"/>
      <c r="BH20" s="8"/>
      <c r="BI20" s="8"/>
      <c r="BJ20" s="8"/>
      <c r="BK20" s="8"/>
      <c r="BL20" s="8"/>
      <c r="BM20" s="8"/>
      <c r="BN20" s="8"/>
      <c r="BO20" s="8"/>
      <c r="BP20" s="8"/>
      <c r="BQ20" s="8"/>
      <c r="BR20" s="8"/>
      <c r="BS20" s="8"/>
      <c r="BT20" s="8"/>
      <c r="BU20" s="8"/>
      <c r="BV20" s="8"/>
      <c r="BW20" s="8"/>
      <c r="BX20" s="8"/>
      <c r="BY20" s="8"/>
      <c r="BZ20" s="8"/>
      <c r="CA20" s="8"/>
      <c r="CB20" s="8"/>
      <c r="CC20" s="8"/>
      <c r="CD20" s="8"/>
      <c r="CE20" s="8"/>
      <c r="CF20" s="8"/>
      <c r="CG20" s="8"/>
      <c r="CH20" s="8"/>
      <c r="CI20" s="8"/>
      <c r="CJ20" s="8"/>
      <c r="CK20" s="8"/>
      <c r="CL20" s="8"/>
    </row>
    <row r="21" spans="2:90" ht="16.8" outlineLevel="1" x14ac:dyDescent="0.25">
      <c r="B21" s="2"/>
      <c r="C21" s="85" t="s">
        <v>42</v>
      </c>
      <c r="D21" s="65"/>
      <c r="E21" s="6"/>
      <c r="F21" s="6"/>
      <c r="G21" s="66"/>
      <c r="H21" s="37"/>
      <c r="I21" s="41">
        <v>0</v>
      </c>
      <c r="J21" s="1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/>
      <c r="AH21" s="8"/>
      <c r="AI21" s="8"/>
      <c r="AJ21" s="8"/>
      <c r="AK21" s="8"/>
      <c r="AL21" s="8"/>
      <c r="AM21" s="8"/>
      <c r="AN21" s="8"/>
      <c r="AO21" s="8"/>
      <c r="AP21" s="8"/>
      <c r="AQ21" s="8"/>
      <c r="AR21" s="8"/>
      <c r="AS21" s="8"/>
      <c r="AT21" s="8"/>
      <c r="AU21" s="8"/>
      <c r="AV21" s="8"/>
      <c r="AW21" s="8"/>
      <c r="AX21" s="8"/>
      <c r="AY21" s="8"/>
      <c r="AZ21" s="8"/>
      <c r="BA21" s="8"/>
      <c r="BB21" s="8"/>
      <c r="BC21" s="8"/>
      <c r="BD21" s="8"/>
      <c r="BE21" s="8"/>
      <c r="BF21" s="8"/>
      <c r="BG21" s="8"/>
      <c r="BH21" s="8"/>
      <c r="BI21" s="8"/>
      <c r="BJ21" s="8"/>
      <c r="BK21" s="8"/>
      <c r="BL21" s="8"/>
      <c r="BM21" s="8"/>
      <c r="BN21" s="8"/>
      <c r="BO21" s="8"/>
      <c r="BP21" s="8"/>
      <c r="BQ21" s="8"/>
      <c r="BR21" s="8"/>
      <c r="BS21" s="8"/>
      <c r="BT21" s="8"/>
      <c r="BU21" s="8"/>
      <c r="BV21" s="8"/>
      <c r="BW21" s="8"/>
      <c r="BX21" s="8"/>
      <c r="BY21" s="8"/>
      <c r="BZ21" s="8"/>
      <c r="CA21" s="8"/>
      <c r="CB21" s="8"/>
      <c r="CC21" s="8"/>
      <c r="CD21" s="8"/>
      <c r="CE21" s="8"/>
      <c r="CF21" s="8"/>
      <c r="CG21" s="8"/>
      <c r="CH21" s="8"/>
      <c r="CI21" s="8"/>
      <c r="CJ21" s="8"/>
      <c r="CK21" s="8"/>
      <c r="CL21" s="8"/>
    </row>
    <row r="22" spans="2:90" ht="16.8" outlineLevel="1" x14ac:dyDescent="0.25">
      <c r="B22" s="2"/>
      <c r="C22" s="85" t="s">
        <v>18</v>
      </c>
      <c r="D22" s="65"/>
      <c r="E22" s="6"/>
      <c r="F22" s="6"/>
      <c r="G22" s="66"/>
      <c r="H22" s="37"/>
      <c r="I22" s="41">
        <v>0</v>
      </c>
      <c r="J22" s="1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  <c r="AD22" s="8"/>
      <c r="AE22" s="8"/>
      <c r="AF22" s="8"/>
      <c r="AG22" s="8"/>
      <c r="AH22" s="8"/>
      <c r="AI22" s="8"/>
      <c r="AJ22" s="8"/>
      <c r="AK22" s="8"/>
      <c r="AL22" s="8"/>
      <c r="AM22" s="8"/>
      <c r="AN22" s="8"/>
      <c r="AO22" s="8"/>
      <c r="AP22" s="8"/>
      <c r="AQ22" s="8"/>
      <c r="AR22" s="8"/>
      <c r="AS22" s="8"/>
      <c r="AT22" s="8"/>
      <c r="AU22" s="8"/>
      <c r="AV22" s="8"/>
      <c r="AW22" s="8"/>
      <c r="AX22" s="8"/>
      <c r="AY22" s="8"/>
      <c r="AZ22" s="8"/>
      <c r="BA22" s="8"/>
      <c r="BB22" s="8"/>
      <c r="BC22" s="8"/>
      <c r="BD22" s="8"/>
      <c r="BE22" s="8"/>
      <c r="BF22" s="8"/>
      <c r="BG22" s="8"/>
      <c r="BH22" s="8"/>
      <c r="BI22" s="8"/>
      <c r="BJ22" s="8"/>
      <c r="BK22" s="8"/>
      <c r="BL22" s="8"/>
      <c r="BM22" s="8"/>
      <c r="BN22" s="8"/>
      <c r="BO22" s="8"/>
      <c r="BP22" s="8"/>
      <c r="BQ22" s="8"/>
      <c r="BR22" s="8"/>
      <c r="BS22" s="8"/>
      <c r="BT22" s="8"/>
      <c r="BU22" s="8"/>
      <c r="BV22" s="8"/>
      <c r="BW22" s="8"/>
      <c r="BX22" s="8"/>
      <c r="BY22" s="8"/>
      <c r="BZ22" s="8"/>
      <c r="CA22" s="8"/>
      <c r="CB22" s="8"/>
      <c r="CC22" s="8"/>
      <c r="CD22" s="8"/>
      <c r="CE22" s="8"/>
      <c r="CF22" s="8"/>
      <c r="CG22" s="8"/>
      <c r="CH22" s="8"/>
      <c r="CI22" s="8"/>
      <c r="CJ22" s="8"/>
      <c r="CK22" s="8"/>
      <c r="CL22" s="8"/>
    </row>
    <row r="23" spans="2:90" ht="16.8" outlineLevel="1" x14ac:dyDescent="0.25">
      <c r="B23" s="2"/>
      <c r="C23" s="85" t="s">
        <v>19</v>
      </c>
      <c r="D23" s="65"/>
      <c r="E23" s="6"/>
      <c r="F23" s="6"/>
      <c r="G23" s="66"/>
      <c r="H23" s="37"/>
      <c r="I23" s="41">
        <v>0</v>
      </c>
      <c r="J23" s="1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  <c r="AC23" s="8"/>
      <c r="AD23" s="8"/>
      <c r="AE23" s="8"/>
      <c r="AF23" s="8"/>
      <c r="AG23" s="8"/>
      <c r="AH23" s="8"/>
      <c r="AI23" s="8"/>
      <c r="AJ23" s="8"/>
      <c r="AK23" s="8"/>
      <c r="AL23" s="8"/>
      <c r="AM23" s="8"/>
      <c r="AN23" s="8"/>
      <c r="AO23" s="8"/>
      <c r="AP23" s="8"/>
      <c r="AQ23" s="8"/>
      <c r="AR23" s="8"/>
      <c r="AS23" s="8"/>
      <c r="AT23" s="8"/>
      <c r="AU23" s="8"/>
      <c r="AV23" s="8"/>
      <c r="AW23" s="8"/>
      <c r="AX23" s="8"/>
      <c r="AY23" s="8"/>
      <c r="AZ23" s="8"/>
      <c r="BA23" s="8"/>
      <c r="BB23" s="8"/>
      <c r="BC23" s="8"/>
      <c r="BD23" s="8"/>
      <c r="BE23" s="8"/>
      <c r="BF23" s="8"/>
      <c r="BG23" s="8"/>
      <c r="BH23" s="8"/>
      <c r="BI23" s="8"/>
      <c r="BJ23" s="8"/>
      <c r="BK23" s="8"/>
      <c r="BL23" s="8"/>
      <c r="BM23" s="8"/>
      <c r="BN23" s="8"/>
      <c r="BO23" s="8"/>
      <c r="BP23" s="8"/>
      <c r="BQ23" s="8"/>
      <c r="BR23" s="8"/>
      <c r="BS23" s="8"/>
      <c r="BT23" s="8"/>
      <c r="BU23" s="8"/>
      <c r="BV23" s="8"/>
      <c r="BW23" s="8"/>
      <c r="BX23" s="8"/>
      <c r="BY23" s="8"/>
      <c r="BZ23" s="8"/>
      <c r="CA23" s="8"/>
      <c r="CB23" s="8"/>
      <c r="CC23" s="8"/>
      <c r="CD23" s="8"/>
      <c r="CE23" s="8"/>
      <c r="CF23" s="8"/>
      <c r="CG23" s="8"/>
      <c r="CH23" s="8"/>
      <c r="CI23" s="8"/>
      <c r="CJ23" s="8"/>
      <c r="CK23" s="8"/>
      <c r="CL23" s="8"/>
    </row>
    <row r="24" spans="2:90" ht="16.8" outlineLevel="1" x14ac:dyDescent="0.25">
      <c r="B24" s="2"/>
      <c r="C24" s="64" t="s">
        <v>37</v>
      </c>
      <c r="D24" s="65"/>
      <c r="E24" s="6"/>
      <c r="F24" s="6"/>
      <c r="G24" s="66"/>
      <c r="H24" s="37"/>
      <c r="I24" s="41">
        <v>0</v>
      </c>
      <c r="J24" s="1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  <c r="AG24" s="8"/>
      <c r="AH24" s="8"/>
      <c r="AI24" s="8"/>
      <c r="AJ24" s="8"/>
      <c r="AK24" s="8"/>
      <c r="AL24" s="8"/>
      <c r="AM24" s="8"/>
      <c r="AN24" s="8"/>
      <c r="AO24" s="8"/>
      <c r="AP24" s="8"/>
      <c r="AQ24" s="8"/>
      <c r="AR24" s="8"/>
      <c r="AS24" s="8"/>
      <c r="AT24" s="8"/>
      <c r="AU24" s="8"/>
      <c r="AV24" s="8"/>
      <c r="AW24" s="8"/>
      <c r="AX24" s="8"/>
      <c r="AY24" s="8"/>
      <c r="AZ24" s="8"/>
      <c r="BA24" s="8"/>
      <c r="BB24" s="8"/>
      <c r="BC24" s="8"/>
      <c r="BD24" s="8"/>
      <c r="BE24" s="8"/>
      <c r="BF24" s="8"/>
      <c r="BG24" s="8"/>
      <c r="BH24" s="8"/>
      <c r="BI24" s="8"/>
      <c r="BJ24" s="8"/>
      <c r="BK24" s="8"/>
      <c r="BL24" s="8"/>
      <c r="BM24" s="8"/>
      <c r="BN24" s="8"/>
      <c r="BO24" s="8"/>
      <c r="BP24" s="8"/>
      <c r="BQ24" s="8"/>
      <c r="BR24" s="8"/>
      <c r="BS24" s="8"/>
      <c r="BT24" s="8"/>
      <c r="BU24" s="8"/>
      <c r="BV24" s="8"/>
      <c r="BW24" s="8"/>
      <c r="BX24" s="8"/>
      <c r="BY24" s="8"/>
      <c r="BZ24" s="8"/>
      <c r="CA24" s="8"/>
      <c r="CB24" s="8"/>
      <c r="CC24" s="8"/>
      <c r="CD24" s="8"/>
      <c r="CE24" s="8"/>
      <c r="CF24" s="8"/>
      <c r="CG24" s="8"/>
      <c r="CH24" s="8"/>
      <c r="CI24" s="8"/>
      <c r="CJ24" s="8"/>
      <c r="CK24" s="8"/>
      <c r="CL24" s="8"/>
    </row>
    <row r="25" spans="2:90" ht="16.8" outlineLevel="1" x14ac:dyDescent="0.25">
      <c r="B25" s="2"/>
      <c r="C25" s="7" t="s">
        <v>21</v>
      </c>
      <c r="D25" s="8"/>
      <c r="E25" s="6"/>
      <c r="F25" s="6"/>
      <c r="G25" s="63"/>
      <c r="H25" s="37"/>
      <c r="I25" s="41">
        <v>0</v>
      </c>
      <c r="J25" s="1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  <c r="AC25" s="8"/>
      <c r="AD25" s="8"/>
      <c r="AE25" s="8"/>
      <c r="AF25" s="8"/>
      <c r="AG25" s="8"/>
      <c r="AH25" s="8"/>
      <c r="AI25" s="8"/>
      <c r="AJ25" s="8"/>
      <c r="AK25" s="8"/>
      <c r="AL25" s="8"/>
      <c r="AM25" s="8"/>
      <c r="AN25" s="8"/>
      <c r="AO25" s="8"/>
      <c r="AP25" s="8"/>
      <c r="AQ25" s="8"/>
      <c r="AR25" s="8"/>
      <c r="AS25" s="8"/>
      <c r="AT25" s="8"/>
      <c r="AU25" s="8"/>
      <c r="AV25" s="8"/>
      <c r="AW25" s="8"/>
      <c r="AX25" s="8"/>
      <c r="AY25" s="8"/>
      <c r="AZ25" s="8"/>
      <c r="BA25" s="8"/>
      <c r="BB25" s="8"/>
      <c r="BC25" s="8"/>
      <c r="BD25" s="8"/>
      <c r="BE25" s="8"/>
      <c r="BF25" s="8"/>
      <c r="BG25" s="8"/>
      <c r="BH25" s="8"/>
      <c r="BI25" s="8"/>
      <c r="BJ25" s="8"/>
      <c r="BK25" s="8"/>
      <c r="BL25" s="8"/>
      <c r="BM25" s="8"/>
      <c r="BN25" s="8"/>
      <c r="BO25" s="8"/>
      <c r="BP25" s="8"/>
      <c r="BQ25" s="8"/>
      <c r="BR25" s="8"/>
      <c r="BS25" s="8"/>
      <c r="BT25" s="8"/>
      <c r="BU25" s="8"/>
      <c r="BV25" s="8"/>
      <c r="BW25" s="8"/>
      <c r="BX25" s="8"/>
      <c r="BY25" s="8"/>
      <c r="BZ25" s="8"/>
      <c r="CA25" s="8"/>
      <c r="CB25" s="8"/>
      <c r="CC25" s="8"/>
      <c r="CD25" s="8"/>
      <c r="CE25" s="8"/>
      <c r="CF25" s="8"/>
      <c r="CG25" s="8"/>
      <c r="CH25" s="8"/>
      <c r="CI25" s="8"/>
      <c r="CJ25" s="8"/>
      <c r="CK25" s="8"/>
      <c r="CL25" s="8"/>
    </row>
    <row r="26" spans="2:90" ht="16.8" outlineLevel="1" x14ac:dyDescent="0.25">
      <c r="B26" s="2"/>
      <c r="C26" s="27" t="s">
        <v>36</v>
      </c>
      <c r="D26" s="58"/>
      <c r="E26" s="24">
        <f>IF(MIN(E27:E32)&gt;0,MIN(E27:E32),"")</f>
        <v>45075</v>
      </c>
      <c r="F26" s="24">
        <f>IF(MAX(F27:F32)&gt;0,MAX(F27:F32),"")</f>
        <v>45107</v>
      </c>
      <c r="G26" s="36" t="str">
        <f>IF(OR(E26="",F26=""),"",NETWORKDAYS(E26,F26)&amp; " day(s)")</f>
        <v>25 day(s)</v>
      </c>
      <c r="H26" s="36"/>
      <c r="I26" s="40">
        <f>AVERAGE(I27:I32)</f>
        <v>0.9</v>
      </c>
      <c r="J26" s="1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  <c r="AC26" s="8"/>
      <c r="AD26" s="8"/>
      <c r="AE26" s="8"/>
      <c r="AF26" s="8"/>
      <c r="AG26" s="8"/>
      <c r="AH26" s="8"/>
      <c r="AI26" s="8"/>
      <c r="AJ26" s="8"/>
      <c r="AK26" s="8"/>
      <c r="AL26" s="8"/>
      <c r="AM26" s="8"/>
      <c r="AN26" s="8"/>
      <c r="AO26" s="8"/>
      <c r="AP26" s="8"/>
      <c r="AQ26" s="8"/>
      <c r="AR26" s="8"/>
      <c r="AS26" s="8"/>
      <c r="AT26" s="8"/>
      <c r="AU26" s="8"/>
      <c r="AV26" s="8"/>
      <c r="AW26" s="8"/>
      <c r="AX26" s="8"/>
      <c r="AY26" s="8"/>
      <c r="AZ26" s="8"/>
      <c r="BA26" s="8"/>
      <c r="BB26" s="8"/>
      <c r="BC26" s="8"/>
      <c r="BD26" s="8"/>
      <c r="BE26" s="8"/>
      <c r="BF26" s="8"/>
      <c r="BG26" s="8"/>
      <c r="BH26" s="8"/>
      <c r="BI26" s="8"/>
      <c r="BJ26" s="8"/>
      <c r="BK26" s="8"/>
      <c r="BL26" s="8"/>
      <c r="BM26" s="8"/>
      <c r="BN26" s="8"/>
      <c r="BO26" s="8"/>
      <c r="BP26" s="8"/>
      <c r="BQ26" s="8"/>
      <c r="BR26" s="8"/>
      <c r="BS26" s="8"/>
      <c r="BT26" s="8"/>
      <c r="BU26" s="8"/>
      <c r="BV26" s="8"/>
      <c r="BW26" s="8"/>
      <c r="BX26" s="8"/>
      <c r="BY26" s="8"/>
      <c r="BZ26" s="8"/>
      <c r="CA26" s="8"/>
      <c r="CB26" s="8"/>
      <c r="CC26" s="8"/>
      <c r="CD26" s="8"/>
      <c r="CE26" s="8"/>
      <c r="CF26" s="8"/>
      <c r="CG26" s="8"/>
      <c r="CH26" s="8"/>
      <c r="CI26" s="8"/>
      <c r="CJ26" s="8"/>
      <c r="CK26" s="8"/>
      <c r="CL26" s="8"/>
    </row>
    <row r="27" spans="2:90" ht="16.8" outlineLevel="1" x14ac:dyDescent="0.25">
      <c r="B27" s="2"/>
      <c r="C27" s="7" t="s">
        <v>10</v>
      </c>
      <c r="D27" s="8"/>
      <c r="E27" s="6">
        <v>45075</v>
      </c>
      <c r="F27" s="6">
        <v>45079</v>
      </c>
      <c r="G27" s="63" t="str">
        <f t="shared" ref="G27" si="46">IF(OR(E27=0,F27=0),"",NETWORKDAYS(E27,F27)&amp; " day(s)")</f>
        <v>5 day(s)</v>
      </c>
      <c r="H27" s="37"/>
      <c r="I27" s="41">
        <v>1</v>
      </c>
      <c r="J27" s="1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  <c r="AC27" s="8"/>
      <c r="AD27" s="8"/>
      <c r="AE27" s="8"/>
      <c r="AF27" s="8"/>
      <c r="AG27" s="8"/>
      <c r="AH27" s="8"/>
      <c r="AI27" s="8"/>
      <c r="AJ27" s="8"/>
      <c r="AK27" s="8"/>
      <c r="AL27" s="8"/>
      <c r="AM27" s="8"/>
      <c r="AN27" s="8"/>
      <c r="AO27" s="8"/>
      <c r="AP27" s="8"/>
      <c r="AQ27" s="8"/>
      <c r="AR27" s="8"/>
      <c r="AS27" s="8"/>
      <c r="AT27" s="8"/>
      <c r="AU27" s="8"/>
      <c r="AV27" s="8"/>
      <c r="AW27" s="8"/>
      <c r="AX27" s="8"/>
      <c r="AY27" s="8"/>
      <c r="AZ27" s="8"/>
      <c r="BA27" s="8"/>
      <c r="BB27" s="8"/>
      <c r="BC27" s="8"/>
      <c r="BD27" s="8"/>
      <c r="BE27" s="8"/>
      <c r="BF27" s="8"/>
      <c r="BG27" s="8"/>
      <c r="BH27" s="8"/>
      <c r="BI27" s="8"/>
      <c r="BJ27" s="8"/>
      <c r="BK27" s="8"/>
      <c r="BL27" s="8"/>
      <c r="BM27" s="8"/>
      <c r="BN27" s="8"/>
      <c r="BO27" s="8"/>
      <c r="BP27" s="8"/>
      <c r="BQ27" s="8"/>
      <c r="BR27" s="8"/>
      <c r="BS27" s="8"/>
      <c r="BT27" s="8"/>
      <c r="BU27" s="8"/>
      <c r="BV27" s="8"/>
      <c r="BW27" s="8"/>
      <c r="BX27" s="8"/>
      <c r="BY27" s="8"/>
      <c r="BZ27" s="8"/>
      <c r="CA27" s="8"/>
      <c r="CB27" s="8"/>
      <c r="CC27" s="8"/>
      <c r="CD27" s="8"/>
      <c r="CE27" s="8"/>
      <c r="CF27" s="8"/>
      <c r="CG27" s="8"/>
      <c r="CH27" s="8"/>
      <c r="CI27" s="8"/>
      <c r="CJ27" s="8"/>
      <c r="CK27" s="8"/>
      <c r="CL27" s="8"/>
    </row>
    <row r="28" spans="2:90" ht="16.8" outlineLevel="1" x14ac:dyDescent="0.25">
      <c r="B28" s="2"/>
      <c r="C28" s="7" t="s">
        <v>38</v>
      </c>
      <c r="D28" s="8"/>
      <c r="E28" s="6">
        <v>45089</v>
      </c>
      <c r="F28" s="6">
        <v>45093</v>
      </c>
      <c r="G28" s="63" t="str">
        <f t="shared" ref="G28:G32" si="47">IF(OR(E28=0,F28=0),"",NETWORKDAYS(E28,F28)&amp; " day(s)")</f>
        <v>5 day(s)</v>
      </c>
      <c r="H28" s="37"/>
      <c r="I28" s="41">
        <v>1</v>
      </c>
      <c r="J28" s="1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  <c r="AD28" s="8"/>
      <c r="AE28" s="8"/>
      <c r="AF28" s="8"/>
      <c r="AG28" s="8"/>
      <c r="AH28" s="8"/>
      <c r="AI28" s="8"/>
      <c r="AJ28" s="8"/>
      <c r="AK28" s="8"/>
      <c r="AL28" s="8"/>
      <c r="AM28" s="8"/>
      <c r="AN28" s="8"/>
      <c r="AO28" s="8"/>
      <c r="AP28" s="8"/>
      <c r="AQ28" s="8"/>
      <c r="AR28" s="8"/>
      <c r="AS28" s="8"/>
      <c r="AT28" s="8"/>
      <c r="AU28" s="8"/>
      <c r="AV28" s="8"/>
      <c r="AW28" s="8"/>
      <c r="AX28" s="8"/>
      <c r="AY28" s="8"/>
      <c r="AZ28" s="8"/>
      <c r="BA28" s="8"/>
      <c r="BB28" s="8"/>
      <c r="BC28" s="8"/>
      <c r="BD28" s="8"/>
      <c r="BE28" s="8"/>
      <c r="BF28" s="8"/>
      <c r="BG28" s="8"/>
      <c r="BH28" s="8"/>
      <c r="BI28" s="8"/>
      <c r="BJ28" s="8"/>
      <c r="BK28" s="8"/>
      <c r="BL28" s="8"/>
      <c r="BM28" s="8"/>
      <c r="BN28" s="8"/>
      <c r="BO28" s="8"/>
      <c r="BP28" s="8"/>
      <c r="BQ28" s="8"/>
      <c r="BR28" s="8"/>
      <c r="BS28" s="8"/>
      <c r="BT28" s="8"/>
      <c r="BU28" s="8"/>
      <c r="BV28" s="8"/>
      <c r="BW28" s="8"/>
      <c r="BX28" s="8"/>
      <c r="BY28" s="8"/>
      <c r="BZ28" s="8"/>
      <c r="CA28" s="8"/>
      <c r="CB28" s="8"/>
      <c r="CC28" s="8"/>
      <c r="CD28" s="8"/>
      <c r="CE28" s="8"/>
      <c r="CF28" s="8"/>
      <c r="CG28" s="8"/>
      <c r="CH28" s="8"/>
      <c r="CI28" s="8"/>
      <c r="CJ28" s="8"/>
      <c r="CK28" s="8"/>
      <c r="CL28" s="8"/>
    </row>
    <row r="29" spans="2:90" ht="16.8" outlineLevel="1" x14ac:dyDescent="0.25">
      <c r="B29" s="2"/>
      <c r="C29" s="7" t="s">
        <v>39</v>
      </c>
      <c r="D29" s="8"/>
      <c r="E29" s="6">
        <v>45096</v>
      </c>
      <c r="F29" s="6">
        <v>45101</v>
      </c>
      <c r="G29" s="63" t="str">
        <f t="shared" si="47"/>
        <v>5 day(s)</v>
      </c>
      <c r="H29" s="37"/>
      <c r="I29" s="41">
        <v>1</v>
      </c>
      <c r="J29" s="1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  <c r="AC29" s="8"/>
      <c r="AD29" s="8"/>
      <c r="AE29" s="8"/>
      <c r="AF29" s="8"/>
      <c r="AG29" s="8"/>
      <c r="AH29" s="8"/>
      <c r="AI29" s="8"/>
      <c r="AJ29" s="8"/>
      <c r="AK29" s="8"/>
      <c r="AL29" s="8"/>
      <c r="AM29" s="8"/>
      <c r="AN29" s="8"/>
      <c r="AO29" s="8"/>
      <c r="AP29" s="8"/>
      <c r="AQ29" s="8"/>
      <c r="AR29" s="8"/>
      <c r="AS29" s="8"/>
      <c r="AT29" s="8"/>
      <c r="AU29" s="8"/>
      <c r="AV29" s="8"/>
      <c r="AW29" s="8"/>
      <c r="AX29" s="8"/>
      <c r="AY29" s="8"/>
      <c r="AZ29" s="8"/>
      <c r="BA29" s="8"/>
      <c r="BB29" s="8"/>
      <c r="BC29" s="8"/>
      <c r="BD29" s="8"/>
      <c r="BE29" s="8"/>
      <c r="BF29" s="8"/>
      <c r="BG29" s="8"/>
      <c r="BH29" s="8"/>
      <c r="BI29" s="8"/>
      <c r="BJ29" s="8"/>
      <c r="BK29" s="8"/>
      <c r="BL29" s="8"/>
      <c r="BM29" s="8"/>
      <c r="BN29" s="8"/>
      <c r="BO29" s="8"/>
      <c r="BP29" s="8"/>
      <c r="BQ29" s="8"/>
      <c r="BR29" s="8"/>
      <c r="BS29" s="8"/>
      <c r="BT29" s="8"/>
      <c r="BU29" s="8"/>
      <c r="BV29" s="8"/>
      <c r="BW29" s="8"/>
      <c r="BX29" s="8"/>
      <c r="BY29" s="8"/>
      <c r="BZ29" s="8"/>
      <c r="CA29" s="8"/>
      <c r="CB29" s="8"/>
      <c r="CC29" s="8"/>
      <c r="CD29" s="8"/>
      <c r="CE29" s="8"/>
      <c r="CF29" s="8"/>
      <c r="CG29" s="8"/>
      <c r="CH29" s="8"/>
      <c r="CI29" s="8"/>
      <c r="CJ29" s="8"/>
      <c r="CK29" s="8"/>
      <c r="CL29" s="8"/>
    </row>
    <row r="30" spans="2:90" ht="16.8" outlineLevel="1" x14ac:dyDescent="0.25">
      <c r="B30" s="2"/>
      <c r="C30" s="7" t="s">
        <v>40</v>
      </c>
      <c r="D30" s="8"/>
      <c r="E30" s="6">
        <v>45101</v>
      </c>
      <c r="F30" s="6">
        <v>45107</v>
      </c>
      <c r="G30" s="63" t="str">
        <f t="shared" si="47"/>
        <v>5 day(s)</v>
      </c>
      <c r="H30" s="37"/>
      <c r="I30" s="41">
        <v>1</v>
      </c>
      <c r="J30" s="1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8"/>
      <c r="AD30" s="8"/>
      <c r="AE30" s="8"/>
      <c r="AF30" s="8"/>
      <c r="AG30" s="8"/>
      <c r="AH30" s="8"/>
      <c r="AI30" s="8"/>
      <c r="AJ30" s="8"/>
      <c r="AK30" s="8"/>
      <c r="AL30" s="8"/>
      <c r="AM30" s="8"/>
      <c r="AN30" s="8"/>
      <c r="AO30" s="8"/>
      <c r="AP30" s="8"/>
      <c r="AQ30" s="8"/>
      <c r="AR30" s="8"/>
      <c r="AS30" s="8"/>
      <c r="AT30" s="8"/>
      <c r="AU30" s="8"/>
      <c r="AV30" s="8"/>
      <c r="AW30" s="8"/>
      <c r="AX30" s="8"/>
      <c r="AY30" s="8"/>
      <c r="AZ30" s="8"/>
      <c r="BA30" s="8"/>
      <c r="BB30" s="8"/>
      <c r="BC30" s="8"/>
      <c r="BD30" s="8"/>
      <c r="BE30" s="8"/>
      <c r="BF30" s="8"/>
      <c r="BG30" s="8"/>
      <c r="BH30" s="8"/>
      <c r="BI30" s="8"/>
      <c r="BJ30" s="8"/>
      <c r="BK30" s="8"/>
      <c r="BL30" s="8"/>
      <c r="BM30" s="8"/>
      <c r="BN30" s="8"/>
      <c r="BO30" s="8"/>
      <c r="BP30" s="8"/>
      <c r="BQ30" s="8"/>
      <c r="BR30" s="8"/>
      <c r="BS30" s="8"/>
      <c r="BT30" s="8"/>
      <c r="BU30" s="8"/>
      <c r="BV30" s="8"/>
      <c r="BW30" s="8"/>
      <c r="BX30" s="8"/>
      <c r="BY30" s="8"/>
      <c r="BZ30" s="8"/>
      <c r="CA30" s="8"/>
      <c r="CB30" s="8"/>
      <c r="CC30" s="8"/>
      <c r="CD30" s="8"/>
      <c r="CE30" s="8"/>
      <c r="CF30" s="8"/>
      <c r="CG30" s="8"/>
      <c r="CH30" s="8"/>
      <c r="CI30" s="8"/>
      <c r="CJ30" s="8"/>
      <c r="CK30" s="8"/>
      <c r="CL30" s="8"/>
    </row>
    <row r="31" spans="2:90" ht="16.8" outlineLevel="1" x14ac:dyDescent="0.25">
      <c r="B31" s="2"/>
      <c r="C31" s="7" t="s">
        <v>28</v>
      </c>
      <c r="D31" s="8"/>
      <c r="E31" s="6"/>
      <c r="F31" s="6"/>
      <c r="G31" s="63" t="str">
        <f t="shared" si="47"/>
        <v/>
      </c>
      <c r="H31" s="37"/>
      <c r="I31" s="41">
        <v>1</v>
      </c>
      <c r="J31" s="1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  <c r="AD31" s="8"/>
      <c r="AE31" s="8"/>
      <c r="AF31" s="8"/>
      <c r="AG31" s="8"/>
      <c r="AH31" s="8"/>
      <c r="AI31" s="8"/>
      <c r="AJ31" s="8"/>
      <c r="AK31" s="8"/>
      <c r="AL31" s="8"/>
      <c r="AM31" s="8"/>
      <c r="AN31" s="8"/>
      <c r="AO31" s="8"/>
      <c r="AP31" s="8"/>
      <c r="AQ31" s="8"/>
      <c r="AR31" s="8"/>
      <c r="AS31" s="8"/>
      <c r="AT31" s="8"/>
      <c r="AU31" s="8"/>
      <c r="AV31" s="8"/>
      <c r="AW31" s="8"/>
      <c r="AX31" s="8"/>
      <c r="AY31" s="8"/>
      <c r="AZ31" s="8"/>
      <c r="BA31" s="8"/>
      <c r="BB31" s="8"/>
      <c r="BC31" s="8"/>
      <c r="BD31" s="8"/>
      <c r="BE31" s="8"/>
      <c r="BF31" s="8"/>
      <c r="BG31" s="8"/>
      <c r="BH31" s="8"/>
      <c r="BI31" s="8"/>
      <c r="BJ31" s="8"/>
      <c r="BK31" s="8"/>
      <c r="BL31" s="8"/>
      <c r="BM31" s="8"/>
      <c r="BN31" s="8"/>
      <c r="BO31" s="8"/>
      <c r="BP31" s="8"/>
      <c r="BQ31" s="8"/>
      <c r="BR31" s="8"/>
      <c r="BS31" s="8"/>
      <c r="BT31" s="8"/>
      <c r="BU31" s="8"/>
      <c r="BV31" s="8"/>
      <c r="BW31" s="8"/>
      <c r="BX31" s="8"/>
      <c r="BY31" s="8"/>
      <c r="BZ31" s="8"/>
      <c r="CA31" s="8"/>
      <c r="CB31" s="8"/>
      <c r="CC31" s="8"/>
      <c r="CD31" s="8"/>
      <c r="CE31" s="8"/>
      <c r="CF31" s="8"/>
      <c r="CG31" s="8"/>
      <c r="CH31" s="8"/>
      <c r="CI31" s="8"/>
      <c r="CJ31" s="8"/>
      <c r="CK31" s="8"/>
      <c r="CL31" s="8"/>
    </row>
    <row r="32" spans="2:90" ht="16.8" outlineLevel="1" x14ac:dyDescent="0.25">
      <c r="B32" s="2"/>
      <c r="C32" s="7" t="s">
        <v>21</v>
      </c>
      <c r="D32" s="8"/>
      <c r="E32" s="6"/>
      <c r="F32" s="6"/>
      <c r="G32" s="63" t="str">
        <f t="shared" si="47"/>
        <v/>
      </c>
      <c r="H32" s="37"/>
      <c r="I32" s="41">
        <v>0.4</v>
      </c>
      <c r="J32" s="1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8"/>
      <c r="AD32" s="8"/>
      <c r="AE32" s="8"/>
      <c r="AF32" s="8"/>
      <c r="AG32" s="8"/>
      <c r="AH32" s="8"/>
      <c r="AI32" s="8"/>
      <c r="AJ32" s="8"/>
      <c r="AK32" s="8"/>
      <c r="AL32" s="8"/>
      <c r="AM32" s="8"/>
      <c r="AN32" s="8"/>
      <c r="AO32" s="8"/>
      <c r="AP32" s="8"/>
      <c r="AQ32" s="8"/>
      <c r="AR32" s="8"/>
      <c r="AS32" s="8"/>
      <c r="AT32" s="8"/>
      <c r="AU32" s="8"/>
      <c r="AV32" s="8"/>
      <c r="AW32" s="8"/>
      <c r="AX32" s="8"/>
      <c r="AY32" s="8"/>
      <c r="AZ32" s="8"/>
      <c r="BA32" s="8"/>
      <c r="BB32" s="8"/>
      <c r="BC32" s="8"/>
      <c r="BD32" s="8"/>
      <c r="BE32" s="8"/>
      <c r="BF32" s="8"/>
      <c r="BG32" s="8"/>
      <c r="BH32" s="8"/>
      <c r="BI32" s="8"/>
      <c r="BJ32" s="8"/>
      <c r="BK32" s="8"/>
      <c r="BL32" s="8"/>
      <c r="BM32" s="8"/>
      <c r="BN32" s="8"/>
      <c r="BO32" s="8"/>
      <c r="BP32" s="8"/>
      <c r="BQ32" s="8"/>
      <c r="BR32" s="8"/>
      <c r="BS32" s="8"/>
      <c r="BT32" s="8"/>
      <c r="BU32" s="8"/>
      <c r="BV32" s="8"/>
      <c r="BW32" s="8"/>
      <c r="BX32" s="8"/>
      <c r="BY32" s="8"/>
      <c r="BZ32" s="8"/>
      <c r="CA32" s="8"/>
      <c r="CB32" s="8"/>
      <c r="CC32" s="8"/>
      <c r="CD32" s="8"/>
      <c r="CE32" s="8"/>
      <c r="CF32" s="8"/>
      <c r="CG32" s="8"/>
      <c r="CH32" s="8"/>
      <c r="CI32" s="8"/>
      <c r="CJ32" s="8"/>
      <c r="CK32" s="8"/>
      <c r="CL32" s="8"/>
    </row>
    <row r="33" spans="2:90" ht="16.8" outlineLevel="1" x14ac:dyDescent="0.25">
      <c r="B33" s="2"/>
      <c r="C33" s="27" t="s">
        <v>35</v>
      </c>
      <c r="D33" s="58"/>
      <c r="E33" s="24">
        <f>IF(MIN(E34:E37)&gt;0,MIN(E34:E37),"")</f>
        <v>45080</v>
      </c>
      <c r="F33" s="24">
        <f>IF(MAX(F34:F36)&gt;0,MAX(F34:F37),"")</f>
        <v>45086</v>
      </c>
      <c r="G33" s="36" t="str">
        <f>IF(OR(E33="",F33=""),"",NETWORKDAYS(E33,F33)&amp; " day(s)")</f>
        <v>5 day(s)</v>
      </c>
      <c r="H33" s="36"/>
      <c r="I33" s="40">
        <f>AVERAGE(I34:I37)</f>
        <v>0.92500000000000004</v>
      </c>
      <c r="J33" s="1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  <c r="AC33" s="8"/>
      <c r="AD33" s="8"/>
      <c r="AE33" s="8"/>
      <c r="AF33" s="8"/>
      <c r="AG33" s="8"/>
      <c r="AH33" s="8"/>
      <c r="AI33" s="8"/>
      <c r="AJ33" s="8"/>
      <c r="AK33" s="8"/>
      <c r="AL33" s="8"/>
      <c r="AM33" s="8"/>
      <c r="AN33" s="8"/>
      <c r="AO33" s="8"/>
      <c r="AP33" s="8"/>
      <c r="AQ33" s="8"/>
      <c r="AR33" s="8"/>
      <c r="AS33" s="8"/>
      <c r="AT33" s="8"/>
      <c r="AU33" s="8"/>
      <c r="AV33" s="8"/>
      <c r="AW33" s="8"/>
      <c r="AX33" s="8"/>
      <c r="AY33" s="8"/>
      <c r="AZ33" s="8"/>
      <c r="BA33" s="8"/>
      <c r="BB33" s="8"/>
      <c r="BC33" s="8"/>
      <c r="BD33" s="8"/>
      <c r="BE33" s="8"/>
      <c r="BF33" s="8"/>
      <c r="BG33" s="8"/>
      <c r="BH33" s="8"/>
      <c r="BI33" s="8"/>
      <c r="BJ33" s="8"/>
      <c r="BK33" s="8"/>
      <c r="BL33" s="8"/>
      <c r="BM33" s="8"/>
      <c r="BN33" s="8"/>
      <c r="BO33" s="8"/>
      <c r="BP33" s="8"/>
      <c r="BQ33" s="8"/>
      <c r="BR33" s="8"/>
      <c r="BS33" s="8"/>
      <c r="BT33" s="8"/>
      <c r="BU33" s="8"/>
      <c r="BV33" s="8"/>
      <c r="BW33" s="8"/>
      <c r="BX33" s="8"/>
      <c r="BY33" s="8"/>
      <c r="BZ33" s="8"/>
      <c r="CA33" s="8"/>
      <c r="CB33" s="8"/>
      <c r="CC33" s="8"/>
      <c r="CD33" s="8"/>
      <c r="CE33" s="8"/>
      <c r="CF33" s="8"/>
      <c r="CG33" s="8"/>
      <c r="CH33" s="8"/>
      <c r="CI33" s="8"/>
      <c r="CJ33" s="8"/>
      <c r="CK33" s="8"/>
      <c r="CL33" s="8"/>
    </row>
    <row r="34" spans="2:90" ht="16.8" outlineLevel="1" x14ac:dyDescent="0.25">
      <c r="B34" s="2"/>
      <c r="C34" s="7" t="s">
        <v>10</v>
      </c>
      <c r="D34" s="8"/>
      <c r="E34" s="6">
        <v>45080</v>
      </c>
      <c r="F34" s="6">
        <v>45086</v>
      </c>
      <c r="G34" s="63" t="str">
        <f t="shared" ref="G34" si="48">IF(OR(E34=0,F34=0),"",NETWORKDAYS(E34,F34)&amp; " day(s)")</f>
        <v>5 day(s)</v>
      </c>
      <c r="H34" s="37"/>
      <c r="I34" s="41">
        <v>1</v>
      </c>
      <c r="J34" s="1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  <c r="AC34" s="8"/>
      <c r="AD34" s="8"/>
      <c r="AE34" s="8"/>
      <c r="AF34" s="8"/>
      <c r="AG34" s="8"/>
      <c r="AH34" s="8"/>
      <c r="AI34" s="8"/>
      <c r="AJ34" s="8"/>
      <c r="AK34" s="8"/>
      <c r="AL34" s="8"/>
      <c r="AM34" s="8"/>
      <c r="AN34" s="8"/>
      <c r="AO34" s="8"/>
      <c r="AP34" s="8"/>
      <c r="AQ34" s="8"/>
      <c r="AR34" s="8"/>
      <c r="AS34" s="8"/>
      <c r="AT34" s="8"/>
      <c r="AU34" s="8"/>
      <c r="AV34" s="8"/>
      <c r="AW34" s="8"/>
      <c r="AX34" s="8"/>
      <c r="AY34" s="8"/>
      <c r="AZ34" s="8"/>
      <c r="BA34" s="8"/>
      <c r="BB34" s="8"/>
      <c r="BC34" s="8"/>
      <c r="BD34" s="8"/>
      <c r="BE34" s="8"/>
      <c r="BF34" s="8"/>
      <c r="BG34" s="8"/>
      <c r="BH34" s="8"/>
      <c r="BI34" s="8"/>
      <c r="BJ34" s="8"/>
      <c r="BK34" s="8"/>
      <c r="BL34" s="8"/>
      <c r="BM34" s="8"/>
      <c r="BN34" s="8"/>
      <c r="BO34" s="8"/>
      <c r="BP34" s="8"/>
      <c r="BQ34" s="8"/>
      <c r="BR34" s="8"/>
      <c r="BS34" s="8"/>
      <c r="BT34" s="8"/>
      <c r="BU34" s="8"/>
      <c r="BV34" s="8"/>
      <c r="BW34" s="8"/>
      <c r="BX34" s="8"/>
      <c r="BY34" s="8"/>
      <c r="BZ34" s="8"/>
      <c r="CA34" s="8"/>
      <c r="CB34" s="8"/>
      <c r="CC34" s="8"/>
      <c r="CD34" s="8"/>
      <c r="CE34" s="8"/>
      <c r="CF34" s="8"/>
      <c r="CG34" s="8"/>
      <c r="CH34" s="8"/>
      <c r="CI34" s="8"/>
      <c r="CJ34" s="8"/>
      <c r="CK34" s="8"/>
      <c r="CL34" s="8"/>
    </row>
    <row r="35" spans="2:90" ht="16.8" outlineLevel="1" x14ac:dyDescent="0.25">
      <c r="B35" s="2"/>
      <c r="C35" s="7" t="s">
        <v>46</v>
      </c>
      <c r="D35" s="8"/>
      <c r="E35" s="6"/>
      <c r="F35" s="6"/>
      <c r="G35" s="63"/>
      <c r="H35" s="37"/>
      <c r="I35" s="41">
        <v>1</v>
      </c>
      <c r="J35" s="1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8"/>
      <c r="AD35" s="8"/>
      <c r="AE35" s="8"/>
      <c r="AF35" s="8"/>
      <c r="AG35" s="8"/>
      <c r="AH35" s="8"/>
      <c r="AI35" s="8"/>
      <c r="AJ35" s="8"/>
      <c r="AK35" s="8"/>
      <c r="AL35" s="8"/>
      <c r="AM35" s="8"/>
      <c r="AN35" s="8"/>
      <c r="AO35" s="8"/>
      <c r="AP35" s="8"/>
      <c r="AQ35" s="8"/>
      <c r="AR35" s="8"/>
      <c r="AS35" s="8"/>
      <c r="AT35" s="8"/>
      <c r="AU35" s="8"/>
      <c r="AV35" s="8"/>
      <c r="AW35" s="8"/>
      <c r="AX35" s="8"/>
      <c r="AY35" s="8"/>
      <c r="AZ35" s="8"/>
      <c r="BA35" s="8"/>
      <c r="BB35" s="8"/>
      <c r="BC35" s="8"/>
      <c r="BD35" s="8"/>
      <c r="BE35" s="8"/>
      <c r="BF35" s="8"/>
      <c r="BG35" s="8"/>
      <c r="BH35" s="8"/>
      <c r="BI35" s="8"/>
      <c r="BJ35" s="8"/>
      <c r="BK35" s="8"/>
      <c r="BL35" s="8"/>
      <c r="BM35" s="8"/>
      <c r="BN35" s="8"/>
      <c r="BO35" s="8"/>
      <c r="BP35" s="8"/>
      <c r="BQ35" s="8"/>
      <c r="BR35" s="8"/>
      <c r="BS35" s="8"/>
      <c r="BT35" s="8"/>
      <c r="BU35" s="8"/>
      <c r="BV35" s="8"/>
      <c r="BW35" s="8"/>
      <c r="BX35" s="8"/>
      <c r="BY35" s="8"/>
      <c r="BZ35" s="8"/>
      <c r="CA35" s="8"/>
      <c r="CB35" s="8"/>
      <c r="CC35" s="8"/>
      <c r="CD35" s="8"/>
      <c r="CE35" s="8"/>
      <c r="CF35" s="8"/>
      <c r="CG35" s="8"/>
      <c r="CH35" s="8"/>
      <c r="CI35" s="8"/>
      <c r="CJ35" s="8"/>
      <c r="CK35" s="8"/>
      <c r="CL35" s="8"/>
    </row>
    <row r="36" spans="2:90" ht="16.8" outlineLevel="1" x14ac:dyDescent="0.25">
      <c r="B36" s="2"/>
      <c r="C36" s="7" t="s">
        <v>41</v>
      </c>
      <c r="D36" s="8"/>
      <c r="E36" s="6"/>
      <c r="F36" s="6"/>
      <c r="G36" s="63"/>
      <c r="H36" s="37"/>
      <c r="I36" s="41">
        <v>1</v>
      </c>
      <c r="J36" s="1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  <c r="AC36" s="8"/>
      <c r="AD36" s="8"/>
      <c r="AE36" s="8"/>
      <c r="AF36" s="8"/>
      <c r="AG36" s="8"/>
      <c r="AH36" s="8"/>
      <c r="AI36" s="8"/>
      <c r="AJ36" s="8"/>
      <c r="AK36" s="8"/>
      <c r="AL36" s="8"/>
      <c r="AM36" s="8"/>
      <c r="AN36" s="8"/>
      <c r="AO36" s="8"/>
      <c r="AP36" s="8"/>
      <c r="AQ36" s="8"/>
      <c r="AR36" s="8"/>
      <c r="AS36" s="8"/>
      <c r="AT36" s="8"/>
      <c r="AU36" s="8"/>
      <c r="AV36" s="8"/>
      <c r="AW36" s="8"/>
      <c r="AX36" s="8"/>
      <c r="AY36" s="8"/>
      <c r="AZ36" s="8"/>
      <c r="BA36" s="8"/>
      <c r="BB36" s="8"/>
      <c r="BC36" s="8"/>
      <c r="BD36" s="8"/>
      <c r="BE36" s="8"/>
      <c r="BF36" s="8"/>
      <c r="BG36" s="8"/>
      <c r="BH36" s="8"/>
      <c r="BI36" s="8"/>
      <c r="BJ36" s="8"/>
      <c r="BK36" s="8"/>
      <c r="BL36" s="8"/>
      <c r="BM36" s="8"/>
      <c r="BN36" s="8"/>
      <c r="BO36" s="8"/>
      <c r="BP36" s="8"/>
      <c r="BQ36" s="8"/>
      <c r="BR36" s="8"/>
      <c r="BS36" s="8"/>
      <c r="BT36" s="8"/>
      <c r="BU36" s="8"/>
      <c r="BV36" s="8"/>
      <c r="BW36" s="8"/>
      <c r="BX36" s="8"/>
      <c r="BY36" s="8"/>
      <c r="BZ36" s="8"/>
      <c r="CA36" s="8"/>
      <c r="CB36" s="8"/>
      <c r="CC36" s="8"/>
      <c r="CD36" s="8"/>
      <c r="CE36" s="8"/>
      <c r="CF36" s="8"/>
      <c r="CG36" s="8"/>
      <c r="CH36" s="8"/>
      <c r="CI36" s="8"/>
      <c r="CJ36" s="8"/>
      <c r="CK36" s="8"/>
      <c r="CL36" s="8"/>
    </row>
    <row r="37" spans="2:90" ht="16.8" outlineLevel="1" x14ac:dyDescent="0.25">
      <c r="B37" s="2"/>
      <c r="C37" s="7" t="s">
        <v>21</v>
      </c>
      <c r="D37" s="8"/>
      <c r="E37" s="6"/>
      <c r="F37" s="6"/>
      <c r="G37" s="63" t="str">
        <f t="shared" ref="G37" si="49">IF(OR(E37=0,F37=0),"",NETWORKDAYS(E37,F37)&amp; " day(s)")</f>
        <v/>
      </c>
      <c r="H37" s="37"/>
      <c r="I37" s="41">
        <v>0.7</v>
      </c>
      <c r="J37" s="1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  <c r="AG37" s="8"/>
      <c r="AH37" s="8"/>
      <c r="AI37" s="8"/>
      <c r="AJ37" s="8"/>
      <c r="AK37" s="8"/>
      <c r="AL37" s="8"/>
      <c r="AM37" s="8"/>
      <c r="AN37" s="8"/>
      <c r="AO37" s="8"/>
      <c r="AP37" s="8"/>
      <c r="AQ37" s="8"/>
      <c r="AR37" s="8"/>
      <c r="AS37" s="8"/>
      <c r="AT37" s="8"/>
      <c r="AU37" s="8"/>
      <c r="AV37" s="8"/>
      <c r="AW37" s="8"/>
      <c r="AX37" s="8"/>
      <c r="AY37" s="8"/>
      <c r="AZ37" s="8"/>
      <c r="BA37" s="8"/>
      <c r="BB37" s="8"/>
      <c r="BC37" s="8"/>
      <c r="BD37" s="8"/>
      <c r="BE37" s="8"/>
      <c r="BF37" s="8"/>
      <c r="BG37" s="8"/>
      <c r="BH37" s="8"/>
      <c r="BI37" s="8"/>
      <c r="BJ37" s="8"/>
      <c r="BK37" s="8"/>
      <c r="BL37" s="8"/>
      <c r="BM37" s="8"/>
      <c r="BN37" s="8"/>
      <c r="BO37" s="8"/>
      <c r="BP37" s="8"/>
      <c r="BQ37" s="8"/>
      <c r="BR37" s="8"/>
      <c r="BS37" s="8"/>
      <c r="BT37" s="8"/>
      <c r="BU37" s="8"/>
      <c r="BV37" s="8"/>
      <c r="BW37" s="8"/>
      <c r="BX37" s="8"/>
      <c r="BY37" s="8"/>
      <c r="BZ37" s="8"/>
      <c r="CA37" s="8"/>
      <c r="CB37" s="8"/>
      <c r="CC37" s="8"/>
      <c r="CD37" s="8"/>
      <c r="CE37" s="8"/>
      <c r="CF37" s="8"/>
      <c r="CG37" s="8"/>
      <c r="CH37" s="8"/>
      <c r="CI37" s="8"/>
      <c r="CJ37" s="8"/>
      <c r="CK37" s="8"/>
      <c r="CL37" s="8"/>
    </row>
    <row r="38" spans="2:90" ht="16.8" outlineLevel="1" x14ac:dyDescent="0.25">
      <c r="B38" s="2"/>
      <c r="C38" s="27" t="s">
        <v>22</v>
      </c>
      <c r="D38" s="58"/>
      <c r="E38" s="24">
        <f>IF(MIN(E39:E42)&gt;0,MIN(E39:E42),"")</f>
        <v>45075</v>
      </c>
      <c r="F38" s="24">
        <f>IF(MAX(F39:F42)&gt;0,MAX(F39:F42),"")</f>
        <v>45107</v>
      </c>
      <c r="G38" s="36" t="str">
        <f>IF(OR(E38="",F38=""),"",NETWORKDAYS(E38,F38)&amp; " day(s)")</f>
        <v>25 day(s)</v>
      </c>
      <c r="H38" s="36"/>
      <c r="I38" s="40">
        <f>AVERAGE(I39:I42)</f>
        <v>1</v>
      </c>
      <c r="J38" s="1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  <c r="AA38" s="8"/>
      <c r="AB38" s="8"/>
      <c r="AC38" s="8"/>
      <c r="AD38" s="8"/>
      <c r="AE38" s="8"/>
      <c r="AF38" s="8"/>
      <c r="AG38" s="8"/>
      <c r="AH38" s="8"/>
      <c r="AI38" s="8"/>
      <c r="AJ38" s="8"/>
      <c r="AK38" s="8"/>
      <c r="AL38" s="8"/>
      <c r="AM38" s="8"/>
      <c r="AN38" s="8"/>
      <c r="AO38" s="8"/>
      <c r="AP38" s="8"/>
      <c r="AQ38" s="8"/>
      <c r="AR38" s="8"/>
      <c r="AS38" s="8"/>
      <c r="AT38" s="8"/>
      <c r="AU38" s="8"/>
      <c r="AV38" s="8"/>
      <c r="AW38" s="8"/>
      <c r="AX38" s="8"/>
      <c r="AY38" s="8"/>
      <c r="AZ38" s="8"/>
      <c r="BA38" s="8"/>
      <c r="BB38" s="8"/>
      <c r="BC38" s="8"/>
      <c r="BD38" s="8"/>
      <c r="BE38" s="8"/>
      <c r="BF38" s="8"/>
      <c r="BG38" s="8"/>
      <c r="BH38" s="8"/>
      <c r="BI38" s="8"/>
      <c r="BJ38" s="8"/>
      <c r="BK38" s="8"/>
      <c r="BL38" s="8"/>
      <c r="BM38" s="8"/>
      <c r="BN38" s="8"/>
      <c r="BO38" s="8"/>
      <c r="BP38" s="8"/>
      <c r="BQ38" s="8"/>
      <c r="BR38" s="8"/>
      <c r="BS38" s="8"/>
      <c r="BT38" s="8"/>
      <c r="BU38" s="8"/>
      <c r="BV38" s="8"/>
      <c r="BW38" s="8"/>
      <c r="BX38" s="8"/>
      <c r="BY38" s="8"/>
      <c r="BZ38" s="8"/>
      <c r="CA38" s="8"/>
      <c r="CB38" s="8"/>
      <c r="CC38" s="8"/>
      <c r="CD38" s="8"/>
      <c r="CE38" s="8"/>
      <c r="CF38" s="8"/>
      <c r="CG38" s="8"/>
      <c r="CH38" s="8"/>
      <c r="CI38" s="8"/>
      <c r="CJ38" s="8"/>
      <c r="CK38" s="8"/>
      <c r="CL38" s="8"/>
    </row>
    <row r="39" spans="2:90" ht="16.8" outlineLevel="1" x14ac:dyDescent="0.25">
      <c r="B39" s="2"/>
      <c r="C39" s="7" t="s">
        <v>23</v>
      </c>
      <c r="D39" s="8"/>
      <c r="E39" s="6">
        <v>45075</v>
      </c>
      <c r="F39" s="6">
        <v>45079</v>
      </c>
      <c r="G39" s="63" t="str">
        <f t="shared" ref="G39:G41" si="50">IF(OR(E39=0,F39=0),"",NETWORKDAYS(E39,F39)&amp; " day(s)")</f>
        <v>5 day(s)</v>
      </c>
      <c r="H39" s="37"/>
      <c r="I39" s="41">
        <v>1</v>
      </c>
      <c r="J39" s="1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  <c r="AA39" s="8"/>
      <c r="AB39" s="8"/>
      <c r="AC39" s="8"/>
      <c r="AD39" s="8"/>
      <c r="AE39" s="8"/>
      <c r="AF39" s="8"/>
      <c r="AG39" s="8"/>
      <c r="AH39" s="8"/>
      <c r="AI39" s="8"/>
      <c r="AJ39" s="8"/>
      <c r="AK39" s="8"/>
      <c r="AL39" s="8"/>
      <c r="AM39" s="8"/>
      <c r="AN39" s="8"/>
      <c r="AO39" s="8"/>
      <c r="AP39" s="8"/>
      <c r="AQ39" s="8"/>
      <c r="AR39" s="8"/>
      <c r="AS39" s="8"/>
      <c r="AT39" s="8"/>
      <c r="AU39" s="8"/>
      <c r="AV39" s="8"/>
      <c r="AW39" s="8"/>
      <c r="AX39" s="8"/>
      <c r="AY39" s="8"/>
      <c r="AZ39" s="8"/>
      <c r="BA39" s="8"/>
      <c r="BB39" s="8"/>
      <c r="BC39" s="8"/>
      <c r="BD39" s="8"/>
      <c r="BE39" s="8"/>
      <c r="BF39" s="8"/>
      <c r="BG39" s="8"/>
      <c r="BH39" s="8"/>
      <c r="BI39" s="8"/>
      <c r="BJ39" s="8"/>
      <c r="BK39" s="8"/>
      <c r="BL39" s="8"/>
      <c r="BM39" s="8"/>
      <c r="BN39" s="8"/>
      <c r="BO39" s="8"/>
      <c r="BP39" s="8"/>
      <c r="BQ39" s="8"/>
      <c r="BR39" s="8"/>
      <c r="BS39" s="8"/>
      <c r="BT39" s="8"/>
      <c r="BU39" s="8"/>
      <c r="BV39" s="8"/>
      <c r="BW39" s="8"/>
      <c r="BX39" s="8"/>
      <c r="BY39" s="8"/>
      <c r="BZ39" s="8"/>
      <c r="CA39" s="8"/>
      <c r="CB39" s="8"/>
      <c r="CC39" s="8"/>
      <c r="CD39" s="8"/>
      <c r="CE39" s="8"/>
      <c r="CF39" s="8"/>
      <c r="CG39" s="8"/>
      <c r="CH39" s="8"/>
      <c r="CI39" s="8"/>
      <c r="CJ39" s="8"/>
      <c r="CK39" s="8"/>
      <c r="CL39" s="8"/>
    </row>
    <row r="40" spans="2:90" ht="16.8" outlineLevel="1" x14ac:dyDescent="0.25">
      <c r="B40" s="2"/>
      <c r="C40" s="7" t="s">
        <v>24</v>
      </c>
      <c r="D40" s="8"/>
      <c r="E40" s="6">
        <v>45089</v>
      </c>
      <c r="F40" s="6">
        <v>45093</v>
      </c>
      <c r="G40" s="63" t="str">
        <f t="shared" si="50"/>
        <v>5 day(s)</v>
      </c>
      <c r="H40" s="37"/>
      <c r="I40" s="41">
        <v>1</v>
      </c>
      <c r="J40" s="1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  <c r="AA40" s="8"/>
      <c r="AB40" s="8"/>
      <c r="AC40" s="8"/>
      <c r="AD40" s="8"/>
      <c r="AE40" s="8"/>
      <c r="AF40" s="8"/>
      <c r="AG40" s="8"/>
      <c r="AH40" s="8"/>
      <c r="AI40" s="8"/>
      <c r="AJ40" s="8"/>
      <c r="AK40" s="8"/>
      <c r="AL40" s="8"/>
      <c r="AM40" s="8"/>
      <c r="AN40" s="8"/>
      <c r="AO40" s="8"/>
      <c r="AP40" s="8"/>
      <c r="AQ40" s="8"/>
      <c r="AR40" s="8"/>
      <c r="AS40" s="8"/>
      <c r="AT40" s="8"/>
      <c r="AU40" s="8"/>
      <c r="AV40" s="8"/>
      <c r="AW40" s="8"/>
      <c r="AX40" s="8"/>
      <c r="AY40" s="8"/>
      <c r="AZ40" s="8"/>
      <c r="BA40" s="8"/>
      <c r="BB40" s="8"/>
      <c r="BC40" s="8"/>
      <c r="BD40" s="8"/>
      <c r="BE40" s="8"/>
      <c r="BF40" s="8"/>
      <c r="BG40" s="8"/>
      <c r="BH40" s="8"/>
      <c r="BI40" s="8"/>
      <c r="BJ40" s="8"/>
      <c r="BK40" s="8"/>
      <c r="BL40" s="8"/>
      <c r="BM40" s="8"/>
      <c r="BN40" s="8"/>
      <c r="BO40" s="8"/>
      <c r="BP40" s="8"/>
      <c r="BQ40" s="8"/>
      <c r="BR40" s="8"/>
      <c r="BS40" s="8"/>
      <c r="BT40" s="8"/>
      <c r="BU40" s="8"/>
      <c r="BV40" s="8"/>
      <c r="BW40" s="8"/>
      <c r="BX40" s="8"/>
      <c r="BY40" s="8"/>
      <c r="BZ40" s="8"/>
      <c r="CA40" s="8"/>
      <c r="CB40" s="8"/>
      <c r="CC40" s="8"/>
      <c r="CD40" s="8"/>
      <c r="CE40" s="8"/>
      <c r="CF40" s="8"/>
      <c r="CG40" s="8"/>
      <c r="CH40" s="8"/>
      <c r="CI40" s="8"/>
      <c r="CJ40" s="8"/>
      <c r="CK40" s="8"/>
      <c r="CL40" s="8"/>
    </row>
    <row r="41" spans="2:90" ht="16.8" outlineLevel="1" x14ac:dyDescent="0.25">
      <c r="B41" s="2"/>
      <c r="C41" s="7" t="s">
        <v>26</v>
      </c>
      <c r="D41" s="8"/>
      <c r="E41" s="6">
        <v>45101</v>
      </c>
      <c r="F41" s="6">
        <v>45107</v>
      </c>
      <c r="G41" s="63" t="str">
        <f t="shared" si="50"/>
        <v>5 day(s)</v>
      </c>
      <c r="H41" s="37"/>
      <c r="I41" s="41">
        <v>1</v>
      </c>
      <c r="J41" s="1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  <c r="AA41" s="8"/>
      <c r="AB41" s="8"/>
      <c r="AC41" s="8"/>
      <c r="AD41" s="8"/>
      <c r="AE41" s="8"/>
      <c r="AF41" s="8"/>
      <c r="AG41" s="8"/>
      <c r="AH41" s="8"/>
      <c r="AI41" s="8"/>
      <c r="AJ41" s="8"/>
      <c r="AK41" s="8"/>
      <c r="AL41" s="8"/>
      <c r="AM41" s="8"/>
      <c r="AN41" s="8"/>
      <c r="AO41" s="8"/>
      <c r="AP41" s="8"/>
      <c r="AQ41" s="8"/>
      <c r="AR41" s="8"/>
      <c r="AS41" s="8"/>
      <c r="AT41" s="8"/>
      <c r="AU41" s="8"/>
      <c r="AV41" s="8"/>
      <c r="AW41" s="8"/>
      <c r="AX41" s="8"/>
      <c r="AY41" s="8"/>
      <c r="AZ41" s="8"/>
      <c r="BA41" s="8"/>
      <c r="BB41" s="8"/>
      <c r="BC41" s="8"/>
      <c r="BD41" s="8"/>
      <c r="BE41" s="8"/>
      <c r="BF41" s="8"/>
      <c r="BG41" s="8"/>
      <c r="BH41" s="8"/>
      <c r="BI41" s="8"/>
      <c r="BJ41" s="8"/>
      <c r="BK41" s="8"/>
      <c r="BL41" s="8"/>
      <c r="BM41" s="8"/>
      <c r="BN41" s="8"/>
      <c r="BO41" s="8"/>
      <c r="BP41" s="8"/>
      <c r="BQ41" s="8"/>
      <c r="BR41" s="8"/>
      <c r="BS41" s="8"/>
      <c r="BT41" s="8"/>
      <c r="BU41" s="8"/>
      <c r="BV41" s="8"/>
      <c r="BW41" s="8"/>
      <c r="BX41" s="8"/>
      <c r="BY41" s="8"/>
      <c r="BZ41" s="8"/>
      <c r="CA41" s="8"/>
      <c r="CB41" s="8"/>
      <c r="CC41" s="8"/>
      <c r="CD41" s="8"/>
      <c r="CE41" s="8"/>
      <c r="CF41" s="8"/>
      <c r="CG41" s="8"/>
      <c r="CH41" s="8"/>
      <c r="CI41" s="8"/>
      <c r="CJ41" s="8"/>
      <c r="CK41" s="8"/>
      <c r="CL41" s="8"/>
    </row>
    <row r="42" spans="2:90" ht="16.8" outlineLevel="1" x14ac:dyDescent="0.25">
      <c r="B42" s="2"/>
      <c r="C42" s="7" t="s">
        <v>25</v>
      </c>
      <c r="D42" s="8"/>
      <c r="E42" s="6"/>
      <c r="F42" s="6"/>
      <c r="G42" s="63"/>
      <c r="H42" s="37"/>
      <c r="I42" s="41">
        <v>1</v>
      </c>
      <c r="J42" s="1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  <c r="AC42" s="8"/>
      <c r="AD42" s="8"/>
      <c r="AE42" s="8"/>
      <c r="AF42" s="8"/>
      <c r="AG42" s="8"/>
      <c r="AH42" s="8"/>
      <c r="AI42" s="8"/>
      <c r="AJ42" s="8"/>
      <c r="AK42" s="8"/>
      <c r="AL42" s="8"/>
      <c r="AM42" s="8"/>
      <c r="AN42" s="8"/>
      <c r="AO42" s="8"/>
      <c r="AP42" s="8"/>
      <c r="AQ42" s="8"/>
      <c r="AR42" s="8"/>
      <c r="AS42" s="8"/>
      <c r="AT42" s="8"/>
      <c r="AU42" s="8"/>
      <c r="AV42" s="8"/>
      <c r="AW42" s="8"/>
      <c r="AX42" s="8"/>
      <c r="AY42" s="8"/>
      <c r="AZ42" s="8"/>
      <c r="BA42" s="8"/>
      <c r="BB42" s="8"/>
      <c r="BC42" s="8"/>
      <c r="BD42" s="8"/>
      <c r="BE42" s="8"/>
      <c r="BF42" s="8"/>
      <c r="BG42" s="8"/>
      <c r="BH42" s="8"/>
      <c r="BI42" s="8"/>
      <c r="BJ42" s="8"/>
      <c r="BK42" s="8"/>
      <c r="BL42" s="8"/>
      <c r="BM42" s="8"/>
      <c r="BN42" s="8"/>
      <c r="BO42" s="8"/>
      <c r="BP42" s="8"/>
      <c r="BQ42" s="8"/>
      <c r="BR42" s="8"/>
      <c r="BS42" s="8"/>
      <c r="BT42" s="8"/>
      <c r="BU42" s="8"/>
      <c r="BV42" s="8"/>
      <c r="BW42" s="8"/>
      <c r="BX42" s="8"/>
      <c r="BY42" s="8"/>
      <c r="BZ42" s="8"/>
      <c r="CA42" s="8"/>
      <c r="CB42" s="8"/>
      <c r="CC42" s="8"/>
      <c r="CD42" s="8"/>
      <c r="CE42" s="8"/>
      <c r="CF42" s="8"/>
      <c r="CG42" s="8"/>
      <c r="CH42" s="8"/>
      <c r="CI42" s="8"/>
      <c r="CJ42" s="8"/>
      <c r="CK42" s="8"/>
      <c r="CL42" s="8"/>
    </row>
    <row r="43" spans="2:90" ht="16.8" outlineLevel="1" x14ac:dyDescent="0.25">
      <c r="B43" s="2"/>
      <c r="C43" s="27" t="s">
        <v>45</v>
      </c>
      <c r="D43" s="58"/>
      <c r="E43" s="24">
        <f>IF(MIN(E44:E46)&gt;0,MIN(E44:E46),"")</f>
        <v>45075</v>
      </c>
      <c r="F43" s="24">
        <f>IF(MAX(F44:F46)&gt;0,MAX(F44:F46),"")</f>
        <v>45079</v>
      </c>
      <c r="G43" s="36" t="str">
        <f>IF(OR(E43="",F43=""),"",NETWORKDAYS(E43,F43)&amp; " day(s)")</f>
        <v>5 day(s)</v>
      </c>
      <c r="H43" s="36"/>
      <c r="I43" s="40">
        <f>AVERAGE(I44:I46)</f>
        <v>0.5</v>
      </c>
      <c r="J43" s="1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  <c r="AB43" s="8"/>
      <c r="AC43" s="8"/>
      <c r="AD43" s="8"/>
      <c r="AE43" s="8"/>
      <c r="AF43" s="8"/>
      <c r="AG43" s="8"/>
      <c r="AH43" s="8"/>
      <c r="AI43" s="8"/>
      <c r="AJ43" s="8"/>
      <c r="AK43" s="8"/>
      <c r="AL43" s="8"/>
      <c r="AM43" s="8"/>
      <c r="AN43" s="8"/>
      <c r="AO43" s="8"/>
      <c r="AP43" s="8"/>
      <c r="AQ43" s="8"/>
      <c r="AR43" s="8"/>
      <c r="AS43" s="8"/>
      <c r="AT43" s="8"/>
      <c r="AU43" s="8"/>
      <c r="AV43" s="8"/>
      <c r="AW43" s="8"/>
      <c r="AX43" s="8"/>
      <c r="AY43" s="8"/>
      <c r="AZ43" s="8"/>
      <c r="BA43" s="8"/>
      <c r="BB43" s="8"/>
      <c r="BC43" s="8"/>
      <c r="BD43" s="8"/>
      <c r="BE43" s="8"/>
      <c r="BF43" s="8"/>
      <c r="BG43" s="8"/>
      <c r="BH43" s="8"/>
      <c r="BI43" s="8"/>
      <c r="BJ43" s="8"/>
      <c r="BK43" s="8"/>
      <c r="BL43" s="8"/>
      <c r="BM43" s="8"/>
      <c r="BN43" s="8"/>
      <c r="BO43" s="8"/>
      <c r="BP43" s="8"/>
      <c r="BQ43" s="8"/>
      <c r="BR43" s="8"/>
      <c r="BS43" s="8"/>
      <c r="BT43" s="8"/>
      <c r="BU43" s="8"/>
      <c r="BV43" s="8"/>
      <c r="BW43" s="8"/>
      <c r="BX43" s="8"/>
      <c r="BY43" s="8"/>
      <c r="BZ43" s="8"/>
      <c r="CA43" s="8"/>
      <c r="CB43" s="8"/>
      <c r="CC43" s="8"/>
      <c r="CD43" s="8"/>
      <c r="CE43" s="8"/>
      <c r="CF43" s="8"/>
      <c r="CG43" s="8"/>
      <c r="CH43" s="8"/>
      <c r="CI43" s="8"/>
      <c r="CJ43" s="8"/>
      <c r="CK43" s="8"/>
      <c r="CL43" s="8"/>
    </row>
    <row r="44" spans="2:90" ht="19.5" customHeight="1" x14ac:dyDescent="0.25">
      <c r="B44" s="2"/>
      <c r="C44" s="7" t="s">
        <v>44</v>
      </c>
      <c r="D44" s="8"/>
      <c r="E44" s="6">
        <v>45075</v>
      </c>
      <c r="F44" s="6">
        <v>45079</v>
      </c>
      <c r="G44" s="63" t="str">
        <f t="shared" ref="G44" si="51">IF(OR(E44=0,F44=0),"",NETWORKDAYS(E44,F44)&amp; " day(s)")</f>
        <v>5 day(s)</v>
      </c>
      <c r="H44" s="37"/>
      <c r="I44" s="41">
        <v>1</v>
      </c>
      <c r="J44" s="19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  <c r="AB44" s="8"/>
      <c r="AC44" s="8"/>
      <c r="AD44" s="8"/>
      <c r="AE44" s="8"/>
      <c r="AF44" s="8"/>
      <c r="AG44" s="8"/>
      <c r="AH44" s="8"/>
      <c r="AI44" s="8"/>
      <c r="AJ44" s="8"/>
      <c r="AK44" s="8"/>
      <c r="AL44" s="8"/>
      <c r="AM44" s="8"/>
      <c r="AN44" s="8"/>
      <c r="AO44" s="8"/>
      <c r="AP44" s="8"/>
      <c r="AQ44" s="8"/>
      <c r="AR44" s="8"/>
      <c r="AS44" s="8"/>
      <c r="AT44" s="8"/>
      <c r="AU44" s="8"/>
      <c r="AV44" s="8"/>
      <c r="AW44" s="8"/>
      <c r="AX44" s="8"/>
      <c r="AY44" s="8"/>
      <c r="AZ44" s="8"/>
      <c r="BA44" s="8"/>
      <c r="BB44" s="8"/>
      <c r="BC44" s="8"/>
      <c r="BD44" s="8"/>
      <c r="BE44" s="8"/>
      <c r="BF44" s="8"/>
      <c r="BG44" s="8"/>
      <c r="BH44" s="8"/>
      <c r="BI44" s="8"/>
      <c r="BJ44" s="8"/>
      <c r="BK44" s="8"/>
      <c r="BL44" s="8"/>
      <c r="BM44" s="8"/>
      <c r="BN44" s="8"/>
      <c r="BO44" s="8"/>
      <c r="BP44" s="8"/>
      <c r="BQ44" s="8"/>
      <c r="BR44" s="8"/>
      <c r="BS44" s="8"/>
      <c r="BT44" s="8"/>
      <c r="BU44" s="8"/>
      <c r="BV44" s="8"/>
      <c r="BW44" s="8"/>
      <c r="BX44" s="8"/>
      <c r="BY44" s="8"/>
      <c r="BZ44" s="8"/>
      <c r="CA44" s="8"/>
      <c r="CB44" s="8"/>
      <c r="CC44" s="8"/>
      <c r="CD44" s="8"/>
      <c r="CE44" s="8"/>
      <c r="CF44" s="8"/>
      <c r="CG44" s="8"/>
      <c r="CH44" s="8"/>
      <c r="CI44" s="8"/>
      <c r="CJ44" s="8"/>
      <c r="CK44" s="8"/>
      <c r="CL44" s="8"/>
    </row>
    <row r="45" spans="2:90" ht="19.5" customHeight="1" x14ac:dyDescent="0.25">
      <c r="B45" s="2"/>
      <c r="C45" s="7" t="s">
        <v>43</v>
      </c>
      <c r="D45" s="8"/>
      <c r="E45" s="6"/>
      <c r="F45" s="6"/>
      <c r="G45" s="63" t="str">
        <f t="shared" ref="G45:G46" si="52">IF(OR(E45=0,F45=0),"",NETWORKDAYS(E45,F45)&amp; " day(s)")</f>
        <v/>
      </c>
      <c r="H45" s="37"/>
      <c r="I45" s="41">
        <v>0.5</v>
      </c>
      <c r="J45" s="19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  <c r="AB45" s="8"/>
      <c r="AC45" s="8"/>
      <c r="AD45" s="8"/>
      <c r="AE45" s="8"/>
      <c r="AF45" s="8"/>
      <c r="AG45" s="8"/>
      <c r="AH45" s="8"/>
      <c r="AI45" s="8"/>
      <c r="AJ45" s="8"/>
      <c r="AK45" s="8"/>
      <c r="AL45" s="8"/>
      <c r="AM45" s="8"/>
      <c r="AN45" s="8"/>
      <c r="AO45" s="8"/>
      <c r="AP45" s="8"/>
      <c r="AQ45" s="8"/>
      <c r="AR45" s="8"/>
      <c r="AS45" s="8"/>
      <c r="AT45" s="8"/>
      <c r="AU45" s="8"/>
      <c r="AV45" s="8"/>
      <c r="AW45" s="8"/>
      <c r="AX45" s="8"/>
      <c r="AY45" s="8"/>
      <c r="AZ45" s="8"/>
      <c r="BA45" s="8"/>
      <c r="BB45" s="8"/>
      <c r="BC45" s="8"/>
      <c r="BD45" s="8"/>
      <c r="BE45" s="8"/>
      <c r="BF45" s="8"/>
      <c r="BG45" s="8"/>
      <c r="BH45" s="8"/>
      <c r="BI45" s="8"/>
      <c r="BJ45" s="8"/>
      <c r="BK45" s="8"/>
      <c r="BL45" s="8"/>
      <c r="BM45" s="8"/>
      <c r="BN45" s="8"/>
      <c r="BO45" s="8"/>
      <c r="BP45" s="8"/>
      <c r="BQ45" s="8"/>
      <c r="BR45" s="8"/>
      <c r="BS45" s="8"/>
      <c r="BT45" s="8"/>
      <c r="BU45" s="8"/>
      <c r="BV45" s="8"/>
      <c r="BW45" s="8"/>
      <c r="BX45" s="8"/>
      <c r="BY45" s="8"/>
      <c r="BZ45" s="8"/>
      <c r="CA45" s="8"/>
      <c r="CB45" s="8"/>
      <c r="CC45" s="8"/>
      <c r="CD45" s="8"/>
      <c r="CE45" s="8"/>
      <c r="CF45" s="8"/>
      <c r="CG45" s="8"/>
      <c r="CH45" s="8"/>
      <c r="CI45" s="8"/>
      <c r="CJ45" s="8"/>
      <c r="CK45" s="8"/>
      <c r="CL45" s="8"/>
    </row>
    <row r="46" spans="2:90" ht="19.5" customHeight="1" x14ac:dyDescent="0.25">
      <c r="B46" s="2"/>
      <c r="C46" s="7" t="s">
        <v>27</v>
      </c>
      <c r="D46" s="8"/>
      <c r="E46" s="6"/>
      <c r="F46" s="6"/>
      <c r="G46" s="63" t="str">
        <f t="shared" si="52"/>
        <v/>
      </c>
      <c r="H46" s="37"/>
      <c r="I46" s="41">
        <v>0</v>
      </c>
      <c r="J46" s="19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  <c r="AB46" s="8"/>
      <c r="AC46" s="8"/>
      <c r="AD46" s="8"/>
      <c r="AE46" s="8"/>
      <c r="AF46" s="8"/>
      <c r="AG46" s="8"/>
      <c r="AH46" s="8"/>
      <c r="AI46" s="8"/>
      <c r="AJ46" s="8"/>
      <c r="AK46" s="8"/>
      <c r="AL46" s="8"/>
      <c r="AM46" s="8"/>
      <c r="AN46" s="8"/>
      <c r="AO46" s="8"/>
      <c r="AP46" s="8"/>
      <c r="AQ46" s="8"/>
      <c r="AR46" s="8"/>
      <c r="AS46" s="8"/>
      <c r="AT46" s="8"/>
      <c r="AU46" s="8"/>
      <c r="AV46" s="8"/>
      <c r="AW46" s="8"/>
      <c r="AX46" s="8"/>
      <c r="AY46" s="8"/>
      <c r="AZ46" s="8"/>
      <c r="BA46" s="8"/>
      <c r="BB46" s="8"/>
      <c r="BC46" s="8"/>
      <c r="BD46" s="8"/>
      <c r="BE46" s="8"/>
      <c r="BF46" s="8"/>
      <c r="BG46" s="8"/>
      <c r="BH46" s="8"/>
      <c r="BI46" s="8"/>
      <c r="BJ46" s="8"/>
      <c r="BK46" s="8"/>
      <c r="BL46" s="8"/>
      <c r="BM46" s="8"/>
      <c r="BN46" s="8"/>
      <c r="BO46" s="8"/>
      <c r="BP46" s="8"/>
      <c r="BQ46" s="8"/>
      <c r="BR46" s="8"/>
      <c r="BS46" s="8"/>
      <c r="BT46" s="8"/>
      <c r="BU46" s="8"/>
      <c r="BV46" s="8"/>
      <c r="BW46" s="8"/>
      <c r="BX46" s="8"/>
      <c r="BY46" s="8"/>
      <c r="BZ46" s="8"/>
      <c r="CA46" s="8"/>
      <c r="CB46" s="8"/>
      <c r="CC46" s="8"/>
      <c r="CD46" s="8"/>
      <c r="CE46" s="8"/>
      <c r="CF46" s="8"/>
      <c r="CG46" s="8"/>
      <c r="CH46" s="8"/>
      <c r="CI46" s="8"/>
      <c r="CJ46" s="8"/>
      <c r="CK46" s="8"/>
      <c r="CL46" s="8"/>
    </row>
    <row r="47" spans="2:90" ht="19.5" customHeight="1" x14ac:dyDescent="0.25">
      <c r="B47" s="72"/>
      <c r="C47" s="79" t="s">
        <v>29</v>
      </c>
      <c r="D47" s="83"/>
      <c r="E47" s="24" t="str">
        <f>IF(MIN(E48:E50)&gt;0,MIN(E48:E50),"")</f>
        <v/>
      </c>
      <c r="F47" s="24" t="str">
        <f>IF(MAX(F48:F50)&gt;0,MAX(F48:F50),"")</f>
        <v/>
      </c>
      <c r="G47" s="36" t="str">
        <f>IF(OR(E47="",F47=""),"",NETWORKDAYS(E47,F47)&amp; " day(s)")</f>
        <v/>
      </c>
      <c r="H47" s="80"/>
      <c r="I47" s="40">
        <f>AVERAGE(I48:I50)</f>
        <v>0.13333333333333333</v>
      </c>
      <c r="J47" s="77"/>
      <c r="K47" s="75"/>
      <c r="L47" s="75"/>
      <c r="M47" s="75"/>
      <c r="N47" s="75"/>
      <c r="O47" s="75"/>
      <c r="P47" s="75"/>
      <c r="Q47" s="75"/>
      <c r="R47" s="75"/>
      <c r="S47" s="75"/>
      <c r="T47" s="75"/>
      <c r="U47" s="75"/>
      <c r="V47" s="75"/>
      <c r="W47" s="75"/>
      <c r="X47" s="75"/>
      <c r="Y47" s="75"/>
      <c r="Z47" s="75"/>
      <c r="AA47" s="75"/>
      <c r="AB47" s="75"/>
      <c r="AC47" s="75"/>
      <c r="AD47" s="75"/>
      <c r="AE47" s="75"/>
      <c r="AF47" s="75"/>
      <c r="AG47" s="75"/>
      <c r="AH47" s="75"/>
      <c r="AI47" s="75"/>
      <c r="AJ47" s="75"/>
      <c r="AK47" s="75"/>
      <c r="AL47" s="75"/>
      <c r="AM47" s="75"/>
      <c r="AN47" s="75"/>
      <c r="AO47" s="75"/>
      <c r="AP47" s="75"/>
      <c r="AQ47" s="75"/>
      <c r="AR47" s="75"/>
      <c r="AS47" s="75"/>
      <c r="AT47" s="75"/>
      <c r="AU47" s="75"/>
      <c r="AV47" s="75"/>
      <c r="AW47" s="75"/>
      <c r="AX47" s="75"/>
      <c r="AY47" s="75"/>
      <c r="AZ47" s="75"/>
      <c r="BA47" s="75"/>
      <c r="BB47" s="75"/>
      <c r="BC47" s="75"/>
      <c r="BD47" s="75"/>
      <c r="BE47" s="75"/>
      <c r="BF47" s="75"/>
      <c r="BG47" s="75"/>
      <c r="BH47" s="75"/>
      <c r="BI47" s="75"/>
      <c r="BJ47" s="75"/>
      <c r="BK47" s="75"/>
      <c r="BL47" s="75"/>
      <c r="BM47" s="75"/>
      <c r="BN47" s="75"/>
      <c r="BO47" s="75"/>
      <c r="BP47" s="75"/>
      <c r="BQ47" s="75"/>
      <c r="BR47" s="75"/>
      <c r="BS47" s="75"/>
      <c r="BT47" s="75"/>
      <c r="BU47" s="75"/>
      <c r="BV47" s="75"/>
      <c r="BW47" s="75"/>
      <c r="BX47" s="75"/>
      <c r="BY47" s="75"/>
      <c r="BZ47" s="75"/>
      <c r="CA47" s="75"/>
      <c r="CB47" s="75"/>
      <c r="CC47" s="75"/>
      <c r="CD47" s="75"/>
      <c r="CE47" s="75"/>
      <c r="CF47" s="75"/>
      <c r="CG47" s="75"/>
      <c r="CH47" s="75"/>
      <c r="CI47" s="75"/>
      <c r="CJ47" s="75"/>
      <c r="CK47" s="75"/>
      <c r="CL47" s="75"/>
    </row>
    <row r="48" spans="2:90" ht="19.5" customHeight="1" x14ac:dyDescent="0.25">
      <c r="B48" s="72"/>
      <c r="C48" s="74" t="s">
        <v>30</v>
      </c>
      <c r="D48" s="75"/>
      <c r="E48" s="73"/>
      <c r="F48" s="73"/>
      <c r="G48" s="84"/>
      <c r="H48" s="81"/>
      <c r="I48" s="82">
        <v>0.4</v>
      </c>
      <c r="J48" s="77"/>
      <c r="K48" s="75"/>
      <c r="L48" s="75"/>
      <c r="M48" s="75"/>
      <c r="N48" s="75"/>
      <c r="O48" s="75"/>
      <c r="P48" s="75"/>
      <c r="Q48" s="75"/>
      <c r="R48" s="75"/>
      <c r="S48" s="75"/>
      <c r="T48" s="75"/>
      <c r="U48" s="75"/>
      <c r="V48" s="75"/>
      <c r="W48" s="75"/>
      <c r="X48" s="75"/>
      <c r="Y48" s="75"/>
      <c r="Z48" s="75"/>
      <c r="AA48" s="75"/>
      <c r="AB48" s="75"/>
      <c r="AC48" s="75"/>
      <c r="AD48" s="75"/>
      <c r="AE48" s="75"/>
      <c r="AF48" s="75"/>
      <c r="AG48" s="75"/>
      <c r="AH48" s="75"/>
      <c r="AI48" s="75"/>
      <c r="AJ48" s="75"/>
      <c r="AK48" s="75"/>
      <c r="AL48" s="75"/>
      <c r="AM48" s="75"/>
      <c r="AN48" s="75"/>
      <c r="AO48" s="75"/>
      <c r="AP48" s="75"/>
      <c r="AQ48" s="75"/>
      <c r="AR48" s="75"/>
      <c r="AS48" s="75"/>
      <c r="AT48" s="75"/>
      <c r="AU48" s="75"/>
      <c r="AV48" s="75"/>
      <c r="AW48" s="75"/>
      <c r="AX48" s="75"/>
      <c r="AY48" s="75"/>
      <c r="AZ48" s="75"/>
      <c r="BA48" s="75"/>
      <c r="BB48" s="75"/>
      <c r="BC48" s="75"/>
      <c r="BD48" s="75"/>
      <c r="BE48" s="75"/>
      <c r="BF48" s="75"/>
      <c r="BG48" s="75"/>
      <c r="BH48" s="75"/>
      <c r="BI48" s="75"/>
      <c r="BJ48" s="75"/>
      <c r="BK48" s="75"/>
      <c r="BL48" s="75"/>
      <c r="BM48" s="75"/>
      <c r="BN48" s="75"/>
      <c r="BO48" s="75"/>
      <c r="BP48" s="75"/>
      <c r="BQ48" s="75"/>
      <c r="BR48" s="75"/>
      <c r="BS48" s="75"/>
      <c r="BT48" s="75"/>
      <c r="BU48" s="75"/>
      <c r="BV48" s="75"/>
      <c r="BW48" s="75"/>
      <c r="BX48" s="75"/>
      <c r="BY48" s="75"/>
      <c r="BZ48" s="75"/>
      <c r="CA48" s="75"/>
      <c r="CB48" s="75"/>
      <c r="CC48" s="75"/>
      <c r="CD48" s="75"/>
      <c r="CE48" s="75"/>
      <c r="CF48" s="75"/>
      <c r="CG48" s="75"/>
      <c r="CH48" s="75"/>
      <c r="CI48" s="75"/>
      <c r="CJ48" s="75"/>
      <c r="CK48" s="75"/>
      <c r="CL48" s="75"/>
    </row>
    <row r="49" spans="2:117" ht="19.5" customHeight="1" x14ac:dyDescent="0.25">
      <c r="B49" s="72"/>
      <c r="C49" s="74" t="s">
        <v>31</v>
      </c>
      <c r="D49" s="75"/>
      <c r="E49" s="73"/>
      <c r="F49" s="73"/>
      <c r="G49" s="84"/>
      <c r="H49" s="81"/>
      <c r="I49" s="82">
        <v>0</v>
      </c>
      <c r="J49" s="78"/>
      <c r="K49" s="76"/>
      <c r="L49" s="76"/>
      <c r="M49" s="76"/>
      <c r="N49" s="76"/>
      <c r="O49" s="76"/>
      <c r="P49" s="76"/>
      <c r="Q49" s="76"/>
      <c r="R49" s="76"/>
      <c r="S49" s="76"/>
      <c r="T49" s="76"/>
      <c r="U49" s="76"/>
      <c r="V49" s="76"/>
      <c r="W49" s="76"/>
      <c r="X49" s="76"/>
      <c r="Y49" s="76"/>
      <c r="Z49" s="76"/>
      <c r="AA49" s="76"/>
      <c r="AB49" s="76"/>
      <c r="AC49" s="76"/>
      <c r="AD49" s="76"/>
      <c r="AE49" s="76"/>
      <c r="AF49" s="76"/>
      <c r="AG49" s="76"/>
      <c r="AH49" s="76"/>
      <c r="AI49" s="76"/>
      <c r="AJ49" s="76"/>
      <c r="AK49" s="76"/>
      <c r="AL49" s="76"/>
      <c r="AM49" s="76"/>
      <c r="AN49" s="76"/>
      <c r="AO49" s="76"/>
      <c r="AP49" s="76"/>
      <c r="AQ49" s="76"/>
      <c r="AR49" s="76"/>
      <c r="AS49" s="76"/>
      <c r="AT49" s="76"/>
      <c r="AU49" s="76"/>
      <c r="AV49" s="76"/>
      <c r="AW49" s="76"/>
      <c r="AX49" s="76"/>
      <c r="AY49" s="76"/>
      <c r="AZ49" s="76"/>
      <c r="BA49" s="76"/>
      <c r="BB49" s="76"/>
      <c r="BC49" s="76"/>
      <c r="BD49" s="76"/>
      <c r="BE49" s="76"/>
      <c r="BF49" s="76"/>
      <c r="BG49" s="76"/>
      <c r="BH49" s="76"/>
      <c r="BI49" s="76"/>
      <c r="BJ49" s="76"/>
      <c r="BK49" s="76"/>
      <c r="BL49" s="76"/>
      <c r="BM49" s="76"/>
      <c r="BN49" s="76"/>
      <c r="BO49" s="76"/>
      <c r="BP49" s="76"/>
      <c r="BQ49" s="76"/>
      <c r="BR49" s="76"/>
      <c r="BS49" s="76"/>
      <c r="BT49" s="76"/>
      <c r="BU49" s="76"/>
      <c r="BV49" s="76"/>
      <c r="BW49" s="76"/>
      <c r="BX49" s="76"/>
      <c r="BY49" s="76"/>
      <c r="BZ49" s="76"/>
      <c r="CA49" s="76"/>
      <c r="CB49" s="76"/>
      <c r="CC49" s="76"/>
      <c r="CD49" s="76"/>
      <c r="CE49" s="76"/>
      <c r="CF49" s="76"/>
      <c r="CG49" s="76"/>
      <c r="CH49" s="76"/>
      <c r="CI49" s="76"/>
      <c r="CJ49" s="76"/>
      <c r="CK49" s="76"/>
      <c r="CL49" s="76"/>
    </row>
    <row r="50" spans="2:117" ht="19.5" customHeight="1" x14ac:dyDescent="0.25">
      <c r="B50" s="72"/>
      <c r="C50" s="74" t="s">
        <v>32</v>
      </c>
      <c r="D50" s="75"/>
      <c r="E50" s="73"/>
      <c r="F50" s="73"/>
      <c r="G50" s="84"/>
      <c r="H50" s="81"/>
      <c r="I50" s="82">
        <v>0</v>
      </c>
      <c r="J50" s="78"/>
      <c r="K50" s="76"/>
      <c r="L50" s="76"/>
      <c r="M50" s="76"/>
      <c r="N50" s="76"/>
      <c r="O50" s="76"/>
      <c r="P50" s="76"/>
      <c r="Q50" s="76"/>
      <c r="R50" s="76"/>
      <c r="S50" s="76"/>
      <c r="T50" s="76"/>
      <c r="U50" s="76"/>
      <c r="V50" s="76"/>
      <c r="W50" s="76"/>
      <c r="X50" s="76"/>
      <c r="Y50" s="76"/>
      <c r="Z50" s="76"/>
      <c r="AA50" s="76"/>
      <c r="AB50" s="76"/>
      <c r="AC50" s="76"/>
      <c r="AD50" s="76"/>
      <c r="AE50" s="76"/>
      <c r="AF50" s="76"/>
      <c r="AG50" s="76"/>
      <c r="AH50" s="76"/>
      <c r="AI50" s="76"/>
      <c r="AJ50" s="76"/>
      <c r="AK50" s="76"/>
      <c r="AL50" s="76"/>
      <c r="AM50" s="76"/>
      <c r="AN50" s="76"/>
      <c r="AO50" s="76"/>
      <c r="AP50" s="76"/>
      <c r="AQ50" s="76"/>
      <c r="AR50" s="76"/>
      <c r="AS50" s="76"/>
      <c r="AT50" s="76"/>
      <c r="AU50" s="76"/>
      <c r="AV50" s="76"/>
      <c r="AW50" s="76"/>
      <c r="AX50" s="76"/>
      <c r="AY50" s="76"/>
      <c r="AZ50" s="76"/>
      <c r="BA50" s="76"/>
      <c r="BB50" s="76"/>
      <c r="BC50" s="76"/>
      <c r="BD50" s="76"/>
      <c r="BE50" s="76"/>
      <c r="BF50" s="76"/>
      <c r="BG50" s="76"/>
      <c r="BH50" s="76"/>
      <c r="BI50" s="76"/>
      <c r="BJ50" s="76"/>
      <c r="BK50" s="76"/>
      <c r="BL50" s="76"/>
      <c r="BM50" s="76"/>
      <c r="BN50" s="76"/>
      <c r="BO50" s="76"/>
      <c r="BP50" s="76"/>
      <c r="BQ50" s="76"/>
      <c r="BR50" s="76"/>
      <c r="BS50" s="76"/>
      <c r="BT50" s="76"/>
      <c r="BU50" s="76"/>
      <c r="BV50" s="76"/>
      <c r="BW50" s="76"/>
      <c r="BX50" s="76"/>
      <c r="BY50" s="76"/>
      <c r="BZ50" s="76"/>
      <c r="CA50" s="76"/>
      <c r="CB50" s="76"/>
      <c r="CC50" s="76"/>
      <c r="CD50" s="76"/>
      <c r="CE50" s="76"/>
      <c r="CF50" s="76"/>
      <c r="CG50" s="76"/>
      <c r="CH50" s="76"/>
      <c r="CI50" s="76"/>
      <c r="CJ50" s="76"/>
      <c r="CK50" s="76"/>
      <c r="CL50" s="76"/>
    </row>
    <row r="51" spans="2:117" ht="19.5" customHeight="1" x14ac:dyDescent="0.25">
      <c r="B51" s="2"/>
      <c r="C51" s="69"/>
      <c r="D51" s="68"/>
      <c r="E51" s="70"/>
      <c r="F51" s="70"/>
      <c r="G51" s="66"/>
      <c r="H51" s="71"/>
      <c r="I51" s="67"/>
      <c r="J51" s="19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  <c r="AA51" s="8"/>
      <c r="AB51" s="8"/>
      <c r="AC51" s="8"/>
      <c r="AD51" s="8"/>
      <c r="AE51" s="8"/>
      <c r="AF51" s="8"/>
      <c r="AG51" s="8"/>
      <c r="AH51" s="8"/>
      <c r="AI51" s="8"/>
      <c r="AJ51" s="8"/>
      <c r="AK51" s="8"/>
      <c r="AL51" s="8"/>
      <c r="AM51" s="8"/>
      <c r="AN51" s="8"/>
      <c r="AO51" s="8"/>
      <c r="AP51" s="8"/>
      <c r="AQ51" s="8"/>
      <c r="AR51" s="8"/>
      <c r="AS51" s="8"/>
      <c r="AT51" s="8"/>
      <c r="AU51" s="8"/>
      <c r="AV51" s="8"/>
      <c r="AW51" s="8"/>
      <c r="AX51" s="8"/>
      <c r="AY51" s="8"/>
      <c r="AZ51" s="8"/>
      <c r="BA51" s="8"/>
      <c r="BB51" s="8"/>
      <c r="BC51" s="8"/>
      <c r="BD51" s="8"/>
      <c r="BE51" s="8"/>
      <c r="BF51" s="8"/>
      <c r="BG51" s="8"/>
      <c r="BH51" s="8"/>
      <c r="BI51" s="8"/>
      <c r="BJ51" s="8"/>
      <c r="BK51" s="8"/>
      <c r="BL51" s="8"/>
      <c r="BM51" s="8"/>
      <c r="BN51" s="8"/>
      <c r="BO51" s="8"/>
      <c r="BP51" s="8"/>
      <c r="BQ51" s="8"/>
      <c r="BR51" s="8"/>
      <c r="BS51" s="8"/>
      <c r="BT51" s="8"/>
      <c r="BU51" s="8"/>
      <c r="BV51" s="8"/>
      <c r="BW51" s="8"/>
      <c r="BX51" s="8"/>
      <c r="BY51" s="8"/>
      <c r="BZ51" s="8"/>
      <c r="CA51" s="8"/>
      <c r="CB51" s="8"/>
      <c r="CC51" s="8"/>
      <c r="CD51" s="8"/>
      <c r="CE51" s="8"/>
      <c r="CF51" s="8"/>
      <c r="CG51" s="8"/>
      <c r="CH51" s="8"/>
      <c r="CI51" s="8"/>
      <c r="CJ51" s="8"/>
      <c r="CK51" s="8"/>
      <c r="CL51" s="8"/>
    </row>
    <row r="52" spans="2:117" s="49" customFormat="1" ht="16.2" x14ac:dyDescent="0.25">
      <c r="B52" s="51"/>
      <c r="C52" s="52"/>
      <c r="D52" s="59"/>
      <c r="E52" s="53"/>
      <c r="F52" s="53"/>
      <c r="G52" s="53"/>
      <c r="H52" s="53"/>
      <c r="I52" s="53"/>
      <c r="J52" s="53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  <c r="AB52" s="8"/>
      <c r="AC52" s="8"/>
      <c r="AD52" s="8"/>
      <c r="AE52" s="8"/>
      <c r="AF52" s="8"/>
      <c r="AG52" s="8"/>
      <c r="AH52" s="8"/>
      <c r="AI52" s="8"/>
      <c r="AJ52" s="8"/>
      <c r="AK52" s="8"/>
      <c r="AL52" s="8"/>
      <c r="AM52" s="8"/>
      <c r="AN52" s="8"/>
      <c r="AO52" s="8"/>
      <c r="AP52" s="8"/>
      <c r="AQ52" s="8"/>
      <c r="AR52" s="8"/>
      <c r="AS52" s="8"/>
      <c r="AT52" s="8"/>
      <c r="AU52" s="8"/>
      <c r="AV52" s="8"/>
      <c r="AW52" s="8"/>
      <c r="AX52" s="8"/>
      <c r="AY52" s="8"/>
      <c r="AZ52" s="8"/>
      <c r="BA52" s="8"/>
      <c r="BB52" s="8"/>
      <c r="BC52" s="8"/>
      <c r="BD52" s="8"/>
      <c r="BE52" s="8"/>
      <c r="BF52" s="8"/>
      <c r="BG52" s="8"/>
      <c r="BH52" s="8"/>
      <c r="BI52" s="8"/>
      <c r="BJ52" s="8"/>
      <c r="BK52" s="8"/>
      <c r="BL52" s="8"/>
      <c r="BM52" s="8"/>
      <c r="BN52" s="8"/>
      <c r="BO52" s="8"/>
      <c r="BP52" s="8"/>
      <c r="BQ52" s="8"/>
      <c r="BR52" s="8"/>
      <c r="BS52" s="8"/>
      <c r="BT52" s="8"/>
      <c r="BU52" s="8"/>
      <c r="BV52" s="8"/>
      <c r="BW52" s="8"/>
      <c r="BX52" s="8"/>
      <c r="BY52" s="8"/>
      <c r="BZ52" s="8"/>
      <c r="CA52" s="8"/>
      <c r="CB52" s="8"/>
      <c r="CC52" s="8"/>
      <c r="CD52" s="8"/>
      <c r="CE52" s="8"/>
      <c r="CF52" s="8"/>
      <c r="CG52" s="8"/>
      <c r="CH52" s="8"/>
      <c r="CI52" s="8"/>
      <c r="CJ52" s="8"/>
      <c r="CK52" s="8"/>
      <c r="CL52" s="8"/>
      <c r="DM52" s="50"/>
    </row>
    <row r="53" spans="2:117" s="49" customFormat="1" ht="16.2" x14ac:dyDescent="0.25">
      <c r="B53" s="51"/>
      <c r="C53" s="52"/>
      <c r="D53" s="59"/>
      <c r="E53" s="53"/>
      <c r="F53" s="53"/>
      <c r="G53" s="53"/>
      <c r="H53" s="53"/>
      <c r="I53" s="53"/>
      <c r="J53" s="53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  <c r="AA53" s="8"/>
      <c r="AB53" s="8"/>
      <c r="AC53" s="8"/>
      <c r="AD53" s="8"/>
      <c r="AE53" s="8"/>
      <c r="AF53" s="8"/>
      <c r="AG53" s="8"/>
      <c r="AH53" s="8"/>
      <c r="AI53" s="8"/>
      <c r="AJ53" s="8"/>
      <c r="AK53" s="8"/>
      <c r="AL53" s="8"/>
      <c r="AM53" s="8"/>
      <c r="AN53" s="8"/>
      <c r="AO53" s="8"/>
      <c r="AP53" s="8"/>
      <c r="AQ53" s="8"/>
      <c r="AR53" s="8"/>
      <c r="AS53" s="8"/>
      <c r="AT53" s="8"/>
      <c r="AU53" s="8"/>
      <c r="AV53" s="8"/>
      <c r="AW53" s="8"/>
      <c r="AX53" s="8"/>
      <c r="AY53" s="8"/>
      <c r="AZ53" s="8"/>
      <c r="BA53" s="8"/>
      <c r="BB53" s="8"/>
      <c r="BC53" s="8"/>
      <c r="BD53" s="8"/>
      <c r="BE53" s="8"/>
      <c r="BF53" s="8"/>
      <c r="BG53" s="8"/>
      <c r="BH53" s="8"/>
      <c r="BI53" s="8"/>
      <c r="BJ53" s="8"/>
      <c r="BK53" s="8"/>
      <c r="BL53" s="8"/>
      <c r="BM53" s="8"/>
      <c r="BN53" s="8"/>
      <c r="BO53" s="8"/>
      <c r="BP53" s="8"/>
      <c r="BQ53" s="8"/>
      <c r="BR53" s="8"/>
      <c r="BS53" s="8"/>
      <c r="BT53" s="8"/>
      <c r="BU53" s="8"/>
      <c r="BV53" s="8"/>
      <c r="BW53" s="8"/>
      <c r="BX53" s="8"/>
      <c r="BY53" s="8"/>
      <c r="BZ53" s="8"/>
      <c r="CA53" s="8"/>
      <c r="CB53" s="8"/>
      <c r="CC53" s="8"/>
      <c r="CD53" s="8"/>
      <c r="CE53" s="8"/>
      <c r="CF53" s="8"/>
      <c r="CG53" s="8"/>
      <c r="CH53" s="8"/>
      <c r="CI53" s="8"/>
      <c r="CJ53" s="8"/>
      <c r="CK53" s="8"/>
      <c r="CL53" s="8"/>
      <c r="DM53" s="50"/>
    </row>
    <row r="54" spans="2:117" s="49" customFormat="1" ht="16.2" x14ac:dyDescent="0.25">
      <c r="B54" s="51"/>
      <c r="C54" s="52"/>
      <c r="D54" s="59"/>
      <c r="E54" s="53"/>
      <c r="F54" s="53"/>
      <c r="G54" s="53"/>
      <c r="H54" s="53"/>
      <c r="I54" s="53"/>
      <c r="J54" s="53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  <c r="AA54" s="8"/>
      <c r="AB54" s="8"/>
      <c r="AC54" s="8"/>
      <c r="AD54" s="8"/>
      <c r="AE54" s="8"/>
      <c r="AF54" s="8"/>
      <c r="AG54" s="8"/>
      <c r="AH54" s="8"/>
      <c r="AI54" s="8"/>
      <c r="AJ54" s="8"/>
      <c r="AK54" s="8"/>
      <c r="AL54" s="8"/>
      <c r="AM54" s="8"/>
      <c r="AN54" s="8"/>
      <c r="AO54" s="8"/>
      <c r="AP54" s="8"/>
      <c r="AQ54" s="8"/>
      <c r="AR54" s="8"/>
      <c r="AS54" s="8"/>
      <c r="AT54" s="8"/>
      <c r="AU54" s="8"/>
      <c r="AV54" s="8"/>
      <c r="AW54" s="8"/>
      <c r="AX54" s="8"/>
      <c r="AY54" s="8"/>
      <c r="AZ54" s="8"/>
      <c r="BA54" s="8"/>
      <c r="BB54" s="8"/>
      <c r="BC54" s="8"/>
      <c r="BD54" s="8"/>
      <c r="BE54" s="8"/>
      <c r="BF54" s="8"/>
      <c r="BG54" s="8"/>
      <c r="BH54" s="8"/>
      <c r="BI54" s="8"/>
      <c r="BJ54" s="8"/>
      <c r="BK54" s="8"/>
      <c r="BL54" s="8"/>
      <c r="BM54" s="8"/>
      <c r="BN54" s="8"/>
      <c r="BO54" s="8"/>
      <c r="BP54" s="8"/>
      <c r="BQ54" s="8"/>
      <c r="BR54" s="8"/>
      <c r="BS54" s="8"/>
      <c r="BT54" s="8"/>
      <c r="BU54" s="8"/>
      <c r="BV54" s="8"/>
      <c r="BW54" s="8"/>
      <c r="BX54" s="8"/>
      <c r="BY54" s="8"/>
      <c r="BZ54" s="8"/>
      <c r="CA54" s="8"/>
      <c r="CB54" s="8"/>
      <c r="CC54" s="8"/>
      <c r="CD54" s="8"/>
      <c r="CE54" s="8"/>
      <c r="CF54" s="8"/>
      <c r="CG54" s="8"/>
      <c r="CH54" s="8"/>
      <c r="CI54" s="8"/>
      <c r="CJ54" s="8"/>
      <c r="CK54" s="8"/>
      <c r="CL54" s="8"/>
      <c r="DM54" s="50"/>
    </row>
    <row r="55" spans="2:117" s="49" customFormat="1" ht="16.2" x14ac:dyDescent="0.25">
      <c r="B55" s="51"/>
      <c r="C55" s="52"/>
      <c r="D55" s="59"/>
      <c r="E55" s="53"/>
      <c r="F55" s="53"/>
      <c r="G55" s="53"/>
      <c r="H55" s="53"/>
      <c r="I55" s="53"/>
      <c r="J55" s="53"/>
      <c r="K55" s="53"/>
      <c r="L55" s="53"/>
      <c r="M55" s="53"/>
      <c r="N55" s="53"/>
      <c r="O55" s="53"/>
      <c r="P55" s="53"/>
      <c r="Q55" s="53"/>
      <c r="R55" s="53"/>
      <c r="S55" s="53"/>
      <c r="T55" s="53"/>
      <c r="U55" s="53"/>
      <c r="V55" s="53"/>
      <c r="W55" s="53"/>
      <c r="X55" s="53"/>
      <c r="Y55" s="53"/>
      <c r="Z55" s="53"/>
      <c r="AA55" s="53"/>
      <c r="AB55" s="53"/>
      <c r="AC55" s="53"/>
      <c r="DM55" s="50"/>
    </row>
    <row r="56" spans="2:117" s="49" customFormat="1" ht="16.2" x14ac:dyDescent="0.25">
      <c r="B56" s="51"/>
      <c r="C56" s="52"/>
      <c r="D56" s="59"/>
      <c r="E56" s="53"/>
      <c r="F56" s="53"/>
      <c r="G56" s="53"/>
      <c r="H56" s="53"/>
      <c r="I56" s="53"/>
      <c r="J56" s="53"/>
      <c r="K56" s="53"/>
      <c r="L56" s="53"/>
      <c r="M56" s="53"/>
      <c r="N56" s="53"/>
      <c r="O56" s="53"/>
      <c r="P56" s="53"/>
      <c r="Q56" s="53"/>
      <c r="R56" s="53"/>
      <c r="S56" s="53"/>
      <c r="T56" s="53"/>
      <c r="U56" s="53"/>
      <c r="V56" s="53"/>
      <c r="W56" s="53"/>
      <c r="X56" s="53"/>
      <c r="Y56" s="53"/>
      <c r="Z56" s="53"/>
      <c r="AA56" s="53"/>
      <c r="AB56" s="53"/>
      <c r="AC56" s="53"/>
      <c r="DM56" s="50"/>
    </row>
    <row r="57" spans="2:117" s="49" customFormat="1" ht="16.2" x14ac:dyDescent="0.25">
      <c r="B57" s="51"/>
      <c r="C57" s="52"/>
      <c r="D57" s="59"/>
      <c r="E57" s="53"/>
      <c r="F57" s="53"/>
      <c r="G57" s="53"/>
      <c r="H57" s="53"/>
      <c r="I57" s="53"/>
      <c r="J57" s="53"/>
      <c r="K57" s="53"/>
      <c r="L57" s="53"/>
      <c r="M57" s="53"/>
      <c r="N57" s="53"/>
      <c r="O57" s="53"/>
      <c r="P57" s="53"/>
      <c r="Q57" s="53"/>
      <c r="R57" s="53"/>
      <c r="S57" s="53"/>
      <c r="T57" s="53"/>
      <c r="U57" s="53"/>
      <c r="V57" s="53"/>
      <c r="W57" s="53"/>
      <c r="X57" s="53"/>
      <c r="Y57" s="53"/>
      <c r="Z57" s="53"/>
      <c r="AA57" s="53"/>
      <c r="AB57" s="53"/>
      <c r="AC57" s="53"/>
      <c r="DM57" s="50"/>
    </row>
    <row r="58" spans="2:117" s="49" customFormat="1" ht="16.2" x14ac:dyDescent="0.25">
      <c r="B58" s="51"/>
      <c r="C58" s="52"/>
      <c r="D58" s="59"/>
      <c r="E58" s="53"/>
      <c r="F58" s="53"/>
      <c r="G58" s="53"/>
      <c r="H58" s="53"/>
      <c r="I58" s="53"/>
      <c r="J58" s="53"/>
      <c r="K58" s="53"/>
      <c r="L58" s="53"/>
      <c r="M58" s="53"/>
      <c r="N58" s="53"/>
      <c r="O58" s="53"/>
      <c r="P58" s="53"/>
      <c r="Q58" s="53"/>
      <c r="R58" s="53"/>
      <c r="S58" s="53"/>
      <c r="T58" s="53"/>
      <c r="U58" s="53"/>
      <c r="V58" s="53"/>
      <c r="W58" s="53"/>
      <c r="X58" s="53"/>
      <c r="Y58" s="53"/>
      <c r="Z58" s="53"/>
      <c r="AA58" s="53"/>
      <c r="AB58" s="53"/>
      <c r="AC58" s="53"/>
      <c r="DM58" s="50"/>
    </row>
    <row r="59" spans="2:117" s="49" customFormat="1" ht="16.2" x14ac:dyDescent="0.25">
      <c r="B59" s="51"/>
      <c r="C59" s="52"/>
      <c r="D59" s="59"/>
      <c r="E59" s="53"/>
      <c r="F59" s="53"/>
      <c r="G59" s="53"/>
      <c r="H59" s="53"/>
      <c r="I59" s="53"/>
      <c r="J59" s="53"/>
      <c r="K59" s="53"/>
      <c r="L59" s="53"/>
      <c r="M59" s="53"/>
      <c r="N59" s="53"/>
      <c r="O59" s="53"/>
      <c r="P59" s="53"/>
      <c r="Q59" s="53"/>
      <c r="R59" s="53"/>
      <c r="S59" s="53"/>
      <c r="T59" s="53"/>
      <c r="U59" s="53"/>
      <c r="V59" s="53"/>
      <c r="W59" s="53"/>
      <c r="X59" s="53"/>
      <c r="Y59" s="53"/>
      <c r="Z59" s="53"/>
      <c r="AA59" s="53"/>
      <c r="AB59" s="53"/>
      <c r="AC59" s="53"/>
      <c r="DM59" s="50"/>
    </row>
    <row r="60" spans="2:117" s="49" customFormat="1" ht="16.2" x14ac:dyDescent="0.25">
      <c r="B60" s="51"/>
      <c r="C60" s="52"/>
      <c r="D60" s="59"/>
      <c r="E60" s="53"/>
      <c r="F60" s="53"/>
      <c r="G60" s="53"/>
      <c r="H60" s="53"/>
      <c r="I60" s="53"/>
      <c r="J60" s="53"/>
      <c r="K60" s="53"/>
      <c r="L60" s="53"/>
      <c r="M60" s="53"/>
      <c r="N60" s="53"/>
      <c r="O60" s="53"/>
      <c r="P60" s="53"/>
      <c r="Q60" s="53"/>
      <c r="R60" s="53"/>
      <c r="S60" s="53"/>
      <c r="T60" s="53"/>
      <c r="U60" s="53"/>
      <c r="V60" s="53"/>
      <c r="W60" s="53"/>
      <c r="X60" s="53"/>
      <c r="Y60" s="53"/>
      <c r="Z60" s="53"/>
      <c r="AA60" s="53"/>
      <c r="AB60" s="53"/>
      <c r="AC60" s="53"/>
      <c r="DM60" s="50"/>
    </row>
    <row r="61" spans="2:117" s="49" customFormat="1" ht="16.2" x14ac:dyDescent="0.25">
      <c r="B61" s="51"/>
      <c r="C61" s="52"/>
      <c r="D61" s="59"/>
      <c r="E61" s="53"/>
      <c r="F61" s="53"/>
      <c r="G61" s="53"/>
      <c r="H61" s="53"/>
      <c r="I61" s="53"/>
      <c r="J61" s="53"/>
      <c r="K61" s="53"/>
      <c r="L61" s="53"/>
      <c r="M61" s="53"/>
      <c r="N61" s="53"/>
      <c r="O61" s="53"/>
      <c r="P61" s="53"/>
      <c r="Q61" s="53"/>
      <c r="R61" s="53"/>
      <c r="S61" s="53"/>
      <c r="T61" s="53"/>
      <c r="U61" s="53"/>
      <c r="V61" s="53"/>
      <c r="W61" s="53"/>
      <c r="X61" s="53"/>
      <c r="Y61" s="53"/>
      <c r="Z61" s="53"/>
      <c r="AA61" s="53"/>
      <c r="AB61" s="53"/>
      <c r="AC61" s="53"/>
      <c r="DM61" s="50"/>
    </row>
    <row r="62" spans="2:117" s="49" customFormat="1" ht="16.2" x14ac:dyDescent="0.25">
      <c r="B62" s="51"/>
      <c r="C62" s="52"/>
      <c r="D62" s="59"/>
      <c r="E62" s="53"/>
      <c r="F62" s="53"/>
      <c r="G62" s="53"/>
      <c r="H62" s="53"/>
      <c r="I62" s="53"/>
      <c r="J62" s="53"/>
      <c r="K62" s="53"/>
      <c r="L62" s="53"/>
      <c r="M62" s="53"/>
      <c r="N62" s="53"/>
      <c r="O62" s="53"/>
      <c r="P62" s="53"/>
      <c r="Q62" s="53"/>
      <c r="R62" s="53"/>
      <c r="S62" s="53"/>
      <c r="T62" s="53"/>
      <c r="U62" s="53"/>
      <c r="V62" s="53"/>
      <c r="W62" s="53"/>
      <c r="X62" s="53"/>
      <c r="Y62" s="53"/>
      <c r="Z62" s="53"/>
      <c r="AA62" s="53"/>
      <c r="AB62" s="53"/>
      <c r="AC62" s="53"/>
      <c r="DM62" s="50"/>
    </row>
    <row r="63" spans="2:117" s="49" customFormat="1" ht="16.2" x14ac:dyDescent="0.25">
      <c r="B63" s="51"/>
      <c r="C63" s="52"/>
      <c r="D63" s="59"/>
      <c r="E63" s="53"/>
      <c r="F63" s="53"/>
      <c r="G63" s="53"/>
      <c r="H63" s="53"/>
      <c r="I63" s="53"/>
      <c r="J63" s="53"/>
      <c r="K63" s="53"/>
      <c r="L63" s="53"/>
      <c r="M63" s="53"/>
      <c r="N63" s="53"/>
      <c r="O63" s="53"/>
      <c r="P63" s="53"/>
      <c r="Q63" s="53"/>
      <c r="R63" s="53"/>
      <c r="S63" s="53"/>
      <c r="T63" s="53"/>
      <c r="U63" s="53"/>
      <c r="V63" s="53"/>
      <c r="W63" s="53"/>
      <c r="X63" s="53"/>
      <c r="Y63" s="53"/>
      <c r="Z63" s="53"/>
      <c r="AA63" s="53"/>
      <c r="AB63" s="53"/>
      <c r="AC63" s="53"/>
      <c r="DM63" s="50"/>
    </row>
    <row r="64" spans="2:117" s="49" customFormat="1" ht="16.2" x14ac:dyDescent="0.25">
      <c r="B64" s="51"/>
      <c r="C64" s="52"/>
      <c r="D64" s="59"/>
      <c r="E64" s="53"/>
      <c r="F64" s="53"/>
      <c r="G64" s="53"/>
      <c r="H64" s="53"/>
      <c r="I64" s="53"/>
      <c r="J64" s="53"/>
      <c r="K64" s="53"/>
      <c r="L64" s="53"/>
      <c r="M64" s="53"/>
      <c r="N64" s="53"/>
      <c r="O64" s="53"/>
      <c r="P64" s="53"/>
      <c r="Q64" s="53"/>
      <c r="R64" s="53"/>
      <c r="S64" s="53"/>
      <c r="T64" s="53"/>
      <c r="U64" s="53"/>
      <c r="V64" s="53"/>
      <c r="W64" s="53"/>
      <c r="X64" s="53"/>
      <c r="Y64" s="53"/>
      <c r="Z64" s="53"/>
      <c r="AA64" s="53"/>
      <c r="AB64" s="53"/>
      <c r="AC64" s="53"/>
      <c r="DM64" s="50"/>
    </row>
    <row r="65" spans="2:117" s="49" customFormat="1" ht="16.2" x14ac:dyDescent="0.25">
      <c r="B65" s="51"/>
      <c r="C65" s="52"/>
      <c r="D65" s="59"/>
      <c r="E65" s="53"/>
      <c r="F65" s="53"/>
      <c r="G65" s="53"/>
      <c r="H65" s="53"/>
      <c r="I65" s="53"/>
      <c r="J65" s="53"/>
      <c r="K65" s="53"/>
      <c r="L65" s="53"/>
      <c r="M65" s="53"/>
      <c r="N65" s="53"/>
      <c r="O65" s="53"/>
      <c r="P65" s="53"/>
      <c r="Q65" s="53"/>
      <c r="R65" s="53"/>
      <c r="S65" s="53"/>
      <c r="T65" s="53"/>
      <c r="U65" s="53"/>
      <c r="V65" s="53"/>
      <c r="W65" s="53"/>
      <c r="X65" s="53"/>
      <c r="Y65" s="53"/>
      <c r="Z65" s="53"/>
      <c r="AA65" s="53"/>
      <c r="AB65" s="53"/>
      <c r="AC65" s="53"/>
      <c r="DM65" s="50"/>
    </row>
    <row r="66" spans="2:117" s="49" customFormat="1" ht="16.2" x14ac:dyDescent="0.25">
      <c r="B66" s="51"/>
      <c r="C66" s="52"/>
      <c r="D66" s="59"/>
      <c r="E66" s="53"/>
      <c r="F66" s="53"/>
      <c r="G66" s="53"/>
      <c r="H66" s="53"/>
      <c r="I66" s="53"/>
      <c r="J66" s="53"/>
      <c r="K66" s="53"/>
      <c r="L66" s="53"/>
      <c r="M66" s="53"/>
      <c r="N66" s="53"/>
      <c r="O66" s="53"/>
      <c r="P66" s="53"/>
      <c r="Q66" s="53"/>
      <c r="R66" s="53"/>
      <c r="S66" s="53"/>
      <c r="T66" s="53"/>
      <c r="U66" s="53"/>
      <c r="V66" s="53"/>
      <c r="W66" s="53"/>
      <c r="X66" s="53"/>
      <c r="Y66" s="53"/>
      <c r="Z66" s="53"/>
      <c r="AA66" s="53"/>
      <c r="AB66" s="53"/>
      <c r="AC66" s="53"/>
      <c r="DM66" s="50"/>
    </row>
    <row r="67" spans="2:117" s="49" customFormat="1" ht="16.2" x14ac:dyDescent="0.25">
      <c r="B67" s="51"/>
      <c r="C67" s="52"/>
      <c r="D67" s="59"/>
      <c r="E67" s="53"/>
      <c r="F67" s="53"/>
      <c r="G67" s="53"/>
      <c r="H67" s="53"/>
      <c r="I67" s="53"/>
      <c r="J67" s="53"/>
      <c r="K67" s="53"/>
      <c r="L67" s="53"/>
      <c r="M67" s="53"/>
      <c r="N67" s="53"/>
      <c r="O67" s="53"/>
      <c r="P67" s="53"/>
      <c r="Q67" s="53"/>
      <c r="R67" s="53"/>
      <c r="S67" s="53"/>
      <c r="T67" s="53"/>
      <c r="U67" s="53"/>
      <c r="V67" s="53"/>
      <c r="W67" s="53"/>
      <c r="X67" s="53"/>
      <c r="Y67" s="53"/>
      <c r="Z67" s="53"/>
      <c r="AA67" s="53"/>
      <c r="AB67" s="53"/>
      <c r="AC67" s="53"/>
      <c r="DM67" s="50"/>
    </row>
    <row r="68" spans="2:117" s="49" customFormat="1" ht="16.2" x14ac:dyDescent="0.25">
      <c r="B68" s="51"/>
      <c r="C68" s="52"/>
      <c r="D68" s="59"/>
      <c r="E68" s="53"/>
      <c r="F68" s="53"/>
      <c r="G68" s="53"/>
      <c r="H68" s="53"/>
      <c r="I68" s="53"/>
      <c r="J68" s="53"/>
      <c r="K68" s="53"/>
      <c r="L68" s="53"/>
      <c r="M68" s="53"/>
      <c r="N68" s="53"/>
      <c r="O68" s="53"/>
      <c r="P68" s="53"/>
      <c r="Q68" s="53"/>
      <c r="R68" s="53"/>
      <c r="S68" s="53"/>
      <c r="T68" s="53"/>
      <c r="U68" s="53"/>
      <c r="V68" s="53"/>
      <c r="W68" s="53"/>
      <c r="X68" s="53"/>
      <c r="Y68" s="53"/>
      <c r="Z68" s="53"/>
      <c r="AA68" s="53"/>
      <c r="AB68" s="53"/>
      <c r="AC68" s="53"/>
      <c r="DM68" s="50"/>
    </row>
    <row r="69" spans="2:117" s="49" customFormat="1" ht="16.2" x14ac:dyDescent="0.25">
      <c r="B69" s="51"/>
      <c r="C69" s="52"/>
      <c r="D69" s="59"/>
      <c r="E69" s="53"/>
      <c r="F69" s="53"/>
      <c r="G69" s="53"/>
      <c r="H69" s="53"/>
      <c r="I69" s="53"/>
      <c r="J69" s="53"/>
      <c r="K69" s="53"/>
      <c r="L69" s="53"/>
      <c r="M69" s="53"/>
      <c r="N69" s="53"/>
      <c r="O69" s="53"/>
      <c r="P69" s="53"/>
      <c r="Q69" s="53"/>
      <c r="R69" s="53"/>
      <c r="S69" s="53"/>
      <c r="T69" s="53"/>
      <c r="U69" s="53"/>
      <c r="V69" s="53"/>
      <c r="W69" s="53"/>
      <c r="X69" s="53"/>
      <c r="Y69" s="53"/>
      <c r="Z69" s="53"/>
      <c r="AA69" s="53"/>
      <c r="AB69" s="53"/>
      <c r="AC69" s="53"/>
      <c r="DM69" s="50"/>
    </row>
    <row r="70" spans="2:117" s="49" customFormat="1" ht="50.4" customHeight="1" x14ac:dyDescent="0.25">
      <c r="B70" s="51"/>
      <c r="C70" s="52"/>
      <c r="D70" s="59"/>
      <c r="E70" s="53"/>
      <c r="F70" s="53"/>
      <c r="G70" s="53"/>
      <c r="H70" s="53"/>
      <c r="I70" s="53"/>
      <c r="J70" s="53"/>
      <c r="K70" s="53"/>
      <c r="L70" s="53"/>
      <c r="M70" s="53"/>
      <c r="N70" s="53"/>
      <c r="O70" s="53"/>
      <c r="P70" s="53"/>
      <c r="Q70" s="53"/>
      <c r="R70" s="53"/>
      <c r="S70" s="53"/>
      <c r="T70" s="53"/>
      <c r="U70" s="53"/>
      <c r="V70" s="53"/>
      <c r="W70" s="53"/>
      <c r="X70" s="53"/>
      <c r="Y70" s="53"/>
      <c r="Z70" s="53"/>
      <c r="AA70" s="53"/>
      <c r="AB70" s="53"/>
      <c r="AC70" s="53"/>
      <c r="DM70" s="50"/>
    </row>
  </sheetData>
  <sheetProtection formatCells="0" formatColumns="0" formatRows="0" insertRows="0" deleteRows="0"/>
  <mergeCells count="19">
    <mergeCell ref="AO5:AS7"/>
    <mergeCell ref="BS5:BW7"/>
    <mergeCell ref="C3:I4"/>
    <mergeCell ref="D6:E6"/>
    <mergeCell ref="K5:O7"/>
    <mergeCell ref="F6:G6"/>
    <mergeCell ref="P5:T7"/>
    <mergeCell ref="U5:Y7"/>
    <mergeCell ref="Z5:AD7"/>
    <mergeCell ref="AE5:AI7"/>
    <mergeCell ref="AJ5:AN7"/>
    <mergeCell ref="CC5:CG7"/>
    <mergeCell ref="CH5:CL7"/>
    <mergeCell ref="BN5:BR7"/>
    <mergeCell ref="AT5:AX7"/>
    <mergeCell ref="BD5:BH7"/>
    <mergeCell ref="BI5:BM7"/>
    <mergeCell ref="BX5:CB7"/>
    <mergeCell ref="AY5:BC7"/>
  </mergeCells>
  <phoneticPr fontId="5" type="noConversion"/>
  <conditionalFormatting sqref="K8:CL8">
    <cfRule type="expression" dxfId="31" priority="300">
      <formula>$K$8=TODAY()</formula>
    </cfRule>
  </conditionalFormatting>
  <conditionalFormatting sqref="I10:I11 I21:I51">
    <cfRule type="dataBar" priority="181">
      <dataBar>
        <cfvo type="num" val="0"/>
        <cfvo type="num" val="1"/>
        <color theme="9" tint="-0.249977111117893"/>
      </dataBar>
      <extLst>
        <ext xmlns:x14="http://schemas.microsoft.com/office/spreadsheetml/2009/9/main" uri="{B025F937-C7B1-47D3-B67F-A62EFF666E3E}">
          <x14:id>{22DE5D61-BBBB-4FD4-BDE4-3CE4D96D6608}</x14:id>
        </ext>
      </extLst>
    </cfRule>
  </conditionalFormatting>
  <conditionalFormatting sqref="H27:H31 H14:H24 H34:H36 H38:H51">
    <cfRule type="cellIs" dxfId="30" priority="177" stopIfTrue="1" operator="equal">
      <formula>"Yellow"</formula>
    </cfRule>
    <cfRule type="cellIs" dxfId="29" priority="178" stopIfTrue="1" operator="equal">
      <formula>"Green"</formula>
    </cfRule>
    <cfRule type="cellIs" dxfId="28" priority="179" stopIfTrue="1" operator="equal">
      <formula>"Red"</formula>
    </cfRule>
  </conditionalFormatting>
  <conditionalFormatting sqref="I12">
    <cfRule type="dataBar" priority="157">
      <dataBar>
        <cfvo type="num" val="0"/>
        <cfvo type="num" val="1"/>
        <color theme="9" tint="-0.249977111117893"/>
      </dataBar>
      <extLst>
        <ext xmlns:x14="http://schemas.microsoft.com/office/spreadsheetml/2009/9/main" uri="{B025F937-C7B1-47D3-B67F-A62EFF666E3E}">
          <x14:id>{D61FC825-F82B-4D9E-ADC8-28E81302A8C5}</x14:id>
        </ext>
      </extLst>
    </cfRule>
  </conditionalFormatting>
  <conditionalFormatting sqref="H12">
    <cfRule type="cellIs" dxfId="27" priority="154" stopIfTrue="1" operator="equal">
      <formula>"Yellow"</formula>
    </cfRule>
    <cfRule type="cellIs" dxfId="26" priority="155" stopIfTrue="1" operator="equal">
      <formula>"Green"</formula>
    </cfRule>
    <cfRule type="cellIs" dxfId="25" priority="156" stopIfTrue="1" operator="equal">
      <formula>"Red"</formula>
    </cfRule>
  </conditionalFormatting>
  <conditionalFormatting sqref="K11:BM12 BX11:CB12 K13:CB54">
    <cfRule type="expression" dxfId="24" priority="301" stopIfTrue="1">
      <formula>AND($I11&gt;5%, $E11&lt;=K$8,ROUNDDOWN(($F11-$E11)*$I11,0)+$E11&gt;=K$8)</formula>
    </cfRule>
    <cfRule type="expression" dxfId="23" priority="302" stopIfTrue="1">
      <formula>AND(NOT(ISBLANK($E11)),$E11&lt;=K$8,$F11&gt;=K$8)</formula>
    </cfRule>
  </conditionalFormatting>
  <conditionalFormatting sqref="H32">
    <cfRule type="cellIs" dxfId="22" priority="130" stopIfTrue="1" operator="equal">
      <formula>"Yellow"</formula>
    </cfRule>
    <cfRule type="cellIs" dxfId="21" priority="131" stopIfTrue="1" operator="equal">
      <formula>"Green"</formula>
    </cfRule>
    <cfRule type="cellIs" dxfId="20" priority="132" stopIfTrue="1" operator="equal">
      <formula>"Red"</formula>
    </cfRule>
  </conditionalFormatting>
  <conditionalFormatting sqref="I13">
    <cfRule type="dataBar" priority="129">
      <dataBar>
        <cfvo type="num" val="0"/>
        <cfvo type="num" val="1"/>
        <color theme="9" tint="-0.249977111117893"/>
      </dataBar>
      <extLst>
        <ext xmlns:x14="http://schemas.microsoft.com/office/spreadsheetml/2009/9/main" uri="{B025F937-C7B1-47D3-B67F-A62EFF666E3E}">
          <x14:id>{C3E75262-7C2F-406A-93B5-46104681D1CD}</x14:id>
        </ext>
      </extLst>
    </cfRule>
  </conditionalFormatting>
  <conditionalFormatting sqref="H13">
    <cfRule type="cellIs" dxfId="19" priority="126" stopIfTrue="1" operator="equal">
      <formula>"Yellow"</formula>
    </cfRule>
    <cfRule type="cellIs" dxfId="18" priority="127" stopIfTrue="1" operator="equal">
      <formula>"Green"</formula>
    </cfRule>
    <cfRule type="cellIs" dxfId="17" priority="128" stopIfTrue="1" operator="equal">
      <formula>"Red"</formula>
    </cfRule>
  </conditionalFormatting>
  <conditionalFormatting sqref="BS11:BW12">
    <cfRule type="expression" dxfId="16" priority="72" stopIfTrue="1">
      <formula>AND($I11&gt;5%, $E11&lt;=BS$8,ROUNDDOWN(($F11-$E11)*$I11,0)+$E11&gt;=BS$8)</formula>
    </cfRule>
    <cfRule type="expression" dxfId="15" priority="73" stopIfTrue="1">
      <formula>AND(NOT(ISBLANK($E11)),$E11&lt;=BS$8,$F11&gt;=BS$8)</formula>
    </cfRule>
  </conditionalFormatting>
  <conditionalFormatting sqref="BN11:BR12">
    <cfRule type="expression" dxfId="14" priority="59" stopIfTrue="1">
      <formula>AND($I11&gt;5%, $E11&lt;=BN$8,ROUNDDOWN(($F11-$E11)*$I11,0)+$E11&gt;=BN$8)</formula>
    </cfRule>
    <cfRule type="expression" dxfId="13" priority="60" stopIfTrue="1">
      <formula>AND(NOT(ISBLANK($E11)),$E11&lt;=BN$8,$F11&gt;=BN$8)</formula>
    </cfRule>
  </conditionalFormatting>
  <conditionalFormatting sqref="H39">
    <cfRule type="cellIs" dxfId="12" priority="33" stopIfTrue="1" operator="equal">
      <formula>"Yellow"</formula>
    </cfRule>
    <cfRule type="cellIs" dxfId="11" priority="34" stopIfTrue="1" operator="equal">
      <formula>"Green"</formula>
    </cfRule>
    <cfRule type="cellIs" dxfId="10" priority="35" stopIfTrue="1" operator="equal">
      <formula>"Red"</formula>
    </cfRule>
  </conditionalFormatting>
  <conditionalFormatting sqref="H25">
    <cfRule type="cellIs" dxfId="9" priority="10" stopIfTrue="1" operator="equal">
      <formula>"Yellow"</formula>
    </cfRule>
    <cfRule type="cellIs" dxfId="8" priority="11" stopIfTrue="1" operator="equal">
      <formula>"Green"</formula>
    </cfRule>
    <cfRule type="cellIs" dxfId="7" priority="12" stopIfTrue="1" operator="equal">
      <formula>"Red"</formula>
    </cfRule>
  </conditionalFormatting>
  <conditionalFormatting sqref="CC11:CG54">
    <cfRule type="expression" dxfId="6" priority="8" stopIfTrue="1">
      <formula>AND($I11&gt;5%, $E11&lt;=CC$8,ROUNDDOWN(($F11-$E11)*$I11,0)+$E11&gt;=CC$8)</formula>
    </cfRule>
    <cfRule type="expression" dxfId="5" priority="9" stopIfTrue="1">
      <formula>AND(NOT(ISBLANK($E11)),$E11&lt;=CC$8,$F11&gt;=CC$8)</formula>
    </cfRule>
  </conditionalFormatting>
  <conditionalFormatting sqref="CH11:CL54">
    <cfRule type="expression" dxfId="4" priority="6" stopIfTrue="1">
      <formula>AND($I11&gt;5%, $E11&lt;=CH$8,ROUNDDOWN(($F11-$E11)*$I11,0)+$E11&gt;=CH$8)</formula>
    </cfRule>
    <cfRule type="expression" dxfId="3" priority="7" stopIfTrue="1">
      <formula>AND(NOT(ISBLANK($E11)),$E11&lt;=CH$8,$F11&gt;=CH$8)</formula>
    </cfRule>
  </conditionalFormatting>
  <conditionalFormatting sqref="I14:I20">
    <cfRule type="dataBar" priority="4">
      <dataBar>
        <cfvo type="num" val="0"/>
        <cfvo type="num" val="1"/>
        <color theme="9" tint="-0.249977111117893"/>
      </dataBar>
      <extLst>
        <ext xmlns:x14="http://schemas.microsoft.com/office/spreadsheetml/2009/9/main" uri="{B025F937-C7B1-47D3-B67F-A62EFF666E3E}">
          <x14:id>{BDDA851A-956B-4D6A-A1C2-E46307358956}</x14:id>
        </ext>
      </extLst>
    </cfRule>
  </conditionalFormatting>
  <conditionalFormatting sqref="H37">
    <cfRule type="cellIs" dxfId="2" priority="1" stopIfTrue="1" operator="equal">
      <formula>"Yellow"</formula>
    </cfRule>
    <cfRule type="cellIs" dxfId="1" priority="2" stopIfTrue="1" operator="equal">
      <formula>"Green"</formula>
    </cfRule>
    <cfRule type="cellIs" dxfId="0" priority="3" stopIfTrue="1" operator="equal">
      <formula>"Red"</formula>
    </cfRule>
  </conditionalFormatting>
  <dataValidations count="1">
    <dataValidation type="list" allowBlank="1" showInputMessage="1" showErrorMessage="1" sqref="H27:H32 H12:H25 H39:H42 H44:H51 H34:H37" xr:uid="{00000000-0002-0000-0200-000000000000}">
      <formula1>"Red, Yellow,Green"</formula1>
    </dataValidation>
  </dataValidations>
  <pageMargins left="0.25" right="0.25" top="0.5" bottom="0.5" header="0.5" footer="0.25"/>
  <pageSetup scale="61" fitToHeight="0" orientation="landscape" r:id="rId1"/>
  <headerFooter alignWithMargins="0"/>
  <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22DE5D61-BBBB-4FD4-BDE4-3CE4D96D6608}">
            <x14:dataBar minLength="0" maxLength="100" gradient="0" direction="leftToRight">
              <x14:cfvo type="num">
                <xm:f>0</xm:f>
              </x14:cfvo>
              <x14:cfvo type="num">
                <xm:f>1</xm:f>
              </x14:cfvo>
              <x14:negativeFillColor rgb="FFFF0000"/>
              <x14:axisColor rgb="FF000000"/>
            </x14:dataBar>
          </x14:cfRule>
          <xm:sqref>I10:I11 I21:I51</xm:sqref>
        </x14:conditionalFormatting>
        <x14:conditionalFormatting xmlns:xm="http://schemas.microsoft.com/office/excel/2006/main">
          <x14:cfRule type="dataBar" id="{D61FC825-F82B-4D9E-ADC8-28E81302A8C5}">
            <x14:dataBar minLength="0" maxLength="100" gradient="0" direction="leftToRight">
              <x14:cfvo type="num">
                <xm:f>0</xm:f>
              </x14:cfvo>
              <x14:cfvo type="num">
                <xm:f>1</xm:f>
              </x14:cfvo>
              <x14:negativeFillColor rgb="FFFF0000"/>
              <x14:axisColor rgb="FF000000"/>
            </x14:dataBar>
          </x14:cfRule>
          <xm:sqref>I12</xm:sqref>
        </x14:conditionalFormatting>
        <x14:conditionalFormatting xmlns:xm="http://schemas.microsoft.com/office/excel/2006/main">
          <x14:cfRule type="dataBar" id="{C3E75262-7C2F-406A-93B5-46104681D1CD}">
            <x14:dataBar minLength="0" maxLength="100" gradient="0" direction="leftToRight">
              <x14:cfvo type="num">
                <xm:f>0</xm:f>
              </x14:cfvo>
              <x14:cfvo type="num">
                <xm:f>1</xm:f>
              </x14:cfvo>
              <x14:negativeFillColor rgb="FFFF0000"/>
              <x14:axisColor rgb="FF000000"/>
            </x14:dataBar>
          </x14:cfRule>
          <xm:sqref>I13</xm:sqref>
        </x14:conditionalFormatting>
        <x14:conditionalFormatting xmlns:xm="http://schemas.microsoft.com/office/excel/2006/main">
          <x14:cfRule type="dataBar" id="{BDDA851A-956B-4D6A-A1C2-E46307358956}">
            <x14:dataBar minLength="0" maxLength="100" gradient="0" direction="leftToRight">
              <x14:cfvo type="num">
                <xm:f>0</xm:f>
              </x14:cfvo>
              <x14:cfvo type="num">
                <xm:f>1</xm:f>
              </x14:cfvo>
              <x14:negativeFillColor rgb="FFFF0000"/>
              <x14:axisColor rgb="FF000000"/>
            </x14:dataBar>
          </x14:cfRule>
          <xm:sqref>I14:I20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3</vt:i4>
      </vt:variant>
    </vt:vector>
  </HeadingPairs>
  <TitlesOfParts>
    <vt:vector size="4" baseType="lpstr">
      <vt:lpstr>POC Planning</vt:lpstr>
      <vt:lpstr>'POC Planning'!prevWBS</vt:lpstr>
      <vt:lpstr>'POC Planning'!Print_Area</vt:lpstr>
      <vt:lpstr>'POC Planning'!Print_Titles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2018-07-12T14:52:49Z</dcterms:created>
  <dcterms:modified xsi:type="dcterms:W3CDTF">2023-07-13T06:22:08Z</dcterms:modified>
</cp:coreProperties>
</file>