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nti\Documents\GitHub\Intermedio\4. Efecto Hall\CompleteData\"/>
    </mc:Choice>
  </mc:AlternateContent>
  <xr:revisionPtr revIDLastSave="0" documentId="13_ncr:1_{4F85B8FC-0E0A-4FEA-B385-8F7A5D9968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B2" i="1"/>
  <c r="D2" i="1" s="1"/>
</calcChain>
</file>

<file path=xl/sharedStrings.xml><?xml version="1.0" encoding="utf-8"?>
<sst xmlns="http://schemas.openxmlformats.org/spreadsheetml/2006/main" count="14" uniqueCount="14">
  <si>
    <t>m</t>
  </si>
  <si>
    <t>m_err</t>
  </si>
  <si>
    <t>b</t>
  </si>
  <si>
    <t>b_err</t>
  </si>
  <si>
    <t>CorrienteCampo (A)</t>
  </si>
  <si>
    <t>B (mT)</t>
  </si>
  <si>
    <t>B_err (mT)</t>
  </si>
  <si>
    <t>B_rounded (mT)</t>
  </si>
  <si>
    <t>VL_-20mA (mV)</t>
  </si>
  <si>
    <t>VL_-10mA (mV)</t>
  </si>
  <si>
    <t>VL_10mA (mV)</t>
  </si>
  <si>
    <t>VL_20mA (mV)</t>
  </si>
  <si>
    <t>VL_err (mV)</t>
  </si>
  <si>
    <t>B_err_rounded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</si>
</sst>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ti\Documents\GitHub\Intermedio\4.%20Efecto%20Hall\CompleteData\Datos_Icte_p.xlsx" TargetMode="External"/><Relationship Id="rId1" Type="http://schemas.openxmlformats.org/officeDocument/2006/relationships/externalLinkPath" Target="Datos_Icte_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</sheetNames>
    <sheetDataSet>
      <sheetData sheetId="0">
        <row r="2">
          <cell r="A2">
            <v>-1.4</v>
          </cell>
        </row>
        <row r="3">
          <cell r="A3">
            <v>-1.2</v>
          </cell>
        </row>
        <row r="4">
          <cell r="A4">
            <v>-1</v>
          </cell>
        </row>
        <row r="5">
          <cell r="A5">
            <v>-0.8</v>
          </cell>
        </row>
        <row r="6">
          <cell r="A6">
            <v>-0.6</v>
          </cell>
        </row>
        <row r="7">
          <cell r="A7">
            <v>-0.4</v>
          </cell>
        </row>
        <row r="8">
          <cell r="A8">
            <v>-0.2</v>
          </cell>
        </row>
        <row r="9">
          <cell r="A9">
            <v>0</v>
          </cell>
        </row>
        <row r="10">
          <cell r="A10">
            <v>0.2</v>
          </cell>
        </row>
        <row r="11">
          <cell r="A11">
            <v>0.4</v>
          </cell>
        </row>
        <row r="12">
          <cell r="A12">
            <v>0.6</v>
          </cell>
        </row>
        <row r="13">
          <cell r="A13">
            <v>0.8</v>
          </cell>
        </row>
        <row r="14">
          <cell r="A14">
            <v>1</v>
          </cell>
        </row>
        <row r="15">
          <cell r="A15">
            <v>1.2</v>
          </cell>
        </row>
        <row r="16">
          <cell r="A16">
            <v>1.4</v>
          </cell>
        </row>
      </sheetData>
      <sheetData sheetId="1">
        <row r="1">
          <cell r="B1">
            <v>228.55</v>
          </cell>
        </row>
        <row r="2">
          <cell r="B2">
            <v>0.09</v>
          </cell>
        </row>
        <row r="3">
          <cell r="B3">
            <v>-1.19</v>
          </cell>
        </row>
        <row r="4">
          <cell r="B4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C1" workbookViewId="0">
      <selection activeCell="F3" sqref="F3"/>
    </sheetView>
  </sheetViews>
  <sheetFormatPr baseColWidth="10" defaultColWidth="8.88671875" defaultRowHeight="14.4" x14ac:dyDescent="0.3"/>
  <cols>
    <col min="1" max="1" width="17.21875" bestFit="1" customWidth="1"/>
    <col min="3" max="3" width="12" bestFit="1" customWidth="1"/>
    <col min="4" max="4" width="14" bestFit="1" customWidth="1"/>
    <col min="5" max="5" width="17.44140625" bestFit="1" customWidth="1"/>
    <col min="6" max="7" width="13.88671875" bestFit="1" customWidth="1"/>
    <col min="8" max="9" width="13.21875" bestFit="1" customWidth="1"/>
    <col min="10" max="11" width="10.88671875" bestFit="1" customWidth="1"/>
  </cols>
  <sheetData>
    <row r="1" spans="1:10" x14ac:dyDescent="0.3">
      <c r="A1" t="s">
        <v>4</v>
      </c>
      <c r="B1" t="s">
        <v>5</v>
      </c>
      <c r="C1" t="s">
        <v>6</v>
      </c>
      <c r="D1" t="s">
        <v>7</v>
      </c>
      <c r="E1" t="s">
        <v>13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3">
      <c r="A2">
        <v>-1.4</v>
      </c>
      <c r="B2">
        <f>[1]Hoja2!$B$1*[1]Hoja1!$A2+[1]Hoja2!$B$3</f>
        <v>-321.15999999999997</v>
      </c>
      <c r="C2">
        <f>SQRT(([1]Hoja1!A2*[1]Hoja2!$B$2)^2 + ([1]Hoja2!$B$4)^2)</f>
        <v>0.13555810562264436</v>
      </c>
      <c r="D2">
        <f>ROUND(B2,1)</f>
        <v>-321.2</v>
      </c>
      <c r="E2">
        <f>ROUND(C2,1)</f>
        <v>0.1</v>
      </c>
      <c r="F2">
        <v>0.85199999999999998</v>
      </c>
      <c r="G2">
        <v>0.44700000000000001</v>
      </c>
      <c r="H2">
        <v>0.34300000000000003</v>
      </c>
      <c r="I2">
        <v>0.74399999999999999</v>
      </c>
      <c r="J2">
        <v>0.1</v>
      </c>
    </row>
    <row r="3" spans="1:10" x14ac:dyDescent="0.3">
      <c r="A3">
        <v>-1.2</v>
      </c>
      <c r="B3">
        <f>[1]Hoja2!$B$1*[1]Hoja1!$A3+[1]Hoja2!$B$3</f>
        <v>-275.45</v>
      </c>
      <c r="C3">
        <f>SQRT(([1]Hoja1!A3*[1]Hoja2!$B$2)^2 + ([1]Hoja2!$B$4)^2)</f>
        <v>0.11901260437449472</v>
      </c>
      <c r="D3">
        <f t="shared" ref="D3:E3" si="0">ROUND(B3,1)</f>
        <v>-275.5</v>
      </c>
      <c r="E3">
        <f t="shared" si="0"/>
        <v>0.1</v>
      </c>
      <c r="F3">
        <v>0.84899999999999998</v>
      </c>
      <c r="G3">
        <v>0.44500000000000001</v>
      </c>
      <c r="H3">
        <v>0.34200000000000003</v>
      </c>
      <c r="I3">
        <v>0.74099999999999999</v>
      </c>
      <c r="J3">
        <v>0.1</v>
      </c>
    </row>
    <row r="4" spans="1:10" x14ac:dyDescent="0.3">
      <c r="A4">
        <v>-1</v>
      </c>
      <c r="B4">
        <f>[1]Hoja2!$B$1*[1]Hoja1!$A4+[1]Hoja2!$B$3</f>
        <v>-229.74</v>
      </c>
      <c r="C4">
        <f>SQRT(([1]Hoja1!A4*[1]Hoja2!$B$2)^2 + ([1]Hoja2!$B$4)^2)</f>
        <v>0.10295630140987</v>
      </c>
      <c r="D4">
        <f>ROUND(B4,1)</f>
        <v>-229.7</v>
      </c>
      <c r="E4">
        <f>ROUND(C4,1)</f>
        <v>0.1</v>
      </c>
      <c r="F4">
        <v>0.84599999999999997</v>
      </c>
      <c r="G4">
        <v>0.442</v>
      </c>
      <c r="H4">
        <v>0.34100000000000003</v>
      </c>
      <c r="I4">
        <v>0.73799999999999999</v>
      </c>
      <c r="J4">
        <v>0.1</v>
      </c>
    </row>
    <row r="5" spans="1:10" x14ac:dyDescent="0.3">
      <c r="A5">
        <v>-0.8</v>
      </c>
      <c r="B5">
        <f>[1]Hoja2!$B$1*[1]Hoja1!$A5+[1]Hoja2!$B$3</f>
        <v>-184.03000000000003</v>
      </c>
      <c r="C5">
        <f>SQRT(([1]Hoja1!A5*[1]Hoja2!$B$2)^2 + ([1]Hoja2!$B$4)^2)</f>
        <v>8.7658428003244498E-2</v>
      </c>
      <c r="D5">
        <f>ROUND(B5,2)</f>
        <v>-184.03</v>
      </c>
      <c r="E5">
        <f>ROUND(C5,2)</f>
        <v>0.09</v>
      </c>
      <c r="F5">
        <v>0.84399999999999997</v>
      </c>
      <c r="G5">
        <v>0.441</v>
      </c>
      <c r="H5">
        <v>0.34</v>
      </c>
      <c r="I5">
        <v>0.73599999999999999</v>
      </c>
      <c r="J5">
        <v>0.1</v>
      </c>
    </row>
    <row r="6" spans="1:10" x14ac:dyDescent="0.3">
      <c r="A6">
        <v>-0.6</v>
      </c>
      <c r="B6">
        <f>[1]Hoja2!$B$1*[1]Hoja1!$A6+[1]Hoja2!$B$3</f>
        <v>-138.32</v>
      </c>
      <c r="C6">
        <f>SQRT(([1]Hoja1!A6*[1]Hoja2!$B$2)^2 + ([1]Hoja2!$B$4)^2)</f>
        <v>7.3593477971896401E-2</v>
      </c>
      <c r="D6">
        <f t="shared" ref="D6:E13" si="1">ROUND(B6,2)</f>
        <v>-138.32</v>
      </c>
      <c r="E6">
        <f t="shared" si="1"/>
        <v>7.0000000000000007E-2</v>
      </c>
      <c r="F6">
        <v>0.84199999999999997</v>
      </c>
      <c r="G6">
        <v>0.44</v>
      </c>
      <c r="H6">
        <v>0.34</v>
      </c>
      <c r="I6">
        <v>0.73399999999999999</v>
      </c>
      <c r="J6">
        <v>0.1</v>
      </c>
    </row>
    <row r="7" spans="1:10" x14ac:dyDescent="0.3">
      <c r="A7">
        <v>-0.4</v>
      </c>
      <c r="B7">
        <f>[1]Hoja2!$B$1*[1]Hoja1!$A7+[1]Hoja2!$B$3</f>
        <v>-92.610000000000014</v>
      </c>
      <c r="C7">
        <f>SQRT(([1]Hoja1!A7*[1]Hoja2!$B$2)^2 + ([1]Hoja2!$B$4)^2)</f>
        <v>6.1611687202997457E-2</v>
      </c>
      <c r="D7">
        <f t="shared" si="1"/>
        <v>-92.61</v>
      </c>
      <c r="E7">
        <f t="shared" si="1"/>
        <v>0.06</v>
      </c>
      <c r="F7">
        <v>0.84099999999999997</v>
      </c>
      <c r="G7">
        <v>0.439</v>
      </c>
      <c r="H7">
        <v>0.33900000000000002</v>
      </c>
      <c r="I7">
        <v>0.73299999999999998</v>
      </c>
      <c r="J7">
        <v>0.1</v>
      </c>
    </row>
    <row r="8" spans="1:10" x14ac:dyDescent="0.3">
      <c r="A8">
        <v>-0.2</v>
      </c>
      <c r="B8">
        <f>[1]Hoja2!$B$1*[1]Hoja1!$A8+[1]Hoja2!$B$3</f>
        <v>-46.900000000000006</v>
      </c>
      <c r="C8">
        <f>SQRT(([1]Hoja1!A8*[1]Hoja2!$B$2)^2 + ([1]Hoja2!$B$4)^2)</f>
        <v>5.3141321022345693E-2</v>
      </c>
      <c r="D8">
        <f t="shared" si="1"/>
        <v>-46.9</v>
      </c>
      <c r="E8">
        <f t="shared" si="1"/>
        <v>0.05</v>
      </c>
      <c r="F8">
        <v>0.84</v>
      </c>
      <c r="G8">
        <v>0.438</v>
      </c>
      <c r="H8">
        <v>0.33900000000000002</v>
      </c>
      <c r="I8">
        <v>0.73299999999999998</v>
      </c>
      <c r="J8">
        <v>0.1</v>
      </c>
    </row>
    <row r="9" spans="1:10" x14ac:dyDescent="0.3">
      <c r="A9">
        <v>0</v>
      </c>
      <c r="B9">
        <f>[1]Hoja2!$B$1*[1]Hoja1!$A9+[1]Hoja2!$B$3</f>
        <v>-1.19</v>
      </c>
      <c r="C9">
        <f>SQRT(([1]Hoja1!A9*[1]Hoja2!$B$2)^2 + ([1]Hoja2!$B$4)^2)</f>
        <v>0.05</v>
      </c>
      <c r="D9">
        <f t="shared" si="1"/>
        <v>-1.19</v>
      </c>
      <c r="E9">
        <f t="shared" si="1"/>
        <v>0.05</v>
      </c>
      <c r="F9">
        <v>0.84499999999999997</v>
      </c>
      <c r="G9">
        <v>0.433</v>
      </c>
      <c r="H9">
        <v>0.33900000000000002</v>
      </c>
      <c r="I9">
        <v>0.73099999999999998</v>
      </c>
      <c r="J9">
        <v>0.1</v>
      </c>
    </row>
    <row r="10" spans="1:10" x14ac:dyDescent="0.3">
      <c r="A10">
        <v>0.2</v>
      </c>
      <c r="B10">
        <f>[1]Hoja2!$B$1*[1]Hoja1!$A10+[1]Hoja2!$B$3</f>
        <v>44.52000000000001</v>
      </c>
      <c r="C10">
        <f>SQRT(([1]Hoja1!A10*[1]Hoja2!$B$2)^2 + ([1]Hoja2!$B$4)^2)</f>
        <v>5.3141321022345693E-2</v>
      </c>
      <c r="D10">
        <f>ROUND(B10,2)</f>
        <v>44.52</v>
      </c>
      <c r="E10">
        <f>ROUND(C10,2)</f>
        <v>0.05</v>
      </c>
      <c r="F10">
        <v>0.84299999999999997</v>
      </c>
      <c r="G10">
        <v>0.434</v>
      </c>
      <c r="H10">
        <v>0.33900000000000002</v>
      </c>
      <c r="I10">
        <v>0.73099999999999998</v>
      </c>
      <c r="J10">
        <v>0.1</v>
      </c>
    </row>
    <row r="11" spans="1:10" x14ac:dyDescent="0.3">
      <c r="A11">
        <v>0.4</v>
      </c>
      <c r="B11">
        <f>[1]Hoja2!$B$1*[1]Hoja1!$A11+[1]Hoja2!$B$3</f>
        <v>90.230000000000018</v>
      </c>
      <c r="C11">
        <f>SQRT(([1]Hoja1!A11*[1]Hoja2!$B$2)^2 + ([1]Hoja2!$B$4)^2)</f>
        <v>6.1611687202997457E-2</v>
      </c>
      <c r="D11">
        <f t="shared" si="1"/>
        <v>90.23</v>
      </c>
      <c r="E11">
        <f t="shared" si="1"/>
        <v>0.06</v>
      </c>
      <c r="F11">
        <v>0.84299999999999997</v>
      </c>
      <c r="G11">
        <v>0.435</v>
      </c>
      <c r="H11">
        <v>0.33900000000000002</v>
      </c>
      <c r="I11">
        <v>0.73199999999999998</v>
      </c>
      <c r="J11">
        <v>0.1</v>
      </c>
    </row>
    <row r="12" spans="1:10" x14ac:dyDescent="0.3">
      <c r="A12">
        <v>0.6</v>
      </c>
      <c r="B12">
        <f>[1]Hoja2!$B$1*[1]Hoja1!$A12+[1]Hoja2!$B$3</f>
        <v>135.94</v>
      </c>
      <c r="C12">
        <f>SQRT(([1]Hoja1!A12*[1]Hoja2!$B$2)^2 + ([1]Hoja2!$B$4)^2)</f>
        <v>7.3593477971896401E-2</v>
      </c>
      <c r="D12">
        <f t="shared" si="1"/>
        <v>135.94</v>
      </c>
      <c r="E12">
        <f t="shared" si="1"/>
        <v>7.0000000000000007E-2</v>
      </c>
      <c r="F12">
        <v>0.84399999999999997</v>
      </c>
      <c r="G12">
        <v>0.437</v>
      </c>
      <c r="H12">
        <v>0.34</v>
      </c>
      <c r="I12">
        <v>0.73299999999999998</v>
      </c>
      <c r="J12">
        <v>0.1</v>
      </c>
    </row>
    <row r="13" spans="1:10" x14ac:dyDescent="0.3">
      <c r="A13">
        <v>0.8</v>
      </c>
      <c r="B13">
        <f>[1]Hoja2!$B$1*[1]Hoja1!$A13+[1]Hoja2!$B$3</f>
        <v>181.65000000000003</v>
      </c>
      <c r="C13">
        <f>SQRT(([1]Hoja1!A13*[1]Hoja2!$B$2)^2 + ([1]Hoja2!$B$4)^2)</f>
        <v>8.7658428003244498E-2</v>
      </c>
      <c r="D13">
        <f t="shared" si="1"/>
        <v>181.65</v>
      </c>
      <c r="E13">
        <f t="shared" si="1"/>
        <v>0.09</v>
      </c>
      <c r="F13">
        <v>0.84599999999999997</v>
      </c>
      <c r="G13">
        <v>0.438</v>
      </c>
      <c r="H13">
        <v>0.34100000000000003</v>
      </c>
      <c r="I13">
        <v>0.73499999999999999</v>
      </c>
      <c r="J13">
        <v>0.1</v>
      </c>
    </row>
    <row r="14" spans="1:10" x14ac:dyDescent="0.3">
      <c r="A14">
        <v>1</v>
      </c>
      <c r="B14">
        <f>[1]Hoja2!$B$1*[1]Hoja1!$A14+[1]Hoja2!$B$3</f>
        <v>227.36</v>
      </c>
      <c r="C14">
        <f>SQRT(([1]Hoja1!A14*[1]Hoja2!$B$2)^2 + ([1]Hoja2!$B$4)^2)</f>
        <v>0.10295630140987</v>
      </c>
      <c r="D14">
        <f>ROUND(B14,1)</f>
        <v>227.4</v>
      </c>
      <c r="E14">
        <f>ROUND(C14,1)</f>
        <v>0.1</v>
      </c>
      <c r="F14">
        <v>0.84799999999999998</v>
      </c>
      <c r="G14">
        <v>0.44</v>
      </c>
      <c r="H14">
        <v>0.34200000000000003</v>
      </c>
      <c r="I14">
        <v>0.73699999999999999</v>
      </c>
      <c r="J14">
        <v>0.1</v>
      </c>
    </row>
    <row r="15" spans="1:10" x14ac:dyDescent="0.3">
      <c r="A15">
        <v>1.2</v>
      </c>
      <c r="B15">
        <f>[1]Hoja2!$B$1*[1]Hoja1!$A15+[1]Hoja2!$B$3</f>
        <v>273.07</v>
      </c>
      <c r="C15">
        <f>SQRT(([1]Hoja1!A15*[1]Hoja2!$B$2)^2 + ([1]Hoja2!$B$4)^2)</f>
        <v>0.11901260437449472</v>
      </c>
      <c r="D15">
        <f t="shared" ref="D15:E16" si="2">ROUND(B15,1)</f>
        <v>273.10000000000002</v>
      </c>
      <c r="E15">
        <f t="shared" si="2"/>
        <v>0.1</v>
      </c>
      <c r="F15">
        <v>0.85</v>
      </c>
      <c r="G15">
        <v>0.441</v>
      </c>
      <c r="H15">
        <v>0.34300000000000003</v>
      </c>
      <c r="I15">
        <v>0.73899999999999999</v>
      </c>
      <c r="J15">
        <v>0.1</v>
      </c>
    </row>
    <row r="16" spans="1:10" x14ac:dyDescent="0.3">
      <c r="A16">
        <v>1.4</v>
      </c>
      <c r="B16">
        <f>[1]Hoja2!$B$1*[1]Hoja1!$A16+[1]Hoja2!$B$3</f>
        <v>318.77999999999997</v>
      </c>
      <c r="C16">
        <f>SQRT(([1]Hoja1!A16*[1]Hoja2!$B$2)^2 + ([1]Hoja2!$B$4)^2)</f>
        <v>0.13555810562264436</v>
      </c>
      <c r="D16">
        <f t="shared" si="2"/>
        <v>318.8</v>
      </c>
      <c r="E16">
        <f t="shared" si="2"/>
        <v>0.1</v>
      </c>
      <c r="F16">
        <v>0.85299999999999998</v>
      </c>
      <c r="G16">
        <v>0.443</v>
      </c>
      <c r="H16">
        <v>0.34399999999999997</v>
      </c>
      <c r="I16">
        <v>0.74199999999999999</v>
      </c>
      <c r="J1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FF20-27F4-4A01-A8DC-C60AC52A4E75}">
  <dimension ref="A1:B4"/>
  <sheetViews>
    <sheetView workbookViewId="0">
      <selection sqref="A1:B4"/>
    </sheetView>
  </sheetViews>
  <sheetFormatPr baseColWidth="10" defaultRowHeight="14.4" x14ac:dyDescent="0.3"/>
  <sheetData>
    <row r="1" spans="1:2" x14ac:dyDescent="0.3">
      <c r="A1" t="s">
        <v>0</v>
      </c>
      <c r="B1">
        <v>228.55</v>
      </c>
    </row>
    <row r="2" spans="1:2" x14ac:dyDescent="0.3">
      <c r="A2" t="s">
        <v>1</v>
      </c>
      <c r="B2">
        <v>0.09</v>
      </c>
    </row>
    <row r="3" spans="1:2" x14ac:dyDescent="0.3">
      <c r="A3" t="s">
        <v>2</v>
      </c>
      <c r="B3">
        <v>-1.19</v>
      </c>
    </row>
    <row r="4" spans="1:2" x14ac:dyDescent="0.3">
      <c r="A4" t="s">
        <v>3</v>
      </c>
      <c r="B4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2024-10-19T00:04:16Z</dcterms:modified>
</cp:coreProperties>
</file>