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ndia\Documents\Dropbox\SeismicHazard - BETA\platform_realvalues\"/>
    </mc:Choice>
  </mc:AlternateContent>
  <bookViews>
    <workbookView xWindow="-105" yWindow="-105" windowWidth="19425" windowHeight="10425" activeTab="6"/>
  </bookViews>
  <sheets>
    <sheet name="regular" sheetId="1" r:id="rId1"/>
    <sheet name="udm" sheetId="3" r:id="rId2"/>
    <sheet name="cond" sheetId="4" r:id="rId3"/>
    <sheet name="pce" sheetId="6" r:id="rId4"/>
    <sheet name="frn" sheetId="5" r:id="rId5"/>
    <sheet name="units" sheetId="7" r:id="rId6"/>
    <sheet name="Hoja1" sheetId="8" r:id="rId7"/>
  </sheets>
  <definedNames>
    <definedName name="_xlnm._FilterDatabase" localSheetId="0" hidden="1">regular!$A$1:$BU$49</definedName>
    <definedName name="_xlnm.Print_Area" localSheetId="0">regular!#REF!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15" i="1" l="1"/>
  <c r="AS15" i="1"/>
  <c r="AR15" i="1"/>
  <c r="AQ15" i="1"/>
  <c r="AP15" i="1"/>
  <c r="AO15" i="1"/>
  <c r="AN15" i="1"/>
  <c r="AM15" i="1"/>
  <c r="AL15" i="1"/>
  <c r="AK15" i="1"/>
  <c r="AJ15" i="1"/>
  <c r="E15" i="1"/>
  <c r="C15" i="1"/>
  <c r="AT10" i="1" l="1"/>
  <c r="AS10" i="1"/>
  <c r="AR10" i="1"/>
  <c r="AQ10" i="1"/>
  <c r="AP10" i="1"/>
  <c r="AO10" i="1"/>
  <c r="AN10" i="1"/>
  <c r="AM10" i="1"/>
  <c r="AL10" i="1"/>
  <c r="AK10" i="1"/>
  <c r="AJ10" i="1"/>
  <c r="AT9" i="1"/>
  <c r="AS9" i="1"/>
  <c r="AR9" i="1"/>
  <c r="AQ9" i="1"/>
  <c r="AP9" i="1"/>
  <c r="AO9" i="1"/>
  <c r="AN9" i="1"/>
  <c r="AM9" i="1"/>
  <c r="AL9" i="1"/>
  <c r="AK9" i="1"/>
  <c r="AJ9" i="1"/>
  <c r="E10" i="1"/>
  <c r="E9" i="1"/>
  <c r="C10" i="1"/>
  <c r="C9" i="1"/>
  <c r="AT41" i="1" l="1"/>
  <c r="AS41" i="1"/>
  <c r="AR41" i="1"/>
  <c r="AQ41" i="1"/>
  <c r="AP41" i="1"/>
  <c r="AO41" i="1"/>
  <c r="AN41" i="1"/>
  <c r="AM41" i="1"/>
  <c r="AL41" i="1"/>
  <c r="AK41" i="1"/>
  <c r="AJ41" i="1"/>
  <c r="E41" i="1"/>
  <c r="C41" i="1"/>
  <c r="E3" i="1" l="1"/>
  <c r="E4" i="1"/>
  <c r="E5" i="1"/>
  <c r="E6" i="1"/>
  <c r="E7" i="1"/>
  <c r="E8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2" i="1"/>
  <c r="E43" i="1"/>
  <c r="E44" i="1"/>
  <c r="E45" i="1"/>
  <c r="E46" i="1"/>
  <c r="E47" i="1"/>
  <c r="E48" i="1"/>
  <c r="E49" i="1"/>
  <c r="E2" i="1"/>
  <c r="AQ21" i="1"/>
  <c r="AT3" i="1"/>
  <c r="AT4" i="1"/>
  <c r="AT5" i="1"/>
  <c r="AT6" i="1"/>
  <c r="AT7" i="1"/>
  <c r="AT8" i="1"/>
  <c r="AT11" i="1"/>
  <c r="AT12" i="1"/>
  <c r="AT13" i="1"/>
  <c r="AT14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2" i="1"/>
  <c r="AT43" i="1"/>
  <c r="AT44" i="1"/>
  <c r="AT45" i="1"/>
  <c r="AT46" i="1"/>
  <c r="AT47" i="1"/>
  <c r="AT48" i="1"/>
  <c r="AT49" i="1"/>
  <c r="AT2" i="1"/>
  <c r="AS3" i="1"/>
  <c r="AS4" i="1"/>
  <c r="AS5" i="1"/>
  <c r="AS6" i="1"/>
  <c r="AS7" i="1"/>
  <c r="AS8" i="1"/>
  <c r="AS11" i="1"/>
  <c r="AS12" i="1"/>
  <c r="AS13" i="1"/>
  <c r="AS14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2" i="1"/>
  <c r="AS43" i="1"/>
  <c r="AS44" i="1"/>
  <c r="AS45" i="1"/>
  <c r="AS46" i="1"/>
  <c r="AS47" i="1"/>
  <c r="AS48" i="1"/>
  <c r="AS49" i="1"/>
  <c r="AS2" i="1"/>
  <c r="AR3" i="1"/>
  <c r="AR4" i="1"/>
  <c r="AR5" i="1"/>
  <c r="AR6" i="1"/>
  <c r="AR7" i="1"/>
  <c r="AR8" i="1"/>
  <c r="AR11" i="1"/>
  <c r="AR12" i="1"/>
  <c r="AR13" i="1"/>
  <c r="AR14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2" i="1"/>
  <c r="AR43" i="1"/>
  <c r="AR44" i="1"/>
  <c r="AR45" i="1"/>
  <c r="AR46" i="1"/>
  <c r="AR47" i="1"/>
  <c r="AR48" i="1"/>
  <c r="AR49" i="1"/>
  <c r="AR2" i="1"/>
  <c r="AP3" i="1"/>
  <c r="AP4" i="1"/>
  <c r="AP5" i="1"/>
  <c r="AP6" i="1"/>
  <c r="AP7" i="1"/>
  <c r="AP8" i="1"/>
  <c r="AP11" i="1"/>
  <c r="AP12" i="1"/>
  <c r="AP13" i="1"/>
  <c r="AP14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2" i="1"/>
  <c r="AP43" i="1"/>
  <c r="AP44" i="1"/>
  <c r="AP45" i="1"/>
  <c r="AP46" i="1"/>
  <c r="AP47" i="1"/>
  <c r="AP48" i="1"/>
  <c r="AP49" i="1"/>
  <c r="AP2" i="1"/>
  <c r="AO3" i="1"/>
  <c r="AO4" i="1"/>
  <c r="AO5" i="1"/>
  <c r="AO6" i="1"/>
  <c r="AO7" i="1"/>
  <c r="AO8" i="1"/>
  <c r="AO11" i="1"/>
  <c r="AO12" i="1"/>
  <c r="AO13" i="1"/>
  <c r="AO14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2" i="1"/>
  <c r="AO43" i="1"/>
  <c r="AO44" i="1"/>
  <c r="AO45" i="1"/>
  <c r="AO46" i="1"/>
  <c r="AO47" i="1"/>
  <c r="AO48" i="1"/>
  <c r="AO49" i="1"/>
  <c r="AO2" i="1"/>
  <c r="AN3" i="1"/>
  <c r="AN4" i="1"/>
  <c r="AN5" i="1"/>
  <c r="AN6" i="1"/>
  <c r="AN7" i="1"/>
  <c r="AN8" i="1"/>
  <c r="AN11" i="1"/>
  <c r="AN12" i="1"/>
  <c r="AN13" i="1"/>
  <c r="AN14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2" i="1"/>
  <c r="AN43" i="1"/>
  <c r="AN44" i="1"/>
  <c r="AN45" i="1"/>
  <c r="AN46" i="1"/>
  <c r="AN47" i="1"/>
  <c r="AN48" i="1"/>
  <c r="AN49" i="1"/>
  <c r="AN2" i="1"/>
  <c r="AM3" i="1"/>
  <c r="AM4" i="1"/>
  <c r="AM5" i="1"/>
  <c r="AM6" i="1"/>
  <c r="AM7" i="1"/>
  <c r="AM8" i="1"/>
  <c r="AM11" i="1"/>
  <c r="AM12" i="1"/>
  <c r="AM13" i="1"/>
  <c r="AM14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2" i="1"/>
  <c r="AM43" i="1"/>
  <c r="AM44" i="1"/>
  <c r="AM45" i="1"/>
  <c r="AM46" i="1"/>
  <c r="AM47" i="1"/>
  <c r="AM48" i="1"/>
  <c r="AM49" i="1"/>
  <c r="AM2" i="1"/>
  <c r="AL3" i="1"/>
  <c r="AL4" i="1"/>
  <c r="AL5" i="1"/>
  <c r="AL6" i="1"/>
  <c r="AL7" i="1"/>
  <c r="AL8" i="1"/>
  <c r="AL11" i="1"/>
  <c r="AL12" i="1"/>
  <c r="AL13" i="1"/>
  <c r="AL14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2" i="1"/>
  <c r="AL43" i="1"/>
  <c r="AL44" i="1"/>
  <c r="AL45" i="1"/>
  <c r="AL46" i="1"/>
  <c r="AL47" i="1"/>
  <c r="AL48" i="1"/>
  <c r="AL49" i="1"/>
  <c r="AL2" i="1"/>
  <c r="AQ5" i="1"/>
  <c r="AQ6" i="1"/>
  <c r="AQ7" i="1"/>
  <c r="AQ8" i="1"/>
  <c r="AQ11" i="1"/>
  <c r="AQ12" i="1"/>
  <c r="AQ13" i="1"/>
  <c r="AQ14" i="1"/>
  <c r="AQ16" i="1"/>
  <c r="AQ19" i="1"/>
  <c r="AQ20" i="1"/>
  <c r="AQ22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42" i="1"/>
  <c r="AQ43" i="1"/>
  <c r="AQ44" i="1"/>
  <c r="AQ45" i="1"/>
  <c r="AQ46" i="1"/>
  <c r="AQ47" i="1"/>
  <c r="AQ48" i="1"/>
  <c r="AQ49" i="1"/>
  <c r="AQ2" i="1"/>
  <c r="AK3" i="1"/>
  <c r="AK4" i="1"/>
  <c r="AK5" i="1"/>
  <c r="AK6" i="1"/>
  <c r="AK7" i="1"/>
  <c r="AK8" i="1"/>
  <c r="AK11" i="1"/>
  <c r="AK12" i="1"/>
  <c r="AK13" i="1"/>
  <c r="AK14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2" i="1"/>
  <c r="AK43" i="1"/>
  <c r="AK44" i="1"/>
  <c r="AK45" i="1"/>
  <c r="AK46" i="1"/>
  <c r="AK47" i="1"/>
  <c r="AK48" i="1"/>
  <c r="AK49" i="1"/>
  <c r="AK2" i="1"/>
  <c r="AJ5" i="1"/>
  <c r="AJ6" i="1"/>
  <c r="AJ7" i="1"/>
  <c r="AJ8" i="1"/>
  <c r="AJ11" i="1"/>
  <c r="AJ12" i="1"/>
  <c r="AJ13" i="1"/>
  <c r="AJ14" i="1"/>
  <c r="AJ16" i="1"/>
  <c r="AJ17" i="1"/>
  <c r="AJ19" i="1"/>
  <c r="AJ20" i="1"/>
  <c r="AJ21" i="1"/>
  <c r="AJ22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42" i="1"/>
  <c r="AJ43" i="1"/>
  <c r="AJ44" i="1"/>
  <c r="AJ45" i="1"/>
  <c r="AJ46" i="1"/>
  <c r="AJ47" i="1"/>
  <c r="AJ48" i="1"/>
  <c r="AJ49" i="1"/>
  <c r="AJ2" i="1"/>
  <c r="C3" i="1"/>
  <c r="C4" i="1"/>
  <c r="C5" i="1"/>
  <c r="C6" i="1"/>
  <c r="C7" i="1"/>
  <c r="C8" i="1"/>
  <c r="C11" i="1"/>
  <c r="C12" i="1"/>
  <c r="C13" i="1"/>
  <c r="C14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2" i="1"/>
  <c r="C43" i="1"/>
  <c r="C44" i="1"/>
  <c r="C45" i="1"/>
  <c r="C46" i="1"/>
  <c r="C47" i="1"/>
  <c r="C48" i="1"/>
  <c r="C49" i="1"/>
  <c r="C2" i="1"/>
  <c r="AJ18" i="1" l="1"/>
  <c r="AQ18" i="1"/>
  <c r="AQ17" i="1"/>
  <c r="AQ40" i="1"/>
  <c r="AQ39" i="1"/>
  <c r="AQ23" i="1"/>
  <c r="AQ4" i="1"/>
  <c r="AJ40" i="1"/>
  <c r="AJ39" i="1"/>
  <c r="AJ23" i="1"/>
  <c r="AJ4" i="1"/>
  <c r="AJ38" i="1"/>
  <c r="AJ3" i="1"/>
  <c r="AQ38" i="1"/>
  <c r="AQ3" i="1"/>
</calcChain>
</file>

<file path=xl/sharedStrings.xml><?xml version="1.0" encoding="utf-8"?>
<sst xmlns="http://schemas.openxmlformats.org/spreadsheetml/2006/main" count="1665" uniqueCount="367">
  <si>
    <t>log base</t>
  </si>
  <si>
    <t>Label</t>
  </si>
  <si>
    <t>Campbell Bozorgnia 2008 - NGA</t>
  </si>
  <si>
    <t>Abrahamson Silva 1997 (Horz)</t>
  </si>
  <si>
    <t>Travasarou, Bray, Abra  2003</t>
  </si>
  <si>
    <t>Atkinson &amp; Boore, 2003</t>
  </si>
  <si>
    <t>Zhao et al. 2006</t>
  </si>
  <si>
    <t>McVerry et al. 2006</t>
  </si>
  <si>
    <t>Abrahamson et al. 2016</t>
  </si>
  <si>
    <t>Montalva et al. 2017 (HQ)</t>
  </si>
  <si>
    <t>Boore Atkinson 2008 - NGA</t>
  </si>
  <si>
    <t>Idriss 2014 - NGAW2</t>
  </si>
  <si>
    <t>ASK 2014 - NGAW2</t>
  </si>
  <si>
    <t>Akkar &amp; Boomer 2007</t>
  </si>
  <si>
    <t>Bullock et al, 2017</t>
  </si>
  <si>
    <t>Youngs et al. 1997</t>
  </si>
  <si>
    <t>Boroschek et al. 2012</t>
  </si>
  <si>
    <t>Arteta et al. 2018</t>
  </si>
  <si>
    <t>Idini et al. 2016</t>
  </si>
  <si>
    <t>Montalva et al. 2017</t>
  </si>
  <si>
    <t>SIBER-RISK 2019</t>
  </si>
  <si>
    <t>Garcia et al. 2005</t>
  </si>
  <si>
    <t>Jaimes et al. 2006</t>
  </si>
  <si>
    <t>Jaimes et al. 2015</t>
  </si>
  <si>
    <t>Jaimes et al. 2016</t>
  </si>
  <si>
    <t>Garcia-Soto Jaimes 2017</t>
  </si>
  <si>
    <t>Bernal et al. 2014</t>
  </si>
  <si>
    <t>Sadigh et al. 1997</t>
  </si>
  <si>
    <t>Idriss 2008 - NGA</t>
  </si>
  <si>
    <t>Chiou Youngs 2008 - NGA</t>
  </si>
  <si>
    <t>Abrahamson Silva 2008 - NGA</t>
  </si>
  <si>
    <t>CY 2014 - NGAW2</t>
  </si>
  <si>
    <t>CB 2014 - NGAW2</t>
  </si>
  <si>
    <t>BSSA 2014 - NGAW2</t>
  </si>
  <si>
    <t>Arroyo et al. 2010</t>
  </si>
  <si>
    <t>Bindi et al. 2011</t>
  </si>
  <si>
    <t>Du &amp; Wang, 2012</t>
  </si>
  <si>
    <t>Foulser-Piggott, Goda 2015</t>
  </si>
  <si>
    <t>Campbell,Bozorgnia 2019</t>
  </si>
  <si>
    <t>Kramer &amp; Mitchell, 2006</t>
  </si>
  <si>
    <t>natural</t>
  </si>
  <si>
    <t>Error separation</t>
  </si>
  <si>
    <t>g</t>
  </si>
  <si>
    <t>yes</t>
  </si>
  <si>
    <t>no</t>
  </si>
  <si>
    <t>https://doi.org/10.1193/090818EQS212M</t>
  </si>
  <si>
    <t>https://doi.org/10.1785/gssrl.68.1.58</t>
  </si>
  <si>
    <t>https://doi.org/10.1785/0120020156</t>
  </si>
  <si>
    <t>https://doi.org/10.1785/0120050122</t>
  </si>
  <si>
    <t>http://www.nzsee.org.nz/db/Bulletin/Archive/39(1)0001.pdf</t>
  </si>
  <si>
    <t>https://nisee.berkeley.edu/elibrary/files/documents/elib/www/documents/201204/PISELL/boroschek-maule-eq.pdf</t>
  </si>
  <si>
    <t>https://doi.org/10.1193/051712EQS188MR</t>
  </si>
  <si>
    <t>https://doi.org/10.1193/102116EQS176M</t>
  </si>
  <si>
    <t>https://doi.org/10.1007/s10518-016-0050-1</t>
  </si>
  <si>
    <t>https://doi.org/10.1785/0120160221</t>
  </si>
  <si>
    <t>https://doi.org/10.1177/8755293019891723</t>
  </si>
  <si>
    <t>https://doi.org/10.1785/0120050072</t>
  </si>
  <si>
    <t>https://doi.org/10.1080/13632460609350622</t>
  </si>
  <si>
    <t>https://doi.org/10.1080/13632469.2015.1025926</t>
  </si>
  <si>
    <t>https://doi.org/10.1785/0120150283</t>
  </si>
  <si>
    <t>https://doi.org/10.1785/0120160273</t>
  </si>
  <si>
    <t>https://doi.org/10.13140/2.1.2693.6641</t>
  </si>
  <si>
    <t>https://doi.org/10.1785/gssrl.68.1.180</t>
  </si>
  <si>
    <t>https://doi.org/10.1193/1.2924362</t>
  </si>
  <si>
    <t>https://doi.org/10.1193/1.2894832</t>
  </si>
  <si>
    <t>https://doi.org/10.1193/1.2830434</t>
  </si>
  <si>
    <t>https://doi.org/10.1193/1.2857546</t>
  </si>
  <si>
    <t>https://doi.org/10.1193/1.2924360</t>
  </si>
  <si>
    <t>https://doi.org/10.1785/gssrl.68.1.94</t>
  </si>
  <si>
    <t>https://doi.org/10.1193/070613EQS195M</t>
  </si>
  <si>
    <t>https://doi.org/10.1193/072813eqs219m</t>
  </si>
  <si>
    <t>https://doi.org/10.1193/062913eqs175m</t>
  </si>
  <si>
    <t>https://doi.org/10.1193/070113eqs184m</t>
  </si>
  <si>
    <t>https://doi.org/10.1193/070913eqs198m</t>
  </si>
  <si>
    <t>https://doi.org/10.1002/eqe.679</t>
  </si>
  <si>
    <t>https://doi.org/10.1007/s10950-010-9200-0</t>
  </si>
  <si>
    <t>https://doi.org/10.1007/s10518-011-9313-z</t>
  </si>
  <si>
    <t>https://doi.org/10.1002/eqe.2266</t>
  </si>
  <si>
    <t>https://doi.org/10.1785/0120140316</t>
  </si>
  <si>
    <t>https://doi.org/10.1002/eqe.270</t>
  </si>
  <si>
    <t>https://doi.org/10.1785/0120160388</t>
  </si>
  <si>
    <t>https://doi.org/10.1193/1.2194970</t>
  </si>
  <si>
    <t>Mmin</t>
  </si>
  <si>
    <t>Mmax</t>
  </si>
  <si>
    <t>Rmin</t>
  </si>
  <si>
    <t>Rmax</t>
  </si>
  <si>
    <t>Interface</t>
  </si>
  <si>
    <t>Intraslab</t>
  </si>
  <si>
    <t>Crustal</t>
  </si>
  <si>
    <t>cm/s2</t>
  </si>
  <si>
    <t>Youngs1997</t>
  </si>
  <si>
    <t>AtkinsonBoore2003</t>
  </si>
  <si>
    <t>Zhao2006</t>
  </si>
  <si>
    <t>Mcverry2006</t>
  </si>
  <si>
    <t>ContrerasBoroschek2012</t>
  </si>
  <si>
    <t>BCHydro2012</t>
  </si>
  <si>
    <t>Arteta2018</t>
  </si>
  <si>
    <t>Idini2016</t>
  </si>
  <si>
    <t>MontalvaBastias2017</t>
  </si>
  <si>
    <t>MontalvaBastias2017HQ</t>
  </si>
  <si>
    <t>SiberRisk2019</t>
  </si>
  <si>
    <t>Garcia2005</t>
  </si>
  <si>
    <t>Jaimes2006</t>
  </si>
  <si>
    <t>Jaimes2015</t>
  </si>
  <si>
    <t>Jaimes2016</t>
  </si>
  <si>
    <t>GarciaJaimes2017</t>
  </si>
  <si>
    <t>Bernal2014</t>
  </si>
  <si>
    <t>Sadigh1997</t>
  </si>
  <si>
    <t>AS1997h</t>
  </si>
  <si>
    <t>AkkarBoomer2007</t>
  </si>
  <si>
    <t>Arroyo2010</t>
  </si>
  <si>
    <t>Bindi2011</t>
  </si>
  <si>
    <t>DW12</t>
  </si>
  <si>
    <t>FG15</t>
  </si>
  <si>
    <t>BU17</t>
  </si>
  <si>
    <t>CB19</t>
  </si>
  <si>
    <t>KM06</t>
  </si>
  <si>
    <t>g*sec</t>
  </si>
  <si>
    <t>m/s</t>
  </si>
  <si>
    <t>cm/s</t>
  </si>
  <si>
    <t>TBA03</t>
  </si>
  <si>
    <t>Rrup</t>
  </si>
  <si>
    <t>Rhyp</t>
  </si>
  <si>
    <t>Repi</t>
  </si>
  <si>
    <t>Rjb</t>
  </si>
  <si>
    <t>Rseis</t>
  </si>
  <si>
    <t>Rx</t>
  </si>
  <si>
    <t>Ry0</t>
  </si>
  <si>
    <t>Zhyp</t>
  </si>
  <si>
    <t>Ztor</t>
  </si>
  <si>
    <t>zbor</t>
  </si>
  <si>
    <t>Zbot</t>
  </si>
  <si>
    <t>nan</t>
  </si>
  <si>
    <t>Campbell,Bozorgnia 2010</t>
  </si>
  <si>
    <t>CB10</t>
  </si>
  <si>
    <t>https://doi.org/10.1193/1.3457158</t>
  </si>
  <si>
    <t>ASK2014</t>
  </si>
  <si>
    <t>BSSA2014</t>
  </si>
  <si>
    <t>CB2014</t>
  </si>
  <si>
    <t>CY2014</t>
  </si>
  <si>
    <t>I2014</t>
  </si>
  <si>
    <t>I2008</t>
  </si>
  <si>
    <t>CY2008</t>
  </si>
  <si>
    <t>BA2008</t>
  </si>
  <si>
    <t>CB2008</t>
  </si>
  <si>
    <t>AS2008</t>
  </si>
  <si>
    <t>No. Of validation tests</t>
  </si>
  <si>
    <t>PGA
T=0</t>
  </si>
  <si>
    <t>PGV
T=-1</t>
  </si>
  <si>
    <t>PGD
T=-2</t>
  </si>
  <si>
    <t>handle GMM</t>
  </si>
  <si>
    <t>handle Validation File</t>
  </si>
  <si>
    <t>GMMValidation_Youngs1997</t>
  </si>
  <si>
    <t>GMMValidation_AtkinsonBoore2003</t>
  </si>
  <si>
    <t>GMMValidation_Zhao2006</t>
  </si>
  <si>
    <t>GMMValidation_Mcverry2006</t>
  </si>
  <si>
    <t>GMMValidation_ContrerasBoroschek2012</t>
  </si>
  <si>
    <t>GMMValidation_BCHydro2012</t>
  </si>
  <si>
    <t>GMMValidation_Arteta2018</t>
  </si>
  <si>
    <t>GMMValidation_Idini2016</t>
  </si>
  <si>
    <t>GMMValidation_MontalvaBastias2017</t>
  </si>
  <si>
    <t>GMMValidation_MontalvaBastias2017HQ</t>
  </si>
  <si>
    <t>GMMValidation_SiberRisk2019</t>
  </si>
  <si>
    <t>GMMValidation_Garcia2005</t>
  </si>
  <si>
    <t>GMMValidation_Jaimes2006</t>
  </si>
  <si>
    <t>GMMValidation_Jaimes2015</t>
  </si>
  <si>
    <t>GMMValidation_Jaimes2016</t>
  </si>
  <si>
    <t>GMMValidation_GarciaJaimes2017</t>
  </si>
  <si>
    <t>GMMValidation_Bernal2014</t>
  </si>
  <si>
    <t>GMMValidation_Sadigh1997</t>
  </si>
  <si>
    <t>GMMValidation_I2008</t>
  </si>
  <si>
    <t>GMMValidation_CY2008</t>
  </si>
  <si>
    <t>GMMValidation_BA2008</t>
  </si>
  <si>
    <t>GMMValidation_CB2008</t>
  </si>
  <si>
    <t>GMMValidation_AS2008</t>
  </si>
  <si>
    <t>GMMValidation_AS1997h</t>
  </si>
  <si>
    <t>GMMValidation_I2014</t>
  </si>
  <si>
    <t>GMMValidation_CY2014</t>
  </si>
  <si>
    <t>GMMValidation_CB2014</t>
  </si>
  <si>
    <t>GMMValidation_BSSA2014</t>
  </si>
  <si>
    <t>GMMValidation_ASK2014</t>
  </si>
  <si>
    <t>GMMValidation_AkkarBoomer2007</t>
  </si>
  <si>
    <t>GMMValidation_Arroyo2010</t>
  </si>
  <si>
    <t>GMMValidation_Bindi2011</t>
  </si>
  <si>
    <t>GMMValidation_DW12</t>
  </si>
  <si>
    <t>GMMValidation_FG15</t>
  </si>
  <si>
    <t>GMMValidation_TBA03</t>
  </si>
  <si>
    <t>GMMValidation_BU17</t>
  </si>
  <si>
    <t>GMMValidation_CB10</t>
  </si>
  <si>
    <t>GMMValidation_CB19</t>
  </si>
  <si>
    <t>GMMValidation_KM06</t>
  </si>
  <si>
    <t>Dur
T=-3</t>
  </si>
  <si>
    <t>CAV
T=-4</t>
  </si>
  <si>
    <t>AI
T=-5</t>
  </si>
  <si>
    <t>VGI
T=-6</t>
  </si>
  <si>
    <t>SA
T=To</t>
  </si>
  <si>
    <t>SV
T=To+i</t>
  </si>
  <si>
    <t>SD
T=To+2i</t>
  </si>
  <si>
    <t>H/V
T=To+3i</t>
  </si>
  <si>
    <t>Original units</t>
  </si>
  <si>
    <t>Referencia</t>
  </si>
  <si>
    <t>GMMValidation_GarciaJaimes2017HV</t>
  </si>
  <si>
    <t>GarciaJaimes2017HV</t>
  </si>
  <si>
    <t>Garcia-Soto Jaimes 2017 (HV)</t>
  </si>
  <si>
    <t>Syntax File</t>
  </si>
  <si>
    <t>GMMSyntax1.m</t>
  </si>
  <si>
    <t>GMMSyntax2.m</t>
  </si>
  <si>
    <t>GMMSyntax3.m</t>
  </si>
  <si>
    <t>GMMSyntax4.m</t>
  </si>
  <si>
    <t>GMMSyntax5.m</t>
  </si>
  <si>
    <t>GMMSyntax6.m</t>
  </si>
  <si>
    <t>GMMSyntax7.m</t>
  </si>
  <si>
    <t>GMMSyntax8.m</t>
  </si>
  <si>
    <t>GMMSyntax9.m</t>
  </si>
  <si>
    <t>Admits Vs30</t>
  </si>
  <si>
    <t>AkkarBoomer2010</t>
  </si>
  <si>
    <t>Akkar &amp; Boomer 2010</t>
  </si>
  <si>
    <t>GMMValidation_AkkarBoomer2010</t>
  </si>
  <si>
    <t xml:space="preserve">https://doi.org/10.1785/gssrl.81.2.195
</t>
  </si>
  <si>
    <t>Kanno2006</t>
  </si>
  <si>
    <t>GMMValidation_Kanno2006</t>
  </si>
  <si>
    <t>http://dx.doi.org/10.1785/0120050138</t>
  </si>
  <si>
    <t>Kanno et al. 2006</t>
  </si>
  <si>
    <t>Campbell,Bozorgnia 2011</t>
  </si>
  <si>
    <t>CB11</t>
  </si>
  <si>
    <t>GMMValidation_CB11</t>
  </si>
  <si>
    <t>https://doi.org/10.1016/j.nucengdes.2011.04.020</t>
  </si>
  <si>
    <t>var.vector    = true;</t>
  </si>
  <si>
    <t>var.residuals = 'lognormal';</t>
  </si>
  <si>
    <t>var.IM        = struct('control' , 'system' , 'type' , 'double' , 'tag' , 'IM',         'value' , [0.01 0.02 0.05 0.075 0.1 0.15 0.2 0.25 0.3 0.4 0.5 0.6 0.75 1 1.5 2 2.5 3 4 5 6 7.5 10]);</t>
  </si>
  <si>
    <t>var.M         = struct('control' , 'system' , 'type' , 'double' , 'tag' , 'Magnitude');</t>
  </si>
  <si>
    <t>var.Rhyp      = struct('control' , 'system' , 'type' , 'double' , 'tag' , 'Distance',   'value' , [0 1 0 0 0 0 0 0 0 0 0]);</t>
  </si>
  <si>
    <t>var.media     = struct('control' , 'user'   , 'type' , 'string' , 'tag' , 'Param');</t>
  </si>
  <si>
    <t>var.region    = struct('control' , 'user'   , 'type' , 'string' , 'tag' , 'Param');</t>
  </si>
  <si>
    <t>function var=callbackmethod</t>
  </si>
  <si>
    <t>var.syntax    = 'mygmpename(To,M,Rhyp,media,region)';</t>
  </si>
  <si>
    <t>Example: a gmpe that uses Rhyp and media</t>
  </si>
  <si>
    <t>var.syntax    = 'mygmpename(To,M,Rrup,Ztor,Vs30,region)';</t>
  </si>
  <si>
    <t>Example: a gmpe that uses Rrrup, Ztor and Vs30. The Vs30 argument will be taken from each site separately</t>
  </si>
  <si>
    <t>user defined model syntax</t>
  </si>
  <si>
    <t>function[lny,sigma,tau,sig]=mygmpename(To,M,Distance,arg1,arg2,arg3,...)</t>
  </si>
  <si>
    <t>user defined model callback</t>
  </si>
  <si>
    <t>var.syntax    = 'mygmpename(To,M,Distance,arg1,arg2,arg3,...)</t>
  </si>
  <si>
    <t>var.vector    = true;   % true if gmm is vectorized, 0 otherwise</t>
  </si>
  <si>
    <t>var.residuals = 'lognormal';  % distribution of model residuals</t>
  </si>
  <si>
    <t>var.arg1      = struct('control' , 'user'   , 'type' , 'string' , 'tag' , 'Param');</t>
  </si>
  <si>
    <t>var.arg2      = struct('control' , 'user'   , 'type' , 'string' , 'tag' , 'Param');</t>
  </si>
  <si>
    <t>var.Distance  = struct('control' , 'system' , 'type' , 'double' , 'tag' , 'Distance','value' , [0 1 0 0 0 0 0 0 0 0 0]);</t>
  </si>
  <si>
    <t>var.Vs30      = struct('control' , 'user'   , 'type' , 'double' , 'tag' , 'Vs30');</t>
  </si>
  <si>
    <t>var.IM        = struct('control' , 'system' , 'type' , 'double' , 'tag' , 'IM', 'value' , [0.01 0.02 0.05 0.075 0.1 0.15 0.2 0.25 0.3 0.4 0.5 0.6 0.75 1 1.5 2 2.5 3 4 5 6 7.5 10]);</t>
  </si>
  <si>
    <t>var.Rrup      = struct('control' , 'system' , 'type' , 'double' , 'tag' , 'Distance', 'value' , [1 0 0 0 0 0 0 0 0 0 0]);</t>
  </si>
  <si>
    <t>var.Ztor      = struct('control' , 'system' , 'type' , 'double' , 'tag' , 'Distance', 'value' , [0 0 0 0 0 0 0 0 1 0 0]);</t>
  </si>
  <si>
    <t>Example: generic udm</t>
  </si>
  <si>
    <t>gmm gmmlabel   franky ptr1 ptr2 ptr3 …</t>
  </si>
  <si>
    <t>Where ptr1 ptr2 ptr3 … are pointers to regular models declared in the gmm library</t>
  </si>
  <si>
    <t>Macedo et al. 2019</t>
  </si>
  <si>
    <t>Macedo2019</t>
  </si>
  <si>
    <t>GMMValidation_Macedo2019</t>
  </si>
  <si>
    <t>GMMSyntax10_cond.m</t>
  </si>
  <si>
    <t>https://doi.org/10.1785/0120180297</t>
  </si>
  <si>
    <t>-</t>
  </si>
  <si>
    <t>Macedo et al. 2020</t>
  </si>
  <si>
    <t>Macedo2020</t>
  </si>
  <si>
    <t>GMMValidation_Macedo2020</t>
  </si>
  <si>
    <t>[lny,sigma,tau,phi] = Macedo2019(T,M,Rrup,mechanism,region,Vs30,func,varargin)</t>
  </si>
  <si>
    <t>[lny,sigma,tau,phi] = Macedo2020(To,M,Rrup,Vs30,func,varargin)</t>
  </si>
  <si>
    <t>Syntais</t>
  </si>
  <si>
    <t>https://peer.berkeley.edu/sites/default/files/2018_02_abrahamson_9.10.18.pdf</t>
  </si>
  <si>
    <t>Abrahamson et al. 2018</t>
  </si>
  <si>
    <t>BCHydro2018</t>
  </si>
  <si>
    <t>GMMValidation_BCHydro2018</t>
  </si>
  <si>
    <t>PCE_bchydro</t>
  </si>
  <si>
    <t>PCE_nga</t>
  </si>
  <si>
    <t>PGA
units</t>
  </si>
  <si>
    <t>PGV
units</t>
  </si>
  <si>
    <t>PGD units</t>
  </si>
  <si>
    <t>Dur units</t>
  </si>
  <si>
    <t>CAV units</t>
  </si>
  <si>
    <t>AI units</t>
  </si>
  <si>
    <t>VGI units</t>
  </si>
  <si>
    <t>SA
units</t>
  </si>
  <si>
    <t>SV
units</t>
  </si>
  <si>
    <t>SD
units</t>
  </si>
  <si>
    <t>H/V
units</t>
  </si>
  <si>
    <t>cm</t>
  </si>
  <si>
    <t>PGA
conv</t>
  </si>
  <si>
    <t>PGV
conv</t>
  </si>
  <si>
    <t>PGD conv</t>
  </si>
  <si>
    <t>CAV conv</t>
  </si>
  <si>
    <t>SA
conv</t>
  </si>
  <si>
    <t>SV
conv</t>
  </si>
  <si>
    <t>SD
conv</t>
  </si>
  <si>
    <t>H/V
conv</t>
  </si>
  <si>
    <t>VGI
conv</t>
  </si>
  <si>
    <t>AI
conv</t>
  </si>
  <si>
    <t>Dur
conv</t>
  </si>
  <si>
    <t>m/s2</t>
  </si>
  <si>
    <t>Acc</t>
  </si>
  <si>
    <t>Velocity</t>
  </si>
  <si>
    <t>Disp Units</t>
  </si>
  <si>
    <t>m</t>
  </si>
  <si>
    <t>Time Units</t>
  </si>
  <si>
    <t>s</t>
  </si>
  <si>
    <t>H/V Units</t>
  </si>
  <si>
    <t>1/9.8066</t>
  </si>
  <si>
    <t>1/980.66</t>
  </si>
  <si>
    <t>To g's</t>
  </si>
  <si>
    <t>Conv. Factor</t>
  </si>
  <si>
    <t>Cauzzi et al., 2015</t>
  </si>
  <si>
    <t>Cauzzi2015</t>
  </si>
  <si>
    <t>GMMValidation_Cauzzi2015</t>
  </si>
  <si>
    <t>https://doi.org/10.1007/s10518-014-9685-y</t>
  </si>
  <si>
    <t>Parker et al. 2020</t>
  </si>
  <si>
    <t>Kuehn2020</t>
  </si>
  <si>
    <t>Parker2020</t>
  </si>
  <si>
    <t>GMMValidation_Kuehn2020</t>
  </si>
  <si>
    <t>GMMValidation_Parker2020</t>
  </si>
  <si>
    <t>https://peer.berkeley.edu/sites/default/files/2020_02_final_3.17.2020.pdf</t>
  </si>
  <si>
    <t>Kuehn et al. 2020</t>
  </si>
  <si>
    <t>Montalva et al. 2018</t>
  </si>
  <si>
    <t>Montalva2018</t>
  </si>
  <si>
    <t>GMMValidation_Montalva2018</t>
  </si>
  <si>
    <t>Soil &amp; Rock</t>
  </si>
  <si>
    <t>VS30 Based</t>
  </si>
  <si>
    <t>Rock Only</t>
  </si>
  <si>
    <t>Site Class</t>
  </si>
  <si>
    <t>Youngs1997 interface</t>
  </si>
  <si>
    <t>AtkinsonBoore2003 interface General</t>
  </si>
  <si>
    <t>Zhao2006 interface</t>
  </si>
  <si>
    <t>Mcverry2006 normal 0</t>
  </si>
  <si>
    <t>BCHydro2012 interface forearc lower</t>
  </si>
  <si>
    <t>BCHydro2018 interface</t>
  </si>
  <si>
    <t>Kuehn2020 interface South_America_S 0 0 0.55 2 100</t>
  </si>
  <si>
    <t>Arteta2018 forearc</t>
  </si>
  <si>
    <t>Idini2016 interface sII</t>
  </si>
  <si>
    <t>MontalvaBastias2017 interface forearc</t>
  </si>
  <si>
    <t>MontalvaBastias2017HQ interface forearc</t>
  </si>
  <si>
    <t>Montalva2018 interface</t>
  </si>
  <si>
    <t>SiberRisk2019 interface</t>
  </si>
  <si>
    <t>Garcia2005 horizontal</t>
  </si>
  <si>
    <t>Jaimes2015 cu</t>
  </si>
  <si>
    <t>GarciaJaimes2017 vertical</t>
  </si>
  <si>
    <t>Bernal2014 interface</t>
  </si>
  <si>
    <t>Sadigh1997 strike-slip</t>
  </si>
  <si>
    <t>I2008 strike-slip</t>
  </si>
  <si>
    <t>CY2008 unk strike-slip mainshock measured</t>
  </si>
  <si>
    <t>BA2008 strike-slip</t>
  </si>
  <si>
    <t>CB2008 2 strike-slip average</t>
  </si>
  <si>
    <t>AS2008 unk strike-slip mainshock measured</t>
  </si>
  <si>
    <t>AS1997h rock reverse hangingwall arbitrary</t>
  </si>
  <si>
    <t>I2014 strike-slip</t>
  </si>
  <si>
    <t>CY2014 0.4 strike-slip measured global</t>
  </si>
  <si>
    <t>CB2014 0.67 strike-slip include global</t>
  </si>
  <si>
    <t>BSSA2014 2 strike-slip global</t>
  </si>
  <si>
    <t>ASK2014 unk strike-slip mainshock  measured global</t>
  </si>
  <si>
    <t>AkkarBoomer2007 stiff normal 5</t>
  </si>
  <si>
    <t>AkkarBoomer2010 rock normal</t>
  </si>
  <si>
    <t>Bindi2011 normal geoh</t>
  </si>
  <si>
    <t>Cauzzi2015 2 strike-slip</t>
  </si>
  <si>
    <t>DW12 B strike-slip</t>
  </si>
  <si>
    <t>FG15 interface forearc linear</t>
  </si>
  <si>
    <t>TBA03 B strike-slip</t>
  </si>
  <si>
    <t>BU17 normal CAV</t>
  </si>
  <si>
    <t>CB10 0.607 strike-slip</t>
  </si>
  <si>
    <t>CB11 0.607 strike-slip CB08-NGA-PSV</t>
  </si>
  <si>
    <t>CB19 0.607 strike-slip global</t>
  </si>
  <si>
    <t>KM06 strike-slip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</si>
</sst>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ourier New"/>
      <family val="3"/>
    </font>
    <font>
      <sz val="1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AFE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vertical="center" wrapText="1"/>
    </xf>
    <xf numFmtId="0" fontId="2" fillId="3" borderId="1" xfId="0" quotePrefix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1" fillId="8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4" fillId="0" borderId="0" xfId="0" applyFont="1"/>
    <xf numFmtId="0" fontId="4" fillId="8" borderId="0" xfId="0" applyFont="1" applyFill="1"/>
    <xf numFmtId="0" fontId="4" fillId="9" borderId="0" xfId="0" applyFont="1" applyFill="1"/>
    <xf numFmtId="0" fontId="3" fillId="10" borderId="0" xfId="0" applyFont="1" applyFill="1"/>
    <xf numFmtId="0" fontId="0" fillId="10" borderId="0" xfId="0" applyFill="1"/>
    <xf numFmtId="0" fontId="0" fillId="8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quotePrefix="1" applyNumberFormat="1" applyAlignment="1">
      <alignment horizontal="center"/>
    </xf>
    <xf numFmtId="49" fontId="1" fillId="0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47"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colors>
    <mruColors>
      <color rgb="FFFF33CC"/>
      <color rgb="FFFFA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oi.org/10.1016/j.nucengdes.2011.04.020" TargetMode="External"/><Relationship Id="rId7" Type="http://schemas.openxmlformats.org/officeDocument/2006/relationships/hyperlink" Target="https://peer.berkeley.edu/sites/default/files/2020_02_final_3.17.2020.pdf" TargetMode="External"/><Relationship Id="rId2" Type="http://schemas.openxmlformats.org/officeDocument/2006/relationships/hyperlink" Target="http://dx.doi.org/10.1785/0120050138" TargetMode="External"/><Relationship Id="rId1" Type="http://schemas.openxmlformats.org/officeDocument/2006/relationships/hyperlink" Target="https://doi.org/10.1193/1.3457158" TargetMode="External"/><Relationship Id="rId6" Type="http://schemas.openxmlformats.org/officeDocument/2006/relationships/hyperlink" Target="https://peer.berkeley.edu/sites/default/files/2020_02_final_3.17.2020.pdf" TargetMode="External"/><Relationship Id="rId5" Type="http://schemas.openxmlformats.org/officeDocument/2006/relationships/hyperlink" Target="https://doi.org/10.1007/s10518-014-9685-y" TargetMode="External"/><Relationship Id="rId4" Type="http://schemas.openxmlformats.org/officeDocument/2006/relationships/hyperlink" Target="https://peer.berkeley.edu/sites/default/files/2018_02_abrahamson_9.10.1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9"/>
  <sheetViews>
    <sheetView zoomScale="130" zoomScaleNormal="130" zoomScaleSheetLayoutView="54" zoomScalePageLayoutView="52" workbookViewId="0">
      <pane ySplit="1" topLeftCell="A38" activePane="bottomLeft" state="frozen"/>
      <selection pane="bottomLeft" activeCell="B2" sqref="B2:B49"/>
    </sheetView>
  </sheetViews>
  <sheetFormatPr baseColWidth="10" defaultColWidth="8.85546875" defaultRowHeight="16.5" customHeight="1" x14ac:dyDescent="0.25"/>
  <cols>
    <col min="1" max="1" width="28.140625" style="1" customWidth="1"/>
    <col min="2" max="3" width="26.42578125" style="1" customWidth="1"/>
    <col min="4" max="6" width="34.85546875" style="1" customWidth="1"/>
    <col min="7" max="7" width="9.140625" style="2" customWidth="1"/>
    <col min="8" max="9" width="11.42578125" style="2" customWidth="1"/>
    <col min="10" max="10" width="15.140625" style="2" customWidth="1"/>
    <col min="11" max="12" width="12.28515625" style="2" customWidth="1"/>
    <col min="13" max="13" width="24" style="3" customWidth="1"/>
    <col min="14" max="35" width="8.140625" style="2" customWidth="1"/>
    <col min="36" max="46" width="8" style="2" customWidth="1"/>
    <col min="47" max="57" width="7" style="3" customWidth="1"/>
    <col min="58" max="59" width="9.140625" style="2" customWidth="1"/>
    <col min="60" max="60" width="10.42578125" style="2" customWidth="1"/>
    <col min="61" max="68" width="9.140625" style="2" customWidth="1"/>
    <col min="69" max="71" width="10.42578125" style="2" customWidth="1"/>
    <col min="72" max="72" width="8.85546875" style="2" customWidth="1"/>
    <col min="73" max="73" width="96.28515625" style="1" customWidth="1"/>
    <col min="74" max="16384" width="8.85546875" style="1"/>
  </cols>
  <sheetData>
    <row r="1" spans="1:73" s="4" customFormat="1" ht="32.1" customHeight="1" x14ac:dyDescent="0.25">
      <c r="A1" s="36" t="s">
        <v>1</v>
      </c>
      <c r="B1" s="36" t="s">
        <v>150</v>
      </c>
      <c r="C1" s="36"/>
      <c r="D1" s="36" t="s">
        <v>151</v>
      </c>
      <c r="E1" s="36"/>
      <c r="F1" s="36" t="s">
        <v>204</v>
      </c>
      <c r="G1" s="37" t="s">
        <v>0</v>
      </c>
      <c r="H1" s="37" t="s">
        <v>41</v>
      </c>
      <c r="I1" s="37" t="s">
        <v>324</v>
      </c>
      <c r="J1" s="37" t="s">
        <v>322</v>
      </c>
      <c r="K1" s="37" t="s">
        <v>323</v>
      </c>
      <c r="L1" s="37" t="s">
        <v>325</v>
      </c>
      <c r="M1" s="37" t="s">
        <v>146</v>
      </c>
      <c r="N1" s="37" t="s">
        <v>147</v>
      </c>
      <c r="O1" s="37" t="s">
        <v>148</v>
      </c>
      <c r="P1" s="37" t="s">
        <v>149</v>
      </c>
      <c r="Q1" s="37" t="s">
        <v>191</v>
      </c>
      <c r="R1" s="37" t="s">
        <v>192</v>
      </c>
      <c r="S1" s="37" t="s">
        <v>193</v>
      </c>
      <c r="T1" s="37" t="s">
        <v>194</v>
      </c>
      <c r="U1" s="37" t="s">
        <v>195</v>
      </c>
      <c r="V1" s="37" t="s">
        <v>196</v>
      </c>
      <c r="W1" s="37" t="s">
        <v>197</v>
      </c>
      <c r="X1" s="37" t="s">
        <v>198</v>
      </c>
      <c r="Y1" s="37" t="s">
        <v>273</v>
      </c>
      <c r="Z1" s="37" t="s">
        <v>274</v>
      </c>
      <c r="AA1" s="37" t="s">
        <v>275</v>
      </c>
      <c r="AB1" s="37" t="s">
        <v>276</v>
      </c>
      <c r="AC1" s="37" t="s">
        <v>277</v>
      </c>
      <c r="AD1" s="37" t="s">
        <v>278</v>
      </c>
      <c r="AE1" s="37" t="s">
        <v>279</v>
      </c>
      <c r="AF1" s="37" t="s">
        <v>280</v>
      </c>
      <c r="AG1" s="37" t="s">
        <v>281</v>
      </c>
      <c r="AH1" s="37" t="s">
        <v>282</v>
      </c>
      <c r="AI1" s="37" t="s">
        <v>283</v>
      </c>
      <c r="AJ1" s="37" t="s">
        <v>285</v>
      </c>
      <c r="AK1" s="37" t="s">
        <v>286</v>
      </c>
      <c r="AL1" s="37" t="s">
        <v>287</v>
      </c>
      <c r="AM1" s="37" t="s">
        <v>295</v>
      </c>
      <c r="AN1" s="37" t="s">
        <v>288</v>
      </c>
      <c r="AO1" s="37" t="s">
        <v>294</v>
      </c>
      <c r="AP1" s="37" t="s">
        <v>293</v>
      </c>
      <c r="AQ1" s="37" t="s">
        <v>289</v>
      </c>
      <c r="AR1" s="37" t="s">
        <v>290</v>
      </c>
      <c r="AS1" s="37" t="s">
        <v>291</v>
      </c>
      <c r="AT1" s="37" t="s">
        <v>292</v>
      </c>
      <c r="AU1" s="37" t="s">
        <v>121</v>
      </c>
      <c r="AV1" s="37" t="s">
        <v>122</v>
      </c>
      <c r="AW1" s="37" t="s">
        <v>124</v>
      </c>
      <c r="AX1" s="37" t="s">
        <v>123</v>
      </c>
      <c r="AY1" s="37" t="s">
        <v>125</v>
      </c>
      <c r="AZ1" s="37" t="s">
        <v>126</v>
      </c>
      <c r="BA1" s="37" t="s">
        <v>127</v>
      </c>
      <c r="BB1" s="37" t="s">
        <v>128</v>
      </c>
      <c r="BC1" s="37" t="s">
        <v>129</v>
      </c>
      <c r="BD1" s="37" t="s">
        <v>130</v>
      </c>
      <c r="BE1" s="37" t="s">
        <v>131</v>
      </c>
      <c r="BF1" s="37" t="s">
        <v>86</v>
      </c>
      <c r="BG1" s="37" t="s">
        <v>87</v>
      </c>
      <c r="BH1" s="37" t="s">
        <v>88</v>
      </c>
      <c r="BI1" s="37" t="s">
        <v>82</v>
      </c>
      <c r="BJ1" s="37" t="s">
        <v>83</v>
      </c>
      <c r="BK1" s="37" t="s">
        <v>84</v>
      </c>
      <c r="BL1" s="37" t="s">
        <v>85</v>
      </c>
      <c r="BM1" s="37" t="s">
        <v>82</v>
      </c>
      <c r="BN1" s="37" t="s">
        <v>83</v>
      </c>
      <c r="BO1" s="37" t="s">
        <v>84</v>
      </c>
      <c r="BP1" s="37" t="s">
        <v>85</v>
      </c>
      <c r="BQ1" s="37" t="s">
        <v>82</v>
      </c>
      <c r="BR1" s="37" t="s">
        <v>83</v>
      </c>
      <c r="BS1" s="37" t="s">
        <v>84</v>
      </c>
      <c r="BT1" s="37" t="s">
        <v>85</v>
      </c>
      <c r="BU1" s="37" t="s">
        <v>200</v>
      </c>
    </row>
    <row r="2" spans="1:73" ht="16.5" customHeight="1" x14ac:dyDescent="0.25">
      <c r="A2" s="38" t="s">
        <v>15</v>
      </c>
      <c r="B2" s="39" t="s">
        <v>90</v>
      </c>
      <c r="C2" s="39" t="str">
        <f>"edit "&amp;B2</f>
        <v>edit Youngs1997</v>
      </c>
      <c r="D2" s="39" t="s">
        <v>152</v>
      </c>
      <c r="E2" s="39" t="str">
        <f>"edit "&amp;D2</f>
        <v>edit GMMValidation_Youngs1997</v>
      </c>
      <c r="F2" s="39" t="s">
        <v>205</v>
      </c>
      <c r="G2" s="40" t="s">
        <v>40</v>
      </c>
      <c r="H2" s="40" t="s">
        <v>44</v>
      </c>
      <c r="I2" s="40" t="s">
        <v>44</v>
      </c>
      <c r="J2" s="40" t="s">
        <v>44</v>
      </c>
      <c r="K2" s="40" t="s">
        <v>44</v>
      </c>
      <c r="L2" s="40"/>
      <c r="M2" s="41">
        <v>0</v>
      </c>
      <c r="N2" s="40">
        <v>1</v>
      </c>
      <c r="O2" s="40">
        <v>0</v>
      </c>
      <c r="P2" s="40">
        <v>0</v>
      </c>
      <c r="Q2" s="40">
        <v>0</v>
      </c>
      <c r="R2" s="40">
        <v>0</v>
      </c>
      <c r="S2" s="40">
        <v>0</v>
      </c>
      <c r="T2" s="40">
        <v>0</v>
      </c>
      <c r="U2" s="40">
        <v>1</v>
      </c>
      <c r="V2" s="40">
        <v>0</v>
      </c>
      <c r="W2" s="40">
        <v>0</v>
      </c>
      <c r="X2" s="40">
        <v>0</v>
      </c>
      <c r="Y2" s="40" t="s">
        <v>42</v>
      </c>
      <c r="Z2" s="40" t="s">
        <v>260</v>
      </c>
      <c r="AA2" s="40" t="s">
        <v>260</v>
      </c>
      <c r="AB2" s="40" t="s">
        <v>260</v>
      </c>
      <c r="AC2" s="40" t="s">
        <v>260</v>
      </c>
      <c r="AD2" s="40" t="s">
        <v>260</v>
      </c>
      <c r="AE2" s="40" t="s">
        <v>260</v>
      </c>
      <c r="AF2" s="40" t="s">
        <v>42</v>
      </c>
      <c r="AG2" s="40" t="s">
        <v>260</v>
      </c>
      <c r="AH2" s="40" t="s">
        <v>260</v>
      </c>
      <c r="AI2" s="40" t="s">
        <v>260</v>
      </c>
      <c r="AJ2" s="40">
        <f>VLOOKUP(Y2,units!$B$4:$C$7,2,FALSE)</f>
        <v>1</v>
      </c>
      <c r="AK2" s="40">
        <f>VLOOKUP(Z2,units!$E$4:$F$7,2,FALSE)</f>
        <v>1</v>
      </c>
      <c r="AL2" s="40">
        <f>VLOOKUP(AA2,units!$H$4:$I$7,2,FALSE)</f>
        <v>1</v>
      </c>
      <c r="AM2" s="40">
        <f>VLOOKUP(AB2,units!$K$4:$L$7,2,FALSE)</f>
        <v>1</v>
      </c>
      <c r="AN2" s="40">
        <f>VLOOKUP(AC2,units!$E$4:$F$7,2,FALSE)</f>
        <v>1</v>
      </c>
      <c r="AO2" s="40">
        <f>VLOOKUP(AD2,units!$E$4:$F$7,2,FALSE)</f>
        <v>1</v>
      </c>
      <c r="AP2" s="40">
        <f>VLOOKUP(AE2,units!$E$4:$F$7,2,FALSE)</f>
        <v>1</v>
      </c>
      <c r="AQ2" s="40">
        <f>VLOOKUP(AF2,units!$B$4:$C$7,2,FALSE)</f>
        <v>1</v>
      </c>
      <c r="AR2" s="40">
        <f>VLOOKUP(AG2,units!$E$4:$F$7,2,FALSE)</f>
        <v>1</v>
      </c>
      <c r="AS2" s="40">
        <f>VLOOKUP(AH2,units!$H$4:$I$7,2,FALSE)</f>
        <v>1</v>
      </c>
      <c r="AT2" s="40">
        <f>VLOOKUP(AI2,units!$N$4:$O$7,2,FALSE)</f>
        <v>1</v>
      </c>
      <c r="AU2" s="41">
        <v>1</v>
      </c>
      <c r="AV2" s="41">
        <v>0</v>
      </c>
      <c r="AW2" s="41">
        <v>0</v>
      </c>
      <c r="AX2" s="41">
        <v>0</v>
      </c>
      <c r="AY2" s="41">
        <v>0</v>
      </c>
      <c r="AZ2" s="41">
        <v>0</v>
      </c>
      <c r="BA2" s="41">
        <v>0</v>
      </c>
      <c r="BB2" s="41">
        <v>1</v>
      </c>
      <c r="BC2" s="41">
        <v>0</v>
      </c>
      <c r="BD2" s="41">
        <v>0</v>
      </c>
      <c r="BE2" s="41">
        <v>0</v>
      </c>
      <c r="BF2" s="40">
        <v>1</v>
      </c>
      <c r="BG2" s="40">
        <v>1</v>
      </c>
      <c r="BH2" s="40">
        <v>0</v>
      </c>
      <c r="BI2" s="40">
        <v>5</v>
      </c>
      <c r="BJ2" s="40">
        <v>8.5</v>
      </c>
      <c r="BK2" s="40">
        <v>10</v>
      </c>
      <c r="BL2" s="40">
        <v>500</v>
      </c>
      <c r="BM2" s="40">
        <v>5</v>
      </c>
      <c r="BN2" s="40">
        <v>8.5</v>
      </c>
      <c r="BO2" s="40">
        <v>10</v>
      </c>
      <c r="BP2" s="40">
        <v>500</v>
      </c>
      <c r="BQ2" s="40" t="s">
        <v>132</v>
      </c>
      <c r="BR2" s="40" t="s">
        <v>132</v>
      </c>
      <c r="BS2" s="40" t="s">
        <v>132</v>
      </c>
      <c r="BT2" s="40" t="s">
        <v>132</v>
      </c>
      <c r="BU2" s="39" t="s">
        <v>46</v>
      </c>
    </row>
    <row r="3" spans="1:73" ht="16.5" customHeight="1" x14ac:dyDescent="0.25">
      <c r="A3" s="38" t="s">
        <v>5</v>
      </c>
      <c r="B3" s="39" t="s">
        <v>91</v>
      </c>
      <c r="C3" s="39" t="str">
        <f t="shared" ref="C3:C49" si="0">"edit "&amp;B3</f>
        <v>edit AtkinsonBoore2003</v>
      </c>
      <c r="D3" s="39" t="s">
        <v>153</v>
      </c>
      <c r="E3" s="39" t="str">
        <f t="shared" ref="E3:E49" si="1">"edit "&amp;D3</f>
        <v>edit GMMValidation_AtkinsonBoore2003</v>
      </c>
      <c r="F3" s="39" t="s">
        <v>205</v>
      </c>
      <c r="G3" s="40" t="s">
        <v>40</v>
      </c>
      <c r="H3" s="40" t="s">
        <v>43</v>
      </c>
      <c r="I3" s="40" t="s">
        <v>44</v>
      </c>
      <c r="J3" s="40" t="s">
        <v>44</v>
      </c>
      <c r="K3" s="40" t="s">
        <v>44</v>
      </c>
      <c r="L3" s="40"/>
      <c r="M3" s="41">
        <v>0</v>
      </c>
      <c r="N3" s="40">
        <v>1</v>
      </c>
      <c r="O3" s="40">
        <v>0</v>
      </c>
      <c r="P3" s="40">
        <v>0</v>
      </c>
      <c r="Q3" s="40">
        <v>0</v>
      </c>
      <c r="R3" s="40">
        <v>0</v>
      </c>
      <c r="S3" s="40">
        <v>0</v>
      </c>
      <c r="T3" s="40">
        <v>0</v>
      </c>
      <c r="U3" s="40">
        <v>1</v>
      </c>
      <c r="V3" s="40">
        <v>0</v>
      </c>
      <c r="W3" s="40">
        <v>0</v>
      </c>
      <c r="X3" s="40">
        <v>0</v>
      </c>
      <c r="Y3" s="40" t="s">
        <v>89</v>
      </c>
      <c r="Z3" s="40" t="s">
        <v>260</v>
      </c>
      <c r="AA3" s="40" t="s">
        <v>260</v>
      </c>
      <c r="AB3" s="40" t="s">
        <v>260</v>
      </c>
      <c r="AC3" s="40" t="s">
        <v>260</v>
      </c>
      <c r="AD3" s="40" t="s">
        <v>260</v>
      </c>
      <c r="AE3" s="40" t="s">
        <v>260</v>
      </c>
      <c r="AF3" s="40" t="s">
        <v>89</v>
      </c>
      <c r="AG3" s="40" t="s">
        <v>260</v>
      </c>
      <c r="AH3" s="40" t="s">
        <v>260</v>
      </c>
      <c r="AI3" s="40" t="s">
        <v>260</v>
      </c>
      <c r="AJ3" s="40" t="str">
        <f>VLOOKUP(Y3,units!$B$4:$C$7,2,FALSE)</f>
        <v>1/980.66</v>
      </c>
      <c r="AK3" s="40">
        <f>VLOOKUP(Z3,units!$E$4:$F$7,2,FALSE)</f>
        <v>1</v>
      </c>
      <c r="AL3" s="40">
        <f>VLOOKUP(AA3,units!$H$4:$I$7,2,FALSE)</f>
        <v>1</v>
      </c>
      <c r="AM3" s="40">
        <f>VLOOKUP(AB3,units!$K$4:$L$7,2,FALSE)</f>
        <v>1</v>
      </c>
      <c r="AN3" s="40">
        <f>VLOOKUP(AC3,units!$E$4:$F$7,2,FALSE)</f>
        <v>1</v>
      </c>
      <c r="AO3" s="40">
        <f>VLOOKUP(AD3,units!$E$4:$F$7,2,FALSE)</f>
        <v>1</v>
      </c>
      <c r="AP3" s="40">
        <f>VLOOKUP(AE3,units!$E$4:$F$7,2,FALSE)</f>
        <v>1</v>
      </c>
      <c r="AQ3" s="40" t="str">
        <f>VLOOKUP(AF3,units!$B$4:$C$7,2,FALSE)</f>
        <v>1/980.66</v>
      </c>
      <c r="AR3" s="40">
        <f>VLOOKUP(AG3,units!$E$4:$F$7,2,FALSE)</f>
        <v>1</v>
      </c>
      <c r="AS3" s="40">
        <f>VLOOKUP(AH3,units!$H$4:$I$7,2,FALSE)</f>
        <v>1</v>
      </c>
      <c r="AT3" s="40">
        <f>VLOOKUP(AI3,units!$N$4:$O$7,2,FALSE)</f>
        <v>1</v>
      </c>
      <c r="AU3" s="41">
        <v>1</v>
      </c>
      <c r="AV3" s="41">
        <v>0</v>
      </c>
      <c r="AW3" s="41">
        <v>0</v>
      </c>
      <c r="AX3" s="41">
        <v>0</v>
      </c>
      <c r="AY3" s="41">
        <v>0</v>
      </c>
      <c r="AZ3" s="41">
        <v>0</v>
      </c>
      <c r="BA3" s="41">
        <v>0</v>
      </c>
      <c r="BB3" s="41">
        <v>1</v>
      </c>
      <c r="BC3" s="41">
        <v>0</v>
      </c>
      <c r="BD3" s="41">
        <v>0</v>
      </c>
      <c r="BE3" s="41">
        <v>0</v>
      </c>
      <c r="BF3" s="40">
        <v>1</v>
      </c>
      <c r="BG3" s="40">
        <v>1</v>
      </c>
      <c r="BH3" s="40">
        <v>0</v>
      </c>
      <c r="BI3" s="40">
        <v>5</v>
      </c>
      <c r="BJ3" s="40">
        <v>8.5</v>
      </c>
      <c r="BK3" s="40">
        <v>1</v>
      </c>
      <c r="BL3" s="40">
        <v>300</v>
      </c>
      <c r="BM3" s="40">
        <v>5</v>
      </c>
      <c r="BN3" s="40">
        <v>8.5</v>
      </c>
      <c r="BO3" s="40">
        <v>1</v>
      </c>
      <c r="BP3" s="40">
        <v>300</v>
      </c>
      <c r="BQ3" s="40" t="s">
        <v>132</v>
      </c>
      <c r="BR3" s="40" t="s">
        <v>132</v>
      </c>
      <c r="BS3" s="40" t="s">
        <v>132</v>
      </c>
      <c r="BT3" s="40" t="s">
        <v>132</v>
      </c>
      <c r="BU3" s="39" t="s">
        <v>47</v>
      </c>
    </row>
    <row r="4" spans="1:73" ht="16.5" customHeight="1" x14ac:dyDescent="0.25">
      <c r="A4" s="38" t="s">
        <v>6</v>
      </c>
      <c r="B4" s="39" t="s">
        <v>92</v>
      </c>
      <c r="C4" s="39" t="str">
        <f t="shared" si="0"/>
        <v>edit Zhao2006</v>
      </c>
      <c r="D4" s="39" t="s">
        <v>154</v>
      </c>
      <c r="E4" s="39" t="str">
        <f t="shared" si="1"/>
        <v>edit GMMValidation_Zhao2006</v>
      </c>
      <c r="F4" s="39" t="s">
        <v>205</v>
      </c>
      <c r="G4" s="40" t="s">
        <v>40</v>
      </c>
      <c r="H4" s="40" t="s">
        <v>43</v>
      </c>
      <c r="I4" s="40" t="s">
        <v>44</v>
      </c>
      <c r="J4" s="40" t="s">
        <v>44</v>
      </c>
      <c r="K4" s="40" t="s">
        <v>44</v>
      </c>
      <c r="L4" s="40"/>
      <c r="M4" s="41">
        <v>0</v>
      </c>
      <c r="N4" s="40">
        <v>1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1</v>
      </c>
      <c r="V4" s="40">
        <v>0</v>
      </c>
      <c r="W4" s="40">
        <v>0</v>
      </c>
      <c r="X4" s="40">
        <v>0</v>
      </c>
      <c r="Y4" s="40" t="s">
        <v>89</v>
      </c>
      <c r="Z4" s="40" t="s">
        <v>260</v>
      </c>
      <c r="AA4" s="40" t="s">
        <v>260</v>
      </c>
      <c r="AB4" s="40" t="s">
        <v>260</v>
      </c>
      <c r="AC4" s="40" t="s">
        <v>260</v>
      </c>
      <c r="AD4" s="40" t="s">
        <v>260</v>
      </c>
      <c r="AE4" s="40" t="s">
        <v>260</v>
      </c>
      <c r="AF4" s="40" t="s">
        <v>89</v>
      </c>
      <c r="AG4" s="40" t="s">
        <v>260</v>
      </c>
      <c r="AH4" s="40" t="s">
        <v>260</v>
      </c>
      <c r="AI4" s="40" t="s">
        <v>260</v>
      </c>
      <c r="AJ4" s="40" t="str">
        <f>VLOOKUP(Y4,units!$B$4:$C$7,2,FALSE)</f>
        <v>1/980.66</v>
      </c>
      <c r="AK4" s="40">
        <f>VLOOKUP(Z4,units!$E$4:$F$7,2,FALSE)</f>
        <v>1</v>
      </c>
      <c r="AL4" s="40">
        <f>VLOOKUP(AA4,units!$H$4:$I$7,2,FALSE)</f>
        <v>1</v>
      </c>
      <c r="AM4" s="40">
        <f>VLOOKUP(AB4,units!$K$4:$L$7,2,FALSE)</f>
        <v>1</v>
      </c>
      <c r="AN4" s="40">
        <f>VLOOKUP(AC4,units!$E$4:$F$7,2,FALSE)</f>
        <v>1</v>
      </c>
      <c r="AO4" s="40">
        <f>VLOOKUP(AD4,units!$E$4:$F$7,2,FALSE)</f>
        <v>1</v>
      </c>
      <c r="AP4" s="40">
        <f>VLOOKUP(AE4,units!$E$4:$F$7,2,FALSE)</f>
        <v>1</v>
      </c>
      <c r="AQ4" s="40" t="str">
        <f>VLOOKUP(AF4,units!$B$4:$C$7,2,FALSE)</f>
        <v>1/980.66</v>
      </c>
      <c r="AR4" s="40">
        <f>VLOOKUP(AG4,units!$E$4:$F$7,2,FALSE)</f>
        <v>1</v>
      </c>
      <c r="AS4" s="40">
        <f>VLOOKUP(AH4,units!$H$4:$I$7,2,FALSE)</f>
        <v>1</v>
      </c>
      <c r="AT4" s="40">
        <f>VLOOKUP(AI4,units!$N$4:$O$7,2,FALSE)</f>
        <v>1</v>
      </c>
      <c r="AU4" s="41">
        <v>1</v>
      </c>
      <c r="AV4" s="41">
        <v>0</v>
      </c>
      <c r="AW4" s="41">
        <v>0</v>
      </c>
      <c r="AX4" s="41">
        <v>0</v>
      </c>
      <c r="AY4" s="41">
        <v>0</v>
      </c>
      <c r="AZ4" s="41">
        <v>0</v>
      </c>
      <c r="BA4" s="41">
        <v>0</v>
      </c>
      <c r="BB4" s="41">
        <v>1</v>
      </c>
      <c r="BC4" s="41">
        <v>0</v>
      </c>
      <c r="BD4" s="41">
        <v>0</v>
      </c>
      <c r="BE4" s="41">
        <v>0</v>
      </c>
      <c r="BF4" s="40">
        <v>1</v>
      </c>
      <c r="BG4" s="40">
        <v>1</v>
      </c>
      <c r="BH4" s="40">
        <v>1</v>
      </c>
      <c r="BI4" s="40">
        <v>5</v>
      </c>
      <c r="BJ4" s="40">
        <v>8.3000000000000007</v>
      </c>
      <c r="BK4" s="40">
        <v>0</v>
      </c>
      <c r="BL4" s="40">
        <v>300</v>
      </c>
      <c r="BM4" s="40">
        <v>5</v>
      </c>
      <c r="BN4" s="40">
        <v>8.3000000000000007</v>
      </c>
      <c r="BO4" s="40">
        <v>0</v>
      </c>
      <c r="BP4" s="40">
        <v>300</v>
      </c>
      <c r="BQ4" s="40">
        <v>5</v>
      </c>
      <c r="BR4" s="40">
        <v>8.3000000000000007</v>
      </c>
      <c r="BS4" s="40">
        <v>0</v>
      </c>
      <c r="BT4" s="40">
        <v>300</v>
      </c>
      <c r="BU4" s="39" t="s">
        <v>48</v>
      </c>
    </row>
    <row r="5" spans="1:73" ht="16.5" customHeight="1" x14ac:dyDescent="0.25">
      <c r="A5" s="38" t="s">
        <v>7</v>
      </c>
      <c r="B5" s="39" t="s">
        <v>93</v>
      </c>
      <c r="C5" s="39" t="str">
        <f t="shared" si="0"/>
        <v>edit Mcverry2006</v>
      </c>
      <c r="D5" s="39" t="s">
        <v>155</v>
      </c>
      <c r="E5" s="39" t="str">
        <f t="shared" si="1"/>
        <v>edit GMMValidation_Mcverry2006</v>
      </c>
      <c r="F5" s="39" t="s">
        <v>205</v>
      </c>
      <c r="G5" s="40" t="s">
        <v>40</v>
      </c>
      <c r="H5" s="40" t="s">
        <v>43</v>
      </c>
      <c r="I5" s="40" t="s">
        <v>44</v>
      </c>
      <c r="J5" s="40" t="s">
        <v>44</v>
      </c>
      <c r="K5" s="40" t="s">
        <v>44</v>
      </c>
      <c r="L5" s="40"/>
      <c r="M5" s="41">
        <v>0</v>
      </c>
      <c r="N5" s="40">
        <v>1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1</v>
      </c>
      <c r="V5" s="40">
        <v>0</v>
      </c>
      <c r="W5" s="40">
        <v>0</v>
      </c>
      <c r="X5" s="40">
        <v>0</v>
      </c>
      <c r="Y5" s="40" t="s">
        <v>42</v>
      </c>
      <c r="Z5" s="40" t="s">
        <v>260</v>
      </c>
      <c r="AA5" s="40" t="s">
        <v>260</v>
      </c>
      <c r="AB5" s="40" t="s">
        <v>260</v>
      </c>
      <c r="AC5" s="40" t="s">
        <v>260</v>
      </c>
      <c r="AD5" s="40" t="s">
        <v>260</v>
      </c>
      <c r="AE5" s="40" t="s">
        <v>260</v>
      </c>
      <c r="AF5" s="40" t="s">
        <v>42</v>
      </c>
      <c r="AG5" s="40" t="s">
        <v>260</v>
      </c>
      <c r="AH5" s="40" t="s">
        <v>260</v>
      </c>
      <c r="AI5" s="40" t="s">
        <v>260</v>
      </c>
      <c r="AJ5" s="40">
        <f>VLOOKUP(Y5,units!$B$4:$C$7,2,FALSE)</f>
        <v>1</v>
      </c>
      <c r="AK5" s="40">
        <f>VLOOKUP(Z5,units!$E$4:$F$7,2,FALSE)</f>
        <v>1</v>
      </c>
      <c r="AL5" s="40">
        <f>VLOOKUP(AA5,units!$H$4:$I$7,2,FALSE)</f>
        <v>1</v>
      </c>
      <c r="AM5" s="40">
        <f>VLOOKUP(AB5,units!$K$4:$L$7,2,FALSE)</f>
        <v>1</v>
      </c>
      <c r="AN5" s="40">
        <f>VLOOKUP(AC5,units!$E$4:$F$7,2,FALSE)</f>
        <v>1</v>
      </c>
      <c r="AO5" s="40">
        <f>VLOOKUP(AD5,units!$E$4:$F$7,2,FALSE)</f>
        <v>1</v>
      </c>
      <c r="AP5" s="40">
        <f>VLOOKUP(AE5,units!$E$4:$F$7,2,FALSE)</f>
        <v>1</v>
      </c>
      <c r="AQ5" s="40">
        <f>VLOOKUP(AF5,units!$B$4:$C$7,2,FALSE)</f>
        <v>1</v>
      </c>
      <c r="AR5" s="40">
        <f>VLOOKUP(AG5,units!$E$4:$F$7,2,FALSE)</f>
        <v>1</v>
      </c>
      <c r="AS5" s="40">
        <f>VLOOKUP(AH5,units!$H$4:$I$7,2,FALSE)</f>
        <v>1</v>
      </c>
      <c r="AT5" s="40">
        <f>VLOOKUP(AI5,units!$N$4:$O$7,2,FALSE)</f>
        <v>1</v>
      </c>
      <c r="AU5" s="41">
        <v>1</v>
      </c>
      <c r="AV5" s="41">
        <v>0</v>
      </c>
      <c r="AW5" s="41">
        <v>0</v>
      </c>
      <c r="AX5" s="41">
        <v>0</v>
      </c>
      <c r="AY5" s="41">
        <v>0</v>
      </c>
      <c r="AZ5" s="41">
        <v>0</v>
      </c>
      <c r="BA5" s="41">
        <v>0</v>
      </c>
      <c r="BB5" s="41">
        <v>1</v>
      </c>
      <c r="BC5" s="41">
        <v>0</v>
      </c>
      <c r="BD5" s="41">
        <v>0</v>
      </c>
      <c r="BE5" s="41">
        <v>0</v>
      </c>
      <c r="BF5" s="40">
        <v>1</v>
      </c>
      <c r="BG5" s="40">
        <v>1</v>
      </c>
      <c r="BH5" s="40">
        <v>1</v>
      </c>
      <c r="BI5" s="40">
        <v>5.25</v>
      </c>
      <c r="BJ5" s="40">
        <v>8</v>
      </c>
      <c r="BK5" s="40">
        <v>0</v>
      </c>
      <c r="BL5" s="40">
        <v>400</v>
      </c>
      <c r="BM5" s="40">
        <v>5.25</v>
      </c>
      <c r="BN5" s="40">
        <v>8</v>
      </c>
      <c r="BO5" s="40">
        <v>0</v>
      </c>
      <c r="BP5" s="40">
        <v>400</v>
      </c>
      <c r="BQ5" s="40">
        <v>5.25</v>
      </c>
      <c r="BR5" s="40">
        <v>8</v>
      </c>
      <c r="BS5" s="40">
        <v>0</v>
      </c>
      <c r="BT5" s="40">
        <v>400</v>
      </c>
      <c r="BU5" s="39" t="s">
        <v>49</v>
      </c>
    </row>
    <row r="6" spans="1:73" ht="16.5" customHeight="1" x14ac:dyDescent="0.25">
      <c r="A6" s="38" t="s">
        <v>16</v>
      </c>
      <c r="B6" s="39" t="s">
        <v>94</v>
      </c>
      <c r="C6" s="39" t="str">
        <f t="shared" si="0"/>
        <v>edit ContrerasBoroschek2012</v>
      </c>
      <c r="D6" s="39" t="s">
        <v>156</v>
      </c>
      <c r="E6" s="39" t="str">
        <f t="shared" si="1"/>
        <v>edit GMMValidation_ContrerasBoroschek2012</v>
      </c>
      <c r="F6" s="39" t="s">
        <v>205</v>
      </c>
      <c r="G6" s="40">
        <v>10</v>
      </c>
      <c r="H6" s="40" t="s">
        <v>44</v>
      </c>
      <c r="I6" s="40" t="s">
        <v>44</v>
      </c>
      <c r="J6" s="40" t="s">
        <v>44</v>
      </c>
      <c r="K6" s="40" t="s">
        <v>44</v>
      </c>
      <c r="L6" s="40"/>
      <c r="M6" s="41">
        <v>5</v>
      </c>
      <c r="N6" s="40">
        <v>1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1</v>
      </c>
      <c r="V6" s="40">
        <v>0</v>
      </c>
      <c r="W6" s="40">
        <v>0</v>
      </c>
      <c r="X6" s="40">
        <v>0</v>
      </c>
      <c r="Y6" s="40" t="s">
        <v>42</v>
      </c>
      <c r="Z6" s="40" t="s">
        <v>260</v>
      </c>
      <c r="AA6" s="40" t="s">
        <v>260</v>
      </c>
      <c r="AB6" s="40" t="s">
        <v>260</v>
      </c>
      <c r="AC6" s="40" t="s">
        <v>260</v>
      </c>
      <c r="AD6" s="40" t="s">
        <v>260</v>
      </c>
      <c r="AE6" s="40" t="s">
        <v>260</v>
      </c>
      <c r="AF6" s="40" t="s">
        <v>42</v>
      </c>
      <c r="AG6" s="40" t="s">
        <v>260</v>
      </c>
      <c r="AH6" s="40" t="s">
        <v>260</v>
      </c>
      <c r="AI6" s="40" t="s">
        <v>260</v>
      </c>
      <c r="AJ6" s="40">
        <f>VLOOKUP(Y6,units!$B$4:$C$7,2,FALSE)</f>
        <v>1</v>
      </c>
      <c r="AK6" s="40">
        <f>VLOOKUP(Z6,units!$E$4:$F$7,2,FALSE)</f>
        <v>1</v>
      </c>
      <c r="AL6" s="40">
        <f>VLOOKUP(AA6,units!$H$4:$I$7,2,FALSE)</f>
        <v>1</v>
      </c>
      <c r="AM6" s="40">
        <f>VLOOKUP(AB6,units!$K$4:$L$7,2,FALSE)</f>
        <v>1</v>
      </c>
      <c r="AN6" s="40">
        <f>VLOOKUP(AC6,units!$E$4:$F$7,2,FALSE)</f>
        <v>1</v>
      </c>
      <c r="AO6" s="40">
        <f>VLOOKUP(AD6,units!$E$4:$F$7,2,FALSE)</f>
        <v>1</v>
      </c>
      <c r="AP6" s="40">
        <f>VLOOKUP(AE6,units!$E$4:$F$7,2,FALSE)</f>
        <v>1</v>
      </c>
      <c r="AQ6" s="40">
        <f>VLOOKUP(AF6,units!$B$4:$C$7,2,FALSE)</f>
        <v>1</v>
      </c>
      <c r="AR6" s="40">
        <f>VLOOKUP(AG6,units!$E$4:$F$7,2,FALSE)</f>
        <v>1</v>
      </c>
      <c r="AS6" s="40">
        <f>VLOOKUP(AH6,units!$H$4:$I$7,2,FALSE)</f>
        <v>1</v>
      </c>
      <c r="AT6" s="40">
        <f>VLOOKUP(AI6,units!$N$4:$O$7,2,FALSE)</f>
        <v>1</v>
      </c>
      <c r="AU6" s="41">
        <v>1</v>
      </c>
      <c r="AV6" s="41">
        <v>0</v>
      </c>
      <c r="AW6" s="41">
        <v>0</v>
      </c>
      <c r="AX6" s="41">
        <v>0</v>
      </c>
      <c r="AY6" s="41">
        <v>0</v>
      </c>
      <c r="AZ6" s="41">
        <v>0</v>
      </c>
      <c r="BA6" s="41">
        <v>0</v>
      </c>
      <c r="BB6" s="41">
        <v>1</v>
      </c>
      <c r="BC6" s="41">
        <v>0</v>
      </c>
      <c r="BD6" s="41">
        <v>0</v>
      </c>
      <c r="BE6" s="41">
        <v>0</v>
      </c>
      <c r="BF6" s="40">
        <v>1</v>
      </c>
      <c r="BG6" s="40">
        <v>0</v>
      </c>
      <c r="BH6" s="40">
        <v>0</v>
      </c>
      <c r="BI6" s="40">
        <v>5</v>
      </c>
      <c r="BJ6" s="40">
        <v>9</v>
      </c>
      <c r="BK6" s="40">
        <v>20</v>
      </c>
      <c r="BL6" s="40">
        <v>600</v>
      </c>
      <c r="BM6" s="40" t="s">
        <v>132</v>
      </c>
      <c r="BN6" s="40" t="s">
        <v>132</v>
      </c>
      <c r="BO6" s="40" t="s">
        <v>132</v>
      </c>
      <c r="BP6" s="40" t="s">
        <v>132</v>
      </c>
      <c r="BQ6" s="40" t="s">
        <v>132</v>
      </c>
      <c r="BR6" s="40" t="s">
        <v>132</v>
      </c>
      <c r="BS6" s="40" t="s">
        <v>132</v>
      </c>
      <c r="BT6" s="40" t="s">
        <v>132</v>
      </c>
      <c r="BU6" s="39" t="s">
        <v>50</v>
      </c>
    </row>
    <row r="7" spans="1:73" ht="16.5" customHeight="1" x14ac:dyDescent="0.25">
      <c r="A7" s="38" t="s">
        <v>8</v>
      </c>
      <c r="B7" s="39" t="s">
        <v>95</v>
      </c>
      <c r="C7" s="39" t="str">
        <f t="shared" si="0"/>
        <v>edit BCHydro2012</v>
      </c>
      <c r="D7" s="39" t="s">
        <v>157</v>
      </c>
      <c r="E7" s="39" t="str">
        <f t="shared" si="1"/>
        <v>edit GMMValidation_BCHydro2012</v>
      </c>
      <c r="F7" s="39" t="s">
        <v>205</v>
      </c>
      <c r="G7" s="40" t="s">
        <v>40</v>
      </c>
      <c r="H7" s="40" t="s">
        <v>43</v>
      </c>
      <c r="I7" s="40" t="s">
        <v>44</v>
      </c>
      <c r="J7" s="40" t="s">
        <v>44</v>
      </c>
      <c r="K7" s="40" t="s">
        <v>44</v>
      </c>
      <c r="L7" s="40"/>
      <c r="M7" s="41">
        <v>6</v>
      </c>
      <c r="N7" s="40">
        <v>1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0">
        <v>0</v>
      </c>
      <c r="U7" s="40">
        <v>1</v>
      </c>
      <c r="V7" s="40">
        <v>0</v>
      </c>
      <c r="W7" s="40">
        <v>0</v>
      </c>
      <c r="X7" s="40">
        <v>0</v>
      </c>
      <c r="Y7" s="40" t="s">
        <v>42</v>
      </c>
      <c r="Z7" s="40" t="s">
        <v>260</v>
      </c>
      <c r="AA7" s="40" t="s">
        <v>260</v>
      </c>
      <c r="AB7" s="40" t="s">
        <v>260</v>
      </c>
      <c r="AC7" s="40" t="s">
        <v>260</v>
      </c>
      <c r="AD7" s="40" t="s">
        <v>260</v>
      </c>
      <c r="AE7" s="40" t="s">
        <v>260</v>
      </c>
      <c r="AF7" s="40" t="s">
        <v>42</v>
      </c>
      <c r="AG7" s="40" t="s">
        <v>260</v>
      </c>
      <c r="AH7" s="40" t="s">
        <v>260</v>
      </c>
      <c r="AI7" s="40" t="s">
        <v>260</v>
      </c>
      <c r="AJ7" s="40">
        <f>VLOOKUP(Y7,units!$B$4:$C$7,2,FALSE)</f>
        <v>1</v>
      </c>
      <c r="AK7" s="40">
        <f>VLOOKUP(Z7,units!$E$4:$F$7,2,FALSE)</f>
        <v>1</v>
      </c>
      <c r="AL7" s="40">
        <f>VLOOKUP(AA7,units!$H$4:$I$7,2,FALSE)</f>
        <v>1</v>
      </c>
      <c r="AM7" s="40">
        <f>VLOOKUP(AB7,units!$K$4:$L$7,2,FALSE)</f>
        <v>1</v>
      </c>
      <c r="AN7" s="40">
        <f>VLOOKUP(AC7,units!$E$4:$F$7,2,FALSE)</f>
        <v>1</v>
      </c>
      <c r="AO7" s="40">
        <f>VLOOKUP(AD7,units!$E$4:$F$7,2,FALSE)</f>
        <v>1</v>
      </c>
      <c r="AP7" s="40">
        <f>VLOOKUP(AE7,units!$E$4:$F$7,2,FALSE)</f>
        <v>1</v>
      </c>
      <c r="AQ7" s="40">
        <f>VLOOKUP(AF7,units!$B$4:$C$7,2,FALSE)</f>
        <v>1</v>
      </c>
      <c r="AR7" s="40">
        <f>VLOOKUP(AG7,units!$E$4:$F$7,2,FALSE)</f>
        <v>1</v>
      </c>
      <c r="AS7" s="40">
        <f>VLOOKUP(AH7,units!$H$4:$I$7,2,FALSE)</f>
        <v>1</v>
      </c>
      <c r="AT7" s="40">
        <f>VLOOKUP(AI7,units!$N$4:$O$7,2,FALSE)</f>
        <v>1</v>
      </c>
      <c r="AU7" s="41">
        <v>1</v>
      </c>
      <c r="AV7" s="41">
        <v>1</v>
      </c>
      <c r="AW7" s="41">
        <v>0</v>
      </c>
      <c r="AX7" s="41">
        <v>0</v>
      </c>
      <c r="AY7" s="41">
        <v>0</v>
      </c>
      <c r="AZ7" s="41">
        <v>0</v>
      </c>
      <c r="BA7" s="41">
        <v>0</v>
      </c>
      <c r="BB7" s="41">
        <v>1</v>
      </c>
      <c r="BC7" s="41">
        <v>0</v>
      </c>
      <c r="BD7" s="41">
        <v>0</v>
      </c>
      <c r="BE7" s="41">
        <v>0</v>
      </c>
      <c r="BF7" s="40">
        <v>1</v>
      </c>
      <c r="BG7" s="40">
        <v>1</v>
      </c>
      <c r="BH7" s="40">
        <v>0</v>
      </c>
      <c r="BI7" s="40">
        <v>6</v>
      </c>
      <c r="BJ7" s="40">
        <v>8.4</v>
      </c>
      <c r="BK7" s="40">
        <v>10</v>
      </c>
      <c r="BL7" s="40">
        <v>300</v>
      </c>
      <c r="BM7" s="40">
        <v>5</v>
      </c>
      <c r="BN7" s="40">
        <v>7.9</v>
      </c>
      <c r="BO7" s="40">
        <v>10</v>
      </c>
      <c r="BP7" s="40">
        <v>300</v>
      </c>
      <c r="BQ7" s="40" t="s">
        <v>132</v>
      </c>
      <c r="BR7" s="40" t="s">
        <v>132</v>
      </c>
      <c r="BS7" s="40" t="s">
        <v>132</v>
      </c>
      <c r="BT7" s="40" t="s">
        <v>132</v>
      </c>
      <c r="BU7" s="39" t="s">
        <v>51</v>
      </c>
    </row>
    <row r="8" spans="1:73" ht="16.5" customHeight="1" x14ac:dyDescent="0.25">
      <c r="A8" s="38" t="s">
        <v>268</v>
      </c>
      <c r="B8" s="39" t="s">
        <v>269</v>
      </c>
      <c r="C8" s="39" t="str">
        <f t="shared" si="0"/>
        <v>edit BCHydro2018</v>
      </c>
      <c r="D8" s="39" t="s">
        <v>270</v>
      </c>
      <c r="E8" s="39" t="str">
        <f t="shared" si="1"/>
        <v>edit GMMValidation_BCHydro2018</v>
      </c>
      <c r="F8" s="39" t="s">
        <v>205</v>
      </c>
      <c r="G8" s="40" t="s">
        <v>40</v>
      </c>
      <c r="H8" s="40" t="s">
        <v>43</v>
      </c>
      <c r="I8" s="40" t="s">
        <v>44</v>
      </c>
      <c r="J8" s="40" t="s">
        <v>44</v>
      </c>
      <c r="K8" s="40" t="s">
        <v>44</v>
      </c>
      <c r="L8" s="40"/>
      <c r="M8" s="41">
        <v>0</v>
      </c>
      <c r="N8" s="40">
        <v>1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0">
        <v>0</v>
      </c>
      <c r="U8" s="40">
        <v>1</v>
      </c>
      <c r="V8" s="40">
        <v>0</v>
      </c>
      <c r="W8" s="40">
        <v>0</v>
      </c>
      <c r="X8" s="40">
        <v>0</v>
      </c>
      <c r="Y8" s="40" t="s">
        <v>42</v>
      </c>
      <c r="Z8" s="40" t="s">
        <v>260</v>
      </c>
      <c r="AA8" s="40" t="s">
        <v>260</v>
      </c>
      <c r="AB8" s="40" t="s">
        <v>260</v>
      </c>
      <c r="AC8" s="40" t="s">
        <v>260</v>
      </c>
      <c r="AD8" s="40" t="s">
        <v>260</v>
      </c>
      <c r="AE8" s="40" t="s">
        <v>260</v>
      </c>
      <c r="AF8" s="40" t="s">
        <v>42</v>
      </c>
      <c r="AG8" s="40" t="s">
        <v>260</v>
      </c>
      <c r="AH8" s="40" t="s">
        <v>260</v>
      </c>
      <c r="AI8" s="40" t="s">
        <v>260</v>
      </c>
      <c r="AJ8" s="40">
        <f>VLOOKUP(Y8,units!$B$4:$C$7,2,FALSE)</f>
        <v>1</v>
      </c>
      <c r="AK8" s="40">
        <f>VLOOKUP(Z8,units!$E$4:$F$7,2,FALSE)</f>
        <v>1</v>
      </c>
      <c r="AL8" s="40">
        <f>VLOOKUP(AA8,units!$H$4:$I$7,2,FALSE)</f>
        <v>1</v>
      </c>
      <c r="AM8" s="40">
        <f>VLOOKUP(AB8,units!$K$4:$L$7,2,FALSE)</f>
        <v>1</v>
      </c>
      <c r="AN8" s="40">
        <f>VLOOKUP(AC8,units!$E$4:$F$7,2,FALSE)</f>
        <v>1</v>
      </c>
      <c r="AO8" s="40">
        <f>VLOOKUP(AD8,units!$E$4:$F$7,2,FALSE)</f>
        <v>1</v>
      </c>
      <c r="AP8" s="40">
        <f>VLOOKUP(AE8,units!$E$4:$F$7,2,FALSE)</f>
        <v>1</v>
      </c>
      <c r="AQ8" s="40">
        <f>VLOOKUP(AF8,units!$B$4:$C$7,2,FALSE)</f>
        <v>1</v>
      </c>
      <c r="AR8" s="40">
        <f>VLOOKUP(AG8,units!$E$4:$F$7,2,FALSE)</f>
        <v>1</v>
      </c>
      <c r="AS8" s="40">
        <f>VLOOKUP(AH8,units!$H$4:$I$7,2,FALSE)</f>
        <v>1</v>
      </c>
      <c r="AT8" s="40">
        <f>VLOOKUP(AI8,units!$N$4:$O$7,2,FALSE)</f>
        <v>1</v>
      </c>
      <c r="AU8" s="41">
        <v>1</v>
      </c>
      <c r="AV8" s="41">
        <v>0</v>
      </c>
      <c r="AW8" s="41">
        <v>0</v>
      </c>
      <c r="AX8" s="41">
        <v>0</v>
      </c>
      <c r="AY8" s="41">
        <v>0</v>
      </c>
      <c r="AZ8" s="41">
        <v>0</v>
      </c>
      <c r="BA8" s="41">
        <v>0</v>
      </c>
      <c r="BB8" s="41">
        <v>0</v>
      </c>
      <c r="BC8" s="41">
        <v>1</v>
      </c>
      <c r="BD8" s="41">
        <v>0</v>
      </c>
      <c r="BE8" s="41">
        <v>0</v>
      </c>
      <c r="BF8" s="40">
        <v>1</v>
      </c>
      <c r="BG8" s="40">
        <v>1</v>
      </c>
      <c r="BH8" s="40">
        <v>0</v>
      </c>
      <c r="BI8" s="40">
        <v>5</v>
      </c>
      <c r="BJ8" s="40">
        <v>9</v>
      </c>
      <c r="BK8" s="40">
        <v>0</v>
      </c>
      <c r="BL8" s="40">
        <v>400</v>
      </c>
      <c r="BM8" s="40">
        <v>5</v>
      </c>
      <c r="BN8" s="40">
        <v>9</v>
      </c>
      <c r="BO8" s="40">
        <v>0</v>
      </c>
      <c r="BP8" s="40">
        <v>400</v>
      </c>
      <c r="BQ8" s="40" t="s">
        <v>132</v>
      </c>
      <c r="BR8" s="40" t="s">
        <v>132</v>
      </c>
      <c r="BS8" s="40" t="s">
        <v>132</v>
      </c>
      <c r="BT8" s="40" t="s">
        <v>132</v>
      </c>
      <c r="BU8" s="39" t="s">
        <v>267</v>
      </c>
    </row>
    <row r="9" spans="1:73" ht="16.5" customHeight="1" x14ac:dyDescent="0.25">
      <c r="A9" s="38" t="s">
        <v>318</v>
      </c>
      <c r="B9" s="39" t="s">
        <v>313</v>
      </c>
      <c r="C9" s="39" t="str">
        <f t="shared" si="0"/>
        <v>edit Kuehn2020</v>
      </c>
      <c r="D9" s="39" t="s">
        <v>315</v>
      </c>
      <c r="E9" s="39" t="str">
        <f t="shared" si="1"/>
        <v>edit GMMValidation_Kuehn2020</v>
      </c>
      <c r="F9" s="39" t="s">
        <v>205</v>
      </c>
      <c r="G9" s="40" t="s">
        <v>40</v>
      </c>
      <c r="H9" s="40" t="s">
        <v>43</v>
      </c>
      <c r="I9" s="40" t="s">
        <v>44</v>
      </c>
      <c r="J9" s="40" t="s">
        <v>44</v>
      </c>
      <c r="K9" s="40" t="s">
        <v>44</v>
      </c>
      <c r="L9" s="40"/>
      <c r="M9" s="41">
        <v>0</v>
      </c>
      <c r="N9" s="40">
        <v>1</v>
      </c>
      <c r="O9" s="40">
        <v>1</v>
      </c>
      <c r="P9" s="40">
        <v>0</v>
      </c>
      <c r="Q9" s="40">
        <v>0</v>
      </c>
      <c r="R9" s="40">
        <v>0</v>
      </c>
      <c r="S9" s="40">
        <v>0</v>
      </c>
      <c r="T9" s="40">
        <v>0</v>
      </c>
      <c r="U9" s="40">
        <v>1</v>
      </c>
      <c r="V9" s="40">
        <v>0</v>
      </c>
      <c r="W9" s="40">
        <v>0</v>
      </c>
      <c r="X9" s="40">
        <v>0</v>
      </c>
      <c r="Y9" s="40" t="s">
        <v>42</v>
      </c>
      <c r="Z9" s="40" t="s">
        <v>119</v>
      </c>
      <c r="AA9" s="40" t="s">
        <v>260</v>
      </c>
      <c r="AB9" s="40" t="s">
        <v>260</v>
      </c>
      <c r="AC9" s="40" t="s">
        <v>260</v>
      </c>
      <c r="AD9" s="40" t="s">
        <v>260</v>
      </c>
      <c r="AE9" s="40" t="s">
        <v>260</v>
      </c>
      <c r="AF9" s="40" t="s">
        <v>42</v>
      </c>
      <c r="AG9" s="40" t="s">
        <v>260</v>
      </c>
      <c r="AH9" s="40" t="s">
        <v>260</v>
      </c>
      <c r="AI9" s="40" t="s">
        <v>260</v>
      </c>
      <c r="AJ9" s="40">
        <f>VLOOKUP(Y9,units!$B$4:$C$7,2,FALSE)</f>
        <v>1</v>
      </c>
      <c r="AK9" s="40">
        <f>VLOOKUP(Z9,units!$E$4:$F$7,2,FALSE)</f>
        <v>1</v>
      </c>
      <c r="AL9" s="40">
        <f>VLOOKUP(AA9,units!$H$4:$I$7,2,FALSE)</f>
        <v>1</v>
      </c>
      <c r="AM9" s="40">
        <f>VLOOKUP(AB9,units!$K$4:$L$7,2,FALSE)</f>
        <v>1</v>
      </c>
      <c r="AN9" s="40">
        <f>VLOOKUP(AC9,units!$E$4:$F$7,2,FALSE)</f>
        <v>1</v>
      </c>
      <c r="AO9" s="40">
        <f>VLOOKUP(AD9,units!$E$4:$F$7,2,FALSE)</f>
        <v>1</v>
      </c>
      <c r="AP9" s="40">
        <f>VLOOKUP(AE9,units!$E$4:$F$7,2,FALSE)</f>
        <v>1</v>
      </c>
      <c r="AQ9" s="40">
        <f>VLOOKUP(AF9,units!$B$4:$C$7,2,FALSE)</f>
        <v>1</v>
      </c>
      <c r="AR9" s="40">
        <f>VLOOKUP(AG9,units!$E$4:$F$7,2,FALSE)</f>
        <v>1</v>
      </c>
      <c r="AS9" s="40">
        <f>VLOOKUP(AH9,units!$H$4:$I$7,2,FALSE)</f>
        <v>1</v>
      </c>
      <c r="AT9" s="40">
        <f>VLOOKUP(AI9,units!$N$4:$O$7,2,FALSE)</f>
        <v>1</v>
      </c>
      <c r="AU9" s="41">
        <v>1</v>
      </c>
      <c r="AV9" s="41">
        <v>0</v>
      </c>
      <c r="AW9" s="41">
        <v>0</v>
      </c>
      <c r="AX9" s="41">
        <v>0</v>
      </c>
      <c r="AY9" s="41">
        <v>0</v>
      </c>
      <c r="AZ9" s="41">
        <v>0</v>
      </c>
      <c r="BA9" s="41">
        <v>0</v>
      </c>
      <c r="BB9" s="41">
        <v>0</v>
      </c>
      <c r="BC9" s="41">
        <v>1</v>
      </c>
      <c r="BD9" s="41">
        <v>0</v>
      </c>
      <c r="BE9" s="41">
        <v>0</v>
      </c>
      <c r="BF9" s="40">
        <v>1</v>
      </c>
      <c r="BG9" s="40">
        <v>1</v>
      </c>
      <c r="BH9" s="40">
        <v>0</v>
      </c>
      <c r="BI9" s="40">
        <v>5</v>
      </c>
      <c r="BJ9" s="40">
        <v>9</v>
      </c>
      <c r="BK9" s="40">
        <v>0</v>
      </c>
      <c r="BL9" s="40">
        <v>400</v>
      </c>
      <c r="BM9" s="40">
        <v>5</v>
      </c>
      <c r="BN9" s="40">
        <v>9</v>
      </c>
      <c r="BO9" s="40">
        <v>0</v>
      </c>
      <c r="BP9" s="40">
        <v>400</v>
      </c>
      <c r="BQ9" s="40" t="s">
        <v>132</v>
      </c>
      <c r="BR9" s="40" t="s">
        <v>132</v>
      </c>
      <c r="BS9" s="40" t="s">
        <v>132</v>
      </c>
      <c r="BT9" s="40" t="s">
        <v>132</v>
      </c>
      <c r="BU9" s="39" t="s">
        <v>317</v>
      </c>
    </row>
    <row r="10" spans="1:73" ht="16.5" customHeight="1" x14ac:dyDescent="0.25">
      <c r="A10" s="38" t="s">
        <v>312</v>
      </c>
      <c r="B10" s="39" t="s">
        <v>314</v>
      </c>
      <c r="C10" s="39" t="str">
        <f t="shared" si="0"/>
        <v>edit Parker2020</v>
      </c>
      <c r="D10" s="39" t="s">
        <v>316</v>
      </c>
      <c r="E10" s="39" t="str">
        <f t="shared" si="1"/>
        <v>edit GMMValidation_Parker2020</v>
      </c>
      <c r="F10" s="39" t="s">
        <v>205</v>
      </c>
      <c r="G10" s="40" t="s">
        <v>40</v>
      </c>
      <c r="H10" s="40" t="s">
        <v>43</v>
      </c>
      <c r="I10" s="40" t="s">
        <v>44</v>
      </c>
      <c r="J10" s="40" t="s">
        <v>44</v>
      </c>
      <c r="K10" s="40" t="s">
        <v>44</v>
      </c>
      <c r="L10" s="40"/>
      <c r="M10" s="41">
        <v>0</v>
      </c>
      <c r="N10" s="40">
        <v>1</v>
      </c>
      <c r="O10" s="40">
        <v>1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1</v>
      </c>
      <c r="V10" s="40">
        <v>0</v>
      </c>
      <c r="W10" s="40">
        <v>0</v>
      </c>
      <c r="X10" s="40">
        <v>0</v>
      </c>
      <c r="Y10" s="40" t="s">
        <v>42</v>
      </c>
      <c r="Z10" s="40" t="s">
        <v>119</v>
      </c>
      <c r="AA10" s="40" t="s">
        <v>260</v>
      </c>
      <c r="AB10" s="40" t="s">
        <v>260</v>
      </c>
      <c r="AC10" s="40" t="s">
        <v>260</v>
      </c>
      <c r="AD10" s="40" t="s">
        <v>260</v>
      </c>
      <c r="AE10" s="40" t="s">
        <v>260</v>
      </c>
      <c r="AF10" s="40" t="s">
        <v>42</v>
      </c>
      <c r="AG10" s="40" t="s">
        <v>260</v>
      </c>
      <c r="AH10" s="40" t="s">
        <v>260</v>
      </c>
      <c r="AI10" s="40" t="s">
        <v>260</v>
      </c>
      <c r="AJ10" s="40">
        <f>VLOOKUP(Y10,units!$B$4:$C$7,2,FALSE)</f>
        <v>1</v>
      </c>
      <c r="AK10" s="40">
        <f>VLOOKUP(Z10,units!$E$4:$F$7,2,FALSE)</f>
        <v>1</v>
      </c>
      <c r="AL10" s="40">
        <f>VLOOKUP(AA10,units!$H$4:$I$7,2,FALSE)</f>
        <v>1</v>
      </c>
      <c r="AM10" s="40">
        <f>VLOOKUP(AB10,units!$K$4:$L$7,2,FALSE)</f>
        <v>1</v>
      </c>
      <c r="AN10" s="40">
        <f>VLOOKUP(AC10,units!$E$4:$F$7,2,FALSE)</f>
        <v>1</v>
      </c>
      <c r="AO10" s="40">
        <f>VLOOKUP(AD10,units!$E$4:$F$7,2,FALSE)</f>
        <v>1</v>
      </c>
      <c r="AP10" s="40">
        <f>VLOOKUP(AE10,units!$E$4:$F$7,2,FALSE)</f>
        <v>1</v>
      </c>
      <c r="AQ10" s="40">
        <f>VLOOKUP(AF10,units!$B$4:$C$7,2,FALSE)</f>
        <v>1</v>
      </c>
      <c r="AR10" s="40">
        <f>VLOOKUP(AG10,units!$E$4:$F$7,2,FALSE)</f>
        <v>1</v>
      </c>
      <c r="AS10" s="40">
        <f>VLOOKUP(AH10,units!$H$4:$I$7,2,FALSE)</f>
        <v>1</v>
      </c>
      <c r="AT10" s="40">
        <f>VLOOKUP(AI10,units!$N$4:$O$7,2,FALSE)</f>
        <v>1</v>
      </c>
      <c r="AU10" s="41">
        <v>1</v>
      </c>
      <c r="AV10" s="41">
        <v>0</v>
      </c>
      <c r="AW10" s="41">
        <v>0</v>
      </c>
      <c r="AX10" s="41">
        <v>0</v>
      </c>
      <c r="AY10" s="41">
        <v>0</v>
      </c>
      <c r="AZ10" s="41">
        <v>0</v>
      </c>
      <c r="BA10" s="41">
        <v>0</v>
      </c>
      <c r="BB10" s="41">
        <v>1</v>
      </c>
      <c r="BC10" s="41">
        <v>0</v>
      </c>
      <c r="BD10" s="41">
        <v>0</v>
      </c>
      <c r="BE10" s="41">
        <v>0</v>
      </c>
      <c r="BF10" s="40">
        <v>1</v>
      </c>
      <c r="BG10" s="40">
        <v>1</v>
      </c>
      <c r="BH10" s="40">
        <v>0</v>
      </c>
      <c r="BI10" s="40">
        <v>5</v>
      </c>
      <c r="BJ10" s="40">
        <v>9</v>
      </c>
      <c r="BK10" s="40">
        <v>0</v>
      </c>
      <c r="BL10" s="40">
        <v>400</v>
      </c>
      <c r="BM10" s="40">
        <v>5</v>
      </c>
      <c r="BN10" s="40">
        <v>9</v>
      </c>
      <c r="BO10" s="40">
        <v>0</v>
      </c>
      <c r="BP10" s="40">
        <v>400</v>
      </c>
      <c r="BQ10" s="40" t="s">
        <v>132</v>
      </c>
      <c r="BR10" s="40" t="s">
        <v>132</v>
      </c>
      <c r="BS10" s="40" t="s">
        <v>132</v>
      </c>
      <c r="BT10" s="40" t="s">
        <v>132</v>
      </c>
      <c r="BU10" s="39" t="s">
        <v>317</v>
      </c>
    </row>
    <row r="11" spans="1:73" ht="16.5" customHeight="1" x14ac:dyDescent="0.25">
      <c r="A11" s="38" t="s">
        <v>17</v>
      </c>
      <c r="B11" s="39" t="s">
        <v>96</v>
      </c>
      <c r="C11" s="39" t="str">
        <f t="shared" si="0"/>
        <v>edit Arteta2018</v>
      </c>
      <c r="D11" s="39" t="s">
        <v>158</v>
      </c>
      <c r="E11" s="39" t="str">
        <f t="shared" si="1"/>
        <v>edit GMMValidation_Arteta2018</v>
      </c>
      <c r="F11" s="39" t="s">
        <v>206</v>
      </c>
      <c r="G11" s="40" t="s">
        <v>40</v>
      </c>
      <c r="H11" s="40" t="s">
        <v>43</v>
      </c>
      <c r="I11" s="40" t="s">
        <v>44</v>
      </c>
      <c r="J11" s="40" t="s">
        <v>44</v>
      </c>
      <c r="K11" s="40" t="s">
        <v>44</v>
      </c>
      <c r="L11" s="40"/>
      <c r="M11" s="41">
        <v>0</v>
      </c>
      <c r="N11" s="40">
        <v>1</v>
      </c>
      <c r="O11" s="40">
        <v>0</v>
      </c>
      <c r="P11" s="40">
        <v>0</v>
      </c>
      <c r="Q11" s="40">
        <v>0</v>
      </c>
      <c r="R11" s="40">
        <v>0</v>
      </c>
      <c r="S11" s="40">
        <v>0</v>
      </c>
      <c r="T11" s="40">
        <v>0</v>
      </c>
      <c r="U11" s="40">
        <v>1</v>
      </c>
      <c r="V11" s="40">
        <v>0</v>
      </c>
      <c r="W11" s="40">
        <v>0</v>
      </c>
      <c r="X11" s="40">
        <v>0</v>
      </c>
      <c r="Y11" s="40" t="s">
        <v>42</v>
      </c>
      <c r="Z11" s="40" t="s">
        <v>260</v>
      </c>
      <c r="AA11" s="40" t="s">
        <v>260</v>
      </c>
      <c r="AB11" s="40" t="s">
        <v>260</v>
      </c>
      <c r="AC11" s="40" t="s">
        <v>260</v>
      </c>
      <c r="AD11" s="40" t="s">
        <v>260</v>
      </c>
      <c r="AE11" s="40" t="s">
        <v>260</v>
      </c>
      <c r="AF11" s="40" t="s">
        <v>42</v>
      </c>
      <c r="AG11" s="40" t="s">
        <v>260</v>
      </c>
      <c r="AH11" s="40" t="s">
        <v>260</v>
      </c>
      <c r="AI11" s="40" t="s">
        <v>260</v>
      </c>
      <c r="AJ11" s="40">
        <f>VLOOKUP(Y11,units!$B$4:$C$7,2,FALSE)</f>
        <v>1</v>
      </c>
      <c r="AK11" s="40">
        <f>VLOOKUP(Z11,units!$E$4:$F$7,2,FALSE)</f>
        <v>1</v>
      </c>
      <c r="AL11" s="40">
        <f>VLOOKUP(AA11,units!$H$4:$I$7,2,FALSE)</f>
        <v>1</v>
      </c>
      <c r="AM11" s="40">
        <f>VLOOKUP(AB11,units!$K$4:$L$7,2,FALSE)</f>
        <v>1</v>
      </c>
      <c r="AN11" s="40">
        <f>VLOOKUP(AC11,units!$E$4:$F$7,2,FALSE)</f>
        <v>1</v>
      </c>
      <c r="AO11" s="40">
        <f>VLOOKUP(AD11,units!$E$4:$F$7,2,FALSE)</f>
        <v>1</v>
      </c>
      <c r="AP11" s="40">
        <f>VLOOKUP(AE11,units!$E$4:$F$7,2,FALSE)</f>
        <v>1</v>
      </c>
      <c r="AQ11" s="40">
        <f>VLOOKUP(AF11,units!$B$4:$C$7,2,FALSE)</f>
        <v>1</v>
      </c>
      <c r="AR11" s="40">
        <f>VLOOKUP(AG11,units!$E$4:$F$7,2,FALSE)</f>
        <v>1</v>
      </c>
      <c r="AS11" s="40">
        <f>VLOOKUP(AH11,units!$H$4:$I$7,2,FALSE)</f>
        <v>1</v>
      </c>
      <c r="AT11" s="40">
        <f>VLOOKUP(AI11,units!$N$4:$O$7,2,FALSE)</f>
        <v>1</v>
      </c>
      <c r="AU11" s="41">
        <v>0</v>
      </c>
      <c r="AV11" s="41">
        <v>1</v>
      </c>
      <c r="AW11" s="41">
        <v>0</v>
      </c>
      <c r="AX11" s="41">
        <v>0</v>
      </c>
      <c r="AY11" s="41">
        <v>0</v>
      </c>
      <c r="AZ11" s="41">
        <v>0</v>
      </c>
      <c r="BA11" s="41">
        <v>0</v>
      </c>
      <c r="BB11" s="41">
        <v>0</v>
      </c>
      <c r="BC11" s="41">
        <v>0</v>
      </c>
      <c r="BD11" s="41">
        <v>0</v>
      </c>
      <c r="BE11" s="41">
        <v>0</v>
      </c>
      <c r="BF11" s="40">
        <v>0</v>
      </c>
      <c r="BG11" s="40">
        <v>1</v>
      </c>
      <c r="BH11" s="40">
        <v>0</v>
      </c>
      <c r="BI11" s="40" t="s">
        <v>132</v>
      </c>
      <c r="BJ11" s="40" t="s">
        <v>132</v>
      </c>
      <c r="BK11" s="40" t="s">
        <v>132</v>
      </c>
      <c r="BL11" s="40" t="s">
        <v>132</v>
      </c>
      <c r="BM11" s="40">
        <v>4.9000000000000004</v>
      </c>
      <c r="BN11" s="40" t="s">
        <v>132</v>
      </c>
      <c r="BO11" s="40" t="s">
        <v>132</v>
      </c>
      <c r="BP11" s="40">
        <v>500</v>
      </c>
      <c r="BQ11" s="40" t="s">
        <v>132</v>
      </c>
      <c r="BR11" s="40" t="s">
        <v>132</v>
      </c>
      <c r="BS11" s="40" t="s">
        <v>132</v>
      </c>
      <c r="BT11" s="40" t="s">
        <v>132</v>
      </c>
      <c r="BU11" s="39" t="s">
        <v>52</v>
      </c>
    </row>
    <row r="12" spans="1:73" ht="16.5" customHeight="1" x14ac:dyDescent="0.25">
      <c r="A12" s="38" t="s">
        <v>18</v>
      </c>
      <c r="B12" s="39" t="s">
        <v>97</v>
      </c>
      <c r="C12" s="39" t="str">
        <f t="shared" si="0"/>
        <v>edit Idini2016</v>
      </c>
      <c r="D12" s="39" t="s">
        <v>159</v>
      </c>
      <c r="E12" s="39" t="str">
        <f t="shared" si="1"/>
        <v>edit GMMValidation_Idini2016</v>
      </c>
      <c r="F12" s="39" t="s">
        <v>206</v>
      </c>
      <c r="G12" s="40">
        <v>10</v>
      </c>
      <c r="H12" s="40" t="s">
        <v>43</v>
      </c>
      <c r="I12" s="40" t="s">
        <v>44</v>
      </c>
      <c r="J12" s="40" t="s">
        <v>44</v>
      </c>
      <c r="K12" s="40" t="s">
        <v>44</v>
      </c>
      <c r="L12" s="40"/>
      <c r="M12" s="41">
        <v>5</v>
      </c>
      <c r="N12" s="40">
        <v>1</v>
      </c>
      <c r="O12" s="40">
        <v>0</v>
      </c>
      <c r="P12" s="40">
        <v>0</v>
      </c>
      <c r="Q12" s="40">
        <v>0</v>
      </c>
      <c r="R12" s="40">
        <v>0</v>
      </c>
      <c r="S12" s="40">
        <v>0</v>
      </c>
      <c r="T12" s="40">
        <v>0</v>
      </c>
      <c r="U12" s="40">
        <v>1</v>
      </c>
      <c r="V12" s="40">
        <v>0</v>
      </c>
      <c r="W12" s="40">
        <v>0</v>
      </c>
      <c r="X12" s="40">
        <v>0</v>
      </c>
      <c r="Y12" s="40" t="s">
        <v>42</v>
      </c>
      <c r="Z12" s="40" t="s">
        <v>260</v>
      </c>
      <c r="AA12" s="40" t="s">
        <v>260</v>
      </c>
      <c r="AB12" s="40" t="s">
        <v>260</v>
      </c>
      <c r="AC12" s="40" t="s">
        <v>260</v>
      </c>
      <c r="AD12" s="40" t="s">
        <v>260</v>
      </c>
      <c r="AE12" s="40" t="s">
        <v>260</v>
      </c>
      <c r="AF12" s="40" t="s">
        <v>42</v>
      </c>
      <c r="AG12" s="40" t="s">
        <v>260</v>
      </c>
      <c r="AH12" s="40" t="s">
        <v>260</v>
      </c>
      <c r="AI12" s="40" t="s">
        <v>260</v>
      </c>
      <c r="AJ12" s="40">
        <f>VLOOKUP(Y12,units!$B$4:$C$7,2,FALSE)</f>
        <v>1</v>
      </c>
      <c r="AK12" s="40">
        <f>VLOOKUP(Z12,units!$E$4:$F$7,2,FALSE)</f>
        <v>1</v>
      </c>
      <c r="AL12" s="40">
        <f>VLOOKUP(AA12,units!$H$4:$I$7,2,FALSE)</f>
        <v>1</v>
      </c>
      <c r="AM12" s="40">
        <f>VLOOKUP(AB12,units!$K$4:$L$7,2,FALSE)</f>
        <v>1</v>
      </c>
      <c r="AN12" s="40">
        <f>VLOOKUP(AC12,units!$E$4:$F$7,2,FALSE)</f>
        <v>1</v>
      </c>
      <c r="AO12" s="40">
        <f>VLOOKUP(AD12,units!$E$4:$F$7,2,FALSE)</f>
        <v>1</v>
      </c>
      <c r="AP12" s="40">
        <f>VLOOKUP(AE12,units!$E$4:$F$7,2,FALSE)</f>
        <v>1</v>
      </c>
      <c r="AQ12" s="40">
        <f>VLOOKUP(AF12,units!$B$4:$C$7,2,FALSE)</f>
        <v>1</v>
      </c>
      <c r="AR12" s="40">
        <f>VLOOKUP(AG12,units!$E$4:$F$7,2,FALSE)</f>
        <v>1</v>
      </c>
      <c r="AS12" s="40">
        <f>VLOOKUP(AH12,units!$H$4:$I$7,2,FALSE)</f>
        <v>1</v>
      </c>
      <c r="AT12" s="40">
        <f>VLOOKUP(AI12,units!$N$4:$O$7,2,FALSE)</f>
        <v>1</v>
      </c>
      <c r="AU12" s="41">
        <v>1</v>
      </c>
      <c r="AV12" s="41">
        <v>1</v>
      </c>
      <c r="AW12" s="41">
        <v>0</v>
      </c>
      <c r="AX12" s="41">
        <v>0</v>
      </c>
      <c r="AY12" s="41">
        <v>0</v>
      </c>
      <c r="AZ12" s="41">
        <v>0</v>
      </c>
      <c r="BA12" s="41">
        <v>0</v>
      </c>
      <c r="BB12" s="41">
        <v>1</v>
      </c>
      <c r="BC12" s="41">
        <v>0</v>
      </c>
      <c r="BD12" s="41">
        <v>0</v>
      </c>
      <c r="BE12" s="41">
        <v>0</v>
      </c>
      <c r="BF12" s="40">
        <v>1</v>
      </c>
      <c r="BG12" s="40">
        <v>1</v>
      </c>
      <c r="BH12" s="40">
        <v>0</v>
      </c>
      <c r="BI12" s="40">
        <v>0</v>
      </c>
      <c r="BJ12" s="40">
        <v>9</v>
      </c>
      <c r="BK12" s="40">
        <v>30</v>
      </c>
      <c r="BL12" s="40">
        <v>400</v>
      </c>
      <c r="BM12" s="40">
        <v>0</v>
      </c>
      <c r="BN12" s="40">
        <v>8</v>
      </c>
      <c r="BO12" s="40">
        <v>30</v>
      </c>
      <c r="BP12" s="40">
        <v>400</v>
      </c>
      <c r="BQ12" s="40" t="s">
        <v>132</v>
      </c>
      <c r="BR12" s="40" t="s">
        <v>132</v>
      </c>
      <c r="BS12" s="40" t="s">
        <v>132</v>
      </c>
      <c r="BT12" s="40" t="s">
        <v>132</v>
      </c>
      <c r="BU12" s="39" t="s">
        <v>53</v>
      </c>
    </row>
    <row r="13" spans="1:73" ht="16.5" customHeight="1" x14ac:dyDescent="0.25">
      <c r="A13" s="38" t="s">
        <v>19</v>
      </c>
      <c r="B13" s="39" t="s">
        <v>98</v>
      </c>
      <c r="C13" s="39" t="str">
        <f t="shared" si="0"/>
        <v>edit MontalvaBastias2017</v>
      </c>
      <c r="D13" s="39" t="s">
        <v>160</v>
      </c>
      <c r="E13" s="39" t="str">
        <f t="shared" si="1"/>
        <v>edit GMMValidation_MontalvaBastias2017</v>
      </c>
      <c r="F13" s="39" t="s">
        <v>206</v>
      </c>
      <c r="G13" s="40" t="s">
        <v>40</v>
      </c>
      <c r="H13" s="40" t="s">
        <v>43</v>
      </c>
      <c r="I13" s="40" t="s">
        <v>44</v>
      </c>
      <c r="J13" s="40" t="s">
        <v>44</v>
      </c>
      <c r="K13" s="40" t="s">
        <v>44</v>
      </c>
      <c r="L13" s="40"/>
      <c r="M13" s="41">
        <v>7</v>
      </c>
      <c r="N13" s="40">
        <v>1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1</v>
      </c>
      <c r="V13" s="40">
        <v>0</v>
      </c>
      <c r="W13" s="40">
        <v>0</v>
      </c>
      <c r="X13" s="40">
        <v>0</v>
      </c>
      <c r="Y13" s="40" t="s">
        <v>42</v>
      </c>
      <c r="Z13" s="40" t="s">
        <v>260</v>
      </c>
      <c r="AA13" s="40" t="s">
        <v>260</v>
      </c>
      <c r="AB13" s="40" t="s">
        <v>260</v>
      </c>
      <c r="AC13" s="40" t="s">
        <v>260</v>
      </c>
      <c r="AD13" s="40" t="s">
        <v>260</v>
      </c>
      <c r="AE13" s="40" t="s">
        <v>260</v>
      </c>
      <c r="AF13" s="40" t="s">
        <v>42</v>
      </c>
      <c r="AG13" s="40" t="s">
        <v>260</v>
      </c>
      <c r="AH13" s="40" t="s">
        <v>260</v>
      </c>
      <c r="AI13" s="40" t="s">
        <v>260</v>
      </c>
      <c r="AJ13" s="40">
        <f>VLOOKUP(Y13,units!$B$4:$C$7,2,FALSE)</f>
        <v>1</v>
      </c>
      <c r="AK13" s="40">
        <f>VLOOKUP(Z13,units!$E$4:$F$7,2,FALSE)</f>
        <v>1</v>
      </c>
      <c r="AL13" s="40">
        <f>VLOOKUP(AA13,units!$H$4:$I$7,2,FALSE)</f>
        <v>1</v>
      </c>
      <c r="AM13" s="40">
        <f>VLOOKUP(AB13,units!$K$4:$L$7,2,FALSE)</f>
        <v>1</v>
      </c>
      <c r="AN13" s="40">
        <f>VLOOKUP(AC13,units!$E$4:$F$7,2,FALSE)</f>
        <v>1</v>
      </c>
      <c r="AO13" s="40">
        <f>VLOOKUP(AD13,units!$E$4:$F$7,2,FALSE)</f>
        <v>1</v>
      </c>
      <c r="AP13" s="40">
        <f>VLOOKUP(AE13,units!$E$4:$F$7,2,FALSE)</f>
        <v>1</v>
      </c>
      <c r="AQ13" s="40">
        <f>VLOOKUP(AF13,units!$B$4:$C$7,2,FALSE)</f>
        <v>1</v>
      </c>
      <c r="AR13" s="40">
        <f>VLOOKUP(AG13,units!$E$4:$F$7,2,FALSE)</f>
        <v>1</v>
      </c>
      <c r="AS13" s="40">
        <f>VLOOKUP(AH13,units!$H$4:$I$7,2,FALSE)</f>
        <v>1</v>
      </c>
      <c r="AT13" s="40">
        <f>VLOOKUP(AI13,units!$N$4:$O$7,2,FALSE)</f>
        <v>1</v>
      </c>
      <c r="AU13" s="41">
        <v>1</v>
      </c>
      <c r="AV13" s="41">
        <v>1</v>
      </c>
      <c r="AW13" s="41">
        <v>0</v>
      </c>
      <c r="AX13" s="41">
        <v>0</v>
      </c>
      <c r="AY13" s="41">
        <v>0</v>
      </c>
      <c r="AZ13" s="41">
        <v>0</v>
      </c>
      <c r="BA13" s="41">
        <v>0</v>
      </c>
      <c r="BB13" s="41">
        <v>1</v>
      </c>
      <c r="BC13" s="41">
        <v>0</v>
      </c>
      <c r="BD13" s="41">
        <v>0</v>
      </c>
      <c r="BE13" s="41">
        <v>0</v>
      </c>
      <c r="BF13" s="40">
        <v>1</v>
      </c>
      <c r="BG13" s="40">
        <v>1</v>
      </c>
      <c r="BH13" s="40">
        <v>0</v>
      </c>
      <c r="BI13" s="40">
        <v>5</v>
      </c>
      <c r="BJ13" s="40">
        <v>9</v>
      </c>
      <c r="BK13" s="40">
        <v>0</v>
      </c>
      <c r="BL13" s="40">
        <v>300</v>
      </c>
      <c r="BM13" s="40">
        <v>5</v>
      </c>
      <c r="BN13" s="40">
        <v>9</v>
      </c>
      <c r="BO13" s="40">
        <v>0</v>
      </c>
      <c r="BP13" s="40">
        <v>300</v>
      </c>
      <c r="BQ13" s="40" t="s">
        <v>132</v>
      </c>
      <c r="BR13" s="40" t="s">
        <v>132</v>
      </c>
      <c r="BS13" s="40" t="s">
        <v>132</v>
      </c>
      <c r="BT13" s="40" t="s">
        <v>132</v>
      </c>
      <c r="BU13" s="39" t="s">
        <v>54</v>
      </c>
    </row>
    <row r="14" spans="1:73" ht="16.5" customHeight="1" x14ac:dyDescent="0.25">
      <c r="A14" s="38" t="s">
        <v>9</v>
      </c>
      <c r="B14" s="39" t="s">
        <v>99</v>
      </c>
      <c r="C14" s="39" t="str">
        <f t="shared" si="0"/>
        <v>edit MontalvaBastias2017HQ</v>
      </c>
      <c r="D14" s="39" t="s">
        <v>161</v>
      </c>
      <c r="E14" s="39" t="str">
        <f t="shared" si="1"/>
        <v>edit GMMValidation_MontalvaBastias2017HQ</v>
      </c>
      <c r="F14" s="39" t="s">
        <v>206</v>
      </c>
      <c r="G14" s="40" t="s">
        <v>40</v>
      </c>
      <c r="H14" s="40" t="s">
        <v>43</v>
      </c>
      <c r="I14" s="40" t="s">
        <v>44</v>
      </c>
      <c r="J14" s="40" t="s">
        <v>44</v>
      </c>
      <c r="K14" s="40" t="s">
        <v>44</v>
      </c>
      <c r="L14" s="40"/>
      <c r="M14" s="41">
        <v>0</v>
      </c>
      <c r="N14" s="40">
        <v>1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1</v>
      </c>
      <c r="V14" s="40">
        <v>0</v>
      </c>
      <c r="W14" s="40">
        <v>0</v>
      </c>
      <c r="X14" s="40">
        <v>0</v>
      </c>
      <c r="Y14" s="40" t="s">
        <v>42</v>
      </c>
      <c r="Z14" s="40" t="s">
        <v>260</v>
      </c>
      <c r="AA14" s="40" t="s">
        <v>260</v>
      </c>
      <c r="AB14" s="40" t="s">
        <v>260</v>
      </c>
      <c r="AC14" s="40" t="s">
        <v>260</v>
      </c>
      <c r="AD14" s="40" t="s">
        <v>260</v>
      </c>
      <c r="AE14" s="40" t="s">
        <v>260</v>
      </c>
      <c r="AF14" s="40" t="s">
        <v>42</v>
      </c>
      <c r="AG14" s="40" t="s">
        <v>260</v>
      </c>
      <c r="AH14" s="40" t="s">
        <v>260</v>
      </c>
      <c r="AI14" s="40" t="s">
        <v>260</v>
      </c>
      <c r="AJ14" s="40">
        <f>VLOOKUP(Y14,units!$B$4:$C$7,2,FALSE)</f>
        <v>1</v>
      </c>
      <c r="AK14" s="40">
        <f>VLOOKUP(Z14,units!$E$4:$F$7,2,FALSE)</f>
        <v>1</v>
      </c>
      <c r="AL14" s="40">
        <f>VLOOKUP(AA14,units!$H$4:$I$7,2,FALSE)</f>
        <v>1</v>
      </c>
      <c r="AM14" s="40">
        <f>VLOOKUP(AB14,units!$K$4:$L$7,2,FALSE)</f>
        <v>1</v>
      </c>
      <c r="AN14" s="40">
        <f>VLOOKUP(AC14,units!$E$4:$F$7,2,FALSE)</f>
        <v>1</v>
      </c>
      <c r="AO14" s="40">
        <f>VLOOKUP(AD14,units!$E$4:$F$7,2,FALSE)</f>
        <v>1</v>
      </c>
      <c r="AP14" s="40">
        <f>VLOOKUP(AE14,units!$E$4:$F$7,2,FALSE)</f>
        <v>1</v>
      </c>
      <c r="AQ14" s="40">
        <f>VLOOKUP(AF14,units!$B$4:$C$7,2,FALSE)</f>
        <v>1</v>
      </c>
      <c r="AR14" s="40">
        <f>VLOOKUP(AG14,units!$E$4:$F$7,2,FALSE)</f>
        <v>1</v>
      </c>
      <c r="AS14" s="40">
        <f>VLOOKUP(AH14,units!$H$4:$I$7,2,FALSE)</f>
        <v>1</v>
      </c>
      <c r="AT14" s="40">
        <f>VLOOKUP(AI14,units!$N$4:$O$7,2,FALSE)</f>
        <v>1</v>
      </c>
      <c r="AU14" s="41">
        <v>1</v>
      </c>
      <c r="AV14" s="41">
        <v>1</v>
      </c>
      <c r="AW14" s="41">
        <v>0</v>
      </c>
      <c r="AX14" s="41">
        <v>0</v>
      </c>
      <c r="AY14" s="41">
        <v>0</v>
      </c>
      <c r="AZ14" s="41">
        <v>0</v>
      </c>
      <c r="BA14" s="41">
        <v>0</v>
      </c>
      <c r="BB14" s="41">
        <v>1</v>
      </c>
      <c r="BC14" s="41">
        <v>0</v>
      </c>
      <c r="BD14" s="41">
        <v>0</v>
      </c>
      <c r="BE14" s="41">
        <v>0</v>
      </c>
      <c r="BF14" s="40">
        <v>1</v>
      </c>
      <c r="BG14" s="40">
        <v>1</v>
      </c>
      <c r="BH14" s="40">
        <v>0</v>
      </c>
      <c r="BI14" s="40">
        <v>5</v>
      </c>
      <c r="BJ14" s="40">
        <v>9</v>
      </c>
      <c r="BK14" s="40">
        <v>0</v>
      </c>
      <c r="BL14" s="40">
        <v>300</v>
      </c>
      <c r="BM14" s="40">
        <v>5</v>
      </c>
      <c r="BN14" s="40">
        <v>9</v>
      </c>
      <c r="BO14" s="40">
        <v>0</v>
      </c>
      <c r="BP14" s="40">
        <v>300</v>
      </c>
      <c r="BQ14" s="40" t="s">
        <v>132</v>
      </c>
      <c r="BR14" s="40" t="s">
        <v>132</v>
      </c>
      <c r="BS14" s="40" t="s">
        <v>132</v>
      </c>
      <c r="BT14" s="40" t="s">
        <v>132</v>
      </c>
      <c r="BU14" s="39" t="s">
        <v>54</v>
      </c>
    </row>
    <row r="15" spans="1:73" ht="16.5" customHeight="1" x14ac:dyDescent="0.25">
      <c r="A15" s="38" t="s">
        <v>319</v>
      </c>
      <c r="B15" s="39" t="s">
        <v>320</v>
      </c>
      <c r="C15" s="39" t="str">
        <f t="shared" ref="C15" si="2">"edit "&amp;B15</f>
        <v>edit Montalva2018</v>
      </c>
      <c r="D15" s="39" t="s">
        <v>321</v>
      </c>
      <c r="E15" s="39" t="str">
        <f t="shared" ref="E15" si="3">"edit "&amp;D15</f>
        <v>edit GMMValidation_Montalva2018</v>
      </c>
      <c r="F15" s="39" t="s">
        <v>206</v>
      </c>
      <c r="G15" s="40" t="s">
        <v>40</v>
      </c>
      <c r="H15" s="40" t="s">
        <v>43</v>
      </c>
      <c r="I15" s="40" t="s">
        <v>44</v>
      </c>
      <c r="J15" s="40" t="s">
        <v>44</v>
      </c>
      <c r="K15" s="40" t="s">
        <v>44</v>
      </c>
      <c r="L15" s="40"/>
      <c r="M15" s="41">
        <v>0</v>
      </c>
      <c r="N15" s="40">
        <v>1</v>
      </c>
      <c r="O15" s="40">
        <v>0</v>
      </c>
      <c r="P15" s="40">
        <v>0</v>
      </c>
      <c r="Q15" s="40">
        <v>0</v>
      </c>
      <c r="R15" s="40">
        <v>0</v>
      </c>
      <c r="S15" s="40">
        <v>0</v>
      </c>
      <c r="T15" s="40">
        <v>0</v>
      </c>
      <c r="U15" s="40">
        <v>1</v>
      </c>
      <c r="V15" s="40">
        <v>0</v>
      </c>
      <c r="W15" s="40">
        <v>0</v>
      </c>
      <c r="X15" s="40">
        <v>0</v>
      </c>
      <c r="Y15" s="40" t="s">
        <v>42</v>
      </c>
      <c r="Z15" s="40" t="s">
        <v>260</v>
      </c>
      <c r="AA15" s="40" t="s">
        <v>260</v>
      </c>
      <c r="AB15" s="40" t="s">
        <v>260</v>
      </c>
      <c r="AC15" s="40" t="s">
        <v>260</v>
      </c>
      <c r="AD15" s="40" t="s">
        <v>260</v>
      </c>
      <c r="AE15" s="40" t="s">
        <v>260</v>
      </c>
      <c r="AF15" s="40" t="s">
        <v>42</v>
      </c>
      <c r="AG15" s="40" t="s">
        <v>260</v>
      </c>
      <c r="AH15" s="40" t="s">
        <v>260</v>
      </c>
      <c r="AI15" s="40" t="s">
        <v>260</v>
      </c>
      <c r="AJ15" s="40">
        <f>VLOOKUP(Y15,units!$B$4:$C$7,2,FALSE)</f>
        <v>1</v>
      </c>
      <c r="AK15" s="40">
        <f>VLOOKUP(Z15,units!$E$4:$F$7,2,FALSE)</f>
        <v>1</v>
      </c>
      <c r="AL15" s="40">
        <f>VLOOKUP(AA15,units!$H$4:$I$7,2,FALSE)</f>
        <v>1</v>
      </c>
      <c r="AM15" s="40">
        <f>VLOOKUP(AB15,units!$K$4:$L$7,2,FALSE)</f>
        <v>1</v>
      </c>
      <c r="AN15" s="40">
        <f>VLOOKUP(AC15,units!$E$4:$F$7,2,FALSE)</f>
        <v>1</v>
      </c>
      <c r="AO15" s="40">
        <f>VLOOKUP(AD15,units!$E$4:$F$7,2,FALSE)</f>
        <v>1</v>
      </c>
      <c r="AP15" s="40">
        <f>VLOOKUP(AE15,units!$E$4:$F$7,2,FALSE)</f>
        <v>1</v>
      </c>
      <c r="AQ15" s="40">
        <f>VLOOKUP(AF15,units!$B$4:$C$7,2,FALSE)</f>
        <v>1</v>
      </c>
      <c r="AR15" s="40">
        <f>VLOOKUP(AG15,units!$E$4:$F$7,2,FALSE)</f>
        <v>1</v>
      </c>
      <c r="AS15" s="40">
        <f>VLOOKUP(AH15,units!$H$4:$I$7,2,FALSE)</f>
        <v>1</v>
      </c>
      <c r="AT15" s="40">
        <f>VLOOKUP(AI15,units!$N$4:$O$7,2,FALSE)</f>
        <v>1</v>
      </c>
      <c r="AU15" s="41">
        <v>1</v>
      </c>
      <c r="AV15" s="41">
        <v>1</v>
      </c>
      <c r="AW15" s="41">
        <v>0</v>
      </c>
      <c r="AX15" s="41">
        <v>0</v>
      </c>
      <c r="AY15" s="41">
        <v>0</v>
      </c>
      <c r="AZ15" s="41">
        <v>0</v>
      </c>
      <c r="BA15" s="41">
        <v>0</v>
      </c>
      <c r="BB15" s="41">
        <v>1</v>
      </c>
      <c r="BC15" s="41">
        <v>0</v>
      </c>
      <c r="BD15" s="41">
        <v>0</v>
      </c>
      <c r="BE15" s="41">
        <v>0</v>
      </c>
      <c r="BF15" s="40">
        <v>1</v>
      </c>
      <c r="BG15" s="40">
        <v>1</v>
      </c>
      <c r="BH15" s="40">
        <v>0</v>
      </c>
      <c r="BI15" s="40">
        <v>5</v>
      </c>
      <c r="BJ15" s="40">
        <v>9</v>
      </c>
      <c r="BK15" s="40">
        <v>0</v>
      </c>
      <c r="BL15" s="40">
        <v>300</v>
      </c>
      <c r="BM15" s="40">
        <v>5</v>
      </c>
      <c r="BN15" s="40">
        <v>9</v>
      </c>
      <c r="BO15" s="40">
        <v>0</v>
      </c>
      <c r="BP15" s="40">
        <v>300</v>
      </c>
      <c r="BQ15" s="40" t="s">
        <v>132</v>
      </c>
      <c r="BR15" s="40" t="s">
        <v>132</v>
      </c>
      <c r="BS15" s="40" t="s">
        <v>132</v>
      </c>
      <c r="BT15" s="40" t="s">
        <v>132</v>
      </c>
      <c r="BU15" s="39" t="s">
        <v>54</v>
      </c>
    </row>
    <row r="16" spans="1:73" ht="16.5" customHeight="1" x14ac:dyDescent="0.25">
      <c r="A16" s="38" t="s">
        <v>20</v>
      </c>
      <c r="B16" s="39" t="s">
        <v>100</v>
      </c>
      <c r="C16" s="39" t="str">
        <f t="shared" si="0"/>
        <v>edit SiberRisk2019</v>
      </c>
      <c r="D16" s="39" t="s">
        <v>162</v>
      </c>
      <c r="E16" s="39" t="str">
        <f t="shared" si="1"/>
        <v>edit GMMValidation_SiberRisk2019</v>
      </c>
      <c r="F16" s="39" t="s">
        <v>206</v>
      </c>
      <c r="G16" s="40" t="s">
        <v>40</v>
      </c>
      <c r="H16" s="40" t="s">
        <v>43</v>
      </c>
      <c r="I16" s="40" t="s">
        <v>44</v>
      </c>
      <c r="J16" s="40" t="s">
        <v>44</v>
      </c>
      <c r="K16" s="40" t="s">
        <v>44</v>
      </c>
      <c r="L16" s="40"/>
      <c r="M16" s="41">
        <v>0</v>
      </c>
      <c r="N16" s="40">
        <v>1</v>
      </c>
      <c r="O16" s="40">
        <v>1</v>
      </c>
      <c r="P16" s="40">
        <v>0</v>
      </c>
      <c r="Q16" s="40">
        <v>0</v>
      </c>
      <c r="R16" s="40">
        <v>0</v>
      </c>
      <c r="S16" s="40">
        <v>0</v>
      </c>
      <c r="T16" s="40">
        <v>0</v>
      </c>
      <c r="U16" s="40">
        <v>1</v>
      </c>
      <c r="V16" s="40">
        <v>0</v>
      </c>
      <c r="W16" s="40">
        <v>0</v>
      </c>
      <c r="X16" s="40">
        <v>0</v>
      </c>
      <c r="Y16" s="40" t="s">
        <v>42</v>
      </c>
      <c r="Z16" s="40" t="s">
        <v>118</v>
      </c>
      <c r="AA16" s="40" t="s">
        <v>260</v>
      </c>
      <c r="AB16" s="40" t="s">
        <v>260</v>
      </c>
      <c r="AC16" s="40" t="s">
        <v>260</v>
      </c>
      <c r="AD16" s="40" t="s">
        <v>260</v>
      </c>
      <c r="AE16" s="40" t="s">
        <v>260</v>
      </c>
      <c r="AF16" s="40" t="s">
        <v>42</v>
      </c>
      <c r="AG16" s="40" t="s">
        <v>260</v>
      </c>
      <c r="AH16" s="40" t="s">
        <v>260</v>
      </c>
      <c r="AI16" s="40" t="s">
        <v>260</v>
      </c>
      <c r="AJ16" s="40">
        <f>VLOOKUP(Y16,units!$B$4:$C$7,2,FALSE)</f>
        <v>1</v>
      </c>
      <c r="AK16" s="40">
        <f>VLOOKUP(Z16,units!$E$4:$F$7,2,FALSE)</f>
        <v>100</v>
      </c>
      <c r="AL16" s="40">
        <f>VLOOKUP(AA16,units!$H$4:$I$7,2,FALSE)</f>
        <v>1</v>
      </c>
      <c r="AM16" s="40">
        <f>VLOOKUP(AB16,units!$K$4:$L$7,2,FALSE)</f>
        <v>1</v>
      </c>
      <c r="AN16" s="40">
        <f>VLOOKUP(AC16,units!$E$4:$F$7,2,FALSE)</f>
        <v>1</v>
      </c>
      <c r="AO16" s="40">
        <f>VLOOKUP(AD16,units!$E$4:$F$7,2,FALSE)</f>
        <v>1</v>
      </c>
      <c r="AP16" s="40">
        <f>VLOOKUP(AE16,units!$E$4:$F$7,2,FALSE)</f>
        <v>1</v>
      </c>
      <c r="AQ16" s="40">
        <f>VLOOKUP(AF16,units!$B$4:$C$7,2,FALSE)</f>
        <v>1</v>
      </c>
      <c r="AR16" s="40">
        <f>VLOOKUP(AG16,units!$E$4:$F$7,2,FALSE)</f>
        <v>1</v>
      </c>
      <c r="AS16" s="40">
        <f>VLOOKUP(AH16,units!$H$4:$I$7,2,FALSE)</f>
        <v>1</v>
      </c>
      <c r="AT16" s="40">
        <f>VLOOKUP(AI16,units!$N$4:$O$7,2,FALSE)</f>
        <v>1</v>
      </c>
      <c r="AU16" s="41">
        <v>1</v>
      </c>
      <c r="AV16" s="41">
        <v>1</v>
      </c>
      <c r="AW16" s="41">
        <v>0</v>
      </c>
      <c r="AX16" s="41">
        <v>0</v>
      </c>
      <c r="AY16" s="41">
        <v>0</v>
      </c>
      <c r="AZ16" s="41">
        <v>0</v>
      </c>
      <c r="BA16" s="41">
        <v>0</v>
      </c>
      <c r="BB16" s="41">
        <v>1</v>
      </c>
      <c r="BC16" s="41">
        <v>0</v>
      </c>
      <c r="BD16" s="41">
        <v>0</v>
      </c>
      <c r="BE16" s="41">
        <v>0</v>
      </c>
      <c r="BF16" s="40">
        <v>1</v>
      </c>
      <c r="BG16" s="40">
        <v>1</v>
      </c>
      <c r="BH16" s="40">
        <v>0</v>
      </c>
      <c r="BI16" s="40">
        <v>5</v>
      </c>
      <c r="BJ16" s="40">
        <v>9</v>
      </c>
      <c r="BK16" s="40">
        <v>0</v>
      </c>
      <c r="BL16" s="40">
        <v>300</v>
      </c>
      <c r="BM16" s="40">
        <v>5</v>
      </c>
      <c r="BN16" s="40">
        <v>9</v>
      </c>
      <c r="BO16" s="40">
        <v>0</v>
      </c>
      <c r="BP16" s="40">
        <v>300</v>
      </c>
      <c r="BQ16" s="40" t="s">
        <v>132</v>
      </c>
      <c r="BR16" s="40" t="s">
        <v>132</v>
      </c>
      <c r="BS16" s="40" t="s">
        <v>132</v>
      </c>
      <c r="BT16" s="40" t="s">
        <v>132</v>
      </c>
      <c r="BU16" s="39" t="s">
        <v>55</v>
      </c>
    </row>
    <row r="17" spans="1:73" ht="16.5" customHeight="1" x14ac:dyDescent="0.25">
      <c r="A17" s="38" t="s">
        <v>21</v>
      </c>
      <c r="B17" s="39" t="s">
        <v>101</v>
      </c>
      <c r="C17" s="39" t="str">
        <f t="shared" si="0"/>
        <v>edit Garcia2005</v>
      </c>
      <c r="D17" s="39" t="s">
        <v>163</v>
      </c>
      <c r="E17" s="39" t="str">
        <f t="shared" si="1"/>
        <v>edit GMMValidation_Garcia2005</v>
      </c>
      <c r="F17" s="39" t="s">
        <v>206</v>
      </c>
      <c r="G17" s="40">
        <v>10</v>
      </c>
      <c r="H17" s="40" t="s">
        <v>43</v>
      </c>
      <c r="I17" s="40" t="s">
        <v>44</v>
      </c>
      <c r="J17" s="40" t="s">
        <v>44</v>
      </c>
      <c r="K17" s="40" t="s">
        <v>44</v>
      </c>
      <c r="L17" s="40"/>
      <c r="M17" s="41">
        <v>0</v>
      </c>
      <c r="N17" s="40">
        <v>1</v>
      </c>
      <c r="O17" s="40">
        <v>1</v>
      </c>
      <c r="P17" s="40">
        <v>0</v>
      </c>
      <c r="Q17" s="40">
        <v>0</v>
      </c>
      <c r="R17" s="40">
        <v>0</v>
      </c>
      <c r="S17" s="40">
        <v>0</v>
      </c>
      <c r="T17" s="40">
        <v>0</v>
      </c>
      <c r="U17" s="40">
        <v>1</v>
      </c>
      <c r="V17" s="40">
        <v>0</v>
      </c>
      <c r="W17" s="40">
        <v>0</v>
      </c>
      <c r="X17" s="40">
        <v>0</v>
      </c>
      <c r="Y17" s="40" t="s">
        <v>89</v>
      </c>
      <c r="Z17" s="40" t="s">
        <v>119</v>
      </c>
      <c r="AA17" s="40" t="s">
        <v>260</v>
      </c>
      <c r="AB17" s="40" t="s">
        <v>260</v>
      </c>
      <c r="AC17" s="40" t="s">
        <v>260</v>
      </c>
      <c r="AD17" s="40" t="s">
        <v>260</v>
      </c>
      <c r="AE17" s="40" t="s">
        <v>260</v>
      </c>
      <c r="AF17" s="40" t="s">
        <v>89</v>
      </c>
      <c r="AG17" s="40" t="s">
        <v>260</v>
      </c>
      <c r="AH17" s="40" t="s">
        <v>260</v>
      </c>
      <c r="AI17" s="40" t="s">
        <v>260</v>
      </c>
      <c r="AJ17" s="40" t="str">
        <f>VLOOKUP(Y17,units!$B$4:$C$7,2,FALSE)</f>
        <v>1/980.66</v>
      </c>
      <c r="AK17" s="40">
        <f>VLOOKUP(Z17,units!$E$4:$F$7,2,FALSE)</f>
        <v>1</v>
      </c>
      <c r="AL17" s="40">
        <f>VLOOKUP(AA17,units!$H$4:$I$7,2,FALSE)</f>
        <v>1</v>
      </c>
      <c r="AM17" s="40">
        <f>VLOOKUP(AB17,units!$K$4:$L$7,2,FALSE)</f>
        <v>1</v>
      </c>
      <c r="AN17" s="40">
        <f>VLOOKUP(AC17,units!$E$4:$F$7,2,FALSE)</f>
        <v>1</v>
      </c>
      <c r="AO17" s="40">
        <f>VLOOKUP(AD17,units!$E$4:$F$7,2,FALSE)</f>
        <v>1</v>
      </c>
      <c r="AP17" s="40">
        <f>VLOOKUP(AE17,units!$E$4:$F$7,2,FALSE)</f>
        <v>1</v>
      </c>
      <c r="AQ17" s="40" t="str">
        <f>VLOOKUP(AF17,units!$B$4:$C$7,2,FALSE)</f>
        <v>1/980.66</v>
      </c>
      <c r="AR17" s="40">
        <f>VLOOKUP(AG17,units!$E$4:$F$7,2,FALSE)</f>
        <v>1</v>
      </c>
      <c r="AS17" s="40">
        <f>VLOOKUP(AH17,units!$H$4:$I$7,2,FALSE)</f>
        <v>1</v>
      </c>
      <c r="AT17" s="40">
        <f>VLOOKUP(AI17,units!$N$4:$O$7,2,FALSE)</f>
        <v>1</v>
      </c>
      <c r="AU17" s="41">
        <v>1</v>
      </c>
      <c r="AV17" s="41">
        <v>1</v>
      </c>
      <c r="AW17" s="41">
        <v>0</v>
      </c>
      <c r="AX17" s="41">
        <v>0</v>
      </c>
      <c r="AY17" s="41">
        <v>0</v>
      </c>
      <c r="AZ17" s="41">
        <v>0</v>
      </c>
      <c r="BA17" s="41">
        <v>0</v>
      </c>
      <c r="BB17" s="41">
        <v>1</v>
      </c>
      <c r="BC17" s="41">
        <v>0</v>
      </c>
      <c r="BD17" s="41">
        <v>0</v>
      </c>
      <c r="BE17" s="41">
        <v>0</v>
      </c>
      <c r="BF17" s="40">
        <v>0</v>
      </c>
      <c r="BG17" s="40">
        <v>1</v>
      </c>
      <c r="BH17" s="40">
        <v>0</v>
      </c>
      <c r="BI17" s="40" t="s">
        <v>132</v>
      </c>
      <c r="BJ17" s="40" t="s">
        <v>132</v>
      </c>
      <c r="BK17" s="40" t="s">
        <v>132</v>
      </c>
      <c r="BL17" s="40" t="s">
        <v>132</v>
      </c>
      <c r="BM17" s="40">
        <v>5.2</v>
      </c>
      <c r="BN17" s="40">
        <v>7.4</v>
      </c>
      <c r="BO17" s="40">
        <v>0</v>
      </c>
      <c r="BP17" s="40">
        <v>400</v>
      </c>
      <c r="BQ17" s="40" t="s">
        <v>132</v>
      </c>
      <c r="BR17" s="40" t="s">
        <v>132</v>
      </c>
      <c r="BS17" s="40" t="s">
        <v>132</v>
      </c>
      <c r="BT17" s="40" t="s">
        <v>132</v>
      </c>
      <c r="BU17" s="39" t="s">
        <v>56</v>
      </c>
    </row>
    <row r="18" spans="1:73" ht="16.5" customHeight="1" x14ac:dyDescent="0.25">
      <c r="A18" s="38" t="s">
        <v>22</v>
      </c>
      <c r="B18" s="39" t="s">
        <v>102</v>
      </c>
      <c r="C18" s="39" t="str">
        <f t="shared" si="0"/>
        <v>edit Jaimes2006</v>
      </c>
      <c r="D18" s="39" t="s">
        <v>164</v>
      </c>
      <c r="E18" s="39" t="str">
        <f t="shared" si="1"/>
        <v>edit GMMValidation_Jaimes2006</v>
      </c>
      <c r="F18" s="39" t="s">
        <v>206</v>
      </c>
      <c r="G18" s="40" t="s">
        <v>40</v>
      </c>
      <c r="H18" s="40" t="s">
        <v>44</v>
      </c>
      <c r="I18" s="40" t="s">
        <v>44</v>
      </c>
      <c r="J18" s="40" t="s">
        <v>44</v>
      </c>
      <c r="K18" s="40" t="s">
        <v>44</v>
      </c>
      <c r="L18" s="40"/>
      <c r="M18" s="41">
        <v>0</v>
      </c>
      <c r="N18" s="40">
        <v>1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1</v>
      </c>
      <c r="V18" s="40">
        <v>0</v>
      </c>
      <c r="W18" s="40">
        <v>0</v>
      </c>
      <c r="X18" s="40">
        <v>0</v>
      </c>
      <c r="Y18" s="40" t="s">
        <v>89</v>
      </c>
      <c r="Z18" s="40" t="s">
        <v>260</v>
      </c>
      <c r="AA18" s="40" t="s">
        <v>260</v>
      </c>
      <c r="AB18" s="40" t="s">
        <v>260</v>
      </c>
      <c r="AC18" s="40" t="s">
        <v>260</v>
      </c>
      <c r="AD18" s="40" t="s">
        <v>260</v>
      </c>
      <c r="AE18" s="40" t="s">
        <v>260</v>
      </c>
      <c r="AF18" s="40" t="s">
        <v>89</v>
      </c>
      <c r="AG18" s="40" t="s">
        <v>260</v>
      </c>
      <c r="AH18" s="40" t="s">
        <v>260</v>
      </c>
      <c r="AI18" s="40" t="s">
        <v>260</v>
      </c>
      <c r="AJ18" s="40" t="str">
        <f>VLOOKUP(Y18,units!$B$4:$C$7,2,FALSE)</f>
        <v>1/980.66</v>
      </c>
      <c r="AK18" s="40">
        <f>VLOOKUP(Z18,units!$E$4:$F$7,2,FALSE)</f>
        <v>1</v>
      </c>
      <c r="AL18" s="40">
        <f>VLOOKUP(AA18,units!$H$4:$I$7,2,FALSE)</f>
        <v>1</v>
      </c>
      <c r="AM18" s="40">
        <f>VLOOKUP(AB18,units!$K$4:$L$7,2,FALSE)</f>
        <v>1</v>
      </c>
      <c r="AN18" s="40">
        <f>VLOOKUP(AC18,units!$E$4:$F$7,2,FALSE)</f>
        <v>1</v>
      </c>
      <c r="AO18" s="40">
        <f>VLOOKUP(AD18,units!$E$4:$F$7,2,FALSE)</f>
        <v>1</v>
      </c>
      <c r="AP18" s="40">
        <f>VLOOKUP(AE18,units!$E$4:$F$7,2,FALSE)</f>
        <v>1</v>
      </c>
      <c r="AQ18" s="40" t="str">
        <f>VLOOKUP(AF18,units!$B$4:$C$7,2,FALSE)</f>
        <v>1/980.66</v>
      </c>
      <c r="AR18" s="40">
        <f>VLOOKUP(AG18,units!$E$4:$F$7,2,FALSE)</f>
        <v>1</v>
      </c>
      <c r="AS18" s="40">
        <f>VLOOKUP(AH18,units!$H$4:$I$7,2,FALSE)</f>
        <v>1</v>
      </c>
      <c r="AT18" s="40">
        <f>VLOOKUP(AI18,units!$N$4:$O$7,2,FALSE)</f>
        <v>1</v>
      </c>
      <c r="AU18" s="41">
        <v>1</v>
      </c>
      <c r="AV18" s="41">
        <v>0</v>
      </c>
      <c r="AW18" s="41">
        <v>0</v>
      </c>
      <c r="AX18" s="41">
        <v>0</v>
      </c>
      <c r="AY18" s="41">
        <v>0</v>
      </c>
      <c r="AZ18" s="41">
        <v>0</v>
      </c>
      <c r="BA18" s="41">
        <v>0</v>
      </c>
      <c r="BB18" s="41">
        <v>1</v>
      </c>
      <c r="BC18" s="41">
        <v>0</v>
      </c>
      <c r="BD18" s="41">
        <v>0</v>
      </c>
      <c r="BE18" s="41">
        <v>0</v>
      </c>
      <c r="BF18" s="40">
        <v>1</v>
      </c>
      <c r="BG18" s="40">
        <v>0</v>
      </c>
      <c r="BH18" s="40">
        <v>0</v>
      </c>
      <c r="BI18" s="40">
        <v>6</v>
      </c>
      <c r="BJ18" s="40">
        <v>8.1</v>
      </c>
      <c r="BK18" s="40">
        <v>280</v>
      </c>
      <c r="BL18" s="40">
        <v>530</v>
      </c>
      <c r="BM18" s="40" t="s">
        <v>132</v>
      </c>
      <c r="BN18" s="40" t="s">
        <v>132</v>
      </c>
      <c r="BO18" s="40" t="s">
        <v>132</v>
      </c>
      <c r="BP18" s="40" t="s">
        <v>132</v>
      </c>
      <c r="BQ18" s="40" t="s">
        <v>132</v>
      </c>
      <c r="BR18" s="40" t="s">
        <v>132</v>
      </c>
      <c r="BS18" s="40" t="s">
        <v>132</v>
      </c>
      <c r="BT18" s="40" t="s">
        <v>132</v>
      </c>
      <c r="BU18" s="39" t="s">
        <v>57</v>
      </c>
    </row>
    <row r="19" spans="1:73" ht="16.5" customHeight="1" x14ac:dyDescent="0.25">
      <c r="A19" s="38" t="s">
        <v>23</v>
      </c>
      <c r="B19" s="39" t="s">
        <v>103</v>
      </c>
      <c r="C19" s="39" t="str">
        <f t="shared" si="0"/>
        <v>edit Jaimes2015</v>
      </c>
      <c r="D19" s="39" t="s">
        <v>165</v>
      </c>
      <c r="E19" s="39" t="str">
        <f t="shared" si="1"/>
        <v>edit GMMValidation_Jaimes2015</v>
      </c>
      <c r="F19" s="39" t="s">
        <v>206</v>
      </c>
      <c r="G19" s="40" t="s">
        <v>40</v>
      </c>
      <c r="H19" s="40" t="s">
        <v>44</v>
      </c>
      <c r="I19" s="40" t="s">
        <v>44</v>
      </c>
      <c r="J19" s="40" t="s">
        <v>44</v>
      </c>
      <c r="K19" s="40" t="s">
        <v>44</v>
      </c>
      <c r="L19" s="40"/>
      <c r="M19" s="41">
        <v>0</v>
      </c>
      <c r="N19" s="40">
        <v>1</v>
      </c>
      <c r="O19" s="40">
        <v>1</v>
      </c>
      <c r="P19" s="40">
        <v>0</v>
      </c>
      <c r="Q19" s="40">
        <v>0</v>
      </c>
      <c r="R19" s="40">
        <v>0</v>
      </c>
      <c r="S19" s="40">
        <v>0</v>
      </c>
      <c r="T19" s="40">
        <v>0</v>
      </c>
      <c r="U19" s="40">
        <v>1</v>
      </c>
      <c r="V19" s="40">
        <v>0</v>
      </c>
      <c r="W19" s="40">
        <v>0</v>
      </c>
      <c r="X19" s="40">
        <v>0</v>
      </c>
      <c r="Y19" s="40" t="s">
        <v>89</v>
      </c>
      <c r="Z19" s="40" t="s">
        <v>119</v>
      </c>
      <c r="AA19" s="40" t="s">
        <v>260</v>
      </c>
      <c r="AB19" s="40" t="s">
        <v>260</v>
      </c>
      <c r="AC19" s="40" t="s">
        <v>260</v>
      </c>
      <c r="AD19" s="40" t="s">
        <v>260</v>
      </c>
      <c r="AE19" s="40" t="s">
        <v>260</v>
      </c>
      <c r="AF19" s="40" t="s">
        <v>89</v>
      </c>
      <c r="AG19" s="40" t="s">
        <v>260</v>
      </c>
      <c r="AH19" s="40" t="s">
        <v>260</v>
      </c>
      <c r="AI19" s="40" t="s">
        <v>260</v>
      </c>
      <c r="AJ19" s="40" t="str">
        <f>VLOOKUP(Y19,units!$B$4:$C$7,2,FALSE)</f>
        <v>1/980.66</v>
      </c>
      <c r="AK19" s="40">
        <f>VLOOKUP(Z19,units!$E$4:$F$7,2,FALSE)</f>
        <v>1</v>
      </c>
      <c r="AL19" s="40">
        <f>VLOOKUP(AA19,units!$H$4:$I$7,2,FALSE)</f>
        <v>1</v>
      </c>
      <c r="AM19" s="40">
        <f>VLOOKUP(AB19,units!$K$4:$L$7,2,FALSE)</f>
        <v>1</v>
      </c>
      <c r="AN19" s="40">
        <f>VLOOKUP(AC19,units!$E$4:$F$7,2,FALSE)</f>
        <v>1</v>
      </c>
      <c r="AO19" s="40">
        <f>VLOOKUP(AD19,units!$E$4:$F$7,2,FALSE)</f>
        <v>1</v>
      </c>
      <c r="AP19" s="40">
        <f>VLOOKUP(AE19,units!$E$4:$F$7,2,FALSE)</f>
        <v>1</v>
      </c>
      <c r="AQ19" s="40" t="str">
        <f>VLOOKUP(AF19,units!$B$4:$C$7,2,FALSE)</f>
        <v>1/980.66</v>
      </c>
      <c r="AR19" s="40">
        <f>VLOOKUP(AG19,units!$E$4:$F$7,2,FALSE)</f>
        <v>1</v>
      </c>
      <c r="AS19" s="40">
        <f>VLOOKUP(AH19,units!$H$4:$I$7,2,FALSE)</f>
        <v>1</v>
      </c>
      <c r="AT19" s="40">
        <f>VLOOKUP(AI19,units!$N$4:$O$7,2,FALSE)</f>
        <v>1</v>
      </c>
      <c r="AU19" s="41">
        <v>1</v>
      </c>
      <c r="AV19" s="41">
        <v>0</v>
      </c>
      <c r="AW19" s="41">
        <v>0</v>
      </c>
      <c r="AX19" s="41">
        <v>0</v>
      </c>
      <c r="AY19" s="41">
        <v>0</v>
      </c>
      <c r="AZ19" s="41">
        <v>0</v>
      </c>
      <c r="BA19" s="41">
        <v>0</v>
      </c>
      <c r="BB19" s="41">
        <v>1</v>
      </c>
      <c r="BC19" s="41">
        <v>0</v>
      </c>
      <c r="BD19" s="41">
        <v>0</v>
      </c>
      <c r="BE19" s="41">
        <v>0</v>
      </c>
      <c r="BF19" s="40">
        <v>0</v>
      </c>
      <c r="BG19" s="40">
        <v>1</v>
      </c>
      <c r="BH19" s="40">
        <v>0</v>
      </c>
      <c r="BI19" s="40" t="s">
        <v>132</v>
      </c>
      <c r="BJ19" s="40" t="s">
        <v>132</v>
      </c>
      <c r="BK19" s="40" t="s">
        <v>132</v>
      </c>
      <c r="BL19" s="40" t="s">
        <v>132</v>
      </c>
      <c r="BM19" s="40">
        <v>5.2</v>
      </c>
      <c r="BN19" s="40">
        <v>7.5</v>
      </c>
      <c r="BO19" s="40">
        <v>103</v>
      </c>
      <c r="BP19" s="40">
        <v>464</v>
      </c>
      <c r="BQ19" s="40" t="s">
        <v>132</v>
      </c>
      <c r="BR19" s="40" t="s">
        <v>132</v>
      </c>
      <c r="BS19" s="40" t="s">
        <v>132</v>
      </c>
      <c r="BT19" s="40" t="s">
        <v>132</v>
      </c>
      <c r="BU19" s="39" t="s">
        <v>58</v>
      </c>
    </row>
    <row r="20" spans="1:73" ht="16.5" customHeight="1" x14ac:dyDescent="0.25">
      <c r="A20" s="38" t="s">
        <v>24</v>
      </c>
      <c r="B20" s="39" t="s">
        <v>104</v>
      </c>
      <c r="C20" s="39" t="str">
        <f t="shared" si="0"/>
        <v>edit Jaimes2016</v>
      </c>
      <c r="D20" s="39" t="s">
        <v>166</v>
      </c>
      <c r="E20" s="39" t="str">
        <f t="shared" si="1"/>
        <v>edit GMMValidation_Jaimes2016</v>
      </c>
      <c r="F20" s="39" t="s">
        <v>206</v>
      </c>
      <c r="G20" s="40" t="s">
        <v>40</v>
      </c>
      <c r="H20" s="40" t="s">
        <v>44</v>
      </c>
      <c r="I20" s="40" t="s">
        <v>44</v>
      </c>
      <c r="J20" s="40" t="s">
        <v>44</v>
      </c>
      <c r="K20" s="40" t="s">
        <v>44</v>
      </c>
      <c r="L20" s="40"/>
      <c r="M20" s="41">
        <v>0</v>
      </c>
      <c r="N20" s="40">
        <v>1</v>
      </c>
      <c r="O20" s="40">
        <v>1</v>
      </c>
      <c r="P20" s="40">
        <v>0</v>
      </c>
      <c r="Q20" s="40">
        <v>0</v>
      </c>
      <c r="R20" s="40">
        <v>0</v>
      </c>
      <c r="S20" s="40">
        <v>0</v>
      </c>
      <c r="T20" s="40">
        <v>0</v>
      </c>
      <c r="U20" s="40">
        <v>1</v>
      </c>
      <c r="V20" s="40">
        <v>0</v>
      </c>
      <c r="W20" s="40">
        <v>0</v>
      </c>
      <c r="X20" s="40">
        <v>0</v>
      </c>
      <c r="Y20" s="40" t="s">
        <v>89</v>
      </c>
      <c r="Z20" s="40" t="s">
        <v>119</v>
      </c>
      <c r="AA20" s="40" t="s">
        <v>260</v>
      </c>
      <c r="AB20" s="40" t="s">
        <v>260</v>
      </c>
      <c r="AC20" s="40" t="s">
        <v>260</v>
      </c>
      <c r="AD20" s="40" t="s">
        <v>260</v>
      </c>
      <c r="AE20" s="40" t="s">
        <v>260</v>
      </c>
      <c r="AF20" s="40" t="s">
        <v>89</v>
      </c>
      <c r="AG20" s="40" t="s">
        <v>260</v>
      </c>
      <c r="AH20" s="40" t="s">
        <v>260</v>
      </c>
      <c r="AI20" s="40" t="s">
        <v>260</v>
      </c>
      <c r="AJ20" s="40" t="str">
        <f>VLOOKUP(Y20,units!$B$4:$C$7,2,FALSE)</f>
        <v>1/980.66</v>
      </c>
      <c r="AK20" s="40">
        <f>VLOOKUP(Z20,units!$E$4:$F$7,2,FALSE)</f>
        <v>1</v>
      </c>
      <c r="AL20" s="40">
        <f>VLOOKUP(AA20,units!$H$4:$I$7,2,FALSE)</f>
        <v>1</v>
      </c>
      <c r="AM20" s="40">
        <f>VLOOKUP(AB20,units!$K$4:$L$7,2,FALSE)</f>
        <v>1</v>
      </c>
      <c r="AN20" s="40">
        <f>VLOOKUP(AC20,units!$E$4:$F$7,2,FALSE)</f>
        <v>1</v>
      </c>
      <c r="AO20" s="40">
        <f>VLOOKUP(AD20,units!$E$4:$F$7,2,FALSE)</f>
        <v>1</v>
      </c>
      <c r="AP20" s="40">
        <f>VLOOKUP(AE20,units!$E$4:$F$7,2,FALSE)</f>
        <v>1</v>
      </c>
      <c r="AQ20" s="40" t="str">
        <f>VLOOKUP(AF20,units!$B$4:$C$7,2,FALSE)</f>
        <v>1/980.66</v>
      </c>
      <c r="AR20" s="40">
        <f>VLOOKUP(AG20,units!$E$4:$F$7,2,FALSE)</f>
        <v>1</v>
      </c>
      <c r="AS20" s="40">
        <f>VLOOKUP(AH20,units!$H$4:$I$7,2,FALSE)</f>
        <v>1</v>
      </c>
      <c r="AT20" s="40">
        <f>VLOOKUP(AI20,units!$N$4:$O$7,2,FALSE)</f>
        <v>1</v>
      </c>
      <c r="AU20" s="41">
        <v>1</v>
      </c>
      <c r="AV20" s="41">
        <v>0</v>
      </c>
      <c r="AW20" s="41">
        <v>0</v>
      </c>
      <c r="AX20" s="41">
        <v>0</v>
      </c>
      <c r="AY20" s="41">
        <v>0</v>
      </c>
      <c r="AZ20" s="41">
        <v>0</v>
      </c>
      <c r="BA20" s="41">
        <v>0</v>
      </c>
      <c r="BB20" s="41">
        <v>1</v>
      </c>
      <c r="BC20" s="41">
        <v>0</v>
      </c>
      <c r="BD20" s="41">
        <v>0</v>
      </c>
      <c r="BE20" s="41">
        <v>0</v>
      </c>
      <c r="BF20" s="40">
        <v>0</v>
      </c>
      <c r="BG20" s="40">
        <v>0</v>
      </c>
      <c r="BH20" s="40">
        <v>1</v>
      </c>
      <c r="BI20" s="40" t="s">
        <v>132</v>
      </c>
      <c r="BJ20" s="40" t="s">
        <v>132</v>
      </c>
      <c r="BK20" s="40" t="s">
        <v>132</v>
      </c>
      <c r="BL20" s="40" t="s">
        <v>132</v>
      </c>
      <c r="BM20" s="40" t="s">
        <v>132</v>
      </c>
      <c r="BN20" s="40" t="s">
        <v>132</v>
      </c>
      <c r="BO20" s="40" t="s">
        <v>132</v>
      </c>
      <c r="BP20" s="40" t="s">
        <v>132</v>
      </c>
      <c r="BQ20" s="40">
        <v>2.2999999999999998</v>
      </c>
      <c r="BR20" s="40">
        <v>3.8</v>
      </c>
      <c r="BS20" s="40">
        <v>8</v>
      </c>
      <c r="BT20" s="40">
        <v>60</v>
      </c>
      <c r="BU20" s="39" t="s">
        <v>59</v>
      </c>
    </row>
    <row r="21" spans="1:73" ht="16.5" customHeight="1" x14ac:dyDescent="0.25">
      <c r="A21" s="38" t="s">
        <v>25</v>
      </c>
      <c r="B21" s="39" t="s">
        <v>105</v>
      </c>
      <c r="C21" s="39" t="str">
        <f t="shared" si="0"/>
        <v>edit GarciaJaimes2017</v>
      </c>
      <c r="D21" s="39" t="s">
        <v>167</v>
      </c>
      <c r="E21" s="39" t="str">
        <f t="shared" si="1"/>
        <v>edit GMMValidation_GarciaJaimes2017</v>
      </c>
      <c r="F21" s="39" t="s">
        <v>207</v>
      </c>
      <c r="G21" s="40" t="s">
        <v>40</v>
      </c>
      <c r="H21" s="40" t="s">
        <v>44</v>
      </c>
      <c r="I21" s="40" t="s">
        <v>44</v>
      </c>
      <c r="J21" s="40" t="s">
        <v>44</v>
      </c>
      <c r="K21" s="40" t="s">
        <v>44</v>
      </c>
      <c r="L21" s="40"/>
      <c r="M21" s="41">
        <v>0</v>
      </c>
      <c r="N21" s="40">
        <v>1</v>
      </c>
      <c r="O21" s="40">
        <v>1</v>
      </c>
      <c r="P21" s="40">
        <v>0</v>
      </c>
      <c r="Q21" s="40">
        <v>0</v>
      </c>
      <c r="R21" s="40">
        <v>0</v>
      </c>
      <c r="S21" s="40">
        <v>0</v>
      </c>
      <c r="T21" s="40">
        <v>0</v>
      </c>
      <c r="U21" s="40">
        <v>1</v>
      </c>
      <c r="V21" s="40">
        <v>0</v>
      </c>
      <c r="W21" s="40">
        <v>0</v>
      </c>
      <c r="X21" s="40">
        <v>0</v>
      </c>
      <c r="Y21" s="40" t="s">
        <v>89</v>
      </c>
      <c r="Z21" s="40" t="s">
        <v>119</v>
      </c>
      <c r="AA21" s="40" t="s">
        <v>260</v>
      </c>
      <c r="AB21" s="40" t="s">
        <v>260</v>
      </c>
      <c r="AC21" s="40" t="s">
        <v>260</v>
      </c>
      <c r="AD21" s="40" t="s">
        <v>260</v>
      </c>
      <c r="AE21" s="40" t="s">
        <v>260</v>
      </c>
      <c r="AF21" s="40" t="s">
        <v>89</v>
      </c>
      <c r="AG21" s="40" t="s">
        <v>260</v>
      </c>
      <c r="AH21" s="40" t="s">
        <v>260</v>
      </c>
      <c r="AI21" s="40" t="s">
        <v>260</v>
      </c>
      <c r="AJ21" s="40" t="str">
        <f>VLOOKUP(Y21,units!$B$4:$C$7,2,FALSE)</f>
        <v>1/980.66</v>
      </c>
      <c r="AK21" s="40">
        <f>VLOOKUP(Z21,units!$E$4:$F$7,2,FALSE)</f>
        <v>1</v>
      </c>
      <c r="AL21" s="40">
        <f>VLOOKUP(AA21,units!$H$4:$I$7,2,FALSE)</f>
        <v>1</v>
      </c>
      <c r="AM21" s="40">
        <f>VLOOKUP(AB21,units!$K$4:$L$7,2,FALSE)</f>
        <v>1</v>
      </c>
      <c r="AN21" s="40">
        <f>VLOOKUP(AC21,units!$E$4:$F$7,2,FALSE)</f>
        <v>1</v>
      </c>
      <c r="AO21" s="40">
        <f>VLOOKUP(AD21,units!$E$4:$F$7,2,FALSE)</f>
        <v>1</v>
      </c>
      <c r="AP21" s="40">
        <f>VLOOKUP(AE21,units!$E$4:$F$7,2,FALSE)</f>
        <v>1</v>
      </c>
      <c r="AQ21" s="40" t="str">
        <f>VLOOKUP(AF21,units!$B$4:$C$7,2,FALSE)</f>
        <v>1/980.66</v>
      </c>
      <c r="AR21" s="40">
        <f>VLOOKUP(AG21,units!$E$4:$F$7,2,FALSE)</f>
        <v>1</v>
      </c>
      <c r="AS21" s="40">
        <f>VLOOKUP(AH21,units!$H$4:$I$7,2,FALSE)</f>
        <v>1</v>
      </c>
      <c r="AT21" s="40">
        <f>VLOOKUP(AI21,units!$N$4:$O$7,2,FALSE)</f>
        <v>1</v>
      </c>
      <c r="AU21" s="41">
        <v>1</v>
      </c>
      <c r="AV21" s="41">
        <v>0</v>
      </c>
      <c r="AW21" s="41">
        <v>0</v>
      </c>
      <c r="AX21" s="41">
        <v>0</v>
      </c>
      <c r="AY21" s="41">
        <v>0</v>
      </c>
      <c r="AZ21" s="41">
        <v>0</v>
      </c>
      <c r="BA21" s="41">
        <v>0</v>
      </c>
      <c r="BB21" s="41">
        <v>1</v>
      </c>
      <c r="BC21" s="41">
        <v>0</v>
      </c>
      <c r="BD21" s="41">
        <v>0</v>
      </c>
      <c r="BE21" s="41">
        <v>0</v>
      </c>
      <c r="BF21" s="40">
        <v>1</v>
      </c>
      <c r="BG21" s="40">
        <v>0</v>
      </c>
      <c r="BH21" s="40">
        <v>0</v>
      </c>
      <c r="BI21" s="40">
        <v>5</v>
      </c>
      <c r="BJ21" s="40">
        <v>8</v>
      </c>
      <c r="BK21" s="40">
        <v>0</v>
      </c>
      <c r="BL21" s="40">
        <v>400</v>
      </c>
      <c r="BM21" s="40" t="s">
        <v>132</v>
      </c>
      <c r="BN21" s="40" t="s">
        <v>132</v>
      </c>
      <c r="BO21" s="40" t="s">
        <v>132</v>
      </c>
      <c r="BP21" s="40" t="s">
        <v>132</v>
      </c>
      <c r="BQ21" s="40" t="s">
        <v>132</v>
      </c>
      <c r="BR21" s="40" t="s">
        <v>132</v>
      </c>
      <c r="BS21" s="40" t="s">
        <v>132</v>
      </c>
      <c r="BT21" s="40" t="s">
        <v>132</v>
      </c>
      <c r="BU21" s="39" t="s">
        <v>60</v>
      </c>
    </row>
    <row r="22" spans="1:73" ht="16.5" customHeight="1" x14ac:dyDescent="0.25">
      <c r="A22" s="38" t="s">
        <v>203</v>
      </c>
      <c r="B22" s="39" t="s">
        <v>202</v>
      </c>
      <c r="C22" s="39" t="str">
        <f t="shared" si="0"/>
        <v>edit GarciaJaimes2017HV</v>
      </c>
      <c r="D22" s="39" t="s">
        <v>201</v>
      </c>
      <c r="E22" s="39" t="str">
        <f t="shared" si="1"/>
        <v>edit GMMValidation_GarciaJaimes2017HV</v>
      </c>
      <c r="F22" s="39" t="s">
        <v>207</v>
      </c>
      <c r="G22" s="40" t="s">
        <v>40</v>
      </c>
      <c r="H22" s="40" t="s">
        <v>44</v>
      </c>
      <c r="I22" s="40" t="s">
        <v>44</v>
      </c>
      <c r="J22" s="40" t="s">
        <v>44</v>
      </c>
      <c r="K22" s="40" t="s">
        <v>44</v>
      </c>
      <c r="L22" s="40"/>
      <c r="M22" s="41">
        <v>0</v>
      </c>
      <c r="N22" s="40">
        <v>0</v>
      </c>
      <c r="O22" s="40">
        <v>0</v>
      </c>
      <c r="P22" s="40">
        <v>0</v>
      </c>
      <c r="Q22" s="40">
        <v>0</v>
      </c>
      <c r="R22" s="40">
        <v>0</v>
      </c>
      <c r="S22" s="40">
        <v>0</v>
      </c>
      <c r="T22" s="40">
        <v>0</v>
      </c>
      <c r="U22" s="40">
        <v>0</v>
      </c>
      <c r="V22" s="40">
        <v>0</v>
      </c>
      <c r="W22" s="40">
        <v>0</v>
      </c>
      <c r="X22" s="40">
        <v>1</v>
      </c>
      <c r="Y22" s="40" t="s">
        <v>260</v>
      </c>
      <c r="Z22" s="40" t="s">
        <v>260</v>
      </c>
      <c r="AA22" s="40" t="s">
        <v>260</v>
      </c>
      <c r="AB22" s="40" t="s">
        <v>260</v>
      </c>
      <c r="AC22" s="40" t="s">
        <v>260</v>
      </c>
      <c r="AD22" s="40" t="s">
        <v>260</v>
      </c>
      <c r="AE22" s="40" t="s">
        <v>260</v>
      </c>
      <c r="AF22" s="40" t="s">
        <v>260</v>
      </c>
      <c r="AG22" s="40" t="s">
        <v>260</v>
      </c>
      <c r="AH22" s="40" t="s">
        <v>260</v>
      </c>
      <c r="AI22" s="40" t="s">
        <v>260</v>
      </c>
      <c r="AJ22" s="40">
        <f>VLOOKUP(Y22,units!$B$4:$C$7,2,FALSE)</f>
        <v>1</v>
      </c>
      <c r="AK22" s="40">
        <f>VLOOKUP(Z22,units!$E$4:$F$7,2,FALSE)</f>
        <v>1</v>
      </c>
      <c r="AL22" s="40">
        <f>VLOOKUP(AA22,units!$H$4:$I$7,2,FALSE)</f>
        <v>1</v>
      </c>
      <c r="AM22" s="40">
        <f>VLOOKUP(AB22,units!$K$4:$L$7,2,FALSE)</f>
        <v>1</v>
      </c>
      <c r="AN22" s="40">
        <f>VLOOKUP(AC22,units!$E$4:$F$7,2,FALSE)</f>
        <v>1</v>
      </c>
      <c r="AO22" s="40">
        <f>VLOOKUP(AD22,units!$E$4:$F$7,2,FALSE)</f>
        <v>1</v>
      </c>
      <c r="AP22" s="40">
        <f>VLOOKUP(AE22,units!$E$4:$F$7,2,FALSE)</f>
        <v>1</v>
      </c>
      <c r="AQ22" s="40">
        <f>VLOOKUP(AF22,units!$B$4:$C$7,2,FALSE)</f>
        <v>1</v>
      </c>
      <c r="AR22" s="40">
        <f>VLOOKUP(AG22,units!$E$4:$F$7,2,FALSE)</f>
        <v>1</v>
      </c>
      <c r="AS22" s="40">
        <f>VLOOKUP(AH22,units!$H$4:$I$7,2,FALSE)</f>
        <v>1</v>
      </c>
      <c r="AT22" s="40">
        <f>VLOOKUP(AI22,units!$N$4:$O$7,2,FALSE)</f>
        <v>1</v>
      </c>
      <c r="AU22" s="41">
        <v>1</v>
      </c>
      <c r="AV22" s="41">
        <v>0</v>
      </c>
      <c r="AW22" s="41">
        <v>0</v>
      </c>
      <c r="AX22" s="41">
        <v>0</v>
      </c>
      <c r="AY22" s="41">
        <v>0</v>
      </c>
      <c r="AZ22" s="41">
        <v>0</v>
      </c>
      <c r="BA22" s="41">
        <v>0</v>
      </c>
      <c r="BB22" s="41">
        <v>1</v>
      </c>
      <c r="BC22" s="41">
        <v>0</v>
      </c>
      <c r="BD22" s="41">
        <v>0</v>
      </c>
      <c r="BE22" s="41">
        <v>0</v>
      </c>
      <c r="BF22" s="40">
        <v>1</v>
      </c>
      <c r="BG22" s="40">
        <v>0</v>
      </c>
      <c r="BH22" s="40">
        <v>0</v>
      </c>
      <c r="BI22" s="40">
        <v>5</v>
      </c>
      <c r="BJ22" s="40">
        <v>8</v>
      </c>
      <c r="BK22" s="40">
        <v>0</v>
      </c>
      <c r="BL22" s="40">
        <v>400</v>
      </c>
      <c r="BM22" s="40" t="s">
        <v>132</v>
      </c>
      <c r="BN22" s="40" t="s">
        <v>132</v>
      </c>
      <c r="BO22" s="40" t="s">
        <v>132</v>
      </c>
      <c r="BP22" s="40" t="s">
        <v>132</v>
      </c>
      <c r="BQ22" s="40" t="s">
        <v>132</v>
      </c>
      <c r="BR22" s="40" t="s">
        <v>132</v>
      </c>
      <c r="BS22" s="40" t="s">
        <v>132</v>
      </c>
      <c r="BT22" s="40" t="s">
        <v>132</v>
      </c>
      <c r="BU22" s="39" t="s">
        <v>60</v>
      </c>
    </row>
    <row r="23" spans="1:73" ht="16.5" customHeight="1" x14ac:dyDescent="0.25">
      <c r="A23" s="38" t="s">
        <v>26</v>
      </c>
      <c r="B23" s="39" t="s">
        <v>106</v>
      </c>
      <c r="C23" s="39" t="str">
        <f t="shared" si="0"/>
        <v>edit Bernal2014</v>
      </c>
      <c r="D23" s="39" t="s">
        <v>168</v>
      </c>
      <c r="E23" s="39" t="str">
        <f t="shared" si="1"/>
        <v>edit GMMValidation_Bernal2014</v>
      </c>
      <c r="F23" s="39" t="s">
        <v>207</v>
      </c>
      <c r="G23" s="40" t="s">
        <v>40</v>
      </c>
      <c r="H23" s="40" t="s">
        <v>44</v>
      </c>
      <c r="I23" s="40" t="s">
        <v>44</v>
      </c>
      <c r="J23" s="40" t="s">
        <v>44</v>
      </c>
      <c r="K23" s="40" t="s">
        <v>44</v>
      </c>
      <c r="L23" s="40"/>
      <c r="M23" s="41">
        <v>0</v>
      </c>
      <c r="N23" s="40">
        <v>1</v>
      </c>
      <c r="O23" s="40">
        <v>0</v>
      </c>
      <c r="P23" s="40">
        <v>0</v>
      </c>
      <c r="Q23" s="40">
        <v>0</v>
      </c>
      <c r="R23" s="40">
        <v>0</v>
      </c>
      <c r="S23" s="40">
        <v>0</v>
      </c>
      <c r="T23" s="40">
        <v>0</v>
      </c>
      <c r="U23" s="40">
        <v>1</v>
      </c>
      <c r="V23" s="40">
        <v>0</v>
      </c>
      <c r="W23" s="40">
        <v>0</v>
      </c>
      <c r="X23" s="40">
        <v>0</v>
      </c>
      <c r="Y23" s="40" t="s">
        <v>89</v>
      </c>
      <c r="Z23" s="40" t="s">
        <v>260</v>
      </c>
      <c r="AA23" s="40" t="s">
        <v>260</v>
      </c>
      <c r="AB23" s="40" t="s">
        <v>260</v>
      </c>
      <c r="AC23" s="40" t="s">
        <v>260</v>
      </c>
      <c r="AD23" s="40" t="s">
        <v>260</v>
      </c>
      <c r="AE23" s="40" t="s">
        <v>260</v>
      </c>
      <c r="AF23" s="40" t="s">
        <v>89</v>
      </c>
      <c r="AG23" s="40" t="s">
        <v>260</v>
      </c>
      <c r="AH23" s="40" t="s">
        <v>260</v>
      </c>
      <c r="AI23" s="40" t="s">
        <v>260</v>
      </c>
      <c r="AJ23" s="40" t="str">
        <f>VLOOKUP(Y23,units!$B$4:$C$7,2,FALSE)</f>
        <v>1/980.66</v>
      </c>
      <c r="AK23" s="40">
        <f>VLOOKUP(Z23,units!$E$4:$F$7,2,FALSE)</f>
        <v>1</v>
      </c>
      <c r="AL23" s="40">
        <f>VLOOKUP(AA23,units!$H$4:$I$7,2,FALSE)</f>
        <v>1</v>
      </c>
      <c r="AM23" s="40">
        <f>VLOOKUP(AB23,units!$K$4:$L$7,2,FALSE)</f>
        <v>1</v>
      </c>
      <c r="AN23" s="40">
        <f>VLOOKUP(AC23,units!$E$4:$F$7,2,FALSE)</f>
        <v>1</v>
      </c>
      <c r="AO23" s="40">
        <f>VLOOKUP(AD23,units!$E$4:$F$7,2,FALSE)</f>
        <v>1</v>
      </c>
      <c r="AP23" s="40">
        <f>VLOOKUP(AE23,units!$E$4:$F$7,2,FALSE)</f>
        <v>1</v>
      </c>
      <c r="AQ23" s="40" t="str">
        <f>VLOOKUP(AF23,units!$B$4:$C$7,2,FALSE)</f>
        <v>1/980.66</v>
      </c>
      <c r="AR23" s="40">
        <f>VLOOKUP(AG23,units!$E$4:$F$7,2,FALSE)</f>
        <v>1</v>
      </c>
      <c r="AS23" s="40">
        <f>VLOOKUP(AH23,units!$H$4:$I$7,2,FALSE)</f>
        <v>1</v>
      </c>
      <c r="AT23" s="40">
        <f>VLOOKUP(AI23,units!$N$4:$O$7,2,FALSE)</f>
        <v>1</v>
      </c>
      <c r="AU23" s="41">
        <v>1</v>
      </c>
      <c r="AV23" s="41">
        <v>0</v>
      </c>
      <c r="AW23" s="41">
        <v>0</v>
      </c>
      <c r="AX23" s="41">
        <v>0</v>
      </c>
      <c r="AY23" s="41">
        <v>0</v>
      </c>
      <c r="AZ23" s="41">
        <v>0</v>
      </c>
      <c r="BA23" s="41">
        <v>0</v>
      </c>
      <c r="BB23" s="41">
        <v>1</v>
      </c>
      <c r="BC23" s="41">
        <v>0</v>
      </c>
      <c r="BD23" s="41">
        <v>0</v>
      </c>
      <c r="BE23" s="41">
        <v>0</v>
      </c>
      <c r="BF23" s="40">
        <v>1</v>
      </c>
      <c r="BG23" s="40">
        <v>1</v>
      </c>
      <c r="BH23" s="40">
        <v>0</v>
      </c>
      <c r="BI23" s="40">
        <v>4</v>
      </c>
      <c r="BJ23" s="40">
        <v>8</v>
      </c>
      <c r="BK23" s="40">
        <v>5</v>
      </c>
      <c r="BL23" s="40">
        <v>500</v>
      </c>
      <c r="BM23" s="40">
        <v>4</v>
      </c>
      <c r="BN23" s="40">
        <v>8</v>
      </c>
      <c r="BO23" s="40">
        <v>5</v>
      </c>
      <c r="BP23" s="40">
        <v>500</v>
      </c>
      <c r="BQ23" s="40" t="s">
        <v>132</v>
      </c>
      <c r="BR23" s="40" t="s">
        <v>132</v>
      </c>
      <c r="BS23" s="40" t="s">
        <v>132</v>
      </c>
      <c r="BT23" s="40" t="s">
        <v>132</v>
      </c>
      <c r="BU23" s="39" t="s">
        <v>61</v>
      </c>
    </row>
    <row r="24" spans="1:73" ht="16.5" customHeight="1" x14ac:dyDescent="0.25">
      <c r="A24" s="38" t="s">
        <v>27</v>
      </c>
      <c r="B24" s="39" t="s">
        <v>107</v>
      </c>
      <c r="C24" s="39" t="str">
        <f t="shared" si="0"/>
        <v>edit Sadigh1997</v>
      </c>
      <c r="D24" s="39" t="s">
        <v>169</v>
      </c>
      <c r="E24" s="39" t="str">
        <f t="shared" si="1"/>
        <v>edit GMMValidation_Sadigh1997</v>
      </c>
      <c r="F24" s="39" t="s">
        <v>207</v>
      </c>
      <c r="G24" s="40" t="s">
        <v>40</v>
      </c>
      <c r="H24" s="40" t="s">
        <v>44</v>
      </c>
      <c r="I24" s="40" t="s">
        <v>44</v>
      </c>
      <c r="J24" s="40" t="s">
        <v>44</v>
      </c>
      <c r="K24" s="40" t="s">
        <v>44</v>
      </c>
      <c r="L24" s="40"/>
      <c r="M24" s="41">
        <v>3</v>
      </c>
      <c r="N24" s="40">
        <v>1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1</v>
      </c>
      <c r="V24" s="40">
        <v>0</v>
      </c>
      <c r="W24" s="40">
        <v>0</v>
      </c>
      <c r="X24" s="40">
        <v>0</v>
      </c>
      <c r="Y24" s="40" t="s">
        <v>42</v>
      </c>
      <c r="Z24" s="40" t="s">
        <v>260</v>
      </c>
      <c r="AA24" s="40" t="s">
        <v>260</v>
      </c>
      <c r="AB24" s="40" t="s">
        <v>260</v>
      </c>
      <c r="AC24" s="40" t="s">
        <v>260</v>
      </c>
      <c r="AD24" s="40" t="s">
        <v>260</v>
      </c>
      <c r="AE24" s="40" t="s">
        <v>260</v>
      </c>
      <c r="AF24" s="40" t="s">
        <v>42</v>
      </c>
      <c r="AG24" s="40" t="s">
        <v>260</v>
      </c>
      <c r="AH24" s="40" t="s">
        <v>260</v>
      </c>
      <c r="AI24" s="40" t="s">
        <v>260</v>
      </c>
      <c r="AJ24" s="40">
        <f>VLOOKUP(Y24,units!$B$4:$C$7,2,FALSE)</f>
        <v>1</v>
      </c>
      <c r="AK24" s="40">
        <f>VLOOKUP(Z24,units!$E$4:$F$7,2,FALSE)</f>
        <v>1</v>
      </c>
      <c r="AL24" s="40">
        <f>VLOOKUP(AA24,units!$H$4:$I$7,2,FALSE)</f>
        <v>1</v>
      </c>
      <c r="AM24" s="40">
        <f>VLOOKUP(AB24,units!$K$4:$L$7,2,FALSE)</f>
        <v>1</v>
      </c>
      <c r="AN24" s="40">
        <f>VLOOKUP(AC24,units!$E$4:$F$7,2,FALSE)</f>
        <v>1</v>
      </c>
      <c r="AO24" s="40">
        <f>VLOOKUP(AD24,units!$E$4:$F$7,2,FALSE)</f>
        <v>1</v>
      </c>
      <c r="AP24" s="40">
        <f>VLOOKUP(AE24,units!$E$4:$F$7,2,FALSE)</f>
        <v>1</v>
      </c>
      <c r="AQ24" s="40">
        <f>VLOOKUP(AF24,units!$B$4:$C$7,2,FALSE)</f>
        <v>1</v>
      </c>
      <c r="AR24" s="40">
        <f>VLOOKUP(AG24,units!$E$4:$F$7,2,FALSE)</f>
        <v>1</v>
      </c>
      <c r="AS24" s="40">
        <f>VLOOKUP(AH24,units!$H$4:$I$7,2,FALSE)</f>
        <v>1</v>
      </c>
      <c r="AT24" s="40">
        <f>VLOOKUP(AI24,units!$N$4:$O$7,2,FALSE)</f>
        <v>1</v>
      </c>
      <c r="AU24" s="41">
        <v>1</v>
      </c>
      <c r="AV24" s="41">
        <v>0</v>
      </c>
      <c r="AW24" s="41">
        <v>0</v>
      </c>
      <c r="AX24" s="41">
        <v>0</v>
      </c>
      <c r="AY24" s="41">
        <v>0</v>
      </c>
      <c r="AZ24" s="41">
        <v>0</v>
      </c>
      <c r="BA24" s="41">
        <v>0</v>
      </c>
      <c r="BB24" s="41">
        <v>1</v>
      </c>
      <c r="BC24" s="41">
        <v>0</v>
      </c>
      <c r="BD24" s="41">
        <v>0</v>
      </c>
      <c r="BE24" s="41">
        <v>0</v>
      </c>
      <c r="BF24" s="40">
        <v>0</v>
      </c>
      <c r="BG24" s="40">
        <v>0</v>
      </c>
      <c r="BH24" s="40">
        <v>1</v>
      </c>
      <c r="BI24" s="40" t="s">
        <v>132</v>
      </c>
      <c r="BJ24" s="40" t="s">
        <v>132</v>
      </c>
      <c r="BK24" s="40" t="s">
        <v>132</v>
      </c>
      <c r="BL24" s="40" t="s">
        <v>132</v>
      </c>
      <c r="BM24" s="40" t="s">
        <v>132</v>
      </c>
      <c r="BN24" s="40" t="s">
        <v>132</v>
      </c>
      <c r="BO24" s="40" t="s">
        <v>132</v>
      </c>
      <c r="BP24" s="40" t="s">
        <v>132</v>
      </c>
      <c r="BQ24" s="40">
        <v>4</v>
      </c>
      <c r="BR24" s="40">
        <v>8</v>
      </c>
      <c r="BS24" s="40">
        <v>0.01</v>
      </c>
      <c r="BT24" s="40">
        <v>200</v>
      </c>
      <c r="BU24" s="39" t="s">
        <v>62</v>
      </c>
    </row>
    <row r="25" spans="1:73" ht="16.5" customHeight="1" x14ac:dyDescent="0.25">
      <c r="A25" s="38" t="s">
        <v>28</v>
      </c>
      <c r="B25" s="39" t="s">
        <v>141</v>
      </c>
      <c r="C25" s="39" t="str">
        <f t="shared" si="0"/>
        <v>edit I2008</v>
      </c>
      <c r="D25" s="39" t="s">
        <v>170</v>
      </c>
      <c r="E25" s="39" t="str">
        <f t="shared" si="1"/>
        <v>edit GMMValidation_I2008</v>
      </c>
      <c r="F25" s="39" t="s">
        <v>207</v>
      </c>
      <c r="G25" s="40" t="s">
        <v>40</v>
      </c>
      <c r="H25" s="40" t="s">
        <v>44</v>
      </c>
      <c r="I25" s="40" t="s">
        <v>44</v>
      </c>
      <c r="J25" s="40" t="s">
        <v>44</v>
      </c>
      <c r="K25" s="40" t="s">
        <v>44</v>
      </c>
      <c r="L25" s="40"/>
      <c r="M25" s="41">
        <v>1</v>
      </c>
      <c r="N25" s="40">
        <v>1</v>
      </c>
      <c r="O25" s="40">
        <v>0</v>
      </c>
      <c r="P25" s="40">
        <v>0</v>
      </c>
      <c r="Q25" s="40">
        <v>0</v>
      </c>
      <c r="R25" s="40">
        <v>0</v>
      </c>
      <c r="S25" s="40">
        <v>0</v>
      </c>
      <c r="T25" s="40">
        <v>0</v>
      </c>
      <c r="U25" s="40">
        <v>1</v>
      </c>
      <c r="V25" s="40">
        <v>0</v>
      </c>
      <c r="W25" s="40">
        <v>0</v>
      </c>
      <c r="X25" s="40">
        <v>0</v>
      </c>
      <c r="Y25" s="40" t="s">
        <v>42</v>
      </c>
      <c r="Z25" s="40" t="s">
        <v>260</v>
      </c>
      <c r="AA25" s="40" t="s">
        <v>260</v>
      </c>
      <c r="AB25" s="40" t="s">
        <v>260</v>
      </c>
      <c r="AC25" s="40" t="s">
        <v>260</v>
      </c>
      <c r="AD25" s="40" t="s">
        <v>260</v>
      </c>
      <c r="AE25" s="40" t="s">
        <v>260</v>
      </c>
      <c r="AF25" s="40" t="s">
        <v>42</v>
      </c>
      <c r="AG25" s="40" t="s">
        <v>260</v>
      </c>
      <c r="AH25" s="40" t="s">
        <v>260</v>
      </c>
      <c r="AI25" s="40" t="s">
        <v>260</v>
      </c>
      <c r="AJ25" s="40">
        <f>VLOOKUP(Y25,units!$B$4:$C$7,2,FALSE)</f>
        <v>1</v>
      </c>
      <c r="AK25" s="40">
        <f>VLOOKUP(Z25,units!$E$4:$F$7,2,FALSE)</f>
        <v>1</v>
      </c>
      <c r="AL25" s="40">
        <f>VLOOKUP(AA25,units!$H$4:$I$7,2,FALSE)</f>
        <v>1</v>
      </c>
      <c r="AM25" s="40">
        <f>VLOOKUP(AB25,units!$K$4:$L$7,2,FALSE)</f>
        <v>1</v>
      </c>
      <c r="AN25" s="40">
        <f>VLOOKUP(AC25,units!$E$4:$F$7,2,FALSE)</f>
        <v>1</v>
      </c>
      <c r="AO25" s="40">
        <f>VLOOKUP(AD25,units!$E$4:$F$7,2,FALSE)</f>
        <v>1</v>
      </c>
      <c r="AP25" s="40">
        <f>VLOOKUP(AE25,units!$E$4:$F$7,2,FALSE)</f>
        <v>1</v>
      </c>
      <c r="AQ25" s="40">
        <f>VLOOKUP(AF25,units!$B$4:$C$7,2,FALSE)</f>
        <v>1</v>
      </c>
      <c r="AR25" s="40">
        <f>VLOOKUP(AG25,units!$E$4:$F$7,2,FALSE)</f>
        <v>1</v>
      </c>
      <c r="AS25" s="40">
        <f>VLOOKUP(AH25,units!$H$4:$I$7,2,FALSE)</f>
        <v>1</v>
      </c>
      <c r="AT25" s="40">
        <f>VLOOKUP(AI25,units!$N$4:$O$7,2,FALSE)</f>
        <v>1</v>
      </c>
      <c r="AU25" s="41">
        <v>1</v>
      </c>
      <c r="AV25" s="41">
        <v>0</v>
      </c>
      <c r="AW25" s="41">
        <v>0</v>
      </c>
      <c r="AX25" s="41">
        <v>0</v>
      </c>
      <c r="AY25" s="41">
        <v>0</v>
      </c>
      <c r="AZ25" s="41">
        <v>0</v>
      </c>
      <c r="BA25" s="41">
        <v>0</v>
      </c>
      <c r="BB25" s="41">
        <v>1</v>
      </c>
      <c r="BC25" s="41">
        <v>0</v>
      </c>
      <c r="BD25" s="41">
        <v>0</v>
      </c>
      <c r="BE25" s="41">
        <v>0</v>
      </c>
      <c r="BF25" s="40">
        <v>0</v>
      </c>
      <c r="BG25" s="40">
        <v>0</v>
      </c>
      <c r="BH25" s="40">
        <v>1</v>
      </c>
      <c r="BI25" s="40" t="s">
        <v>132</v>
      </c>
      <c r="BJ25" s="40" t="s">
        <v>132</v>
      </c>
      <c r="BK25" s="40" t="s">
        <v>132</v>
      </c>
      <c r="BL25" s="40" t="s">
        <v>132</v>
      </c>
      <c r="BM25" s="40" t="s">
        <v>132</v>
      </c>
      <c r="BN25" s="40" t="s">
        <v>132</v>
      </c>
      <c r="BO25" s="40" t="s">
        <v>132</v>
      </c>
      <c r="BP25" s="40" t="s">
        <v>132</v>
      </c>
      <c r="BQ25" s="40">
        <v>5</v>
      </c>
      <c r="BR25" s="40">
        <v>8.5</v>
      </c>
      <c r="BS25" s="40">
        <v>0</v>
      </c>
      <c r="BT25" s="40">
        <v>200</v>
      </c>
      <c r="BU25" s="39" t="s">
        <v>63</v>
      </c>
    </row>
    <row r="26" spans="1:73" ht="16.5" customHeight="1" x14ac:dyDescent="0.25">
      <c r="A26" s="38" t="s">
        <v>29</v>
      </c>
      <c r="B26" s="39" t="s">
        <v>142</v>
      </c>
      <c r="C26" s="39" t="str">
        <f t="shared" si="0"/>
        <v>edit CY2008</v>
      </c>
      <c r="D26" s="39" t="s">
        <v>171</v>
      </c>
      <c r="E26" s="39" t="str">
        <f t="shared" si="1"/>
        <v>edit GMMValidation_CY2008</v>
      </c>
      <c r="F26" s="39" t="s">
        <v>207</v>
      </c>
      <c r="G26" s="40" t="s">
        <v>40</v>
      </c>
      <c r="H26" s="40" t="s">
        <v>43</v>
      </c>
      <c r="I26" s="40" t="s">
        <v>44</v>
      </c>
      <c r="J26" s="40" t="s">
        <v>44</v>
      </c>
      <c r="K26" s="40" t="s">
        <v>44</v>
      </c>
      <c r="L26" s="40"/>
      <c r="M26" s="41">
        <v>4</v>
      </c>
      <c r="N26" s="40">
        <v>1</v>
      </c>
      <c r="O26" s="40">
        <v>1</v>
      </c>
      <c r="P26" s="40">
        <v>0</v>
      </c>
      <c r="Q26" s="40">
        <v>0</v>
      </c>
      <c r="R26" s="40">
        <v>0</v>
      </c>
      <c r="S26" s="40">
        <v>0</v>
      </c>
      <c r="T26" s="40">
        <v>0</v>
      </c>
      <c r="U26" s="40">
        <v>1</v>
      </c>
      <c r="V26" s="40">
        <v>0</v>
      </c>
      <c r="W26" s="40">
        <v>0</v>
      </c>
      <c r="X26" s="40">
        <v>0</v>
      </c>
      <c r="Y26" s="40" t="s">
        <v>42</v>
      </c>
      <c r="Z26" s="40" t="s">
        <v>119</v>
      </c>
      <c r="AA26" s="40" t="s">
        <v>260</v>
      </c>
      <c r="AB26" s="40" t="s">
        <v>260</v>
      </c>
      <c r="AC26" s="40" t="s">
        <v>260</v>
      </c>
      <c r="AD26" s="40" t="s">
        <v>260</v>
      </c>
      <c r="AE26" s="40" t="s">
        <v>260</v>
      </c>
      <c r="AF26" s="40" t="s">
        <v>42</v>
      </c>
      <c r="AG26" s="40" t="s">
        <v>260</v>
      </c>
      <c r="AH26" s="40" t="s">
        <v>260</v>
      </c>
      <c r="AI26" s="40" t="s">
        <v>260</v>
      </c>
      <c r="AJ26" s="40">
        <f>VLOOKUP(Y26,units!$B$4:$C$7,2,FALSE)</f>
        <v>1</v>
      </c>
      <c r="AK26" s="40">
        <f>VLOOKUP(Z26,units!$E$4:$F$7,2,FALSE)</f>
        <v>1</v>
      </c>
      <c r="AL26" s="40">
        <f>VLOOKUP(AA26,units!$H$4:$I$7,2,FALSE)</f>
        <v>1</v>
      </c>
      <c r="AM26" s="40">
        <f>VLOOKUP(AB26,units!$K$4:$L$7,2,FALSE)</f>
        <v>1</v>
      </c>
      <c r="AN26" s="40">
        <f>VLOOKUP(AC26,units!$E$4:$F$7,2,FALSE)</f>
        <v>1</v>
      </c>
      <c r="AO26" s="40">
        <f>VLOOKUP(AD26,units!$E$4:$F$7,2,FALSE)</f>
        <v>1</v>
      </c>
      <c r="AP26" s="40">
        <f>VLOOKUP(AE26,units!$E$4:$F$7,2,FALSE)</f>
        <v>1</v>
      </c>
      <c r="AQ26" s="40">
        <f>VLOOKUP(AF26,units!$B$4:$C$7,2,FALSE)</f>
        <v>1</v>
      </c>
      <c r="AR26" s="40">
        <f>VLOOKUP(AG26,units!$E$4:$F$7,2,FALSE)</f>
        <v>1</v>
      </c>
      <c r="AS26" s="40">
        <f>VLOOKUP(AH26,units!$H$4:$I$7,2,FALSE)</f>
        <v>1</v>
      </c>
      <c r="AT26" s="40">
        <f>VLOOKUP(AI26,units!$N$4:$O$7,2,FALSE)</f>
        <v>1</v>
      </c>
      <c r="AU26" s="41">
        <v>1</v>
      </c>
      <c r="AV26" s="41">
        <v>0</v>
      </c>
      <c r="AW26" s="41">
        <v>1</v>
      </c>
      <c r="AX26" s="41">
        <v>0</v>
      </c>
      <c r="AY26" s="41">
        <v>0</v>
      </c>
      <c r="AZ26" s="41">
        <v>1</v>
      </c>
      <c r="BA26" s="41">
        <v>0</v>
      </c>
      <c r="BB26" s="41">
        <v>0</v>
      </c>
      <c r="BC26" s="41">
        <v>1</v>
      </c>
      <c r="BD26" s="41">
        <v>0</v>
      </c>
      <c r="BE26" s="41">
        <v>0</v>
      </c>
      <c r="BF26" s="40">
        <v>0</v>
      </c>
      <c r="BG26" s="40">
        <v>0</v>
      </c>
      <c r="BH26" s="40">
        <v>1</v>
      </c>
      <c r="BI26" s="40" t="s">
        <v>132</v>
      </c>
      <c r="BJ26" s="40" t="s">
        <v>132</v>
      </c>
      <c r="BK26" s="40" t="s">
        <v>132</v>
      </c>
      <c r="BL26" s="40" t="s">
        <v>132</v>
      </c>
      <c r="BM26" s="40" t="s">
        <v>132</v>
      </c>
      <c r="BN26" s="40" t="s">
        <v>132</v>
      </c>
      <c r="BO26" s="40" t="s">
        <v>132</v>
      </c>
      <c r="BP26" s="40" t="s">
        <v>132</v>
      </c>
      <c r="BQ26" s="40">
        <v>4</v>
      </c>
      <c r="BR26" s="40">
        <v>8.5</v>
      </c>
      <c r="BS26" s="40">
        <v>0</v>
      </c>
      <c r="BT26" s="40">
        <v>200</v>
      </c>
      <c r="BU26" s="39" t="s">
        <v>64</v>
      </c>
    </row>
    <row r="27" spans="1:73" ht="16.5" customHeight="1" x14ac:dyDescent="0.25">
      <c r="A27" s="38" t="s">
        <v>10</v>
      </c>
      <c r="B27" s="39" t="s">
        <v>143</v>
      </c>
      <c r="C27" s="39" t="str">
        <f t="shared" si="0"/>
        <v>edit BA2008</v>
      </c>
      <c r="D27" s="39" t="s">
        <v>172</v>
      </c>
      <c r="E27" s="39" t="str">
        <f t="shared" si="1"/>
        <v>edit GMMValidation_BA2008</v>
      </c>
      <c r="F27" s="39" t="s">
        <v>207</v>
      </c>
      <c r="G27" s="40" t="s">
        <v>40</v>
      </c>
      <c r="H27" s="40" t="s">
        <v>43</v>
      </c>
      <c r="I27" s="40" t="s">
        <v>44</v>
      </c>
      <c r="J27" s="40" t="s">
        <v>44</v>
      </c>
      <c r="K27" s="40" t="s">
        <v>44</v>
      </c>
      <c r="L27" s="40"/>
      <c r="M27" s="41">
        <v>2</v>
      </c>
      <c r="N27" s="40">
        <v>1</v>
      </c>
      <c r="O27" s="40">
        <v>1</v>
      </c>
      <c r="P27" s="40">
        <v>0</v>
      </c>
      <c r="Q27" s="40">
        <v>0</v>
      </c>
      <c r="R27" s="40">
        <v>0</v>
      </c>
      <c r="S27" s="40">
        <v>0</v>
      </c>
      <c r="T27" s="40">
        <v>0</v>
      </c>
      <c r="U27" s="40">
        <v>1</v>
      </c>
      <c r="V27" s="40">
        <v>0</v>
      </c>
      <c r="W27" s="40">
        <v>0</v>
      </c>
      <c r="X27" s="40">
        <v>0</v>
      </c>
      <c r="Y27" s="40" t="s">
        <v>42</v>
      </c>
      <c r="Z27" s="40" t="s">
        <v>119</v>
      </c>
      <c r="AA27" s="40" t="s">
        <v>260</v>
      </c>
      <c r="AB27" s="40" t="s">
        <v>260</v>
      </c>
      <c r="AC27" s="40" t="s">
        <v>260</v>
      </c>
      <c r="AD27" s="40" t="s">
        <v>260</v>
      </c>
      <c r="AE27" s="40" t="s">
        <v>260</v>
      </c>
      <c r="AF27" s="40" t="s">
        <v>42</v>
      </c>
      <c r="AG27" s="40" t="s">
        <v>260</v>
      </c>
      <c r="AH27" s="40" t="s">
        <v>260</v>
      </c>
      <c r="AI27" s="40" t="s">
        <v>260</v>
      </c>
      <c r="AJ27" s="40">
        <f>VLOOKUP(Y27,units!$B$4:$C$7,2,FALSE)</f>
        <v>1</v>
      </c>
      <c r="AK27" s="40">
        <f>VLOOKUP(Z27,units!$E$4:$F$7,2,FALSE)</f>
        <v>1</v>
      </c>
      <c r="AL27" s="40">
        <f>VLOOKUP(AA27,units!$H$4:$I$7,2,FALSE)</f>
        <v>1</v>
      </c>
      <c r="AM27" s="40">
        <f>VLOOKUP(AB27,units!$K$4:$L$7,2,FALSE)</f>
        <v>1</v>
      </c>
      <c r="AN27" s="40">
        <f>VLOOKUP(AC27,units!$E$4:$F$7,2,FALSE)</f>
        <v>1</v>
      </c>
      <c r="AO27" s="40">
        <f>VLOOKUP(AD27,units!$E$4:$F$7,2,FALSE)</f>
        <v>1</v>
      </c>
      <c r="AP27" s="40">
        <f>VLOOKUP(AE27,units!$E$4:$F$7,2,FALSE)</f>
        <v>1</v>
      </c>
      <c r="AQ27" s="40">
        <f>VLOOKUP(AF27,units!$B$4:$C$7,2,FALSE)</f>
        <v>1</v>
      </c>
      <c r="AR27" s="40">
        <f>VLOOKUP(AG27,units!$E$4:$F$7,2,FALSE)</f>
        <v>1</v>
      </c>
      <c r="AS27" s="40">
        <f>VLOOKUP(AH27,units!$H$4:$I$7,2,FALSE)</f>
        <v>1</v>
      </c>
      <c r="AT27" s="40">
        <f>VLOOKUP(AI27,units!$N$4:$O$7,2,FALSE)</f>
        <v>1</v>
      </c>
      <c r="AU27" s="41">
        <v>0</v>
      </c>
      <c r="AV27" s="41">
        <v>0</v>
      </c>
      <c r="AW27" s="41">
        <v>1</v>
      </c>
      <c r="AX27" s="41">
        <v>0</v>
      </c>
      <c r="AY27" s="41">
        <v>0</v>
      </c>
      <c r="AZ27" s="41">
        <v>0</v>
      </c>
      <c r="BA27" s="41">
        <v>0</v>
      </c>
      <c r="BB27" s="41">
        <v>0</v>
      </c>
      <c r="BC27" s="41">
        <v>0</v>
      </c>
      <c r="BD27" s="41">
        <v>0</v>
      </c>
      <c r="BE27" s="41">
        <v>0</v>
      </c>
      <c r="BF27" s="40">
        <v>0</v>
      </c>
      <c r="BG27" s="40">
        <v>0</v>
      </c>
      <c r="BH27" s="40">
        <v>1</v>
      </c>
      <c r="BI27" s="40" t="s">
        <v>132</v>
      </c>
      <c r="BJ27" s="40" t="s">
        <v>132</v>
      </c>
      <c r="BK27" s="40" t="s">
        <v>132</v>
      </c>
      <c r="BL27" s="40" t="s">
        <v>132</v>
      </c>
      <c r="BM27" s="40" t="s">
        <v>132</v>
      </c>
      <c r="BN27" s="40" t="s">
        <v>132</v>
      </c>
      <c r="BO27" s="40" t="s">
        <v>132</v>
      </c>
      <c r="BP27" s="40" t="s">
        <v>132</v>
      </c>
      <c r="BQ27" s="40">
        <v>5</v>
      </c>
      <c r="BR27" s="40">
        <v>8</v>
      </c>
      <c r="BS27" s="40">
        <v>1</v>
      </c>
      <c r="BT27" s="40">
        <v>200</v>
      </c>
      <c r="BU27" s="39" t="s">
        <v>65</v>
      </c>
    </row>
    <row r="28" spans="1:73" ht="16.5" customHeight="1" x14ac:dyDescent="0.25">
      <c r="A28" s="39" t="s">
        <v>2</v>
      </c>
      <c r="B28" s="39" t="s">
        <v>144</v>
      </c>
      <c r="C28" s="39" t="str">
        <f t="shared" si="0"/>
        <v>edit CB2008</v>
      </c>
      <c r="D28" s="39" t="s">
        <v>173</v>
      </c>
      <c r="E28" s="39" t="str">
        <f t="shared" si="1"/>
        <v>edit GMMValidation_CB2008</v>
      </c>
      <c r="F28" s="39" t="s">
        <v>207</v>
      </c>
      <c r="G28" s="40" t="s">
        <v>40</v>
      </c>
      <c r="H28" s="40" t="s">
        <v>43</v>
      </c>
      <c r="I28" s="40" t="s">
        <v>44</v>
      </c>
      <c r="J28" s="40" t="s">
        <v>44</v>
      </c>
      <c r="K28" s="40" t="s">
        <v>44</v>
      </c>
      <c r="L28" s="40"/>
      <c r="M28" s="41">
        <v>3</v>
      </c>
      <c r="N28" s="40">
        <v>1</v>
      </c>
      <c r="O28" s="40">
        <v>1</v>
      </c>
      <c r="P28" s="40">
        <v>1</v>
      </c>
      <c r="Q28" s="40">
        <v>0</v>
      </c>
      <c r="R28" s="40">
        <v>0</v>
      </c>
      <c r="S28" s="40">
        <v>0</v>
      </c>
      <c r="T28" s="40">
        <v>0</v>
      </c>
      <c r="U28" s="40">
        <v>1</v>
      </c>
      <c r="V28" s="40">
        <v>0</v>
      </c>
      <c r="W28" s="40">
        <v>0</v>
      </c>
      <c r="X28" s="40">
        <v>0</v>
      </c>
      <c r="Y28" s="40" t="s">
        <v>42</v>
      </c>
      <c r="Z28" s="40" t="s">
        <v>119</v>
      </c>
      <c r="AA28" s="40" t="s">
        <v>284</v>
      </c>
      <c r="AB28" s="40" t="s">
        <v>260</v>
      </c>
      <c r="AC28" s="40" t="s">
        <v>260</v>
      </c>
      <c r="AD28" s="40" t="s">
        <v>260</v>
      </c>
      <c r="AE28" s="40" t="s">
        <v>260</v>
      </c>
      <c r="AF28" s="40" t="s">
        <v>42</v>
      </c>
      <c r="AG28" s="40" t="s">
        <v>260</v>
      </c>
      <c r="AH28" s="40" t="s">
        <v>260</v>
      </c>
      <c r="AI28" s="40" t="s">
        <v>260</v>
      </c>
      <c r="AJ28" s="40">
        <f>VLOOKUP(Y28,units!$B$4:$C$7,2,FALSE)</f>
        <v>1</v>
      </c>
      <c r="AK28" s="40">
        <f>VLOOKUP(Z28,units!$E$4:$F$7,2,FALSE)</f>
        <v>1</v>
      </c>
      <c r="AL28" s="40">
        <f>VLOOKUP(AA28,units!$H$4:$I$7,2,FALSE)</f>
        <v>1</v>
      </c>
      <c r="AM28" s="40">
        <f>VLOOKUP(AB28,units!$K$4:$L$7,2,FALSE)</f>
        <v>1</v>
      </c>
      <c r="AN28" s="40">
        <f>VLOOKUP(AC28,units!$E$4:$F$7,2,FALSE)</f>
        <v>1</v>
      </c>
      <c r="AO28" s="40">
        <f>VLOOKUP(AD28,units!$E$4:$F$7,2,FALSE)</f>
        <v>1</v>
      </c>
      <c r="AP28" s="40">
        <f>VLOOKUP(AE28,units!$E$4:$F$7,2,FALSE)</f>
        <v>1</v>
      </c>
      <c r="AQ28" s="40">
        <f>VLOOKUP(AF28,units!$B$4:$C$7,2,FALSE)</f>
        <v>1</v>
      </c>
      <c r="AR28" s="40">
        <f>VLOOKUP(AG28,units!$E$4:$F$7,2,FALSE)</f>
        <v>1</v>
      </c>
      <c r="AS28" s="40">
        <f>VLOOKUP(AH28,units!$H$4:$I$7,2,FALSE)</f>
        <v>1</v>
      </c>
      <c r="AT28" s="40">
        <f>VLOOKUP(AI28,units!$N$4:$O$7,2,FALSE)</f>
        <v>1</v>
      </c>
      <c r="AU28" s="41">
        <v>1</v>
      </c>
      <c r="AV28" s="41">
        <v>0</v>
      </c>
      <c r="AW28" s="41">
        <v>1</v>
      </c>
      <c r="AX28" s="41">
        <v>0</v>
      </c>
      <c r="AY28" s="41">
        <v>0</v>
      </c>
      <c r="AZ28" s="41">
        <v>0</v>
      </c>
      <c r="BA28" s="41">
        <v>0</v>
      </c>
      <c r="BB28" s="41">
        <v>0</v>
      </c>
      <c r="BC28" s="41">
        <v>1</v>
      </c>
      <c r="BD28" s="41">
        <v>0</v>
      </c>
      <c r="BE28" s="41">
        <v>0</v>
      </c>
      <c r="BF28" s="40">
        <v>0</v>
      </c>
      <c r="BG28" s="40">
        <v>0</v>
      </c>
      <c r="BH28" s="40">
        <v>1</v>
      </c>
      <c r="BI28" s="40" t="s">
        <v>132</v>
      </c>
      <c r="BJ28" s="40" t="s">
        <v>132</v>
      </c>
      <c r="BK28" s="40" t="s">
        <v>132</v>
      </c>
      <c r="BL28" s="40" t="s">
        <v>132</v>
      </c>
      <c r="BM28" s="40" t="s">
        <v>132</v>
      </c>
      <c r="BN28" s="40" t="s">
        <v>132</v>
      </c>
      <c r="BO28" s="40" t="s">
        <v>132</v>
      </c>
      <c r="BP28" s="40" t="s">
        <v>132</v>
      </c>
      <c r="BQ28" s="40">
        <v>4.5</v>
      </c>
      <c r="BR28" s="40">
        <v>8</v>
      </c>
      <c r="BS28" s="40">
        <v>0</v>
      </c>
      <c r="BT28" s="40">
        <v>200</v>
      </c>
      <c r="BU28" s="39" t="s">
        <v>66</v>
      </c>
    </row>
    <row r="29" spans="1:73" ht="16.5" customHeight="1" x14ac:dyDescent="0.25">
      <c r="A29" s="38" t="s">
        <v>30</v>
      </c>
      <c r="B29" s="39" t="s">
        <v>145</v>
      </c>
      <c r="C29" s="39" t="str">
        <f t="shared" si="0"/>
        <v>edit AS2008</v>
      </c>
      <c r="D29" s="39" t="s">
        <v>174</v>
      </c>
      <c r="E29" s="39" t="str">
        <f t="shared" si="1"/>
        <v>edit GMMValidation_AS2008</v>
      </c>
      <c r="F29" s="39" t="s">
        <v>208</v>
      </c>
      <c r="G29" s="40" t="s">
        <v>40</v>
      </c>
      <c r="H29" s="40" t="s">
        <v>43</v>
      </c>
      <c r="I29" s="40" t="s">
        <v>44</v>
      </c>
      <c r="J29" s="40" t="s">
        <v>44</v>
      </c>
      <c r="K29" s="40" t="s">
        <v>44</v>
      </c>
      <c r="L29" s="40"/>
      <c r="M29" s="41">
        <v>4</v>
      </c>
      <c r="N29" s="40">
        <v>1</v>
      </c>
      <c r="O29" s="40">
        <v>1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1</v>
      </c>
      <c r="V29" s="40">
        <v>0</v>
      </c>
      <c r="W29" s="40">
        <v>0</v>
      </c>
      <c r="X29" s="40">
        <v>0</v>
      </c>
      <c r="Y29" s="40" t="s">
        <v>42</v>
      </c>
      <c r="Z29" s="40" t="s">
        <v>119</v>
      </c>
      <c r="AA29" s="40" t="s">
        <v>260</v>
      </c>
      <c r="AB29" s="40" t="s">
        <v>260</v>
      </c>
      <c r="AC29" s="40" t="s">
        <v>260</v>
      </c>
      <c r="AD29" s="40" t="s">
        <v>260</v>
      </c>
      <c r="AE29" s="40" t="s">
        <v>260</v>
      </c>
      <c r="AF29" s="40" t="s">
        <v>42</v>
      </c>
      <c r="AG29" s="40" t="s">
        <v>260</v>
      </c>
      <c r="AH29" s="40" t="s">
        <v>260</v>
      </c>
      <c r="AI29" s="40" t="s">
        <v>260</v>
      </c>
      <c r="AJ29" s="40">
        <f>VLOOKUP(Y29,units!$B$4:$C$7,2,FALSE)</f>
        <v>1</v>
      </c>
      <c r="AK29" s="40">
        <f>VLOOKUP(Z29,units!$E$4:$F$7,2,FALSE)</f>
        <v>1</v>
      </c>
      <c r="AL29" s="40">
        <f>VLOOKUP(AA29,units!$H$4:$I$7,2,FALSE)</f>
        <v>1</v>
      </c>
      <c r="AM29" s="40">
        <f>VLOOKUP(AB29,units!$K$4:$L$7,2,FALSE)</f>
        <v>1</v>
      </c>
      <c r="AN29" s="40">
        <f>VLOOKUP(AC29,units!$E$4:$F$7,2,FALSE)</f>
        <v>1</v>
      </c>
      <c r="AO29" s="40">
        <f>VLOOKUP(AD29,units!$E$4:$F$7,2,FALSE)</f>
        <v>1</v>
      </c>
      <c r="AP29" s="40">
        <f>VLOOKUP(AE29,units!$E$4:$F$7,2,FALSE)</f>
        <v>1</v>
      </c>
      <c r="AQ29" s="40">
        <f>VLOOKUP(AF29,units!$B$4:$C$7,2,FALSE)</f>
        <v>1</v>
      </c>
      <c r="AR29" s="40">
        <f>VLOOKUP(AG29,units!$E$4:$F$7,2,FALSE)</f>
        <v>1</v>
      </c>
      <c r="AS29" s="40">
        <f>VLOOKUP(AH29,units!$H$4:$I$7,2,FALSE)</f>
        <v>1</v>
      </c>
      <c r="AT29" s="40">
        <f>VLOOKUP(AI29,units!$N$4:$O$7,2,FALSE)</f>
        <v>1</v>
      </c>
      <c r="AU29" s="41">
        <v>1</v>
      </c>
      <c r="AV29" s="41">
        <v>0</v>
      </c>
      <c r="AW29" s="41">
        <v>1</v>
      </c>
      <c r="AX29" s="41">
        <v>0</v>
      </c>
      <c r="AY29" s="41">
        <v>0</v>
      </c>
      <c r="AZ29" s="41">
        <v>1</v>
      </c>
      <c r="BA29" s="41">
        <v>0</v>
      </c>
      <c r="BB29" s="41">
        <v>0</v>
      </c>
      <c r="BC29" s="41">
        <v>1</v>
      </c>
      <c r="BD29" s="41">
        <v>0</v>
      </c>
      <c r="BE29" s="41">
        <v>0</v>
      </c>
      <c r="BF29" s="40">
        <v>0</v>
      </c>
      <c r="BG29" s="40">
        <v>0</v>
      </c>
      <c r="BH29" s="40">
        <v>1</v>
      </c>
      <c r="BI29" s="40" t="s">
        <v>132</v>
      </c>
      <c r="BJ29" s="40" t="s">
        <v>132</v>
      </c>
      <c r="BK29" s="40" t="s">
        <v>132</v>
      </c>
      <c r="BL29" s="40" t="s">
        <v>132</v>
      </c>
      <c r="BM29" s="40" t="s">
        <v>132</v>
      </c>
      <c r="BN29" s="40" t="s">
        <v>132</v>
      </c>
      <c r="BO29" s="40" t="s">
        <v>132</v>
      </c>
      <c r="BP29" s="40" t="s">
        <v>132</v>
      </c>
      <c r="BQ29" s="40">
        <v>5</v>
      </c>
      <c r="BR29" s="40">
        <v>8.5</v>
      </c>
      <c r="BS29" s="40">
        <v>0</v>
      </c>
      <c r="BT29" s="40">
        <v>200</v>
      </c>
      <c r="BU29" s="39" t="s">
        <v>67</v>
      </c>
    </row>
    <row r="30" spans="1:73" ht="16.5" customHeight="1" x14ac:dyDescent="0.25">
      <c r="A30" s="38" t="s">
        <v>3</v>
      </c>
      <c r="B30" s="39" t="s">
        <v>108</v>
      </c>
      <c r="C30" s="39" t="str">
        <f t="shared" si="0"/>
        <v>edit AS1997h</v>
      </c>
      <c r="D30" s="39" t="s">
        <v>175</v>
      </c>
      <c r="E30" s="39" t="str">
        <f t="shared" si="1"/>
        <v>edit GMMValidation_AS1997h</v>
      </c>
      <c r="F30" s="39" t="s">
        <v>208</v>
      </c>
      <c r="G30" s="40" t="s">
        <v>40</v>
      </c>
      <c r="H30" s="40" t="s">
        <v>44</v>
      </c>
      <c r="I30" s="40" t="s">
        <v>44</v>
      </c>
      <c r="J30" s="40" t="s">
        <v>44</v>
      </c>
      <c r="K30" s="40" t="s">
        <v>44</v>
      </c>
      <c r="L30" s="40"/>
      <c r="M30" s="41">
        <v>1</v>
      </c>
      <c r="N30" s="40">
        <v>1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1</v>
      </c>
      <c r="V30" s="40">
        <v>0</v>
      </c>
      <c r="W30" s="40">
        <v>0</v>
      </c>
      <c r="X30" s="40">
        <v>0</v>
      </c>
      <c r="Y30" s="40" t="s">
        <v>42</v>
      </c>
      <c r="Z30" s="40" t="s">
        <v>260</v>
      </c>
      <c r="AA30" s="40" t="s">
        <v>260</v>
      </c>
      <c r="AB30" s="40" t="s">
        <v>260</v>
      </c>
      <c r="AC30" s="40" t="s">
        <v>260</v>
      </c>
      <c r="AD30" s="40" t="s">
        <v>260</v>
      </c>
      <c r="AE30" s="40" t="s">
        <v>260</v>
      </c>
      <c r="AF30" s="40" t="s">
        <v>42</v>
      </c>
      <c r="AG30" s="40" t="s">
        <v>260</v>
      </c>
      <c r="AH30" s="40" t="s">
        <v>260</v>
      </c>
      <c r="AI30" s="40" t="s">
        <v>260</v>
      </c>
      <c r="AJ30" s="40">
        <f>VLOOKUP(Y30,units!$B$4:$C$7,2,FALSE)</f>
        <v>1</v>
      </c>
      <c r="AK30" s="40">
        <f>VLOOKUP(Z30,units!$E$4:$F$7,2,FALSE)</f>
        <v>1</v>
      </c>
      <c r="AL30" s="40">
        <f>VLOOKUP(AA30,units!$H$4:$I$7,2,FALSE)</f>
        <v>1</v>
      </c>
      <c r="AM30" s="40">
        <f>VLOOKUP(AB30,units!$K$4:$L$7,2,FALSE)</f>
        <v>1</v>
      </c>
      <c r="AN30" s="40">
        <f>VLOOKUP(AC30,units!$E$4:$F$7,2,FALSE)</f>
        <v>1</v>
      </c>
      <c r="AO30" s="40">
        <f>VLOOKUP(AD30,units!$E$4:$F$7,2,FALSE)</f>
        <v>1</v>
      </c>
      <c r="AP30" s="40">
        <f>VLOOKUP(AE30,units!$E$4:$F$7,2,FALSE)</f>
        <v>1</v>
      </c>
      <c r="AQ30" s="40">
        <f>VLOOKUP(AF30,units!$B$4:$C$7,2,FALSE)</f>
        <v>1</v>
      </c>
      <c r="AR30" s="40">
        <f>VLOOKUP(AG30,units!$E$4:$F$7,2,FALSE)</f>
        <v>1</v>
      </c>
      <c r="AS30" s="40">
        <f>VLOOKUP(AH30,units!$H$4:$I$7,2,FALSE)</f>
        <v>1</v>
      </c>
      <c r="AT30" s="40">
        <f>VLOOKUP(AI30,units!$N$4:$O$7,2,FALSE)</f>
        <v>1</v>
      </c>
      <c r="AU30" s="41">
        <v>1</v>
      </c>
      <c r="AV30" s="41">
        <v>0</v>
      </c>
      <c r="AW30" s="41">
        <v>0</v>
      </c>
      <c r="AX30" s="41">
        <v>0</v>
      </c>
      <c r="AY30" s="41">
        <v>0</v>
      </c>
      <c r="AZ30" s="41">
        <v>0</v>
      </c>
      <c r="BA30" s="41">
        <v>0</v>
      </c>
      <c r="BB30" s="41">
        <v>1</v>
      </c>
      <c r="BC30" s="41">
        <v>0</v>
      </c>
      <c r="BD30" s="41">
        <v>0</v>
      </c>
      <c r="BE30" s="41">
        <v>0</v>
      </c>
      <c r="BF30" s="40">
        <v>0</v>
      </c>
      <c r="BG30" s="40">
        <v>0</v>
      </c>
      <c r="BH30" s="40">
        <v>1</v>
      </c>
      <c r="BI30" s="40" t="s">
        <v>132</v>
      </c>
      <c r="BJ30" s="40" t="s">
        <v>132</v>
      </c>
      <c r="BK30" s="40" t="s">
        <v>132</v>
      </c>
      <c r="BL30" s="40" t="s">
        <v>132</v>
      </c>
      <c r="BM30" s="40" t="s">
        <v>132</v>
      </c>
      <c r="BN30" s="40" t="s">
        <v>132</v>
      </c>
      <c r="BO30" s="40" t="s">
        <v>132</v>
      </c>
      <c r="BP30" s="40" t="s">
        <v>132</v>
      </c>
      <c r="BQ30" s="40">
        <v>4</v>
      </c>
      <c r="BR30" s="40">
        <v>7.5</v>
      </c>
      <c r="BS30" s="40">
        <v>0.1</v>
      </c>
      <c r="BT30" s="40">
        <v>200</v>
      </c>
      <c r="BU30" s="39" t="s">
        <v>68</v>
      </c>
    </row>
    <row r="31" spans="1:73" ht="16.5" customHeight="1" x14ac:dyDescent="0.25">
      <c r="A31" s="38" t="s">
        <v>11</v>
      </c>
      <c r="B31" s="39" t="s">
        <v>140</v>
      </c>
      <c r="C31" s="39" t="str">
        <f t="shared" si="0"/>
        <v>edit I2014</v>
      </c>
      <c r="D31" s="39" t="s">
        <v>176</v>
      </c>
      <c r="E31" s="39" t="str">
        <f t="shared" si="1"/>
        <v>edit GMMValidation_I2014</v>
      </c>
      <c r="F31" s="39" t="s">
        <v>208</v>
      </c>
      <c r="G31" s="40" t="s">
        <v>40</v>
      </c>
      <c r="H31" s="40" t="s">
        <v>44</v>
      </c>
      <c r="I31" s="40" t="s">
        <v>44</v>
      </c>
      <c r="J31" s="40" t="s">
        <v>44</v>
      </c>
      <c r="K31" s="40" t="s">
        <v>44</v>
      </c>
      <c r="L31" s="40"/>
      <c r="M31" s="41">
        <v>0</v>
      </c>
      <c r="N31" s="40">
        <v>1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1</v>
      </c>
      <c r="V31" s="40">
        <v>0</v>
      </c>
      <c r="W31" s="40">
        <v>0</v>
      </c>
      <c r="X31" s="40">
        <v>0</v>
      </c>
      <c r="Y31" s="40" t="s">
        <v>42</v>
      </c>
      <c r="Z31" s="40" t="s">
        <v>260</v>
      </c>
      <c r="AA31" s="40" t="s">
        <v>260</v>
      </c>
      <c r="AB31" s="40" t="s">
        <v>260</v>
      </c>
      <c r="AC31" s="40" t="s">
        <v>260</v>
      </c>
      <c r="AD31" s="40" t="s">
        <v>260</v>
      </c>
      <c r="AE31" s="40" t="s">
        <v>260</v>
      </c>
      <c r="AF31" s="40" t="s">
        <v>42</v>
      </c>
      <c r="AG31" s="40" t="s">
        <v>260</v>
      </c>
      <c r="AH31" s="40" t="s">
        <v>260</v>
      </c>
      <c r="AI31" s="40" t="s">
        <v>260</v>
      </c>
      <c r="AJ31" s="40">
        <f>VLOOKUP(Y31,units!$B$4:$C$7,2,FALSE)</f>
        <v>1</v>
      </c>
      <c r="AK31" s="40">
        <f>VLOOKUP(Z31,units!$E$4:$F$7,2,FALSE)</f>
        <v>1</v>
      </c>
      <c r="AL31" s="40">
        <f>VLOOKUP(AA31,units!$H$4:$I$7,2,FALSE)</f>
        <v>1</v>
      </c>
      <c r="AM31" s="40">
        <f>VLOOKUP(AB31,units!$K$4:$L$7,2,FALSE)</f>
        <v>1</v>
      </c>
      <c r="AN31" s="40">
        <f>VLOOKUP(AC31,units!$E$4:$F$7,2,FALSE)</f>
        <v>1</v>
      </c>
      <c r="AO31" s="40">
        <f>VLOOKUP(AD31,units!$E$4:$F$7,2,FALSE)</f>
        <v>1</v>
      </c>
      <c r="AP31" s="40">
        <f>VLOOKUP(AE31,units!$E$4:$F$7,2,FALSE)</f>
        <v>1</v>
      </c>
      <c r="AQ31" s="40">
        <f>VLOOKUP(AF31,units!$B$4:$C$7,2,FALSE)</f>
        <v>1</v>
      </c>
      <c r="AR31" s="40">
        <f>VLOOKUP(AG31,units!$E$4:$F$7,2,FALSE)</f>
        <v>1</v>
      </c>
      <c r="AS31" s="40">
        <f>VLOOKUP(AH31,units!$H$4:$I$7,2,FALSE)</f>
        <v>1</v>
      </c>
      <c r="AT31" s="40">
        <f>VLOOKUP(AI31,units!$N$4:$O$7,2,FALSE)</f>
        <v>1</v>
      </c>
      <c r="AU31" s="41">
        <v>1</v>
      </c>
      <c r="AV31" s="41">
        <v>0</v>
      </c>
      <c r="AW31" s="41">
        <v>0</v>
      </c>
      <c r="AX31" s="41">
        <v>0</v>
      </c>
      <c r="AY31" s="41">
        <v>0</v>
      </c>
      <c r="AZ31" s="41">
        <v>0</v>
      </c>
      <c r="BA31" s="41">
        <v>0</v>
      </c>
      <c r="BB31" s="41">
        <v>0</v>
      </c>
      <c r="BC31" s="41">
        <v>0</v>
      </c>
      <c r="BD31" s="41">
        <v>0</v>
      </c>
      <c r="BE31" s="41">
        <v>0</v>
      </c>
      <c r="BF31" s="40">
        <v>0</v>
      </c>
      <c r="BG31" s="40">
        <v>0</v>
      </c>
      <c r="BH31" s="40">
        <v>1</v>
      </c>
      <c r="BI31" s="40" t="s">
        <v>132</v>
      </c>
      <c r="BJ31" s="40" t="s">
        <v>132</v>
      </c>
      <c r="BK31" s="40" t="s">
        <v>132</v>
      </c>
      <c r="BL31" s="40" t="s">
        <v>132</v>
      </c>
      <c r="BM31" s="40" t="s">
        <v>132</v>
      </c>
      <c r="BN31" s="40" t="s">
        <v>132</v>
      </c>
      <c r="BO31" s="40" t="s">
        <v>132</v>
      </c>
      <c r="BP31" s="40" t="s">
        <v>132</v>
      </c>
      <c r="BQ31" s="40">
        <v>5</v>
      </c>
      <c r="BR31" s="40">
        <v>8</v>
      </c>
      <c r="BS31" s="40">
        <v>0</v>
      </c>
      <c r="BT31" s="40">
        <v>150</v>
      </c>
      <c r="BU31" s="39" t="s">
        <v>69</v>
      </c>
    </row>
    <row r="32" spans="1:73" ht="16.5" customHeight="1" x14ac:dyDescent="0.25">
      <c r="A32" s="38" t="s">
        <v>31</v>
      </c>
      <c r="B32" s="39" t="s">
        <v>139</v>
      </c>
      <c r="C32" s="39" t="str">
        <f t="shared" si="0"/>
        <v>edit CY2014</v>
      </c>
      <c r="D32" s="39" t="s">
        <v>177</v>
      </c>
      <c r="E32" s="39" t="str">
        <f t="shared" si="1"/>
        <v>edit GMMValidation_CY2014</v>
      </c>
      <c r="F32" s="39" t="s">
        <v>208</v>
      </c>
      <c r="G32" s="40" t="s">
        <v>40</v>
      </c>
      <c r="H32" s="40" t="s">
        <v>43</v>
      </c>
      <c r="I32" s="40" t="s">
        <v>44</v>
      </c>
      <c r="J32" s="40" t="s">
        <v>44</v>
      </c>
      <c r="K32" s="40" t="s">
        <v>44</v>
      </c>
      <c r="L32" s="40"/>
      <c r="M32" s="41">
        <v>0</v>
      </c>
      <c r="N32" s="40">
        <v>1</v>
      </c>
      <c r="O32" s="40">
        <v>1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1</v>
      </c>
      <c r="V32" s="40">
        <v>0</v>
      </c>
      <c r="W32" s="40">
        <v>0</v>
      </c>
      <c r="X32" s="40">
        <v>0</v>
      </c>
      <c r="Y32" s="40" t="s">
        <v>42</v>
      </c>
      <c r="Z32" s="40" t="s">
        <v>119</v>
      </c>
      <c r="AA32" s="40" t="s">
        <v>260</v>
      </c>
      <c r="AB32" s="40" t="s">
        <v>260</v>
      </c>
      <c r="AC32" s="40" t="s">
        <v>260</v>
      </c>
      <c r="AD32" s="40" t="s">
        <v>260</v>
      </c>
      <c r="AE32" s="40" t="s">
        <v>260</v>
      </c>
      <c r="AF32" s="40" t="s">
        <v>42</v>
      </c>
      <c r="AG32" s="40" t="s">
        <v>260</v>
      </c>
      <c r="AH32" s="40" t="s">
        <v>260</v>
      </c>
      <c r="AI32" s="40" t="s">
        <v>260</v>
      </c>
      <c r="AJ32" s="40">
        <f>VLOOKUP(Y32,units!$B$4:$C$7,2,FALSE)</f>
        <v>1</v>
      </c>
      <c r="AK32" s="40">
        <f>VLOOKUP(Z32,units!$E$4:$F$7,2,FALSE)</f>
        <v>1</v>
      </c>
      <c r="AL32" s="40">
        <f>VLOOKUP(AA32,units!$H$4:$I$7,2,FALSE)</f>
        <v>1</v>
      </c>
      <c r="AM32" s="40">
        <f>VLOOKUP(AB32,units!$K$4:$L$7,2,FALSE)</f>
        <v>1</v>
      </c>
      <c r="AN32" s="40">
        <f>VLOOKUP(AC32,units!$E$4:$F$7,2,FALSE)</f>
        <v>1</v>
      </c>
      <c r="AO32" s="40">
        <f>VLOOKUP(AD32,units!$E$4:$F$7,2,FALSE)</f>
        <v>1</v>
      </c>
      <c r="AP32" s="40">
        <f>VLOOKUP(AE32,units!$E$4:$F$7,2,FALSE)</f>
        <v>1</v>
      </c>
      <c r="AQ32" s="40">
        <f>VLOOKUP(AF32,units!$B$4:$C$7,2,FALSE)</f>
        <v>1</v>
      </c>
      <c r="AR32" s="40">
        <f>VLOOKUP(AG32,units!$E$4:$F$7,2,FALSE)</f>
        <v>1</v>
      </c>
      <c r="AS32" s="40">
        <f>VLOOKUP(AH32,units!$H$4:$I$7,2,FALSE)</f>
        <v>1</v>
      </c>
      <c r="AT32" s="40">
        <f>VLOOKUP(AI32,units!$N$4:$O$7,2,FALSE)</f>
        <v>1</v>
      </c>
      <c r="AU32" s="41">
        <v>1</v>
      </c>
      <c r="AV32" s="41">
        <v>0</v>
      </c>
      <c r="AW32" s="41">
        <v>1</v>
      </c>
      <c r="AX32" s="41">
        <v>0</v>
      </c>
      <c r="AY32" s="41">
        <v>0</v>
      </c>
      <c r="AZ32" s="41">
        <v>1</v>
      </c>
      <c r="BA32" s="41">
        <v>0</v>
      </c>
      <c r="BB32" s="41">
        <v>0</v>
      </c>
      <c r="BC32" s="41">
        <v>1</v>
      </c>
      <c r="BD32" s="41">
        <v>0</v>
      </c>
      <c r="BE32" s="41">
        <v>0</v>
      </c>
      <c r="BF32" s="40">
        <v>0</v>
      </c>
      <c r="BG32" s="40">
        <v>0</v>
      </c>
      <c r="BH32" s="40">
        <v>1</v>
      </c>
      <c r="BI32" s="40" t="s">
        <v>132</v>
      </c>
      <c r="BJ32" s="40" t="s">
        <v>132</v>
      </c>
      <c r="BK32" s="40" t="s">
        <v>132</v>
      </c>
      <c r="BL32" s="40" t="s">
        <v>132</v>
      </c>
      <c r="BM32" s="40" t="s">
        <v>132</v>
      </c>
      <c r="BN32" s="40" t="s">
        <v>132</v>
      </c>
      <c r="BO32" s="40" t="s">
        <v>132</v>
      </c>
      <c r="BP32" s="40" t="s">
        <v>132</v>
      </c>
      <c r="BQ32" s="40">
        <v>3.5</v>
      </c>
      <c r="BR32" s="40">
        <v>8</v>
      </c>
      <c r="BS32" s="40">
        <v>0</v>
      </c>
      <c r="BT32" s="40">
        <v>300</v>
      </c>
      <c r="BU32" s="39" t="s">
        <v>70</v>
      </c>
    </row>
    <row r="33" spans="1:73" ht="16.5" customHeight="1" x14ac:dyDescent="0.25">
      <c r="A33" s="38" t="s">
        <v>32</v>
      </c>
      <c r="B33" s="39" t="s">
        <v>138</v>
      </c>
      <c r="C33" s="39" t="str">
        <f t="shared" si="0"/>
        <v>edit CB2014</v>
      </c>
      <c r="D33" s="39" t="s">
        <v>178</v>
      </c>
      <c r="E33" s="39" t="str">
        <f t="shared" si="1"/>
        <v>edit GMMValidation_CB2014</v>
      </c>
      <c r="F33" s="39" t="s">
        <v>209</v>
      </c>
      <c r="G33" s="40" t="s">
        <v>40</v>
      </c>
      <c r="H33" s="40" t="s">
        <v>43</v>
      </c>
      <c r="I33" s="40" t="s">
        <v>44</v>
      </c>
      <c r="J33" s="40" t="s">
        <v>44</v>
      </c>
      <c r="K33" s="40" t="s">
        <v>44</v>
      </c>
      <c r="L33" s="40"/>
      <c r="M33" s="41">
        <v>0</v>
      </c>
      <c r="N33" s="40">
        <v>1</v>
      </c>
      <c r="O33" s="40">
        <v>1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1</v>
      </c>
      <c r="V33" s="40">
        <v>0</v>
      </c>
      <c r="W33" s="40">
        <v>0</v>
      </c>
      <c r="X33" s="40">
        <v>0</v>
      </c>
      <c r="Y33" s="40" t="s">
        <v>42</v>
      </c>
      <c r="Z33" s="40" t="s">
        <v>119</v>
      </c>
      <c r="AA33" s="40" t="s">
        <v>260</v>
      </c>
      <c r="AB33" s="40" t="s">
        <v>260</v>
      </c>
      <c r="AC33" s="40" t="s">
        <v>260</v>
      </c>
      <c r="AD33" s="40" t="s">
        <v>260</v>
      </c>
      <c r="AE33" s="40" t="s">
        <v>260</v>
      </c>
      <c r="AF33" s="40" t="s">
        <v>42</v>
      </c>
      <c r="AG33" s="40" t="s">
        <v>260</v>
      </c>
      <c r="AH33" s="40" t="s">
        <v>260</v>
      </c>
      <c r="AI33" s="40" t="s">
        <v>260</v>
      </c>
      <c r="AJ33" s="40">
        <f>VLOOKUP(Y33,units!$B$4:$C$7,2,FALSE)</f>
        <v>1</v>
      </c>
      <c r="AK33" s="40">
        <f>VLOOKUP(Z33,units!$E$4:$F$7,2,FALSE)</f>
        <v>1</v>
      </c>
      <c r="AL33" s="40">
        <f>VLOOKUP(AA33,units!$H$4:$I$7,2,FALSE)</f>
        <v>1</v>
      </c>
      <c r="AM33" s="40">
        <f>VLOOKUP(AB33,units!$K$4:$L$7,2,FALSE)</f>
        <v>1</v>
      </c>
      <c r="AN33" s="40">
        <f>VLOOKUP(AC33,units!$E$4:$F$7,2,FALSE)</f>
        <v>1</v>
      </c>
      <c r="AO33" s="40">
        <f>VLOOKUP(AD33,units!$E$4:$F$7,2,FALSE)</f>
        <v>1</v>
      </c>
      <c r="AP33" s="40">
        <f>VLOOKUP(AE33,units!$E$4:$F$7,2,FALSE)</f>
        <v>1</v>
      </c>
      <c r="AQ33" s="40">
        <f>VLOOKUP(AF33,units!$B$4:$C$7,2,FALSE)</f>
        <v>1</v>
      </c>
      <c r="AR33" s="40">
        <f>VLOOKUP(AG33,units!$E$4:$F$7,2,FALSE)</f>
        <v>1</v>
      </c>
      <c r="AS33" s="40">
        <f>VLOOKUP(AH33,units!$H$4:$I$7,2,FALSE)</f>
        <v>1</v>
      </c>
      <c r="AT33" s="40">
        <f>VLOOKUP(AI33,units!$N$4:$O$7,2,FALSE)</f>
        <v>1</v>
      </c>
      <c r="AU33" s="41">
        <v>0</v>
      </c>
      <c r="AV33" s="41">
        <v>0</v>
      </c>
      <c r="AW33" s="41">
        <v>1</v>
      </c>
      <c r="AX33" s="41">
        <v>0</v>
      </c>
      <c r="AY33" s="41">
        <v>0</v>
      </c>
      <c r="AZ33" s="41">
        <v>0</v>
      </c>
      <c r="BA33" s="41">
        <v>0</v>
      </c>
      <c r="BB33" s="41">
        <v>0</v>
      </c>
      <c r="BC33" s="41">
        <v>0</v>
      </c>
      <c r="BD33" s="41">
        <v>0</v>
      </c>
      <c r="BE33" s="41">
        <v>0</v>
      </c>
      <c r="BF33" s="40">
        <v>0</v>
      </c>
      <c r="BG33" s="40">
        <v>0</v>
      </c>
      <c r="BH33" s="40">
        <v>1</v>
      </c>
      <c r="BI33" s="40" t="s">
        <v>132</v>
      </c>
      <c r="BJ33" s="40" t="s">
        <v>132</v>
      </c>
      <c r="BK33" s="40" t="s">
        <v>132</v>
      </c>
      <c r="BL33" s="40" t="s">
        <v>132</v>
      </c>
      <c r="BM33" s="40" t="s">
        <v>132</v>
      </c>
      <c r="BN33" s="40" t="s">
        <v>132</v>
      </c>
      <c r="BO33" s="40" t="s">
        <v>132</v>
      </c>
      <c r="BP33" s="40" t="s">
        <v>132</v>
      </c>
      <c r="BQ33" s="40">
        <v>3</v>
      </c>
      <c r="BR33" s="40">
        <v>8.5</v>
      </c>
      <c r="BS33" s="40">
        <v>0</v>
      </c>
      <c r="BT33" s="40">
        <v>300</v>
      </c>
      <c r="BU33" s="39" t="s">
        <v>71</v>
      </c>
    </row>
    <row r="34" spans="1:73" ht="16.5" customHeight="1" x14ac:dyDescent="0.25">
      <c r="A34" s="38" t="s">
        <v>33</v>
      </c>
      <c r="B34" s="39" t="s">
        <v>137</v>
      </c>
      <c r="C34" s="39" t="str">
        <f t="shared" si="0"/>
        <v>edit BSSA2014</v>
      </c>
      <c r="D34" s="39" t="s">
        <v>179</v>
      </c>
      <c r="E34" s="39" t="str">
        <f t="shared" si="1"/>
        <v>edit GMMValidation_BSSA2014</v>
      </c>
      <c r="F34" s="39" t="s">
        <v>210</v>
      </c>
      <c r="G34" s="40" t="s">
        <v>40</v>
      </c>
      <c r="H34" s="40" t="s">
        <v>43</v>
      </c>
      <c r="I34" s="40" t="s">
        <v>44</v>
      </c>
      <c r="J34" s="40" t="s">
        <v>44</v>
      </c>
      <c r="K34" s="40" t="s">
        <v>44</v>
      </c>
      <c r="L34" s="40"/>
      <c r="M34" s="41">
        <v>0</v>
      </c>
      <c r="N34" s="40">
        <v>1</v>
      </c>
      <c r="O34" s="40">
        <v>1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1</v>
      </c>
      <c r="V34" s="40">
        <v>0</v>
      </c>
      <c r="W34" s="40">
        <v>0</v>
      </c>
      <c r="X34" s="40">
        <v>0</v>
      </c>
      <c r="Y34" s="40" t="s">
        <v>42</v>
      </c>
      <c r="Z34" s="40" t="s">
        <v>119</v>
      </c>
      <c r="AA34" s="40" t="s">
        <v>260</v>
      </c>
      <c r="AB34" s="40" t="s">
        <v>260</v>
      </c>
      <c r="AC34" s="40" t="s">
        <v>260</v>
      </c>
      <c r="AD34" s="40" t="s">
        <v>260</v>
      </c>
      <c r="AE34" s="40" t="s">
        <v>260</v>
      </c>
      <c r="AF34" s="40" t="s">
        <v>42</v>
      </c>
      <c r="AG34" s="40" t="s">
        <v>260</v>
      </c>
      <c r="AH34" s="40" t="s">
        <v>260</v>
      </c>
      <c r="AI34" s="40" t="s">
        <v>260</v>
      </c>
      <c r="AJ34" s="40">
        <f>VLOOKUP(Y34,units!$B$4:$C$7,2,FALSE)</f>
        <v>1</v>
      </c>
      <c r="AK34" s="40">
        <f>VLOOKUP(Z34,units!$E$4:$F$7,2,FALSE)</f>
        <v>1</v>
      </c>
      <c r="AL34" s="40">
        <f>VLOOKUP(AA34,units!$H$4:$I$7,2,FALSE)</f>
        <v>1</v>
      </c>
      <c r="AM34" s="40">
        <f>VLOOKUP(AB34,units!$K$4:$L$7,2,FALSE)</f>
        <v>1</v>
      </c>
      <c r="AN34" s="40">
        <f>VLOOKUP(AC34,units!$E$4:$F$7,2,FALSE)</f>
        <v>1</v>
      </c>
      <c r="AO34" s="40">
        <f>VLOOKUP(AD34,units!$E$4:$F$7,2,FALSE)</f>
        <v>1</v>
      </c>
      <c r="AP34" s="40">
        <f>VLOOKUP(AE34,units!$E$4:$F$7,2,FALSE)</f>
        <v>1</v>
      </c>
      <c r="AQ34" s="40">
        <f>VLOOKUP(AF34,units!$B$4:$C$7,2,FALSE)</f>
        <v>1</v>
      </c>
      <c r="AR34" s="40">
        <f>VLOOKUP(AG34,units!$E$4:$F$7,2,FALSE)</f>
        <v>1</v>
      </c>
      <c r="AS34" s="40">
        <f>VLOOKUP(AH34,units!$H$4:$I$7,2,FALSE)</f>
        <v>1</v>
      </c>
      <c r="AT34" s="40">
        <f>VLOOKUP(AI34,units!$N$4:$O$7,2,FALSE)</f>
        <v>1</v>
      </c>
      <c r="AU34" s="41">
        <v>1</v>
      </c>
      <c r="AV34" s="41">
        <v>0</v>
      </c>
      <c r="AW34" s="41">
        <v>1</v>
      </c>
      <c r="AX34" s="41">
        <v>0</v>
      </c>
      <c r="AY34" s="41">
        <v>0</v>
      </c>
      <c r="AZ34" s="41">
        <v>1</v>
      </c>
      <c r="BA34" s="41">
        <v>0</v>
      </c>
      <c r="BB34" s="41">
        <v>1</v>
      </c>
      <c r="BC34" s="41">
        <v>1</v>
      </c>
      <c r="BD34" s="41">
        <v>0</v>
      </c>
      <c r="BE34" s="41">
        <v>1</v>
      </c>
      <c r="BF34" s="40">
        <v>0</v>
      </c>
      <c r="BG34" s="40">
        <v>0</v>
      </c>
      <c r="BH34" s="40">
        <v>1</v>
      </c>
      <c r="BI34" s="40" t="s">
        <v>132</v>
      </c>
      <c r="BJ34" s="40" t="s">
        <v>132</v>
      </c>
      <c r="BK34" s="40" t="s">
        <v>132</v>
      </c>
      <c r="BL34" s="40" t="s">
        <v>132</v>
      </c>
      <c r="BM34" s="40" t="s">
        <v>132</v>
      </c>
      <c r="BN34" s="40" t="s">
        <v>132</v>
      </c>
      <c r="BO34" s="40" t="s">
        <v>132</v>
      </c>
      <c r="BP34" s="40" t="s">
        <v>132</v>
      </c>
      <c r="BQ34" s="40">
        <v>3</v>
      </c>
      <c r="BR34" s="40">
        <v>8.5</v>
      </c>
      <c r="BS34" s="40">
        <v>0</v>
      </c>
      <c r="BT34" s="40">
        <v>400</v>
      </c>
      <c r="BU34" s="39" t="s">
        <v>72</v>
      </c>
    </row>
    <row r="35" spans="1:73" ht="16.5" customHeight="1" x14ac:dyDescent="0.25">
      <c r="A35" s="38" t="s">
        <v>12</v>
      </c>
      <c r="B35" s="39" t="s">
        <v>136</v>
      </c>
      <c r="C35" s="39" t="str">
        <f t="shared" si="0"/>
        <v>edit ASK2014</v>
      </c>
      <c r="D35" s="39" t="s">
        <v>180</v>
      </c>
      <c r="E35" s="39" t="str">
        <f t="shared" si="1"/>
        <v>edit GMMValidation_ASK2014</v>
      </c>
      <c r="F35" s="39" t="s">
        <v>210</v>
      </c>
      <c r="G35" s="40" t="s">
        <v>40</v>
      </c>
      <c r="H35" s="40" t="s">
        <v>43</v>
      </c>
      <c r="I35" s="40" t="s">
        <v>44</v>
      </c>
      <c r="J35" s="40" t="s">
        <v>44</v>
      </c>
      <c r="K35" s="40" t="s">
        <v>44</v>
      </c>
      <c r="L35" s="40"/>
      <c r="M35" s="41">
        <v>0</v>
      </c>
      <c r="N35" s="40">
        <v>1</v>
      </c>
      <c r="O35" s="40">
        <v>1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1</v>
      </c>
      <c r="V35" s="40">
        <v>0</v>
      </c>
      <c r="W35" s="40">
        <v>0</v>
      </c>
      <c r="X35" s="40">
        <v>0</v>
      </c>
      <c r="Y35" s="40" t="s">
        <v>42</v>
      </c>
      <c r="Z35" s="40" t="s">
        <v>119</v>
      </c>
      <c r="AA35" s="40" t="s">
        <v>260</v>
      </c>
      <c r="AB35" s="40" t="s">
        <v>260</v>
      </c>
      <c r="AC35" s="40" t="s">
        <v>260</v>
      </c>
      <c r="AD35" s="40" t="s">
        <v>260</v>
      </c>
      <c r="AE35" s="40" t="s">
        <v>260</v>
      </c>
      <c r="AF35" s="40" t="s">
        <v>42</v>
      </c>
      <c r="AG35" s="40" t="s">
        <v>260</v>
      </c>
      <c r="AH35" s="40" t="s">
        <v>260</v>
      </c>
      <c r="AI35" s="40" t="s">
        <v>260</v>
      </c>
      <c r="AJ35" s="40">
        <f>VLOOKUP(Y35,units!$B$4:$C$7,2,FALSE)</f>
        <v>1</v>
      </c>
      <c r="AK35" s="40">
        <f>VLOOKUP(Z35,units!$E$4:$F$7,2,FALSE)</f>
        <v>1</v>
      </c>
      <c r="AL35" s="40">
        <f>VLOOKUP(AA35,units!$H$4:$I$7,2,FALSE)</f>
        <v>1</v>
      </c>
      <c r="AM35" s="40">
        <f>VLOOKUP(AB35,units!$K$4:$L$7,2,FALSE)</f>
        <v>1</v>
      </c>
      <c r="AN35" s="40">
        <f>VLOOKUP(AC35,units!$E$4:$F$7,2,FALSE)</f>
        <v>1</v>
      </c>
      <c r="AO35" s="40">
        <f>VLOOKUP(AD35,units!$E$4:$F$7,2,FALSE)</f>
        <v>1</v>
      </c>
      <c r="AP35" s="40">
        <f>VLOOKUP(AE35,units!$E$4:$F$7,2,FALSE)</f>
        <v>1</v>
      </c>
      <c r="AQ35" s="40">
        <f>VLOOKUP(AF35,units!$B$4:$C$7,2,FALSE)</f>
        <v>1</v>
      </c>
      <c r="AR35" s="40">
        <f>VLOOKUP(AG35,units!$E$4:$F$7,2,FALSE)</f>
        <v>1</v>
      </c>
      <c r="AS35" s="40">
        <f>VLOOKUP(AH35,units!$H$4:$I$7,2,FALSE)</f>
        <v>1</v>
      </c>
      <c r="AT35" s="40">
        <f>VLOOKUP(AI35,units!$N$4:$O$7,2,FALSE)</f>
        <v>1</v>
      </c>
      <c r="AU35" s="41">
        <v>1</v>
      </c>
      <c r="AV35" s="41">
        <v>0</v>
      </c>
      <c r="AW35" s="41">
        <v>1</v>
      </c>
      <c r="AX35" s="41">
        <v>0</v>
      </c>
      <c r="AY35" s="41">
        <v>0</v>
      </c>
      <c r="AZ35" s="41">
        <v>1</v>
      </c>
      <c r="BA35" s="41">
        <v>1</v>
      </c>
      <c r="BB35" s="41">
        <v>0</v>
      </c>
      <c r="BC35" s="41">
        <v>1</v>
      </c>
      <c r="BD35" s="41">
        <v>0</v>
      </c>
      <c r="BE35" s="41">
        <v>0</v>
      </c>
      <c r="BF35" s="40">
        <v>0</v>
      </c>
      <c r="BG35" s="40">
        <v>0</v>
      </c>
      <c r="BH35" s="40">
        <v>1</v>
      </c>
      <c r="BI35" s="40" t="s">
        <v>132</v>
      </c>
      <c r="BJ35" s="40" t="s">
        <v>132</v>
      </c>
      <c r="BK35" s="40" t="s">
        <v>132</v>
      </c>
      <c r="BL35" s="40" t="s">
        <v>132</v>
      </c>
      <c r="BM35" s="40" t="s">
        <v>132</v>
      </c>
      <c r="BN35" s="40" t="s">
        <v>132</v>
      </c>
      <c r="BO35" s="40" t="s">
        <v>132</v>
      </c>
      <c r="BP35" s="40" t="s">
        <v>132</v>
      </c>
      <c r="BQ35" s="40">
        <v>3</v>
      </c>
      <c r="BR35" s="40">
        <v>8.5</v>
      </c>
      <c r="BS35" s="40">
        <v>0</v>
      </c>
      <c r="BT35" s="40">
        <v>300</v>
      </c>
      <c r="BU35" s="39" t="s">
        <v>73</v>
      </c>
    </row>
    <row r="36" spans="1:73" ht="16.5" customHeight="1" x14ac:dyDescent="0.25">
      <c r="A36" s="38" t="s">
        <v>13</v>
      </c>
      <c r="B36" s="39" t="s">
        <v>109</v>
      </c>
      <c r="C36" s="39" t="str">
        <f t="shared" si="0"/>
        <v>edit AkkarBoomer2007</v>
      </c>
      <c r="D36" s="39" t="s">
        <v>181</v>
      </c>
      <c r="E36" s="39" t="str">
        <f t="shared" si="1"/>
        <v>edit GMMValidation_AkkarBoomer2007</v>
      </c>
      <c r="F36" s="39" t="s">
        <v>211</v>
      </c>
      <c r="G36" s="40">
        <v>10</v>
      </c>
      <c r="H36" s="40" t="s">
        <v>43</v>
      </c>
      <c r="I36" s="40" t="s">
        <v>44</v>
      </c>
      <c r="J36" s="40" t="s">
        <v>44</v>
      </c>
      <c r="K36" s="40" t="s">
        <v>44</v>
      </c>
      <c r="L36" s="40"/>
      <c r="M36" s="41">
        <v>0</v>
      </c>
      <c r="N36" s="40">
        <v>1</v>
      </c>
      <c r="O36" s="40">
        <v>0</v>
      </c>
      <c r="P36" s="40">
        <v>0</v>
      </c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1</v>
      </c>
      <c r="X36" s="40">
        <v>0</v>
      </c>
      <c r="Y36" s="40" t="s">
        <v>89</v>
      </c>
      <c r="Z36" s="40" t="s">
        <v>260</v>
      </c>
      <c r="AA36" s="40" t="s">
        <v>260</v>
      </c>
      <c r="AB36" s="40" t="s">
        <v>260</v>
      </c>
      <c r="AC36" s="40" t="s">
        <v>260</v>
      </c>
      <c r="AD36" s="40" t="s">
        <v>260</v>
      </c>
      <c r="AE36" s="40" t="s">
        <v>260</v>
      </c>
      <c r="AF36" s="40" t="s">
        <v>260</v>
      </c>
      <c r="AG36" s="40" t="s">
        <v>260</v>
      </c>
      <c r="AH36" s="40" t="s">
        <v>284</v>
      </c>
      <c r="AI36" s="40" t="s">
        <v>260</v>
      </c>
      <c r="AJ36" s="40" t="str">
        <f>VLOOKUP(Y36,units!$B$4:$C$7,2,FALSE)</f>
        <v>1/980.66</v>
      </c>
      <c r="AK36" s="40">
        <f>VLOOKUP(Z36,units!$E$4:$F$7,2,FALSE)</f>
        <v>1</v>
      </c>
      <c r="AL36" s="40">
        <f>VLOOKUP(AA36,units!$H$4:$I$7,2,FALSE)</f>
        <v>1</v>
      </c>
      <c r="AM36" s="40">
        <f>VLOOKUP(AB36,units!$K$4:$L$7,2,FALSE)</f>
        <v>1</v>
      </c>
      <c r="AN36" s="40">
        <f>VLOOKUP(AC36,units!$E$4:$F$7,2,FALSE)</f>
        <v>1</v>
      </c>
      <c r="AO36" s="40">
        <f>VLOOKUP(AD36,units!$E$4:$F$7,2,FALSE)</f>
        <v>1</v>
      </c>
      <c r="AP36" s="40">
        <f>VLOOKUP(AE36,units!$E$4:$F$7,2,FALSE)</f>
        <v>1</v>
      </c>
      <c r="AQ36" s="40">
        <f>VLOOKUP(AF36,units!$B$4:$C$7,2,FALSE)</f>
        <v>1</v>
      </c>
      <c r="AR36" s="40">
        <f>VLOOKUP(AG36,units!$E$4:$F$7,2,FALSE)</f>
        <v>1</v>
      </c>
      <c r="AS36" s="40">
        <f>VLOOKUP(AH36,units!$H$4:$I$7,2,FALSE)</f>
        <v>1</v>
      </c>
      <c r="AT36" s="40">
        <f>VLOOKUP(AI36,units!$N$4:$O$7,2,FALSE)</f>
        <v>1</v>
      </c>
      <c r="AU36" s="41">
        <v>0</v>
      </c>
      <c r="AV36" s="41">
        <v>0</v>
      </c>
      <c r="AW36" s="41">
        <v>1</v>
      </c>
      <c r="AX36" s="41">
        <v>0</v>
      </c>
      <c r="AY36" s="41">
        <v>0</v>
      </c>
      <c r="AZ36" s="41">
        <v>0</v>
      </c>
      <c r="BA36" s="41">
        <v>0</v>
      </c>
      <c r="BB36" s="41">
        <v>0</v>
      </c>
      <c r="BC36" s="41">
        <v>0</v>
      </c>
      <c r="BD36" s="41">
        <v>0</v>
      </c>
      <c r="BE36" s="41">
        <v>0</v>
      </c>
      <c r="BF36" s="40">
        <v>0</v>
      </c>
      <c r="BG36" s="40">
        <v>0</v>
      </c>
      <c r="BH36" s="40">
        <v>1</v>
      </c>
      <c r="BI36" s="40" t="s">
        <v>132</v>
      </c>
      <c r="BJ36" s="40" t="s">
        <v>132</v>
      </c>
      <c r="BK36" s="40" t="s">
        <v>132</v>
      </c>
      <c r="BL36" s="40" t="s">
        <v>132</v>
      </c>
      <c r="BM36" s="40" t="s">
        <v>132</v>
      </c>
      <c r="BN36" s="40" t="s">
        <v>132</v>
      </c>
      <c r="BO36" s="40" t="s">
        <v>132</v>
      </c>
      <c r="BP36" s="40" t="s">
        <v>132</v>
      </c>
      <c r="BQ36" s="40">
        <v>5</v>
      </c>
      <c r="BR36" s="40">
        <v>7.6</v>
      </c>
      <c r="BS36" s="40">
        <v>0</v>
      </c>
      <c r="BT36" s="40">
        <v>100</v>
      </c>
      <c r="BU36" s="39" t="s">
        <v>74</v>
      </c>
    </row>
    <row r="37" spans="1:73" ht="16.5" customHeight="1" x14ac:dyDescent="0.25">
      <c r="A37" s="38" t="s">
        <v>216</v>
      </c>
      <c r="B37" s="39" t="s">
        <v>215</v>
      </c>
      <c r="C37" s="39" t="str">
        <f t="shared" si="0"/>
        <v>edit AkkarBoomer2010</v>
      </c>
      <c r="D37" s="39" t="s">
        <v>217</v>
      </c>
      <c r="E37" s="39" t="str">
        <f t="shared" si="1"/>
        <v>edit GMMValidation_AkkarBoomer2010</v>
      </c>
      <c r="F37" s="39" t="s">
        <v>212</v>
      </c>
      <c r="G37" s="40">
        <v>10</v>
      </c>
      <c r="H37" s="40" t="s">
        <v>43</v>
      </c>
      <c r="I37" s="40" t="s">
        <v>44</v>
      </c>
      <c r="J37" s="40" t="s">
        <v>44</v>
      </c>
      <c r="K37" s="40" t="s">
        <v>44</v>
      </c>
      <c r="L37" s="40"/>
      <c r="M37" s="41">
        <v>4</v>
      </c>
      <c r="N37" s="40">
        <v>1</v>
      </c>
      <c r="O37" s="40">
        <v>1</v>
      </c>
      <c r="P37" s="40">
        <v>0</v>
      </c>
      <c r="Q37" s="40">
        <v>0</v>
      </c>
      <c r="R37" s="40">
        <v>0</v>
      </c>
      <c r="S37" s="40">
        <v>0</v>
      </c>
      <c r="T37" s="40">
        <v>0</v>
      </c>
      <c r="U37" s="40">
        <v>1</v>
      </c>
      <c r="V37" s="40">
        <v>0</v>
      </c>
      <c r="W37" s="40">
        <v>0</v>
      </c>
      <c r="X37" s="40">
        <v>0</v>
      </c>
      <c r="Y37" s="40" t="s">
        <v>89</v>
      </c>
      <c r="Z37" s="40" t="s">
        <v>119</v>
      </c>
      <c r="AA37" s="40" t="s">
        <v>260</v>
      </c>
      <c r="AB37" s="40" t="s">
        <v>260</v>
      </c>
      <c r="AC37" s="40" t="s">
        <v>260</v>
      </c>
      <c r="AD37" s="40" t="s">
        <v>260</v>
      </c>
      <c r="AE37" s="40" t="s">
        <v>260</v>
      </c>
      <c r="AF37" s="40" t="s">
        <v>89</v>
      </c>
      <c r="AG37" s="40" t="s">
        <v>260</v>
      </c>
      <c r="AH37" s="40" t="s">
        <v>260</v>
      </c>
      <c r="AI37" s="40" t="s">
        <v>260</v>
      </c>
      <c r="AJ37" s="40" t="str">
        <f>VLOOKUP(Y37,units!$B$4:$C$7,2,FALSE)</f>
        <v>1/980.66</v>
      </c>
      <c r="AK37" s="40">
        <f>VLOOKUP(Z37,units!$E$4:$F$7,2,FALSE)</f>
        <v>1</v>
      </c>
      <c r="AL37" s="40">
        <f>VLOOKUP(AA37,units!$H$4:$I$7,2,FALSE)</f>
        <v>1</v>
      </c>
      <c r="AM37" s="40">
        <f>VLOOKUP(AB37,units!$K$4:$L$7,2,FALSE)</f>
        <v>1</v>
      </c>
      <c r="AN37" s="40">
        <f>VLOOKUP(AC37,units!$E$4:$F$7,2,FALSE)</f>
        <v>1</v>
      </c>
      <c r="AO37" s="40">
        <f>VLOOKUP(AD37,units!$E$4:$F$7,2,FALSE)</f>
        <v>1</v>
      </c>
      <c r="AP37" s="40">
        <f>VLOOKUP(AE37,units!$E$4:$F$7,2,FALSE)</f>
        <v>1</v>
      </c>
      <c r="AQ37" s="40" t="str">
        <f>VLOOKUP(AF37,units!$B$4:$C$7,2,FALSE)</f>
        <v>1/980.66</v>
      </c>
      <c r="AR37" s="40">
        <f>VLOOKUP(AG37,units!$E$4:$F$7,2,FALSE)</f>
        <v>1</v>
      </c>
      <c r="AS37" s="40">
        <f>VLOOKUP(AH37,units!$H$4:$I$7,2,FALSE)</f>
        <v>1</v>
      </c>
      <c r="AT37" s="40">
        <f>VLOOKUP(AI37,units!$N$4:$O$7,2,FALSE)</f>
        <v>1</v>
      </c>
      <c r="AU37" s="41">
        <v>0</v>
      </c>
      <c r="AV37" s="41">
        <v>0</v>
      </c>
      <c r="AW37" s="41">
        <v>1</v>
      </c>
      <c r="AX37" s="41">
        <v>0</v>
      </c>
      <c r="AY37" s="41">
        <v>0</v>
      </c>
      <c r="AZ37" s="41">
        <v>0</v>
      </c>
      <c r="BA37" s="41">
        <v>0</v>
      </c>
      <c r="BB37" s="41">
        <v>0</v>
      </c>
      <c r="BC37" s="41">
        <v>0</v>
      </c>
      <c r="BD37" s="41">
        <v>0</v>
      </c>
      <c r="BE37" s="41">
        <v>0</v>
      </c>
      <c r="BF37" s="40">
        <v>0</v>
      </c>
      <c r="BG37" s="40">
        <v>0</v>
      </c>
      <c r="BH37" s="40">
        <v>1</v>
      </c>
      <c r="BI37" s="40" t="s">
        <v>132</v>
      </c>
      <c r="BJ37" s="40" t="s">
        <v>132</v>
      </c>
      <c r="BK37" s="40" t="s">
        <v>132</v>
      </c>
      <c r="BL37" s="40" t="s">
        <v>132</v>
      </c>
      <c r="BM37" s="40" t="s">
        <v>132</v>
      </c>
      <c r="BN37" s="40" t="s">
        <v>132</v>
      </c>
      <c r="BO37" s="40" t="s">
        <v>132</v>
      </c>
      <c r="BP37" s="40" t="s">
        <v>132</v>
      </c>
      <c r="BQ37" s="40">
        <v>5</v>
      </c>
      <c r="BR37" s="40">
        <v>7.6</v>
      </c>
      <c r="BS37" s="40">
        <v>0</v>
      </c>
      <c r="BT37" s="40">
        <v>100</v>
      </c>
      <c r="BU37" s="39" t="s">
        <v>218</v>
      </c>
    </row>
    <row r="38" spans="1:73" ht="16.5" customHeight="1" x14ac:dyDescent="0.25">
      <c r="A38" s="38" t="s">
        <v>34</v>
      </c>
      <c r="B38" s="39" t="s">
        <v>110</v>
      </c>
      <c r="C38" s="39" t="str">
        <f t="shared" si="0"/>
        <v>edit Arroyo2010</v>
      </c>
      <c r="D38" s="39" t="s">
        <v>182</v>
      </c>
      <c r="E38" s="39" t="str">
        <f t="shared" si="1"/>
        <v>edit GMMValidation_Arroyo2010</v>
      </c>
      <c r="F38" s="39" t="s">
        <v>212</v>
      </c>
      <c r="G38" s="40" t="s">
        <v>40</v>
      </c>
      <c r="H38" s="40" t="s">
        <v>43</v>
      </c>
      <c r="I38" s="40" t="s">
        <v>44</v>
      </c>
      <c r="J38" s="40" t="s">
        <v>44</v>
      </c>
      <c r="K38" s="40" t="s">
        <v>44</v>
      </c>
      <c r="L38" s="40"/>
      <c r="M38" s="41">
        <v>0</v>
      </c>
      <c r="N38" s="40">
        <v>1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1</v>
      </c>
      <c r="V38" s="40">
        <v>0</v>
      </c>
      <c r="W38" s="40">
        <v>0</v>
      </c>
      <c r="X38" s="40">
        <v>0</v>
      </c>
      <c r="Y38" s="40" t="s">
        <v>89</v>
      </c>
      <c r="Z38" s="40" t="s">
        <v>260</v>
      </c>
      <c r="AA38" s="40" t="s">
        <v>260</v>
      </c>
      <c r="AB38" s="40" t="s">
        <v>260</v>
      </c>
      <c r="AC38" s="40" t="s">
        <v>260</v>
      </c>
      <c r="AD38" s="40" t="s">
        <v>260</v>
      </c>
      <c r="AE38" s="40" t="s">
        <v>260</v>
      </c>
      <c r="AF38" s="40" t="s">
        <v>89</v>
      </c>
      <c r="AG38" s="40" t="s">
        <v>260</v>
      </c>
      <c r="AH38" s="40" t="s">
        <v>260</v>
      </c>
      <c r="AI38" s="40" t="s">
        <v>260</v>
      </c>
      <c r="AJ38" s="40" t="str">
        <f>VLOOKUP(Y38,units!$B$4:$C$7,2,FALSE)</f>
        <v>1/980.66</v>
      </c>
      <c r="AK38" s="40">
        <f>VLOOKUP(Z38,units!$E$4:$F$7,2,FALSE)</f>
        <v>1</v>
      </c>
      <c r="AL38" s="40">
        <f>VLOOKUP(AA38,units!$H$4:$I$7,2,FALSE)</f>
        <v>1</v>
      </c>
      <c r="AM38" s="40">
        <f>VLOOKUP(AB38,units!$K$4:$L$7,2,FALSE)</f>
        <v>1</v>
      </c>
      <c r="AN38" s="40">
        <f>VLOOKUP(AC38,units!$E$4:$F$7,2,FALSE)</f>
        <v>1</v>
      </c>
      <c r="AO38" s="40">
        <f>VLOOKUP(AD38,units!$E$4:$F$7,2,FALSE)</f>
        <v>1</v>
      </c>
      <c r="AP38" s="40">
        <f>VLOOKUP(AE38,units!$E$4:$F$7,2,FALSE)</f>
        <v>1</v>
      </c>
      <c r="AQ38" s="40" t="str">
        <f>VLOOKUP(AF38,units!$B$4:$C$7,2,FALSE)</f>
        <v>1/980.66</v>
      </c>
      <c r="AR38" s="40">
        <f>VLOOKUP(AG38,units!$E$4:$F$7,2,FALSE)</f>
        <v>1</v>
      </c>
      <c r="AS38" s="40">
        <f>VLOOKUP(AH38,units!$H$4:$I$7,2,FALSE)</f>
        <v>1</v>
      </c>
      <c r="AT38" s="40">
        <f>VLOOKUP(AI38,units!$N$4:$O$7,2,FALSE)</f>
        <v>1</v>
      </c>
      <c r="AU38" s="41">
        <v>1</v>
      </c>
      <c r="AV38" s="41">
        <v>0</v>
      </c>
      <c r="AW38" s="41">
        <v>0</v>
      </c>
      <c r="AX38" s="41">
        <v>0</v>
      </c>
      <c r="AY38" s="41">
        <v>0</v>
      </c>
      <c r="AZ38" s="41">
        <v>0</v>
      </c>
      <c r="BA38" s="41">
        <v>0</v>
      </c>
      <c r="BB38" s="41">
        <v>0</v>
      </c>
      <c r="BC38" s="41">
        <v>0</v>
      </c>
      <c r="BD38" s="41">
        <v>0</v>
      </c>
      <c r="BE38" s="41">
        <v>0</v>
      </c>
      <c r="BF38" s="40">
        <v>1</v>
      </c>
      <c r="BG38" s="40">
        <v>0</v>
      </c>
      <c r="BH38" s="40">
        <v>0</v>
      </c>
      <c r="BI38" s="40">
        <v>5</v>
      </c>
      <c r="BJ38" s="40">
        <v>8.5</v>
      </c>
      <c r="BK38" s="40">
        <v>16</v>
      </c>
      <c r="BL38" s="40">
        <v>400</v>
      </c>
      <c r="BM38" s="40" t="s">
        <v>132</v>
      </c>
      <c r="BN38" s="40" t="s">
        <v>132</v>
      </c>
      <c r="BO38" s="40" t="s">
        <v>132</v>
      </c>
      <c r="BP38" s="40" t="s">
        <v>132</v>
      </c>
      <c r="BQ38" s="40" t="s">
        <v>132</v>
      </c>
      <c r="BR38" s="40" t="s">
        <v>132</v>
      </c>
      <c r="BS38" s="40" t="s">
        <v>132</v>
      </c>
      <c r="BT38" s="40" t="s">
        <v>132</v>
      </c>
      <c r="BU38" s="39" t="s">
        <v>75</v>
      </c>
    </row>
    <row r="39" spans="1:73" ht="16.5" customHeight="1" x14ac:dyDescent="0.25">
      <c r="A39" s="38" t="s">
        <v>35</v>
      </c>
      <c r="B39" s="39" t="s">
        <v>111</v>
      </c>
      <c r="C39" s="39" t="str">
        <f t="shared" si="0"/>
        <v>edit Bindi2011</v>
      </c>
      <c r="D39" s="39" t="s">
        <v>183</v>
      </c>
      <c r="E39" s="39" t="str">
        <f t="shared" si="1"/>
        <v>edit GMMValidation_Bindi2011</v>
      </c>
      <c r="F39" s="39" t="s">
        <v>212</v>
      </c>
      <c r="G39" s="40">
        <v>10</v>
      </c>
      <c r="H39" s="40" t="s">
        <v>43</v>
      </c>
      <c r="I39" s="40" t="s">
        <v>44</v>
      </c>
      <c r="J39" s="40" t="s">
        <v>44</v>
      </c>
      <c r="K39" s="40" t="s">
        <v>44</v>
      </c>
      <c r="L39" s="40"/>
      <c r="M39" s="41">
        <v>0</v>
      </c>
      <c r="N39" s="40">
        <v>1</v>
      </c>
      <c r="O39" s="40">
        <v>1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1</v>
      </c>
      <c r="V39" s="40">
        <v>0</v>
      </c>
      <c r="W39" s="40">
        <v>0</v>
      </c>
      <c r="X39" s="40">
        <v>0</v>
      </c>
      <c r="Y39" s="40" t="s">
        <v>89</v>
      </c>
      <c r="Z39" s="40" t="s">
        <v>119</v>
      </c>
      <c r="AA39" s="40" t="s">
        <v>260</v>
      </c>
      <c r="AB39" s="40" t="s">
        <v>260</v>
      </c>
      <c r="AC39" s="40" t="s">
        <v>260</v>
      </c>
      <c r="AD39" s="40" t="s">
        <v>260</v>
      </c>
      <c r="AE39" s="40" t="s">
        <v>260</v>
      </c>
      <c r="AF39" s="40" t="s">
        <v>89</v>
      </c>
      <c r="AG39" s="40" t="s">
        <v>260</v>
      </c>
      <c r="AH39" s="40" t="s">
        <v>260</v>
      </c>
      <c r="AI39" s="40" t="s">
        <v>260</v>
      </c>
      <c r="AJ39" s="40" t="str">
        <f>VLOOKUP(Y39,units!$B$4:$C$7,2,FALSE)</f>
        <v>1/980.66</v>
      </c>
      <c r="AK39" s="40">
        <f>VLOOKUP(Z39,units!$E$4:$F$7,2,FALSE)</f>
        <v>1</v>
      </c>
      <c r="AL39" s="40">
        <f>VLOOKUP(AA39,units!$H$4:$I$7,2,FALSE)</f>
        <v>1</v>
      </c>
      <c r="AM39" s="40">
        <f>VLOOKUP(AB39,units!$K$4:$L$7,2,FALSE)</f>
        <v>1</v>
      </c>
      <c r="AN39" s="40">
        <f>VLOOKUP(AC39,units!$E$4:$F$7,2,FALSE)</f>
        <v>1</v>
      </c>
      <c r="AO39" s="40">
        <f>VLOOKUP(AD39,units!$E$4:$F$7,2,FALSE)</f>
        <v>1</v>
      </c>
      <c r="AP39" s="40">
        <f>VLOOKUP(AE39,units!$E$4:$F$7,2,FALSE)</f>
        <v>1</v>
      </c>
      <c r="AQ39" s="40" t="str">
        <f>VLOOKUP(AF39,units!$B$4:$C$7,2,FALSE)</f>
        <v>1/980.66</v>
      </c>
      <c r="AR39" s="40">
        <f>VLOOKUP(AG39,units!$E$4:$F$7,2,FALSE)</f>
        <v>1</v>
      </c>
      <c r="AS39" s="40">
        <f>VLOOKUP(AH39,units!$H$4:$I$7,2,FALSE)</f>
        <v>1</v>
      </c>
      <c r="AT39" s="40">
        <f>VLOOKUP(AI39,units!$N$4:$O$7,2,FALSE)</f>
        <v>1</v>
      </c>
      <c r="AU39" s="41">
        <v>0</v>
      </c>
      <c r="AV39" s="41">
        <v>0</v>
      </c>
      <c r="AW39" s="41">
        <v>1</v>
      </c>
      <c r="AX39" s="41">
        <v>0</v>
      </c>
      <c r="AY39" s="41">
        <v>0</v>
      </c>
      <c r="AZ39" s="41">
        <v>0</v>
      </c>
      <c r="BA39" s="41">
        <v>0</v>
      </c>
      <c r="BB39" s="41">
        <v>0</v>
      </c>
      <c r="BC39" s="41">
        <v>0</v>
      </c>
      <c r="BD39" s="41">
        <v>0</v>
      </c>
      <c r="BE39" s="41">
        <v>0</v>
      </c>
      <c r="BF39" s="40">
        <v>0</v>
      </c>
      <c r="BG39" s="40">
        <v>0</v>
      </c>
      <c r="BH39" s="40">
        <v>1</v>
      </c>
      <c r="BI39" s="40" t="s">
        <v>132</v>
      </c>
      <c r="BJ39" s="40" t="s">
        <v>132</v>
      </c>
      <c r="BK39" s="40" t="s">
        <v>132</v>
      </c>
      <c r="BL39" s="40" t="s">
        <v>132</v>
      </c>
      <c r="BM39" s="40" t="s">
        <v>132</v>
      </c>
      <c r="BN39" s="40" t="s">
        <v>132</v>
      </c>
      <c r="BO39" s="40" t="s">
        <v>132</v>
      </c>
      <c r="BP39" s="40" t="s">
        <v>132</v>
      </c>
      <c r="BQ39" s="40">
        <v>4</v>
      </c>
      <c r="BR39" s="40">
        <v>6.9</v>
      </c>
      <c r="BS39" s="40">
        <v>0.1</v>
      </c>
      <c r="BT39" s="40">
        <v>200</v>
      </c>
      <c r="BU39" s="39" t="s">
        <v>76</v>
      </c>
    </row>
    <row r="40" spans="1:73" ht="16.5" customHeight="1" x14ac:dyDescent="0.25">
      <c r="A40" s="38" t="s">
        <v>222</v>
      </c>
      <c r="B40" s="39" t="s">
        <v>219</v>
      </c>
      <c r="C40" s="39" t="str">
        <f t="shared" si="0"/>
        <v>edit Kanno2006</v>
      </c>
      <c r="D40" s="39" t="s">
        <v>220</v>
      </c>
      <c r="E40" s="39" t="str">
        <f t="shared" si="1"/>
        <v>edit GMMValidation_Kanno2006</v>
      </c>
      <c r="F40" s="39" t="s">
        <v>213</v>
      </c>
      <c r="G40" s="40">
        <v>10</v>
      </c>
      <c r="H40" s="40" t="s">
        <v>44</v>
      </c>
      <c r="I40" s="40" t="s">
        <v>44</v>
      </c>
      <c r="J40" s="40" t="s">
        <v>44</v>
      </c>
      <c r="K40" s="40" t="s">
        <v>44</v>
      </c>
      <c r="L40" s="40"/>
      <c r="M40" s="41">
        <v>4</v>
      </c>
      <c r="N40" s="40">
        <v>1</v>
      </c>
      <c r="O40" s="40">
        <v>1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1</v>
      </c>
      <c r="V40" s="40">
        <v>0</v>
      </c>
      <c r="W40" s="40">
        <v>0</v>
      </c>
      <c r="X40" s="40">
        <v>0</v>
      </c>
      <c r="Y40" s="40" t="s">
        <v>89</v>
      </c>
      <c r="Z40" s="40" t="s">
        <v>119</v>
      </c>
      <c r="AA40" s="40" t="s">
        <v>260</v>
      </c>
      <c r="AB40" s="40" t="s">
        <v>260</v>
      </c>
      <c r="AC40" s="40" t="s">
        <v>260</v>
      </c>
      <c r="AD40" s="40" t="s">
        <v>260</v>
      </c>
      <c r="AE40" s="40" t="s">
        <v>260</v>
      </c>
      <c r="AF40" s="40" t="s">
        <v>89</v>
      </c>
      <c r="AG40" s="40" t="s">
        <v>260</v>
      </c>
      <c r="AH40" s="40" t="s">
        <v>260</v>
      </c>
      <c r="AI40" s="40" t="s">
        <v>260</v>
      </c>
      <c r="AJ40" s="40" t="str">
        <f>VLOOKUP(Y40,units!$B$4:$C$7,2,FALSE)</f>
        <v>1/980.66</v>
      </c>
      <c r="AK40" s="40">
        <f>VLOOKUP(Z40,units!$E$4:$F$7,2,FALSE)</f>
        <v>1</v>
      </c>
      <c r="AL40" s="40">
        <f>VLOOKUP(AA40,units!$H$4:$I$7,2,FALSE)</f>
        <v>1</v>
      </c>
      <c r="AM40" s="40">
        <f>VLOOKUP(AB40,units!$K$4:$L$7,2,FALSE)</f>
        <v>1</v>
      </c>
      <c r="AN40" s="40">
        <f>VLOOKUP(AC40,units!$E$4:$F$7,2,FALSE)</f>
        <v>1</v>
      </c>
      <c r="AO40" s="40">
        <f>VLOOKUP(AD40,units!$E$4:$F$7,2,FALSE)</f>
        <v>1</v>
      </c>
      <c r="AP40" s="40">
        <f>VLOOKUP(AE40,units!$E$4:$F$7,2,FALSE)</f>
        <v>1</v>
      </c>
      <c r="AQ40" s="40" t="str">
        <f>VLOOKUP(AF40,units!$B$4:$C$7,2,FALSE)</f>
        <v>1/980.66</v>
      </c>
      <c r="AR40" s="40">
        <f>VLOOKUP(AG40,units!$E$4:$F$7,2,FALSE)</f>
        <v>1</v>
      </c>
      <c r="AS40" s="40">
        <f>VLOOKUP(AH40,units!$H$4:$I$7,2,FALSE)</f>
        <v>1</v>
      </c>
      <c r="AT40" s="40">
        <f>VLOOKUP(AI40,units!$N$4:$O$7,2,FALSE)</f>
        <v>1</v>
      </c>
      <c r="AU40" s="41">
        <v>1</v>
      </c>
      <c r="AV40" s="41">
        <v>0</v>
      </c>
      <c r="AW40" s="41">
        <v>0</v>
      </c>
      <c r="AX40" s="41">
        <v>0</v>
      </c>
      <c r="AY40" s="41">
        <v>0</v>
      </c>
      <c r="AZ40" s="41">
        <v>0</v>
      </c>
      <c r="BA40" s="41">
        <v>0</v>
      </c>
      <c r="BB40" s="41">
        <v>1</v>
      </c>
      <c r="BC40" s="41">
        <v>0</v>
      </c>
      <c r="BD40" s="41">
        <v>0</v>
      </c>
      <c r="BE40" s="41">
        <v>0</v>
      </c>
      <c r="BF40" s="40">
        <v>1</v>
      </c>
      <c r="BG40" s="40">
        <v>1</v>
      </c>
      <c r="BH40" s="40">
        <v>0</v>
      </c>
      <c r="BI40" s="40">
        <v>5.5</v>
      </c>
      <c r="BJ40" s="40">
        <v>8</v>
      </c>
      <c r="BK40" s="40">
        <v>1</v>
      </c>
      <c r="BL40" s="40">
        <v>400</v>
      </c>
      <c r="BM40" s="40">
        <v>5.5</v>
      </c>
      <c r="BN40" s="40">
        <v>8</v>
      </c>
      <c r="BO40" s="40">
        <v>1</v>
      </c>
      <c r="BP40" s="40">
        <v>400</v>
      </c>
      <c r="BQ40" s="40" t="s">
        <v>132</v>
      </c>
      <c r="BR40" s="40" t="s">
        <v>132</v>
      </c>
      <c r="BS40" s="40" t="s">
        <v>132</v>
      </c>
      <c r="BT40" s="40" t="s">
        <v>132</v>
      </c>
      <c r="BU40" s="39" t="s">
        <v>221</v>
      </c>
    </row>
    <row r="41" spans="1:73" ht="16.5" customHeight="1" x14ac:dyDescent="0.25">
      <c r="A41" s="38" t="s">
        <v>308</v>
      </c>
      <c r="B41" s="39" t="s">
        <v>309</v>
      </c>
      <c r="C41" s="39" t="str">
        <f>"edit "&amp;B41</f>
        <v>edit Cauzzi2015</v>
      </c>
      <c r="D41" s="39" t="s">
        <v>310</v>
      </c>
      <c r="E41" s="39" t="str">
        <f>"edit "&amp;D41</f>
        <v>edit GMMValidation_Cauzzi2015</v>
      </c>
      <c r="F41" s="39" t="s">
        <v>213</v>
      </c>
      <c r="G41" s="40">
        <v>10</v>
      </c>
      <c r="H41" s="40" t="s">
        <v>43</v>
      </c>
      <c r="I41" s="40" t="s">
        <v>44</v>
      </c>
      <c r="J41" s="40" t="s">
        <v>44</v>
      </c>
      <c r="K41" s="40" t="s">
        <v>44</v>
      </c>
      <c r="L41" s="40"/>
      <c r="M41" s="41">
        <v>0</v>
      </c>
      <c r="N41" s="40">
        <v>1</v>
      </c>
      <c r="O41" s="40">
        <v>1</v>
      </c>
      <c r="P41" s="40">
        <v>0</v>
      </c>
      <c r="Q41" s="40">
        <v>0</v>
      </c>
      <c r="R41" s="40">
        <v>0</v>
      </c>
      <c r="S41" s="40">
        <v>0</v>
      </c>
      <c r="T41" s="40">
        <v>0</v>
      </c>
      <c r="U41" s="40">
        <v>1</v>
      </c>
      <c r="V41" s="40">
        <v>0</v>
      </c>
      <c r="W41" s="40">
        <v>1</v>
      </c>
      <c r="X41" s="40">
        <v>0</v>
      </c>
      <c r="Y41" s="40" t="s">
        <v>89</v>
      </c>
      <c r="Z41" s="40" t="s">
        <v>119</v>
      </c>
      <c r="AA41" s="40" t="s">
        <v>260</v>
      </c>
      <c r="AB41" s="40" t="s">
        <v>260</v>
      </c>
      <c r="AC41" s="40" t="s">
        <v>260</v>
      </c>
      <c r="AD41" s="40" t="s">
        <v>260</v>
      </c>
      <c r="AE41" s="40" t="s">
        <v>260</v>
      </c>
      <c r="AF41" s="40" t="s">
        <v>89</v>
      </c>
      <c r="AG41" s="40" t="s">
        <v>260</v>
      </c>
      <c r="AH41" s="40" t="s">
        <v>284</v>
      </c>
      <c r="AI41" s="40" t="s">
        <v>260</v>
      </c>
      <c r="AJ41" s="40" t="str">
        <f>VLOOKUP(Y41,units!$B$4:$C$7,2,FALSE)</f>
        <v>1/980.66</v>
      </c>
      <c r="AK41" s="40">
        <f>VLOOKUP(Z41,units!$E$4:$F$7,2,FALSE)</f>
        <v>1</v>
      </c>
      <c r="AL41" s="40">
        <f>VLOOKUP(AA41,units!$H$4:$I$7,2,FALSE)</f>
        <v>1</v>
      </c>
      <c r="AM41" s="40">
        <f>VLOOKUP(AB41,units!$K$4:$L$7,2,FALSE)</f>
        <v>1</v>
      </c>
      <c r="AN41" s="40">
        <f>VLOOKUP(AC41,units!$E$4:$F$7,2,FALSE)</f>
        <v>1</v>
      </c>
      <c r="AO41" s="40">
        <f>VLOOKUP(AD41,units!$E$4:$F$7,2,FALSE)</f>
        <v>1</v>
      </c>
      <c r="AP41" s="40">
        <f>VLOOKUP(AE41,units!$E$4:$F$7,2,FALSE)</f>
        <v>1</v>
      </c>
      <c r="AQ41" s="40" t="str">
        <f>VLOOKUP(AF41,units!$B$4:$C$7,2,FALSE)</f>
        <v>1/980.66</v>
      </c>
      <c r="AR41" s="40">
        <f>VLOOKUP(AG41,units!$E$4:$F$7,2,FALSE)</f>
        <v>1</v>
      </c>
      <c r="AS41" s="40">
        <f>VLOOKUP(AH41,units!$H$4:$I$7,2,FALSE)</f>
        <v>1</v>
      </c>
      <c r="AT41" s="40">
        <f>VLOOKUP(AI41,units!$N$4:$O$7,2,FALSE)</f>
        <v>1</v>
      </c>
      <c r="AU41" s="41">
        <v>1</v>
      </c>
      <c r="AV41" s="41">
        <v>1</v>
      </c>
      <c r="AW41" s="41">
        <v>0</v>
      </c>
      <c r="AX41" s="41">
        <v>0</v>
      </c>
      <c r="AY41" s="41">
        <v>0</v>
      </c>
      <c r="AZ41" s="41">
        <v>0</v>
      </c>
      <c r="BA41" s="41">
        <v>0</v>
      </c>
      <c r="BB41" s="41">
        <v>0</v>
      </c>
      <c r="BC41" s="41">
        <v>0</v>
      </c>
      <c r="BD41" s="41">
        <v>0</v>
      </c>
      <c r="BE41" s="41">
        <v>0</v>
      </c>
      <c r="BF41" s="40">
        <v>0</v>
      </c>
      <c r="BG41" s="40">
        <v>0</v>
      </c>
      <c r="BH41" s="40">
        <v>1</v>
      </c>
      <c r="BI41" s="40" t="s">
        <v>132</v>
      </c>
      <c r="BJ41" s="40" t="s">
        <v>132</v>
      </c>
      <c r="BK41" s="40" t="s">
        <v>132</v>
      </c>
      <c r="BL41" s="40" t="s">
        <v>132</v>
      </c>
      <c r="BM41" s="40" t="s">
        <v>132</v>
      </c>
      <c r="BN41" s="40" t="s">
        <v>132</v>
      </c>
      <c r="BO41" s="40" t="s">
        <v>132</v>
      </c>
      <c r="BP41" s="40" t="s">
        <v>132</v>
      </c>
      <c r="BQ41" s="40">
        <v>4.5</v>
      </c>
      <c r="BR41" s="40">
        <v>7.9</v>
      </c>
      <c r="BS41" s="40">
        <v>0</v>
      </c>
      <c r="BT41" s="40">
        <v>150</v>
      </c>
      <c r="BU41" s="39" t="s">
        <v>311</v>
      </c>
    </row>
    <row r="42" spans="1:73" ht="16.5" customHeight="1" x14ac:dyDescent="0.25">
      <c r="A42" s="38" t="s">
        <v>36</v>
      </c>
      <c r="B42" s="39" t="s">
        <v>112</v>
      </c>
      <c r="C42" s="39" t="str">
        <f t="shared" si="0"/>
        <v>edit DW12</v>
      </c>
      <c r="D42" s="39" t="s">
        <v>184</v>
      </c>
      <c r="E42" s="39" t="str">
        <f t="shared" si="1"/>
        <v>edit GMMValidation_DW12</v>
      </c>
      <c r="F42" s="39" t="s">
        <v>212</v>
      </c>
      <c r="G42" s="40" t="s">
        <v>40</v>
      </c>
      <c r="H42" s="40" t="s">
        <v>43</v>
      </c>
      <c r="I42" s="40" t="s">
        <v>44</v>
      </c>
      <c r="J42" s="40" t="s">
        <v>44</v>
      </c>
      <c r="K42" s="40" t="s">
        <v>44</v>
      </c>
      <c r="L42" s="40"/>
      <c r="M42" s="41">
        <v>1</v>
      </c>
      <c r="N42" s="40">
        <v>0</v>
      </c>
      <c r="O42" s="40">
        <v>0</v>
      </c>
      <c r="P42" s="40">
        <v>0</v>
      </c>
      <c r="Q42" s="40">
        <v>0</v>
      </c>
      <c r="R42" s="40">
        <v>1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 t="s">
        <v>260</v>
      </c>
      <c r="Z42" s="40" t="s">
        <v>260</v>
      </c>
      <c r="AA42" s="40" t="s">
        <v>260</v>
      </c>
      <c r="AB42" s="40" t="s">
        <v>260</v>
      </c>
      <c r="AC42" s="40" t="s">
        <v>117</v>
      </c>
      <c r="AD42" s="40" t="s">
        <v>260</v>
      </c>
      <c r="AE42" s="40" t="s">
        <v>260</v>
      </c>
      <c r="AF42" s="40" t="s">
        <v>260</v>
      </c>
      <c r="AG42" s="40" t="s">
        <v>260</v>
      </c>
      <c r="AH42" s="40" t="s">
        <v>260</v>
      </c>
      <c r="AI42" s="40" t="s">
        <v>260</v>
      </c>
      <c r="AJ42" s="40">
        <f>VLOOKUP(Y42,units!$B$4:$C$7,2,FALSE)</f>
        <v>1</v>
      </c>
      <c r="AK42" s="40">
        <f>VLOOKUP(Z42,units!$E$4:$F$7,2,FALSE)</f>
        <v>1</v>
      </c>
      <c r="AL42" s="40">
        <f>VLOOKUP(AA42,units!$H$4:$I$7,2,FALSE)</f>
        <v>1</v>
      </c>
      <c r="AM42" s="40">
        <f>VLOOKUP(AB42,units!$K$4:$L$7,2,FALSE)</f>
        <v>1</v>
      </c>
      <c r="AN42" s="40">
        <f>VLOOKUP(AC42,units!$E$4:$F$7,2,FALSE)</f>
        <v>980.66</v>
      </c>
      <c r="AO42" s="40">
        <f>VLOOKUP(AD42,units!$E$4:$F$7,2,FALSE)</f>
        <v>1</v>
      </c>
      <c r="AP42" s="40">
        <f>VLOOKUP(AE42,units!$E$4:$F$7,2,FALSE)</f>
        <v>1</v>
      </c>
      <c r="AQ42" s="40">
        <f>VLOOKUP(AF42,units!$B$4:$C$7,2,FALSE)</f>
        <v>1</v>
      </c>
      <c r="AR42" s="40">
        <f>VLOOKUP(AG42,units!$E$4:$F$7,2,FALSE)</f>
        <v>1</v>
      </c>
      <c r="AS42" s="40">
        <f>VLOOKUP(AH42,units!$H$4:$I$7,2,FALSE)</f>
        <v>1</v>
      </c>
      <c r="AT42" s="40">
        <f>VLOOKUP(AI42,units!$N$4:$O$7,2,FALSE)</f>
        <v>1</v>
      </c>
      <c r="AU42" s="41">
        <v>1</v>
      </c>
      <c r="AV42" s="41">
        <v>0</v>
      </c>
      <c r="AW42" s="41">
        <v>0</v>
      </c>
      <c r="AX42" s="41">
        <v>0</v>
      </c>
      <c r="AY42" s="41">
        <v>0</v>
      </c>
      <c r="AZ42" s="41">
        <v>0</v>
      </c>
      <c r="BA42" s="41">
        <v>0</v>
      </c>
      <c r="BB42" s="41">
        <v>0</v>
      </c>
      <c r="BC42" s="41">
        <v>0</v>
      </c>
      <c r="BD42" s="41">
        <v>0</v>
      </c>
      <c r="BE42" s="41">
        <v>0</v>
      </c>
      <c r="BF42" s="40">
        <v>0</v>
      </c>
      <c r="BG42" s="40">
        <v>0</v>
      </c>
      <c r="BH42" s="40">
        <v>1</v>
      </c>
      <c r="BI42" s="40" t="s">
        <v>132</v>
      </c>
      <c r="BJ42" s="40" t="s">
        <v>132</v>
      </c>
      <c r="BK42" s="40" t="s">
        <v>132</v>
      </c>
      <c r="BL42" s="40" t="s">
        <v>132</v>
      </c>
      <c r="BM42" s="40" t="s">
        <v>132</v>
      </c>
      <c r="BN42" s="40" t="s">
        <v>132</v>
      </c>
      <c r="BO42" s="40" t="s">
        <v>132</v>
      </c>
      <c r="BP42" s="40" t="s">
        <v>132</v>
      </c>
      <c r="BQ42" s="40">
        <v>5</v>
      </c>
      <c r="BR42" s="40">
        <v>8</v>
      </c>
      <c r="BS42" s="40">
        <v>0</v>
      </c>
      <c r="BT42" s="40">
        <v>200</v>
      </c>
      <c r="BU42" s="39" t="s">
        <v>77</v>
      </c>
    </row>
    <row r="43" spans="1:73" ht="16.5" customHeight="1" x14ac:dyDescent="0.25">
      <c r="A43" s="38" t="s">
        <v>37</v>
      </c>
      <c r="B43" s="39" t="s">
        <v>113</v>
      </c>
      <c r="C43" s="39" t="str">
        <f t="shared" si="0"/>
        <v>edit FG15</v>
      </c>
      <c r="D43" s="39" t="s">
        <v>185</v>
      </c>
      <c r="E43" s="39" t="str">
        <f t="shared" si="1"/>
        <v>edit GMMValidation_FG15</v>
      </c>
      <c r="F43" s="39" t="s">
        <v>212</v>
      </c>
      <c r="G43" s="40" t="s">
        <v>40</v>
      </c>
      <c r="H43" s="40" t="s">
        <v>43</v>
      </c>
      <c r="I43" s="40" t="s">
        <v>44</v>
      </c>
      <c r="J43" s="40" t="s">
        <v>44</v>
      </c>
      <c r="K43" s="40" t="s">
        <v>44</v>
      </c>
      <c r="L43" s="40"/>
      <c r="M43" s="41">
        <v>1</v>
      </c>
      <c r="N43" s="40">
        <v>0</v>
      </c>
      <c r="O43" s="40">
        <v>0</v>
      </c>
      <c r="P43" s="40">
        <v>0</v>
      </c>
      <c r="Q43" s="40">
        <v>0</v>
      </c>
      <c r="R43" s="40">
        <v>1</v>
      </c>
      <c r="S43" s="40">
        <v>1</v>
      </c>
      <c r="T43" s="40">
        <v>0</v>
      </c>
      <c r="U43" s="40">
        <v>0</v>
      </c>
      <c r="V43" s="40">
        <v>0</v>
      </c>
      <c r="W43" s="40">
        <v>0</v>
      </c>
      <c r="X43" s="40">
        <v>0</v>
      </c>
      <c r="Y43" s="40" t="s">
        <v>260</v>
      </c>
      <c r="Z43" s="40" t="s">
        <v>260</v>
      </c>
      <c r="AA43" s="40" t="s">
        <v>260</v>
      </c>
      <c r="AB43" s="40" t="s">
        <v>260</v>
      </c>
      <c r="AC43" s="40" t="s">
        <v>118</v>
      </c>
      <c r="AD43" s="40" t="s">
        <v>118</v>
      </c>
      <c r="AE43" s="40" t="s">
        <v>260</v>
      </c>
      <c r="AF43" s="40" t="s">
        <v>260</v>
      </c>
      <c r="AG43" s="40" t="s">
        <v>260</v>
      </c>
      <c r="AH43" s="40" t="s">
        <v>260</v>
      </c>
      <c r="AI43" s="40" t="s">
        <v>260</v>
      </c>
      <c r="AJ43" s="40">
        <f>VLOOKUP(Y43,units!$B$4:$C$7,2,FALSE)</f>
        <v>1</v>
      </c>
      <c r="AK43" s="40">
        <f>VLOOKUP(Z43,units!$E$4:$F$7,2,FALSE)</f>
        <v>1</v>
      </c>
      <c r="AL43" s="40">
        <f>VLOOKUP(AA43,units!$H$4:$I$7,2,FALSE)</f>
        <v>1</v>
      </c>
      <c r="AM43" s="40">
        <f>VLOOKUP(AB43,units!$K$4:$L$7,2,FALSE)</f>
        <v>1</v>
      </c>
      <c r="AN43" s="40">
        <f>VLOOKUP(AC43,units!$E$4:$F$7,2,FALSE)</f>
        <v>100</v>
      </c>
      <c r="AO43" s="40">
        <f>VLOOKUP(AD43,units!$E$4:$F$7,2,FALSE)</f>
        <v>100</v>
      </c>
      <c r="AP43" s="40">
        <f>VLOOKUP(AE43,units!$E$4:$F$7,2,FALSE)</f>
        <v>1</v>
      </c>
      <c r="AQ43" s="40">
        <f>VLOOKUP(AF43,units!$B$4:$C$7,2,FALSE)</f>
        <v>1</v>
      </c>
      <c r="AR43" s="40">
        <f>VLOOKUP(AG43,units!$E$4:$F$7,2,FALSE)</f>
        <v>1</v>
      </c>
      <c r="AS43" s="40">
        <f>VLOOKUP(AH43,units!$H$4:$I$7,2,FALSE)</f>
        <v>1</v>
      </c>
      <c r="AT43" s="40">
        <f>VLOOKUP(AI43,units!$N$4:$O$7,2,FALSE)</f>
        <v>1</v>
      </c>
      <c r="AU43" s="41">
        <v>1</v>
      </c>
      <c r="AV43" s="41">
        <v>0</v>
      </c>
      <c r="AW43" s="41">
        <v>0</v>
      </c>
      <c r="AX43" s="41">
        <v>0</v>
      </c>
      <c r="AY43" s="41">
        <v>0</v>
      </c>
      <c r="AZ43" s="41">
        <v>0</v>
      </c>
      <c r="BA43" s="41">
        <v>0</v>
      </c>
      <c r="BB43" s="41">
        <v>0</v>
      </c>
      <c r="BC43" s="41">
        <v>0</v>
      </c>
      <c r="BD43" s="41">
        <v>0</v>
      </c>
      <c r="BE43" s="41">
        <v>0</v>
      </c>
      <c r="BF43" s="40">
        <v>0</v>
      </c>
      <c r="BG43" s="40">
        <v>0</v>
      </c>
      <c r="BH43" s="40">
        <v>1</v>
      </c>
      <c r="BI43" s="40" t="s">
        <v>132</v>
      </c>
      <c r="BJ43" s="40" t="s">
        <v>132</v>
      </c>
      <c r="BK43" s="40" t="s">
        <v>132</v>
      </c>
      <c r="BL43" s="40" t="s">
        <v>132</v>
      </c>
      <c r="BM43" s="40" t="s">
        <v>132</v>
      </c>
      <c r="BN43" s="40" t="s">
        <v>132</v>
      </c>
      <c r="BO43" s="40" t="s">
        <v>132</v>
      </c>
      <c r="BP43" s="40" t="s">
        <v>132</v>
      </c>
      <c r="BQ43" s="40">
        <v>5</v>
      </c>
      <c r="BR43" s="40">
        <v>9</v>
      </c>
      <c r="BS43" s="40">
        <v>0</v>
      </c>
      <c r="BT43" s="40">
        <v>300</v>
      </c>
      <c r="BU43" s="39" t="s">
        <v>78</v>
      </c>
    </row>
    <row r="44" spans="1:73" ht="16.5" customHeight="1" x14ac:dyDescent="0.25">
      <c r="A44" s="38" t="s">
        <v>4</v>
      </c>
      <c r="B44" s="39" t="s">
        <v>120</v>
      </c>
      <c r="C44" s="39" t="str">
        <f t="shared" si="0"/>
        <v>edit TBA03</v>
      </c>
      <c r="D44" s="39" t="s">
        <v>186</v>
      </c>
      <c r="E44" s="39" t="str">
        <f t="shared" si="1"/>
        <v>edit GMMValidation_TBA03</v>
      </c>
      <c r="F44" s="39" t="s">
        <v>212</v>
      </c>
      <c r="G44" s="40" t="s">
        <v>40</v>
      </c>
      <c r="H44" s="40" t="s">
        <v>43</v>
      </c>
      <c r="I44" s="40" t="s">
        <v>44</v>
      </c>
      <c r="J44" s="40" t="s">
        <v>44</v>
      </c>
      <c r="K44" s="40" t="s">
        <v>44</v>
      </c>
      <c r="L44" s="40"/>
      <c r="M44" s="41">
        <v>1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1</v>
      </c>
      <c r="T44" s="40">
        <v>0</v>
      </c>
      <c r="U44" s="40">
        <v>0</v>
      </c>
      <c r="V44" s="40">
        <v>0</v>
      </c>
      <c r="W44" s="40">
        <v>0</v>
      </c>
      <c r="X44" s="40">
        <v>0</v>
      </c>
      <c r="Y44" s="40" t="s">
        <v>260</v>
      </c>
      <c r="Z44" s="40" t="s">
        <v>260</v>
      </c>
      <c r="AA44" s="40" t="s">
        <v>260</v>
      </c>
      <c r="AB44" s="40" t="s">
        <v>260</v>
      </c>
      <c r="AC44" s="40" t="s">
        <v>260</v>
      </c>
      <c r="AD44" s="40" t="s">
        <v>118</v>
      </c>
      <c r="AE44" s="40" t="s">
        <v>260</v>
      </c>
      <c r="AF44" s="40" t="s">
        <v>260</v>
      </c>
      <c r="AG44" s="40" t="s">
        <v>260</v>
      </c>
      <c r="AH44" s="40" t="s">
        <v>260</v>
      </c>
      <c r="AI44" s="40" t="s">
        <v>260</v>
      </c>
      <c r="AJ44" s="40">
        <f>VLOOKUP(Y44,units!$B$4:$C$7,2,FALSE)</f>
        <v>1</v>
      </c>
      <c r="AK44" s="40">
        <f>VLOOKUP(Z44,units!$E$4:$F$7,2,FALSE)</f>
        <v>1</v>
      </c>
      <c r="AL44" s="40">
        <f>VLOOKUP(AA44,units!$H$4:$I$7,2,FALSE)</f>
        <v>1</v>
      </c>
      <c r="AM44" s="40">
        <f>VLOOKUP(AB44,units!$K$4:$L$7,2,FALSE)</f>
        <v>1</v>
      </c>
      <c r="AN44" s="40">
        <f>VLOOKUP(AC44,units!$E$4:$F$7,2,FALSE)</f>
        <v>1</v>
      </c>
      <c r="AO44" s="40">
        <f>VLOOKUP(AD44,units!$E$4:$F$7,2,FALSE)</f>
        <v>100</v>
      </c>
      <c r="AP44" s="40">
        <f>VLOOKUP(AE44,units!$E$4:$F$7,2,FALSE)</f>
        <v>1</v>
      </c>
      <c r="AQ44" s="40">
        <f>VLOOKUP(AF44,units!$B$4:$C$7,2,FALSE)</f>
        <v>1</v>
      </c>
      <c r="AR44" s="40">
        <f>VLOOKUP(AG44,units!$E$4:$F$7,2,FALSE)</f>
        <v>1</v>
      </c>
      <c r="AS44" s="40">
        <f>VLOOKUP(AH44,units!$H$4:$I$7,2,FALSE)</f>
        <v>1</v>
      </c>
      <c r="AT44" s="40">
        <f>VLOOKUP(AI44,units!$N$4:$O$7,2,FALSE)</f>
        <v>1</v>
      </c>
      <c r="AU44" s="41">
        <v>1</v>
      </c>
      <c r="AV44" s="41">
        <v>0</v>
      </c>
      <c r="AW44" s="41">
        <v>0</v>
      </c>
      <c r="AX44" s="41">
        <v>0</v>
      </c>
      <c r="AY44" s="41">
        <v>0</v>
      </c>
      <c r="AZ44" s="41">
        <v>0</v>
      </c>
      <c r="BA44" s="41">
        <v>0</v>
      </c>
      <c r="BB44" s="41">
        <v>0</v>
      </c>
      <c r="BC44" s="41">
        <v>0</v>
      </c>
      <c r="BD44" s="41">
        <v>0</v>
      </c>
      <c r="BE44" s="41">
        <v>0</v>
      </c>
      <c r="BF44" s="40">
        <v>0</v>
      </c>
      <c r="BG44" s="40">
        <v>0</v>
      </c>
      <c r="BH44" s="40">
        <v>1</v>
      </c>
      <c r="BI44" s="40" t="s">
        <v>132</v>
      </c>
      <c r="BJ44" s="40" t="s">
        <v>132</v>
      </c>
      <c r="BK44" s="40" t="s">
        <v>132</v>
      </c>
      <c r="BL44" s="40" t="s">
        <v>132</v>
      </c>
      <c r="BM44" s="40" t="s">
        <v>132</v>
      </c>
      <c r="BN44" s="40" t="s">
        <v>132</v>
      </c>
      <c r="BO44" s="40" t="s">
        <v>132</v>
      </c>
      <c r="BP44" s="40" t="s">
        <v>132</v>
      </c>
      <c r="BQ44" s="40">
        <v>4.7</v>
      </c>
      <c r="BR44" s="40">
        <v>7.6</v>
      </c>
      <c r="BS44" s="40">
        <v>0</v>
      </c>
      <c r="BT44" s="40">
        <v>400</v>
      </c>
      <c r="BU44" s="39" t="s">
        <v>79</v>
      </c>
    </row>
    <row r="45" spans="1:73" ht="16.5" customHeight="1" x14ac:dyDescent="0.25">
      <c r="A45" s="38" t="s">
        <v>14</v>
      </c>
      <c r="B45" s="39" t="s">
        <v>114</v>
      </c>
      <c r="C45" s="39" t="str">
        <f t="shared" si="0"/>
        <v>edit BU17</v>
      </c>
      <c r="D45" s="39" t="s">
        <v>187</v>
      </c>
      <c r="E45" s="39" t="str">
        <f t="shared" si="1"/>
        <v>edit GMMValidation_BU17</v>
      </c>
      <c r="F45" s="39" t="s">
        <v>212</v>
      </c>
      <c r="G45" s="40" t="s">
        <v>40</v>
      </c>
      <c r="H45" s="40" t="s">
        <v>43</v>
      </c>
      <c r="I45" s="40" t="s">
        <v>44</v>
      </c>
      <c r="J45" s="40" t="s">
        <v>44</v>
      </c>
      <c r="K45" s="40" t="s">
        <v>44</v>
      </c>
      <c r="L45" s="40"/>
      <c r="M45" s="41">
        <v>5</v>
      </c>
      <c r="N45" s="40">
        <v>0</v>
      </c>
      <c r="O45" s="40">
        <v>0</v>
      </c>
      <c r="P45" s="40">
        <v>0</v>
      </c>
      <c r="Q45" s="40">
        <v>0</v>
      </c>
      <c r="R45" s="40">
        <v>1</v>
      </c>
      <c r="S45" s="40">
        <v>1</v>
      </c>
      <c r="T45" s="40">
        <v>1</v>
      </c>
      <c r="U45" s="40">
        <v>0</v>
      </c>
      <c r="V45" s="40">
        <v>0</v>
      </c>
      <c r="W45" s="40">
        <v>0</v>
      </c>
      <c r="X45" s="40">
        <v>0</v>
      </c>
      <c r="Y45" s="40" t="s">
        <v>260</v>
      </c>
      <c r="Z45" s="40" t="s">
        <v>260</v>
      </c>
      <c r="AA45" s="40" t="s">
        <v>260</v>
      </c>
      <c r="AB45" s="40" t="s">
        <v>260</v>
      </c>
      <c r="AC45" s="40" t="s">
        <v>119</v>
      </c>
      <c r="AD45" s="40" t="s">
        <v>119</v>
      </c>
      <c r="AE45" s="40" t="s">
        <v>119</v>
      </c>
      <c r="AF45" s="40" t="s">
        <v>260</v>
      </c>
      <c r="AG45" s="40" t="s">
        <v>260</v>
      </c>
      <c r="AH45" s="40" t="s">
        <v>260</v>
      </c>
      <c r="AI45" s="40" t="s">
        <v>260</v>
      </c>
      <c r="AJ45" s="40">
        <f>VLOOKUP(Y45,units!$B$4:$C$7,2,FALSE)</f>
        <v>1</v>
      </c>
      <c r="AK45" s="40">
        <f>VLOOKUP(Z45,units!$E$4:$F$7,2,FALSE)</f>
        <v>1</v>
      </c>
      <c r="AL45" s="40">
        <f>VLOOKUP(AA45,units!$H$4:$I$7,2,FALSE)</f>
        <v>1</v>
      </c>
      <c r="AM45" s="40">
        <f>VLOOKUP(AB45,units!$K$4:$L$7,2,FALSE)</f>
        <v>1</v>
      </c>
      <c r="AN45" s="40">
        <f>VLOOKUP(AC45,units!$E$4:$F$7,2,FALSE)</f>
        <v>1</v>
      </c>
      <c r="AO45" s="40">
        <f>VLOOKUP(AD45,units!$E$4:$F$7,2,FALSE)</f>
        <v>1</v>
      </c>
      <c r="AP45" s="40">
        <f>VLOOKUP(AE45,units!$E$4:$F$7,2,FALSE)</f>
        <v>1</v>
      </c>
      <c r="AQ45" s="40">
        <f>VLOOKUP(AF45,units!$B$4:$C$7,2,FALSE)</f>
        <v>1</v>
      </c>
      <c r="AR45" s="40">
        <f>VLOOKUP(AG45,units!$E$4:$F$7,2,FALSE)</f>
        <v>1</v>
      </c>
      <c r="AS45" s="40">
        <f>VLOOKUP(AH45,units!$H$4:$I$7,2,FALSE)</f>
        <v>1</v>
      </c>
      <c r="AT45" s="40">
        <f>VLOOKUP(AI45,units!$N$4:$O$7,2,FALSE)</f>
        <v>1</v>
      </c>
      <c r="AU45" s="41">
        <v>1</v>
      </c>
      <c r="AV45" s="41">
        <v>0</v>
      </c>
      <c r="AW45" s="41">
        <v>0</v>
      </c>
      <c r="AX45" s="41">
        <v>0</v>
      </c>
      <c r="AY45" s="41">
        <v>0</v>
      </c>
      <c r="AZ45" s="41">
        <v>0</v>
      </c>
      <c r="BA45" s="41">
        <v>0</v>
      </c>
      <c r="BB45" s="41">
        <v>0</v>
      </c>
      <c r="BC45" s="41">
        <v>0</v>
      </c>
      <c r="BD45" s="41">
        <v>0</v>
      </c>
      <c r="BE45" s="41">
        <v>0</v>
      </c>
      <c r="BF45" s="40">
        <v>1</v>
      </c>
      <c r="BG45" s="40">
        <v>1</v>
      </c>
      <c r="BH45" s="40">
        <v>1</v>
      </c>
      <c r="BI45" s="40">
        <v>5</v>
      </c>
      <c r="BJ45" s="40">
        <v>9</v>
      </c>
      <c r="BK45" s="40">
        <v>0</v>
      </c>
      <c r="BL45" s="40">
        <v>300</v>
      </c>
      <c r="BM45" s="40">
        <v>5</v>
      </c>
      <c r="BN45" s="40">
        <v>9</v>
      </c>
      <c r="BO45" s="40">
        <v>0</v>
      </c>
      <c r="BP45" s="40">
        <v>300</v>
      </c>
      <c r="BQ45" s="40">
        <v>4</v>
      </c>
      <c r="BR45" s="40">
        <v>8</v>
      </c>
      <c r="BS45" s="40">
        <v>0</v>
      </c>
      <c r="BT45" s="40">
        <v>200</v>
      </c>
      <c r="BU45" s="39" t="s">
        <v>80</v>
      </c>
    </row>
    <row r="46" spans="1:73" ht="16.5" customHeight="1" x14ac:dyDescent="0.25">
      <c r="A46" s="38" t="s">
        <v>133</v>
      </c>
      <c r="B46" s="39" t="s">
        <v>134</v>
      </c>
      <c r="C46" s="39" t="str">
        <f t="shared" si="0"/>
        <v>edit CB10</v>
      </c>
      <c r="D46" s="39" t="s">
        <v>188</v>
      </c>
      <c r="E46" s="39" t="str">
        <f t="shared" si="1"/>
        <v>edit GMMValidation_CB10</v>
      </c>
      <c r="F46" s="39" t="s">
        <v>213</v>
      </c>
      <c r="G46" s="40" t="s">
        <v>40</v>
      </c>
      <c r="H46" s="40" t="s">
        <v>43</v>
      </c>
      <c r="I46" s="40" t="s">
        <v>44</v>
      </c>
      <c r="J46" s="40" t="s">
        <v>44</v>
      </c>
      <c r="K46" s="40" t="s">
        <v>44</v>
      </c>
      <c r="L46" s="40"/>
      <c r="M46" s="41">
        <v>11</v>
      </c>
      <c r="N46" s="40">
        <v>0</v>
      </c>
      <c r="O46" s="40">
        <v>0</v>
      </c>
      <c r="P46" s="40">
        <v>0</v>
      </c>
      <c r="Q46" s="40">
        <v>0</v>
      </c>
      <c r="R46" s="40">
        <v>1</v>
      </c>
      <c r="S46" s="40">
        <v>0</v>
      </c>
      <c r="T46" s="40">
        <v>0</v>
      </c>
      <c r="U46" s="40">
        <v>0</v>
      </c>
      <c r="V46" s="40">
        <v>0</v>
      </c>
      <c r="W46" s="40">
        <v>0</v>
      </c>
      <c r="X46" s="40">
        <v>0</v>
      </c>
      <c r="Y46" s="40" t="s">
        <v>260</v>
      </c>
      <c r="Z46" s="40" t="s">
        <v>260</v>
      </c>
      <c r="AA46" s="40" t="s">
        <v>260</v>
      </c>
      <c r="AB46" s="40" t="s">
        <v>260</v>
      </c>
      <c r="AC46" s="40" t="s">
        <v>117</v>
      </c>
      <c r="AD46" s="40" t="s">
        <v>260</v>
      </c>
      <c r="AE46" s="40" t="s">
        <v>260</v>
      </c>
      <c r="AF46" s="40" t="s">
        <v>260</v>
      </c>
      <c r="AG46" s="40" t="s">
        <v>260</v>
      </c>
      <c r="AH46" s="40" t="s">
        <v>260</v>
      </c>
      <c r="AI46" s="40" t="s">
        <v>260</v>
      </c>
      <c r="AJ46" s="40">
        <f>VLOOKUP(Y46,units!$B$4:$C$7,2,FALSE)</f>
        <v>1</v>
      </c>
      <c r="AK46" s="40">
        <f>VLOOKUP(Z46,units!$E$4:$F$7,2,FALSE)</f>
        <v>1</v>
      </c>
      <c r="AL46" s="40">
        <f>VLOOKUP(AA46,units!$H$4:$I$7,2,FALSE)</f>
        <v>1</v>
      </c>
      <c r="AM46" s="40">
        <f>VLOOKUP(AB46,units!$K$4:$L$7,2,FALSE)</f>
        <v>1</v>
      </c>
      <c r="AN46" s="40">
        <f>VLOOKUP(AC46,units!$E$4:$F$7,2,FALSE)</f>
        <v>980.66</v>
      </c>
      <c r="AO46" s="40">
        <f>VLOOKUP(AD46,units!$E$4:$F$7,2,FALSE)</f>
        <v>1</v>
      </c>
      <c r="AP46" s="40">
        <f>VLOOKUP(AE46,units!$E$4:$F$7,2,FALSE)</f>
        <v>1</v>
      </c>
      <c r="AQ46" s="40">
        <f>VLOOKUP(AF46,units!$B$4:$C$7,2,FALSE)</f>
        <v>1</v>
      </c>
      <c r="AR46" s="40">
        <f>VLOOKUP(AG46,units!$E$4:$F$7,2,FALSE)</f>
        <v>1</v>
      </c>
      <c r="AS46" s="40">
        <f>VLOOKUP(AH46,units!$H$4:$I$7,2,FALSE)</f>
        <v>1</v>
      </c>
      <c r="AT46" s="40">
        <f>VLOOKUP(AI46,units!$N$4:$O$7,2,FALSE)</f>
        <v>1</v>
      </c>
      <c r="AU46" s="41">
        <v>1</v>
      </c>
      <c r="AV46" s="41">
        <v>0</v>
      </c>
      <c r="AW46" s="41">
        <v>1</v>
      </c>
      <c r="AX46" s="41">
        <v>0</v>
      </c>
      <c r="AY46" s="41">
        <v>0</v>
      </c>
      <c r="AZ46" s="41">
        <v>0</v>
      </c>
      <c r="BA46" s="41">
        <v>0</v>
      </c>
      <c r="BB46" s="41">
        <v>0</v>
      </c>
      <c r="BC46" s="41">
        <v>1</v>
      </c>
      <c r="BD46" s="41">
        <v>0</v>
      </c>
      <c r="BE46" s="41">
        <v>0</v>
      </c>
      <c r="BF46" s="40">
        <v>0</v>
      </c>
      <c r="BG46" s="40">
        <v>0</v>
      </c>
      <c r="BH46" s="40">
        <v>1</v>
      </c>
      <c r="BI46" s="40" t="s">
        <v>132</v>
      </c>
      <c r="BJ46" s="40" t="s">
        <v>132</v>
      </c>
      <c r="BK46" s="40" t="s">
        <v>132</v>
      </c>
      <c r="BL46" s="40" t="s">
        <v>132</v>
      </c>
      <c r="BM46" s="40" t="s">
        <v>132</v>
      </c>
      <c r="BN46" s="40" t="s">
        <v>132</v>
      </c>
      <c r="BO46" s="40" t="s">
        <v>132</v>
      </c>
      <c r="BP46" s="40" t="s">
        <v>132</v>
      </c>
      <c r="BQ46" s="40">
        <v>5</v>
      </c>
      <c r="BR46" s="40">
        <v>8.5</v>
      </c>
      <c r="BS46" s="40">
        <v>0</v>
      </c>
      <c r="BT46" s="40">
        <v>200</v>
      </c>
      <c r="BU46" s="39" t="s">
        <v>135</v>
      </c>
    </row>
    <row r="47" spans="1:73" ht="16.5" customHeight="1" x14ac:dyDescent="0.25">
      <c r="A47" s="38" t="s">
        <v>223</v>
      </c>
      <c r="B47" s="39" t="s">
        <v>224</v>
      </c>
      <c r="C47" s="39" t="str">
        <f t="shared" si="0"/>
        <v>edit CB11</v>
      </c>
      <c r="D47" s="39" t="s">
        <v>225</v>
      </c>
      <c r="E47" s="39" t="str">
        <f t="shared" si="1"/>
        <v>edit GMMValidation_CB11</v>
      </c>
      <c r="F47" s="39" t="s">
        <v>213</v>
      </c>
      <c r="G47" s="40" t="s">
        <v>40</v>
      </c>
      <c r="H47" s="40" t="s">
        <v>43</v>
      </c>
      <c r="I47" s="40" t="s">
        <v>44</v>
      </c>
      <c r="J47" s="40" t="s">
        <v>44</v>
      </c>
      <c r="K47" s="40" t="s">
        <v>44</v>
      </c>
      <c r="L47" s="40"/>
      <c r="M47" s="41">
        <v>11</v>
      </c>
      <c r="N47" s="40">
        <v>0</v>
      </c>
      <c r="O47" s="40">
        <v>0</v>
      </c>
      <c r="P47" s="40">
        <v>0</v>
      </c>
      <c r="Q47" s="40">
        <v>0</v>
      </c>
      <c r="R47" s="40">
        <v>1</v>
      </c>
      <c r="S47" s="40">
        <v>0</v>
      </c>
      <c r="T47" s="40">
        <v>0</v>
      </c>
      <c r="U47" s="40">
        <v>0</v>
      </c>
      <c r="V47" s="40">
        <v>0</v>
      </c>
      <c r="W47" s="40">
        <v>0</v>
      </c>
      <c r="X47" s="40">
        <v>0</v>
      </c>
      <c r="Y47" s="40" t="s">
        <v>260</v>
      </c>
      <c r="Z47" s="40" t="s">
        <v>260</v>
      </c>
      <c r="AA47" s="40" t="s">
        <v>260</v>
      </c>
      <c r="AB47" s="40" t="s">
        <v>260</v>
      </c>
      <c r="AC47" s="40" t="s">
        <v>117</v>
      </c>
      <c r="AD47" s="40" t="s">
        <v>260</v>
      </c>
      <c r="AE47" s="40" t="s">
        <v>260</v>
      </c>
      <c r="AF47" s="40" t="s">
        <v>260</v>
      </c>
      <c r="AG47" s="40" t="s">
        <v>260</v>
      </c>
      <c r="AH47" s="40" t="s">
        <v>260</v>
      </c>
      <c r="AI47" s="40" t="s">
        <v>260</v>
      </c>
      <c r="AJ47" s="40">
        <f>VLOOKUP(Y47,units!$B$4:$C$7,2,FALSE)</f>
        <v>1</v>
      </c>
      <c r="AK47" s="40">
        <f>VLOOKUP(Z47,units!$E$4:$F$7,2,FALSE)</f>
        <v>1</v>
      </c>
      <c r="AL47" s="40">
        <f>VLOOKUP(AA47,units!$H$4:$I$7,2,FALSE)</f>
        <v>1</v>
      </c>
      <c r="AM47" s="40">
        <f>VLOOKUP(AB47,units!$K$4:$L$7,2,FALSE)</f>
        <v>1</v>
      </c>
      <c r="AN47" s="40">
        <f>VLOOKUP(AC47,units!$E$4:$F$7,2,FALSE)</f>
        <v>980.66</v>
      </c>
      <c r="AO47" s="40">
        <f>VLOOKUP(AD47,units!$E$4:$F$7,2,FALSE)</f>
        <v>1</v>
      </c>
      <c r="AP47" s="40">
        <f>VLOOKUP(AE47,units!$E$4:$F$7,2,FALSE)</f>
        <v>1</v>
      </c>
      <c r="AQ47" s="40">
        <f>VLOOKUP(AF47,units!$B$4:$C$7,2,FALSE)</f>
        <v>1</v>
      </c>
      <c r="AR47" s="40">
        <f>VLOOKUP(AG47,units!$E$4:$F$7,2,FALSE)</f>
        <v>1</v>
      </c>
      <c r="AS47" s="40">
        <f>VLOOKUP(AH47,units!$H$4:$I$7,2,FALSE)</f>
        <v>1</v>
      </c>
      <c r="AT47" s="40">
        <f>VLOOKUP(AI47,units!$N$4:$O$7,2,FALSE)</f>
        <v>1</v>
      </c>
      <c r="AU47" s="41">
        <v>1</v>
      </c>
      <c r="AV47" s="41">
        <v>0</v>
      </c>
      <c r="AW47" s="41">
        <v>1</v>
      </c>
      <c r="AX47" s="41">
        <v>0</v>
      </c>
      <c r="AY47" s="41">
        <v>0</v>
      </c>
      <c r="AZ47" s="41">
        <v>0</v>
      </c>
      <c r="BA47" s="41">
        <v>0</v>
      </c>
      <c r="BB47" s="41">
        <v>0</v>
      </c>
      <c r="BC47" s="41">
        <v>1</v>
      </c>
      <c r="BD47" s="41">
        <v>0</v>
      </c>
      <c r="BE47" s="41">
        <v>0</v>
      </c>
      <c r="BF47" s="40">
        <v>0</v>
      </c>
      <c r="BG47" s="40">
        <v>0</v>
      </c>
      <c r="BH47" s="40">
        <v>1</v>
      </c>
      <c r="BI47" s="40" t="s">
        <v>132</v>
      </c>
      <c r="BJ47" s="40" t="s">
        <v>132</v>
      </c>
      <c r="BK47" s="40" t="s">
        <v>132</v>
      </c>
      <c r="BL47" s="40" t="s">
        <v>132</v>
      </c>
      <c r="BM47" s="40" t="s">
        <v>132</v>
      </c>
      <c r="BN47" s="40" t="s">
        <v>132</v>
      </c>
      <c r="BO47" s="40" t="s">
        <v>132</v>
      </c>
      <c r="BP47" s="40" t="s">
        <v>132</v>
      </c>
      <c r="BQ47" s="40">
        <v>5</v>
      </c>
      <c r="BR47" s="40">
        <v>8.5</v>
      </c>
      <c r="BS47" s="40">
        <v>0</v>
      </c>
      <c r="BT47" s="40">
        <v>200</v>
      </c>
      <c r="BU47" s="39" t="s">
        <v>226</v>
      </c>
    </row>
    <row r="48" spans="1:73" ht="16.5" customHeight="1" x14ac:dyDescent="0.25">
      <c r="A48" s="38" t="s">
        <v>38</v>
      </c>
      <c r="B48" s="39" t="s">
        <v>115</v>
      </c>
      <c r="C48" s="39" t="str">
        <f t="shared" si="0"/>
        <v>edit CB19</v>
      </c>
      <c r="D48" s="39" t="s">
        <v>189</v>
      </c>
      <c r="E48" s="39" t="str">
        <f t="shared" si="1"/>
        <v>edit GMMValidation_CB19</v>
      </c>
      <c r="F48" s="39" t="s">
        <v>213</v>
      </c>
      <c r="G48" s="40" t="s">
        <v>40</v>
      </c>
      <c r="H48" s="40" t="s">
        <v>43</v>
      </c>
      <c r="I48" s="40" t="s">
        <v>44</v>
      </c>
      <c r="J48" s="40" t="s">
        <v>44</v>
      </c>
      <c r="K48" s="40" t="s">
        <v>44</v>
      </c>
      <c r="L48" s="40"/>
      <c r="M48" s="41">
        <v>3</v>
      </c>
      <c r="N48" s="40">
        <v>0</v>
      </c>
      <c r="O48" s="40">
        <v>0</v>
      </c>
      <c r="P48" s="40">
        <v>0</v>
      </c>
      <c r="Q48" s="40">
        <v>0</v>
      </c>
      <c r="R48" s="40">
        <v>1</v>
      </c>
      <c r="S48" s="40">
        <v>1</v>
      </c>
      <c r="T48" s="40">
        <v>0</v>
      </c>
      <c r="U48" s="40">
        <v>0</v>
      </c>
      <c r="V48" s="40">
        <v>0</v>
      </c>
      <c r="W48" s="40">
        <v>0</v>
      </c>
      <c r="X48" s="40">
        <v>0</v>
      </c>
      <c r="Y48" s="40" t="s">
        <v>260</v>
      </c>
      <c r="Z48" s="40" t="s">
        <v>260</v>
      </c>
      <c r="AA48" s="40" t="s">
        <v>260</v>
      </c>
      <c r="AB48" s="40" t="s">
        <v>260</v>
      </c>
      <c r="AC48" s="40" t="s">
        <v>118</v>
      </c>
      <c r="AD48" s="40" t="s">
        <v>118</v>
      </c>
      <c r="AE48" s="40" t="s">
        <v>260</v>
      </c>
      <c r="AF48" s="40" t="s">
        <v>260</v>
      </c>
      <c r="AG48" s="40" t="s">
        <v>260</v>
      </c>
      <c r="AH48" s="40" t="s">
        <v>260</v>
      </c>
      <c r="AI48" s="40" t="s">
        <v>260</v>
      </c>
      <c r="AJ48" s="40">
        <f>VLOOKUP(Y48,units!$B$4:$C$7,2,FALSE)</f>
        <v>1</v>
      </c>
      <c r="AK48" s="40">
        <f>VLOOKUP(Z48,units!$E$4:$F$7,2,FALSE)</f>
        <v>1</v>
      </c>
      <c r="AL48" s="40">
        <f>VLOOKUP(AA48,units!$H$4:$I$7,2,FALSE)</f>
        <v>1</v>
      </c>
      <c r="AM48" s="40">
        <f>VLOOKUP(AB48,units!$K$4:$L$7,2,FALSE)</f>
        <v>1</v>
      </c>
      <c r="AN48" s="40">
        <f>VLOOKUP(AC48,units!$E$4:$F$7,2,FALSE)</f>
        <v>100</v>
      </c>
      <c r="AO48" s="40">
        <f>VLOOKUP(AD48,units!$E$4:$F$7,2,FALSE)</f>
        <v>100</v>
      </c>
      <c r="AP48" s="40">
        <f>VLOOKUP(AE48,units!$E$4:$F$7,2,FALSE)</f>
        <v>1</v>
      </c>
      <c r="AQ48" s="40">
        <f>VLOOKUP(AF48,units!$B$4:$C$7,2,FALSE)</f>
        <v>1</v>
      </c>
      <c r="AR48" s="40">
        <f>VLOOKUP(AG48,units!$E$4:$F$7,2,FALSE)</f>
        <v>1</v>
      </c>
      <c r="AS48" s="40">
        <f>VLOOKUP(AH48,units!$H$4:$I$7,2,FALSE)</f>
        <v>1</v>
      </c>
      <c r="AT48" s="40">
        <f>VLOOKUP(AI48,units!$N$4:$O$7,2,FALSE)</f>
        <v>1</v>
      </c>
      <c r="AU48" s="41">
        <v>1</v>
      </c>
      <c r="AV48" s="41">
        <v>0</v>
      </c>
      <c r="AW48" s="41">
        <v>1</v>
      </c>
      <c r="AX48" s="41">
        <v>0</v>
      </c>
      <c r="AY48" s="41">
        <v>0</v>
      </c>
      <c r="AZ48" s="41">
        <v>1</v>
      </c>
      <c r="BA48" s="41">
        <v>0</v>
      </c>
      <c r="BB48" s="41">
        <v>1</v>
      </c>
      <c r="BC48" s="41">
        <v>1</v>
      </c>
      <c r="BD48" s="41">
        <v>0</v>
      </c>
      <c r="BE48" s="41">
        <v>1</v>
      </c>
      <c r="BF48" s="40">
        <v>0</v>
      </c>
      <c r="BG48" s="40">
        <v>0</v>
      </c>
      <c r="BH48" s="40">
        <v>1</v>
      </c>
      <c r="BI48" s="40" t="s">
        <v>132</v>
      </c>
      <c r="BJ48" s="40" t="s">
        <v>132</v>
      </c>
      <c r="BK48" s="40" t="s">
        <v>132</v>
      </c>
      <c r="BL48" s="40" t="s">
        <v>132</v>
      </c>
      <c r="BM48" s="40" t="s">
        <v>132</v>
      </c>
      <c r="BN48" s="40" t="s">
        <v>132</v>
      </c>
      <c r="BO48" s="40" t="s">
        <v>132</v>
      </c>
      <c r="BP48" s="40" t="s">
        <v>132</v>
      </c>
      <c r="BQ48" s="40">
        <v>3</v>
      </c>
      <c r="BR48" s="40">
        <v>8.5</v>
      </c>
      <c r="BS48" s="40">
        <v>0</v>
      </c>
      <c r="BT48" s="40">
        <v>300</v>
      </c>
      <c r="BU48" s="39" t="s">
        <v>45</v>
      </c>
    </row>
    <row r="49" spans="1:73" ht="16.5" customHeight="1" x14ac:dyDescent="0.25">
      <c r="A49" s="38" t="s">
        <v>39</v>
      </c>
      <c r="B49" s="39" t="s">
        <v>116</v>
      </c>
      <c r="C49" s="39" t="str">
        <f t="shared" si="0"/>
        <v>edit KM06</v>
      </c>
      <c r="D49" s="39" t="s">
        <v>190</v>
      </c>
      <c r="E49" s="39" t="str">
        <f t="shared" si="1"/>
        <v>edit GMMValidation_KM06</v>
      </c>
      <c r="F49" s="39" t="s">
        <v>213</v>
      </c>
      <c r="G49" s="40" t="s">
        <v>40</v>
      </c>
      <c r="H49" s="40" t="s">
        <v>44</v>
      </c>
      <c r="I49" s="40" t="s">
        <v>44</v>
      </c>
      <c r="J49" s="40" t="s">
        <v>44</v>
      </c>
      <c r="K49" s="40" t="s">
        <v>44</v>
      </c>
      <c r="L49" s="40"/>
      <c r="M49" s="41">
        <v>0</v>
      </c>
      <c r="N49" s="40">
        <v>0</v>
      </c>
      <c r="O49" s="40">
        <v>0</v>
      </c>
      <c r="P49" s="40">
        <v>0</v>
      </c>
      <c r="Q49" s="40">
        <v>0</v>
      </c>
      <c r="R49" s="40">
        <v>1</v>
      </c>
      <c r="S49" s="40">
        <v>0</v>
      </c>
      <c r="T49" s="40">
        <v>0</v>
      </c>
      <c r="U49" s="40">
        <v>0</v>
      </c>
      <c r="V49" s="40">
        <v>0</v>
      </c>
      <c r="W49" s="40">
        <v>0</v>
      </c>
      <c r="X49" s="40">
        <v>0</v>
      </c>
      <c r="Y49" s="40" t="s">
        <v>260</v>
      </c>
      <c r="Z49" s="40" t="s">
        <v>260</v>
      </c>
      <c r="AA49" s="40" t="s">
        <v>260</v>
      </c>
      <c r="AB49" s="40" t="s">
        <v>260</v>
      </c>
      <c r="AC49" s="40" t="s">
        <v>118</v>
      </c>
      <c r="AD49" s="40" t="s">
        <v>260</v>
      </c>
      <c r="AE49" s="40" t="s">
        <v>260</v>
      </c>
      <c r="AF49" s="40" t="s">
        <v>260</v>
      </c>
      <c r="AG49" s="40" t="s">
        <v>260</v>
      </c>
      <c r="AH49" s="40" t="s">
        <v>260</v>
      </c>
      <c r="AI49" s="40" t="s">
        <v>260</v>
      </c>
      <c r="AJ49" s="40">
        <f>VLOOKUP(Y49,units!$B$4:$C$7,2,FALSE)</f>
        <v>1</v>
      </c>
      <c r="AK49" s="40">
        <f>VLOOKUP(Z49,units!$E$4:$F$7,2,FALSE)</f>
        <v>1</v>
      </c>
      <c r="AL49" s="40">
        <f>VLOOKUP(AA49,units!$H$4:$I$7,2,FALSE)</f>
        <v>1</v>
      </c>
      <c r="AM49" s="40">
        <f>VLOOKUP(AB49,units!$K$4:$L$7,2,FALSE)</f>
        <v>1</v>
      </c>
      <c r="AN49" s="40">
        <f>VLOOKUP(AC49,units!$E$4:$F$7,2,FALSE)</f>
        <v>100</v>
      </c>
      <c r="AO49" s="40">
        <f>VLOOKUP(AD49,units!$E$4:$F$7,2,FALSE)</f>
        <v>1</v>
      </c>
      <c r="AP49" s="40">
        <f>VLOOKUP(AE49,units!$E$4:$F$7,2,FALSE)</f>
        <v>1</v>
      </c>
      <c r="AQ49" s="40">
        <f>VLOOKUP(AF49,units!$B$4:$C$7,2,FALSE)</f>
        <v>1</v>
      </c>
      <c r="AR49" s="40">
        <f>VLOOKUP(AG49,units!$E$4:$F$7,2,FALSE)</f>
        <v>1</v>
      </c>
      <c r="AS49" s="40">
        <f>VLOOKUP(AH49,units!$H$4:$I$7,2,FALSE)</f>
        <v>1</v>
      </c>
      <c r="AT49" s="40">
        <f>VLOOKUP(AI49,units!$N$4:$O$7,2,FALSE)</f>
        <v>1</v>
      </c>
      <c r="AU49" s="41">
        <v>1</v>
      </c>
      <c r="AV49" s="41">
        <v>0</v>
      </c>
      <c r="AW49" s="41">
        <v>0</v>
      </c>
      <c r="AX49" s="41">
        <v>0</v>
      </c>
      <c r="AY49" s="41">
        <v>0</v>
      </c>
      <c r="AZ49" s="41">
        <v>0</v>
      </c>
      <c r="BA49" s="41">
        <v>0</v>
      </c>
      <c r="BB49" s="41">
        <v>0</v>
      </c>
      <c r="BC49" s="41">
        <v>0</v>
      </c>
      <c r="BD49" s="41">
        <v>0</v>
      </c>
      <c r="BE49" s="41">
        <v>0</v>
      </c>
      <c r="BF49" s="40">
        <v>0</v>
      </c>
      <c r="BG49" s="40">
        <v>0</v>
      </c>
      <c r="BH49" s="40">
        <v>1</v>
      </c>
      <c r="BI49" s="40" t="s">
        <v>132</v>
      </c>
      <c r="BJ49" s="40" t="s">
        <v>132</v>
      </c>
      <c r="BK49" s="40" t="s">
        <v>132</v>
      </c>
      <c r="BL49" s="40" t="s">
        <v>132</v>
      </c>
      <c r="BM49" s="40" t="s">
        <v>132</v>
      </c>
      <c r="BN49" s="40" t="s">
        <v>132</v>
      </c>
      <c r="BO49" s="40" t="s">
        <v>132</v>
      </c>
      <c r="BP49" s="40" t="s">
        <v>132</v>
      </c>
      <c r="BQ49" s="40">
        <v>4.7</v>
      </c>
      <c r="BR49" s="40">
        <v>7.4</v>
      </c>
      <c r="BS49" s="40">
        <v>0</v>
      </c>
      <c r="BT49" s="40">
        <v>100</v>
      </c>
      <c r="BU49" s="39" t="s">
        <v>81</v>
      </c>
    </row>
  </sheetData>
  <conditionalFormatting sqref="A39:B40 A11:B14 A8:A10 A3:B7 C3:C14 AU39:BE40 AU23:BE36 BU48:BU49 N50:AI1048576 BU2:BU8 BU38:BU40 N23:X40 D11:D14 D3:D7 AU48:BE49 F3:H7 F11:H14 AU50:BU1048576 BF42:BT49 N42:X49 BU42:BU45 AU42:BE46 A50:L1048576 E3:E14 G8:H10 V2:X14 N2:T14 AU2:BT14 BU11:BU14 BU16:BU36 BF16:BT40 N16:T22 V16:X21 AU16:BE21 C16:H40 A16:B37 A42:H49 A2:L2 I3:L49">
    <cfRule type="cellIs" dxfId="146" priority="177" operator="equal">
      <formula>"nan"</formula>
    </cfRule>
  </conditionalFormatting>
  <conditionalFormatting sqref="BU46">
    <cfRule type="cellIs" dxfId="145" priority="175" operator="equal">
      <formula>"nan"</formula>
    </cfRule>
  </conditionalFormatting>
  <conditionalFormatting sqref="U2:U14 U16:U21">
    <cfRule type="cellIs" dxfId="144" priority="174" operator="equal">
      <formula>"nan"</formula>
    </cfRule>
  </conditionalFormatting>
  <conditionalFormatting sqref="V22:X22 AU22:BE22">
    <cfRule type="cellIs" dxfId="143" priority="173" operator="equal">
      <formula>"nan"</formula>
    </cfRule>
  </conditionalFormatting>
  <conditionalFormatting sqref="U22">
    <cfRule type="cellIs" dxfId="142" priority="172" operator="equal">
      <formula>"nan"</formula>
    </cfRule>
  </conditionalFormatting>
  <conditionalFormatting sqref="A38:B38 AU38:BE38">
    <cfRule type="cellIs" dxfId="141" priority="170" operator="equal">
      <formula>"nan"</formula>
    </cfRule>
  </conditionalFormatting>
  <conditionalFormatting sqref="AU37:BE37">
    <cfRule type="cellIs" dxfId="140" priority="168" operator="equal">
      <formula>"nan"</formula>
    </cfRule>
  </conditionalFormatting>
  <conditionalFormatting sqref="BU37">
    <cfRule type="cellIs" dxfId="139" priority="166" operator="equal">
      <formula>"nan"</formula>
    </cfRule>
  </conditionalFormatting>
  <conditionalFormatting sqref="N48:X49 N42:X46 N2:X14 N16:X40">
    <cfRule type="cellIs" dxfId="138" priority="165" operator="equal">
      <formula>0</formula>
    </cfRule>
  </conditionalFormatting>
  <conditionalFormatting sqref="AU40:BE40">
    <cfRule type="cellIs" dxfId="137" priority="164" operator="equal">
      <formula>"nan"</formula>
    </cfRule>
  </conditionalFormatting>
  <conditionalFormatting sqref="N40:X40">
    <cfRule type="cellIs" dxfId="136" priority="162" operator="equal">
      <formula>0</formula>
    </cfRule>
  </conditionalFormatting>
  <conditionalFormatting sqref="BU40">
    <cfRule type="cellIs" dxfId="135" priority="161" operator="equal">
      <formula>"nan"</formula>
    </cfRule>
  </conditionalFormatting>
  <conditionalFormatting sqref="AU47:BE47">
    <cfRule type="cellIs" dxfId="134" priority="160" operator="equal">
      <formula>"nan"</formula>
    </cfRule>
  </conditionalFormatting>
  <conditionalFormatting sqref="N47:X47">
    <cfRule type="cellIs" dxfId="133" priority="157" operator="equal">
      <formula>0</formula>
    </cfRule>
  </conditionalFormatting>
  <conditionalFormatting sqref="BU47">
    <cfRule type="cellIs" dxfId="132" priority="156" operator="equal">
      <formula>"nan"</formula>
    </cfRule>
  </conditionalFormatting>
  <conditionalFormatting sqref="B8:B10 D8:D10 F8:F10">
    <cfRule type="cellIs" dxfId="131" priority="155" operator="equal">
      <formula>"nan"</formula>
    </cfRule>
  </conditionalFormatting>
  <conditionalFormatting sqref="Z2:AE2 Y23:AI36 Y48:AI49 Y39:AI40 Y42:AI46 Y3:AE14 AG2:AI14 AG16:AI21 Y16:AE21">
    <cfRule type="cellIs" dxfId="130" priority="153" operator="equal">
      <formula>"nan"</formula>
    </cfRule>
  </conditionalFormatting>
  <conditionalFormatting sqref="AF2:AF14 AF16:AF21">
    <cfRule type="cellIs" dxfId="129" priority="152" operator="equal">
      <formula>"nan"</formula>
    </cfRule>
  </conditionalFormatting>
  <conditionalFormatting sqref="AG22:AI22 Y22:AE22">
    <cfRule type="cellIs" dxfId="128" priority="151" operator="equal">
      <formula>"nan"</formula>
    </cfRule>
  </conditionalFormatting>
  <conditionalFormatting sqref="AF22">
    <cfRule type="cellIs" dxfId="127" priority="150" operator="equal">
      <formula>"nan"</formula>
    </cfRule>
  </conditionalFormatting>
  <conditionalFormatting sqref="Y38:AI38">
    <cfRule type="cellIs" dxfId="126" priority="149" operator="equal">
      <formula>"nan"</formula>
    </cfRule>
  </conditionalFormatting>
  <conditionalFormatting sqref="Y37:AI37">
    <cfRule type="cellIs" dxfId="125" priority="148" operator="equal">
      <formula>"nan"</formula>
    </cfRule>
  </conditionalFormatting>
  <conditionalFormatting sqref="Z2:AI2 Y2:Y14 Y48:AI49 Y42:Y49 Y42:AI46 Y3:AI14 Y16:AI40">
    <cfRule type="cellIs" dxfId="124" priority="147" operator="equal">
      <formula>0</formula>
    </cfRule>
  </conditionalFormatting>
  <conditionalFormatting sqref="Y40:AI40">
    <cfRule type="cellIs" dxfId="123" priority="146" operator="equal">
      <formula>"nan"</formula>
    </cfRule>
  </conditionalFormatting>
  <conditionalFormatting sqref="Y40:AI40">
    <cfRule type="cellIs" dxfId="122" priority="145" operator="equal">
      <formula>0</formula>
    </cfRule>
  </conditionalFormatting>
  <conditionalFormatting sqref="Y47:AI47">
    <cfRule type="cellIs" dxfId="121" priority="144" operator="equal">
      <formula>"nan"</formula>
    </cfRule>
  </conditionalFormatting>
  <conditionalFormatting sqref="Y47:AI47">
    <cfRule type="cellIs" dxfId="120" priority="143" operator="equal">
      <formula>0</formula>
    </cfRule>
  </conditionalFormatting>
  <conditionalFormatting sqref="Z37">
    <cfRule type="cellIs" dxfId="119" priority="113" operator="equal">
      <formula>"nan"</formula>
    </cfRule>
  </conditionalFormatting>
  <conditionalFormatting sqref="Y42:AI49 Y2:AI14 Y16:AI40">
    <cfRule type="cellIs" dxfId="118" priority="141" operator="equal">
      <formula>"nan"</formula>
    </cfRule>
  </conditionalFormatting>
  <conditionalFormatting sqref="Y42:AI49 Y2:AI14 Y16:AI40">
    <cfRule type="cellIs" dxfId="117" priority="140" operator="equal">
      <formula>0</formula>
    </cfRule>
  </conditionalFormatting>
  <conditionalFormatting sqref="Y2:Y14 Y42:Y49 Y16:Y40">
    <cfRule type="cellIs" dxfId="116" priority="139" operator="equal">
      <formula>"nan"</formula>
    </cfRule>
  </conditionalFormatting>
  <conditionalFormatting sqref="AF3:AF4">
    <cfRule type="cellIs" dxfId="115" priority="138" operator="equal">
      <formula>"nan"</formula>
    </cfRule>
  </conditionalFormatting>
  <conditionalFormatting sqref="AF3:AF4">
    <cfRule type="cellIs" dxfId="114" priority="137" operator="equal">
      <formula>"nan"</formula>
    </cfRule>
  </conditionalFormatting>
  <conditionalFormatting sqref="AF5:AF14 AF16">
    <cfRule type="cellIs" dxfId="113" priority="136" operator="equal">
      <formula>"nan"</formula>
    </cfRule>
  </conditionalFormatting>
  <conditionalFormatting sqref="AF5:AF14 AF16">
    <cfRule type="cellIs" dxfId="112" priority="135" operator="equal">
      <formula>"nan"</formula>
    </cfRule>
  </conditionalFormatting>
  <conditionalFormatting sqref="AF20:AF21 AF17:AF18">
    <cfRule type="cellIs" dxfId="111" priority="134" operator="equal">
      <formula>"nan"</formula>
    </cfRule>
  </conditionalFormatting>
  <conditionalFormatting sqref="AF23 AF20:AF21 AF17:AF18">
    <cfRule type="cellIs" dxfId="110" priority="133" operator="equal">
      <formula>"nan"</formula>
    </cfRule>
  </conditionalFormatting>
  <conditionalFormatting sqref="AF24">
    <cfRule type="cellIs" dxfId="109" priority="132" operator="equal">
      <formula>"nan"</formula>
    </cfRule>
  </conditionalFormatting>
  <conditionalFormatting sqref="AF26">
    <cfRule type="cellIs" dxfId="108" priority="131" operator="equal">
      <formula>"nan"</formula>
    </cfRule>
  </conditionalFormatting>
  <conditionalFormatting sqref="AF27">
    <cfRule type="cellIs" dxfId="107" priority="130" operator="equal">
      <formula>"nan"</formula>
    </cfRule>
  </conditionalFormatting>
  <conditionalFormatting sqref="AF28">
    <cfRule type="cellIs" dxfId="106" priority="129" operator="equal">
      <formula>"nan"</formula>
    </cfRule>
  </conditionalFormatting>
  <conditionalFormatting sqref="AF29">
    <cfRule type="cellIs" dxfId="105" priority="128" operator="equal">
      <formula>"nan"</formula>
    </cfRule>
  </conditionalFormatting>
  <conditionalFormatting sqref="AF31">
    <cfRule type="cellIs" dxfId="104" priority="127" operator="equal">
      <formula>"nan"</formula>
    </cfRule>
  </conditionalFormatting>
  <conditionalFormatting sqref="AF32">
    <cfRule type="cellIs" dxfId="103" priority="126" operator="equal">
      <formula>"nan"</formula>
    </cfRule>
  </conditionalFormatting>
  <conditionalFormatting sqref="AF33">
    <cfRule type="cellIs" dxfId="102" priority="125" operator="equal">
      <formula>"nan"</formula>
    </cfRule>
  </conditionalFormatting>
  <conditionalFormatting sqref="AF34">
    <cfRule type="cellIs" dxfId="101" priority="124" operator="equal">
      <formula>"nan"</formula>
    </cfRule>
  </conditionalFormatting>
  <conditionalFormatting sqref="AF35">
    <cfRule type="cellIs" dxfId="100" priority="123" operator="equal">
      <formula>"nan"</formula>
    </cfRule>
  </conditionalFormatting>
  <conditionalFormatting sqref="Y37">
    <cfRule type="cellIs" dxfId="99" priority="122" operator="equal">
      <formula>"nan"</formula>
    </cfRule>
  </conditionalFormatting>
  <conditionalFormatting sqref="Y38">
    <cfRule type="cellIs" dxfId="98" priority="121" operator="equal">
      <formula>"nan"</formula>
    </cfRule>
  </conditionalFormatting>
  <conditionalFormatting sqref="AF36">
    <cfRule type="cellIs" dxfId="97" priority="120" operator="equal">
      <formula>"nan"</formula>
    </cfRule>
  </conditionalFormatting>
  <conditionalFormatting sqref="AF37">
    <cfRule type="cellIs" dxfId="96" priority="119" operator="equal">
      <formula>"nan"</formula>
    </cfRule>
  </conditionalFormatting>
  <conditionalFormatting sqref="AF37">
    <cfRule type="cellIs" dxfId="95" priority="118" operator="equal">
      <formula>"nan"</formula>
    </cfRule>
  </conditionalFormatting>
  <conditionalFormatting sqref="AF38">
    <cfRule type="cellIs" dxfId="94" priority="117" operator="equal">
      <formula>"nan"</formula>
    </cfRule>
  </conditionalFormatting>
  <conditionalFormatting sqref="AF38">
    <cfRule type="cellIs" dxfId="93" priority="116" operator="equal">
      <formula>"nan"</formula>
    </cfRule>
  </conditionalFormatting>
  <conditionalFormatting sqref="AF39">
    <cfRule type="cellIs" dxfId="92" priority="115" operator="equal">
      <formula>"nan"</formula>
    </cfRule>
  </conditionalFormatting>
  <conditionalFormatting sqref="AF40">
    <cfRule type="cellIs" dxfId="91" priority="114" operator="equal">
      <formula>"nan"</formula>
    </cfRule>
  </conditionalFormatting>
  <conditionalFormatting sqref="AC47">
    <cfRule type="cellIs" dxfId="90" priority="112" operator="equal">
      <formula>"nan"</formula>
    </cfRule>
  </conditionalFormatting>
  <conditionalFormatting sqref="AC47">
    <cfRule type="cellIs" dxfId="89" priority="111" operator="equal">
      <formula>0</formula>
    </cfRule>
  </conditionalFormatting>
  <conditionalFormatting sqref="AJ50:AT1048576">
    <cfRule type="cellIs" dxfId="88" priority="110" operator="equal">
      <formula>"nan"</formula>
    </cfRule>
  </conditionalFormatting>
  <conditionalFormatting sqref="AJ23:AT36 AJ48:AT49 AJ39:AT40 AK2:AP14 AJ42:AT46 AR42:AT49 AK42:AP49 AJ3:AP14 AR2:AT14 AR16:AT40 AK16:AP40 AJ16:AP21">
    <cfRule type="cellIs" dxfId="87" priority="109" operator="equal">
      <formula>"nan"</formula>
    </cfRule>
  </conditionalFormatting>
  <conditionalFormatting sqref="AQ42:AQ49 AQ2:AQ14 AQ16:AQ40">
    <cfRule type="cellIs" dxfId="86" priority="108" operator="equal">
      <formula>"nan"</formula>
    </cfRule>
  </conditionalFormatting>
  <conditionalFormatting sqref="AR22:AT22 AJ22:AP22">
    <cfRule type="cellIs" dxfId="85" priority="107" operator="equal">
      <formula>"nan"</formula>
    </cfRule>
  </conditionalFormatting>
  <conditionalFormatting sqref="AQ22">
    <cfRule type="cellIs" dxfId="84" priority="106" operator="equal">
      <formula>"nan"</formula>
    </cfRule>
  </conditionalFormatting>
  <conditionalFormatting sqref="AJ38:AT38">
    <cfRule type="cellIs" dxfId="83" priority="105" operator="equal">
      <formula>"nan"</formula>
    </cfRule>
  </conditionalFormatting>
  <conditionalFormatting sqref="AJ37:AT37">
    <cfRule type="cellIs" dxfId="82" priority="104" operator="equal">
      <formula>"nan"</formula>
    </cfRule>
  </conditionalFormatting>
  <conditionalFormatting sqref="AJ42:AT49 AJ2:AT14 AJ16:AT40">
    <cfRule type="cellIs" dxfId="81" priority="103" operator="equal">
      <formula>0</formula>
    </cfRule>
  </conditionalFormatting>
  <conditionalFormatting sqref="AJ40:AT40">
    <cfRule type="cellIs" dxfId="80" priority="102" operator="equal">
      <formula>"nan"</formula>
    </cfRule>
  </conditionalFormatting>
  <conditionalFormatting sqref="AJ40:AT40">
    <cfRule type="cellIs" dxfId="79" priority="101" operator="equal">
      <formula>0</formula>
    </cfRule>
  </conditionalFormatting>
  <conditionalFormatting sqref="AJ47:AT47">
    <cfRule type="cellIs" dxfId="78" priority="100" operator="equal">
      <formula>"nan"</formula>
    </cfRule>
  </conditionalFormatting>
  <conditionalFormatting sqref="AJ47:AT47">
    <cfRule type="cellIs" dxfId="77" priority="99" operator="equal">
      <formula>0</formula>
    </cfRule>
  </conditionalFormatting>
  <conditionalFormatting sqref="AK37">
    <cfRule type="cellIs" dxfId="76" priority="70" operator="equal">
      <formula>"nan"</formula>
    </cfRule>
  </conditionalFormatting>
  <conditionalFormatting sqref="AJ42:AT49 AJ2:AT14 AJ16:AT40">
    <cfRule type="cellIs" dxfId="75" priority="98" operator="equal">
      <formula>"nan"</formula>
    </cfRule>
  </conditionalFormatting>
  <conditionalFormatting sqref="AJ42:AT49 AJ2:AT14 AJ16:AT40">
    <cfRule type="cellIs" dxfId="74" priority="97" operator="equal">
      <formula>0</formula>
    </cfRule>
  </conditionalFormatting>
  <conditionalFormatting sqref="AJ42:AJ49 AJ2:AJ14 AJ16:AJ40">
    <cfRule type="cellIs" dxfId="73" priority="96" operator="equal">
      <formula>"nan"</formula>
    </cfRule>
  </conditionalFormatting>
  <conditionalFormatting sqref="AQ3:AQ4">
    <cfRule type="cellIs" dxfId="72" priority="95" operator="equal">
      <formula>"nan"</formula>
    </cfRule>
  </conditionalFormatting>
  <conditionalFormatting sqref="AQ3:AQ4">
    <cfRule type="cellIs" dxfId="71" priority="94" operator="equal">
      <formula>"nan"</formula>
    </cfRule>
  </conditionalFormatting>
  <conditionalFormatting sqref="AQ5:AQ14 AQ16">
    <cfRule type="cellIs" dxfId="70" priority="93" operator="equal">
      <formula>"nan"</formula>
    </cfRule>
  </conditionalFormatting>
  <conditionalFormatting sqref="AQ5:AQ14 AQ16">
    <cfRule type="cellIs" dxfId="69" priority="92" operator="equal">
      <formula>"nan"</formula>
    </cfRule>
  </conditionalFormatting>
  <conditionalFormatting sqref="AQ20:AQ21 AQ17:AQ18">
    <cfRule type="cellIs" dxfId="68" priority="91" operator="equal">
      <formula>"nan"</formula>
    </cfRule>
  </conditionalFormatting>
  <conditionalFormatting sqref="AQ23 AQ20:AQ21 AQ17:AQ18">
    <cfRule type="cellIs" dxfId="67" priority="90" operator="equal">
      <formula>"nan"</formula>
    </cfRule>
  </conditionalFormatting>
  <conditionalFormatting sqref="AQ24">
    <cfRule type="cellIs" dxfId="66" priority="89" operator="equal">
      <formula>"nan"</formula>
    </cfRule>
  </conditionalFormatting>
  <conditionalFormatting sqref="AQ26">
    <cfRule type="cellIs" dxfId="65" priority="88" operator="equal">
      <formula>"nan"</formula>
    </cfRule>
  </conditionalFormatting>
  <conditionalFormatting sqref="AQ27">
    <cfRule type="cellIs" dxfId="64" priority="87" operator="equal">
      <formula>"nan"</formula>
    </cfRule>
  </conditionalFormatting>
  <conditionalFormatting sqref="AQ28">
    <cfRule type="cellIs" dxfId="63" priority="86" operator="equal">
      <formula>"nan"</formula>
    </cfRule>
  </conditionalFormatting>
  <conditionalFormatting sqref="AQ29">
    <cfRule type="cellIs" dxfId="62" priority="85" operator="equal">
      <formula>"nan"</formula>
    </cfRule>
  </conditionalFormatting>
  <conditionalFormatting sqref="AQ31">
    <cfRule type="cellIs" dxfId="61" priority="84" operator="equal">
      <formula>"nan"</formula>
    </cfRule>
  </conditionalFormatting>
  <conditionalFormatting sqref="AQ32">
    <cfRule type="cellIs" dxfId="60" priority="83" operator="equal">
      <formula>"nan"</formula>
    </cfRule>
  </conditionalFormatting>
  <conditionalFormatting sqref="AQ33">
    <cfRule type="cellIs" dxfId="59" priority="82" operator="equal">
      <formula>"nan"</formula>
    </cfRule>
  </conditionalFormatting>
  <conditionalFormatting sqref="AQ34">
    <cfRule type="cellIs" dxfId="58" priority="81" operator="equal">
      <formula>"nan"</formula>
    </cfRule>
  </conditionalFormatting>
  <conditionalFormatting sqref="AQ35">
    <cfRule type="cellIs" dxfId="57" priority="80" operator="equal">
      <formula>"nan"</formula>
    </cfRule>
  </conditionalFormatting>
  <conditionalFormatting sqref="AJ37">
    <cfRule type="cellIs" dxfId="56" priority="79" operator="equal">
      <formula>"nan"</formula>
    </cfRule>
  </conditionalFormatting>
  <conditionalFormatting sqref="AJ38">
    <cfRule type="cellIs" dxfId="55" priority="78" operator="equal">
      <formula>"nan"</formula>
    </cfRule>
  </conditionalFormatting>
  <conditionalFormatting sqref="AQ36">
    <cfRule type="cellIs" dxfId="54" priority="77" operator="equal">
      <formula>"nan"</formula>
    </cfRule>
  </conditionalFormatting>
  <conditionalFormatting sqref="AQ37">
    <cfRule type="cellIs" dxfId="53" priority="76" operator="equal">
      <formula>"nan"</formula>
    </cfRule>
  </conditionalFormatting>
  <conditionalFormatting sqref="AQ37">
    <cfRule type="cellIs" dxfId="52" priority="75" operator="equal">
      <formula>"nan"</formula>
    </cfRule>
  </conditionalFormatting>
  <conditionalFormatting sqref="AQ38">
    <cfRule type="cellIs" dxfId="51" priority="74" operator="equal">
      <formula>"nan"</formula>
    </cfRule>
  </conditionalFormatting>
  <conditionalFormatting sqref="AQ38">
    <cfRule type="cellIs" dxfId="50" priority="73" operator="equal">
      <formula>"nan"</formula>
    </cfRule>
  </conditionalFormatting>
  <conditionalFormatting sqref="AQ39">
    <cfRule type="cellIs" dxfId="49" priority="72" operator="equal">
      <formula>"nan"</formula>
    </cfRule>
  </conditionalFormatting>
  <conditionalFormatting sqref="AQ40">
    <cfRule type="cellIs" dxfId="48" priority="71" operator="equal">
      <formula>"nan"</formula>
    </cfRule>
  </conditionalFormatting>
  <conditionalFormatting sqref="AN47">
    <cfRule type="cellIs" dxfId="47" priority="69" operator="equal">
      <formula>"nan"</formula>
    </cfRule>
  </conditionalFormatting>
  <conditionalFormatting sqref="AN47">
    <cfRule type="cellIs" dxfId="46" priority="68" operator="equal">
      <formula>0</formula>
    </cfRule>
  </conditionalFormatting>
  <conditionalFormatting sqref="Y41">
    <cfRule type="cellIs" dxfId="45" priority="47" operator="equal">
      <formula>"nan"</formula>
    </cfRule>
  </conditionalFormatting>
  <conditionalFormatting sqref="AJ41:AT41">
    <cfRule type="cellIs" dxfId="44" priority="46" operator="equal">
      <formula>"nan"</formula>
    </cfRule>
  </conditionalFormatting>
  <conditionalFormatting sqref="AJ41">
    <cfRule type="cellIs" dxfId="43" priority="41" operator="equal">
      <formula>"nan"</formula>
    </cfRule>
  </conditionalFormatting>
  <conditionalFormatting sqref="N41:X41 AU41:BU41 A41:H41">
    <cfRule type="cellIs" dxfId="42" priority="53" operator="equal">
      <formula>"nan"</formula>
    </cfRule>
  </conditionalFormatting>
  <conditionalFormatting sqref="N41:X41">
    <cfRule type="cellIs" dxfId="41" priority="52" operator="equal">
      <formula>0</formula>
    </cfRule>
  </conditionalFormatting>
  <conditionalFormatting sqref="Y41:AI41">
    <cfRule type="cellIs" dxfId="40" priority="51" operator="equal">
      <formula>"nan"</formula>
    </cfRule>
  </conditionalFormatting>
  <conditionalFormatting sqref="Y41:AI41">
    <cfRule type="cellIs" dxfId="39" priority="50" operator="equal">
      <formula>0</formula>
    </cfRule>
  </conditionalFormatting>
  <conditionalFormatting sqref="Y41:AI41">
    <cfRule type="cellIs" dxfId="38" priority="49" operator="equal">
      <formula>"nan"</formula>
    </cfRule>
  </conditionalFormatting>
  <conditionalFormatting sqref="Y41:AI41">
    <cfRule type="cellIs" dxfId="37" priority="48" operator="equal">
      <formula>0</formula>
    </cfRule>
  </conditionalFormatting>
  <conditionalFormatting sqref="AQ41">
    <cfRule type="cellIs" dxfId="36" priority="45" operator="equal">
      <formula>"nan"</formula>
    </cfRule>
  </conditionalFormatting>
  <conditionalFormatting sqref="AJ41:AT41">
    <cfRule type="cellIs" dxfId="35" priority="44" operator="equal">
      <formula>0</formula>
    </cfRule>
  </conditionalFormatting>
  <conditionalFormatting sqref="AJ41:AT41">
    <cfRule type="cellIs" dxfId="34" priority="43" operator="equal">
      <formula>"nan"</formula>
    </cfRule>
  </conditionalFormatting>
  <conditionalFormatting sqref="AJ41:AT41">
    <cfRule type="cellIs" dxfId="33" priority="42" operator="equal">
      <formula>0</formula>
    </cfRule>
  </conditionalFormatting>
  <conditionalFormatting sqref="BU9">
    <cfRule type="cellIs" dxfId="32" priority="40" operator="equal">
      <formula>"nan"</formula>
    </cfRule>
  </conditionalFormatting>
  <conditionalFormatting sqref="BU10">
    <cfRule type="cellIs" dxfId="31" priority="39" operator="equal">
      <formula>"nan"</formula>
    </cfRule>
  </conditionalFormatting>
  <conditionalFormatting sqref="A15:H15 V15:X15 N15:T15 AU15:BU15">
    <cfRule type="cellIs" dxfId="30" priority="19" operator="equal">
      <formula>"nan"</formula>
    </cfRule>
  </conditionalFormatting>
  <conditionalFormatting sqref="U15">
    <cfRule type="cellIs" dxfId="29" priority="18" operator="equal">
      <formula>"nan"</formula>
    </cfRule>
  </conditionalFormatting>
  <conditionalFormatting sqref="N15:X15">
    <cfRule type="cellIs" dxfId="28" priority="17" operator="equal">
      <formula>0</formula>
    </cfRule>
  </conditionalFormatting>
  <conditionalFormatting sqref="Y15:AE15 AG15:AI15">
    <cfRule type="cellIs" dxfId="27" priority="16" operator="equal">
      <formula>"nan"</formula>
    </cfRule>
  </conditionalFormatting>
  <conditionalFormatting sqref="AF15">
    <cfRule type="cellIs" dxfId="26" priority="15" operator="equal">
      <formula>"nan"</formula>
    </cfRule>
  </conditionalFormatting>
  <conditionalFormatting sqref="Y15:AI15">
    <cfRule type="cellIs" dxfId="25" priority="14" operator="equal">
      <formula>0</formula>
    </cfRule>
  </conditionalFormatting>
  <conditionalFormatting sqref="Y15:AI15">
    <cfRule type="cellIs" dxfId="24" priority="13" operator="equal">
      <formula>"nan"</formula>
    </cfRule>
  </conditionalFormatting>
  <conditionalFormatting sqref="Y15:AI15">
    <cfRule type="cellIs" dxfId="23" priority="12" operator="equal">
      <formula>0</formula>
    </cfRule>
  </conditionalFormatting>
  <conditionalFormatting sqref="Y15">
    <cfRule type="cellIs" dxfId="22" priority="11" operator="equal">
      <formula>"nan"</formula>
    </cfRule>
  </conditionalFormatting>
  <conditionalFormatting sqref="AF15">
    <cfRule type="cellIs" dxfId="21" priority="10" operator="equal">
      <formula>"nan"</formula>
    </cfRule>
  </conditionalFormatting>
  <conditionalFormatting sqref="AF15">
    <cfRule type="cellIs" dxfId="20" priority="9" operator="equal">
      <formula>"nan"</formula>
    </cfRule>
  </conditionalFormatting>
  <conditionalFormatting sqref="AJ15:AP15 AR15:AT15">
    <cfRule type="cellIs" dxfId="19" priority="8" operator="equal">
      <formula>"nan"</formula>
    </cfRule>
  </conditionalFormatting>
  <conditionalFormatting sqref="AQ15">
    <cfRule type="cellIs" dxfId="18" priority="7" operator="equal">
      <formula>"nan"</formula>
    </cfRule>
  </conditionalFormatting>
  <conditionalFormatting sqref="AJ15:AT15">
    <cfRule type="cellIs" dxfId="17" priority="6" operator="equal">
      <formula>0</formula>
    </cfRule>
  </conditionalFormatting>
  <conditionalFormatting sqref="AJ15:AT15">
    <cfRule type="cellIs" dxfId="16" priority="5" operator="equal">
      <formula>"nan"</formula>
    </cfRule>
  </conditionalFormatting>
  <conditionalFormatting sqref="AJ15:AT15">
    <cfRule type="cellIs" dxfId="15" priority="4" operator="equal">
      <formula>0</formula>
    </cfRule>
  </conditionalFormatting>
  <conditionalFormatting sqref="AJ15">
    <cfRule type="cellIs" dxfId="14" priority="3" operator="equal">
      <formula>"nan"</formula>
    </cfRule>
  </conditionalFormatting>
  <conditionalFormatting sqref="AQ15">
    <cfRule type="cellIs" dxfId="13" priority="2" operator="equal">
      <formula>"nan"</formula>
    </cfRule>
  </conditionalFormatting>
  <conditionalFormatting sqref="AQ15">
    <cfRule type="cellIs" dxfId="12" priority="1" operator="equal">
      <formula>"nan"</formula>
    </cfRule>
  </conditionalFormatting>
  <dataValidations disablePrompts="1" count="4">
    <dataValidation type="list" allowBlank="1" showInputMessage="1" showErrorMessage="1" sqref="G2:G49">
      <formula1>"10,natural"</formula1>
    </dataValidation>
    <dataValidation type="list" allowBlank="1" showInputMessage="1" showErrorMessage="1" sqref="H2:K49">
      <formula1>"yes,no"</formula1>
    </dataValidation>
    <dataValidation type="list" allowBlank="1" showInputMessage="1" showErrorMessage="1" sqref="Y2:AI49">
      <formula1>" g,m/s2,cm/s2,m/s,cm/s,m,cm,g*sec,-"</formula1>
    </dataValidation>
    <dataValidation type="list" allowBlank="1" showInputMessage="1" showErrorMessage="1" sqref="L2">
      <formula1>"none,Quali,Euro Code 8, NEHRP, SGS"</formula1>
    </dataValidation>
  </dataValidations>
  <hyperlinks>
    <hyperlink ref="BU46" r:id="rId1"/>
    <hyperlink ref="BU40" r:id="rId2"/>
    <hyperlink ref="BU47" r:id="rId3"/>
    <hyperlink ref="BU8" r:id="rId4"/>
    <hyperlink ref="BU41" r:id="rId5"/>
    <hyperlink ref="BU9" r:id="rId6"/>
    <hyperlink ref="BU10" r:id="rId7"/>
  </hyperlinks>
  <printOptions horizontalCentered="1" verticalCentered="1"/>
  <pageMargins left="0.19685039370078741" right="0.11811023622047245" top="0.19685039370078741" bottom="0.15748031496062992" header="0" footer="0"/>
  <pageSetup scale="90" orientation="portrait" horizontalDpi="4294967293" r:id="rId8"/>
  <colBreaks count="2" manualBreakCount="2">
    <brk id="59" max="1048575" man="1"/>
    <brk id="50" max="1048575" man="1"/>
  </colBreaks>
  <ignoredErrors>
    <ignoredError sqref="AQ42:AQ49 AQ16:AQ40 AQ2:AQ8 AQ11:AQ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4" sqref="A14"/>
    </sheetView>
  </sheetViews>
  <sheetFormatPr baseColWidth="10" defaultColWidth="10.85546875" defaultRowHeight="15" x14ac:dyDescent="0.25"/>
  <cols>
    <col min="1" max="1" width="137.5703125" style="27" bestFit="1" customWidth="1"/>
    <col min="2" max="16384" width="10.85546875" style="27"/>
  </cols>
  <sheetData>
    <row r="1" spans="1:1" x14ac:dyDescent="0.25">
      <c r="A1" s="27" t="s">
        <v>239</v>
      </c>
    </row>
    <row r="2" spans="1:1" x14ac:dyDescent="0.25">
      <c r="A2" s="28" t="s">
        <v>240</v>
      </c>
    </row>
    <row r="4" spans="1:1" x14ac:dyDescent="0.25">
      <c r="A4" s="27" t="s">
        <v>241</v>
      </c>
    </row>
    <row r="5" spans="1:1" x14ac:dyDescent="0.25">
      <c r="A5" s="29" t="s">
        <v>252</v>
      </c>
    </row>
    <row r="6" spans="1:1" x14ac:dyDescent="0.25">
      <c r="A6" s="27" t="s">
        <v>234</v>
      </c>
    </row>
    <row r="7" spans="1:1" x14ac:dyDescent="0.25">
      <c r="A7" s="27" t="s">
        <v>242</v>
      </c>
    </row>
    <row r="8" spans="1:1" x14ac:dyDescent="0.25">
      <c r="A8" s="27" t="s">
        <v>243</v>
      </c>
    </row>
    <row r="9" spans="1:1" x14ac:dyDescent="0.25">
      <c r="A9" s="27" t="s">
        <v>244</v>
      </c>
    </row>
    <row r="10" spans="1:1" x14ac:dyDescent="0.25">
      <c r="A10" s="27" t="s">
        <v>249</v>
      </c>
    </row>
    <row r="11" spans="1:1" x14ac:dyDescent="0.25">
      <c r="A11" s="27" t="s">
        <v>230</v>
      </c>
    </row>
    <row r="12" spans="1:1" x14ac:dyDescent="0.25">
      <c r="A12" s="27" t="s">
        <v>247</v>
      </c>
    </row>
    <row r="13" spans="1:1" x14ac:dyDescent="0.25">
      <c r="A13" s="27" t="s">
        <v>245</v>
      </c>
    </row>
    <row r="14" spans="1:1" x14ac:dyDescent="0.25">
      <c r="A14" s="27" t="s">
        <v>246</v>
      </c>
    </row>
    <row r="15" spans="1:1" x14ac:dyDescent="0.25">
      <c r="A15" s="27" t="s">
        <v>246</v>
      </c>
    </row>
    <row r="18" spans="1:1" x14ac:dyDescent="0.25">
      <c r="A18" s="29" t="s">
        <v>236</v>
      </c>
    </row>
    <row r="19" spans="1:1" x14ac:dyDescent="0.25">
      <c r="A19" s="27" t="s">
        <v>234</v>
      </c>
    </row>
    <row r="20" spans="1:1" x14ac:dyDescent="0.25">
      <c r="A20" s="27" t="s">
        <v>235</v>
      </c>
    </row>
    <row r="21" spans="1:1" x14ac:dyDescent="0.25">
      <c r="A21" s="27" t="s">
        <v>227</v>
      </c>
    </row>
    <row r="22" spans="1:1" x14ac:dyDescent="0.25">
      <c r="A22" s="27" t="s">
        <v>228</v>
      </c>
    </row>
    <row r="23" spans="1:1" x14ac:dyDescent="0.25">
      <c r="A23" s="27" t="s">
        <v>229</v>
      </c>
    </row>
    <row r="24" spans="1:1" x14ac:dyDescent="0.25">
      <c r="A24" s="27" t="s">
        <v>230</v>
      </c>
    </row>
    <row r="25" spans="1:1" x14ac:dyDescent="0.25">
      <c r="A25" s="27" t="s">
        <v>231</v>
      </c>
    </row>
    <row r="26" spans="1:1" x14ac:dyDescent="0.25">
      <c r="A26" s="27" t="s">
        <v>232</v>
      </c>
    </row>
    <row r="27" spans="1:1" x14ac:dyDescent="0.25">
      <c r="A27" s="27" t="s">
        <v>233</v>
      </c>
    </row>
    <row r="30" spans="1:1" x14ac:dyDescent="0.25">
      <c r="A30" s="29" t="s">
        <v>238</v>
      </c>
    </row>
    <row r="31" spans="1:1" x14ac:dyDescent="0.25">
      <c r="A31" s="27" t="s">
        <v>234</v>
      </c>
    </row>
    <row r="32" spans="1:1" x14ac:dyDescent="0.25">
      <c r="A32" s="27" t="s">
        <v>237</v>
      </c>
    </row>
    <row r="33" spans="1:1" x14ac:dyDescent="0.25">
      <c r="A33" s="27" t="s">
        <v>227</v>
      </c>
    </row>
    <row r="34" spans="1:1" x14ac:dyDescent="0.25">
      <c r="A34" s="27" t="s">
        <v>228</v>
      </c>
    </row>
    <row r="35" spans="1:1" x14ac:dyDescent="0.25">
      <c r="A35" s="27" t="s">
        <v>249</v>
      </c>
    </row>
    <row r="36" spans="1:1" x14ac:dyDescent="0.25">
      <c r="A36" s="27" t="s">
        <v>230</v>
      </c>
    </row>
    <row r="37" spans="1:1" x14ac:dyDescent="0.25">
      <c r="A37" s="27" t="s">
        <v>250</v>
      </c>
    </row>
    <row r="38" spans="1:1" x14ac:dyDescent="0.25">
      <c r="A38" s="27" t="s">
        <v>251</v>
      </c>
    </row>
    <row r="39" spans="1:1" x14ac:dyDescent="0.25">
      <c r="A39" s="27" t="s">
        <v>248</v>
      </c>
    </row>
    <row r="40" spans="1:1" x14ac:dyDescent="0.25">
      <c r="A40" s="27" t="s">
        <v>233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>
      <selection activeCell="B2" sqref="B2:B3"/>
    </sheetView>
  </sheetViews>
  <sheetFormatPr baseColWidth="10" defaultRowHeight="15" x14ac:dyDescent="0.25"/>
  <cols>
    <col min="1" max="1" width="16.42578125" bestFit="1" customWidth="1"/>
    <col min="2" max="2" width="11.140625" bestFit="1" customWidth="1"/>
    <col min="3" max="3" width="24.85546875" bestFit="1" customWidth="1"/>
    <col min="4" max="4" width="19.5703125" bestFit="1" customWidth="1"/>
  </cols>
  <sheetData>
    <row r="1" spans="1:49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9" s="1" customFormat="1" ht="16.5" customHeight="1" x14ac:dyDescent="0.25">
      <c r="A2" s="16" t="s">
        <v>255</v>
      </c>
      <c r="B2" s="17" t="s">
        <v>256</v>
      </c>
      <c r="C2" s="17" t="s">
        <v>257</v>
      </c>
      <c r="D2" s="17" t="s">
        <v>258</v>
      </c>
      <c r="E2" s="24" t="s">
        <v>40</v>
      </c>
      <c r="F2" s="24" t="s">
        <v>118</v>
      </c>
      <c r="G2" s="24" t="s">
        <v>44</v>
      </c>
      <c r="H2" s="24" t="s">
        <v>43</v>
      </c>
      <c r="I2" s="23">
        <v>0</v>
      </c>
      <c r="J2" s="32" t="s">
        <v>259</v>
      </c>
      <c r="K2" s="21">
        <v>1</v>
      </c>
      <c r="L2" s="21">
        <v>1</v>
      </c>
      <c r="M2" s="21">
        <v>0</v>
      </c>
      <c r="N2" s="6" t="s">
        <v>260</v>
      </c>
      <c r="O2" s="6" t="s">
        <v>260</v>
      </c>
      <c r="P2" s="6" t="s">
        <v>260</v>
      </c>
      <c r="Q2" s="6" t="s">
        <v>260</v>
      </c>
      <c r="R2" s="10" t="s">
        <v>260</v>
      </c>
      <c r="S2" s="10" t="s">
        <v>260</v>
      </c>
      <c r="T2" s="10" t="s">
        <v>260</v>
      </c>
      <c r="U2" s="10" t="s">
        <v>260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1</v>
      </c>
      <c r="AF2" s="12">
        <v>0</v>
      </c>
      <c r="AG2" s="8">
        <v>0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W2" s="19"/>
    </row>
    <row r="3" spans="1:49" s="1" customFormat="1" ht="16.5" customHeight="1" x14ac:dyDescent="0.25">
      <c r="A3" s="16" t="s">
        <v>261</v>
      </c>
      <c r="B3" s="17" t="s">
        <v>262</v>
      </c>
      <c r="C3" s="17" t="s">
        <v>263</v>
      </c>
      <c r="D3" s="17" t="s">
        <v>258</v>
      </c>
      <c r="E3" s="24" t="s">
        <v>40</v>
      </c>
      <c r="F3" s="24" t="s">
        <v>118</v>
      </c>
      <c r="G3" s="24" t="s">
        <v>44</v>
      </c>
      <c r="H3" s="24" t="s">
        <v>43</v>
      </c>
      <c r="I3" s="23">
        <v>0</v>
      </c>
      <c r="J3" s="32" t="s">
        <v>259</v>
      </c>
      <c r="K3" s="21">
        <v>0</v>
      </c>
      <c r="L3" s="21">
        <v>0</v>
      </c>
      <c r="M3" s="21">
        <v>1</v>
      </c>
      <c r="N3" s="6" t="s">
        <v>260</v>
      </c>
      <c r="O3" s="6" t="s">
        <v>260</v>
      </c>
      <c r="P3" s="6" t="s">
        <v>260</v>
      </c>
      <c r="Q3" s="6" t="s">
        <v>260</v>
      </c>
      <c r="R3" s="10" t="s">
        <v>260</v>
      </c>
      <c r="S3" s="10" t="s">
        <v>260</v>
      </c>
      <c r="T3" s="10" t="s">
        <v>260</v>
      </c>
      <c r="U3" s="10" t="s">
        <v>260</v>
      </c>
      <c r="V3" s="14" t="s">
        <v>132</v>
      </c>
      <c r="W3" s="14" t="s">
        <v>132</v>
      </c>
      <c r="X3" s="14" t="s">
        <v>132</v>
      </c>
      <c r="Y3" s="14" t="s">
        <v>132</v>
      </c>
      <c r="Z3" s="12">
        <v>0</v>
      </c>
      <c r="AA3" s="12">
        <v>0</v>
      </c>
      <c r="AB3" s="12">
        <v>0</v>
      </c>
      <c r="AC3" s="12">
        <v>0</v>
      </c>
      <c r="AD3" s="12">
        <v>1</v>
      </c>
      <c r="AE3" s="12">
        <v>0</v>
      </c>
      <c r="AF3" s="12">
        <v>0</v>
      </c>
      <c r="AG3" s="8">
        <v>0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W3" s="19"/>
    </row>
    <row r="8" spans="1:49" x14ac:dyDescent="0.25">
      <c r="A8" t="s">
        <v>266</v>
      </c>
    </row>
    <row r="9" spans="1:49" x14ac:dyDescent="0.25">
      <c r="A9" s="30" t="s">
        <v>264</v>
      </c>
      <c r="B9" s="30"/>
      <c r="C9" s="30"/>
      <c r="D9" s="30"/>
      <c r="E9" s="30"/>
      <c r="F9" s="31"/>
      <c r="G9" s="31"/>
      <c r="H9" s="31"/>
    </row>
    <row r="10" spans="1:49" x14ac:dyDescent="0.25">
      <c r="A10" s="30" t="s">
        <v>265</v>
      </c>
      <c r="B10" s="30"/>
      <c r="C10" s="30"/>
      <c r="D10" s="30"/>
      <c r="E10" s="30"/>
      <c r="F10" s="31"/>
      <c r="G10" s="31"/>
      <c r="H10" s="31"/>
    </row>
  </sheetData>
  <conditionalFormatting sqref="AH2:AU2 J2:AF2 A2:H2">
    <cfRule type="cellIs" dxfId="11" priority="8" operator="equal">
      <formula>"nan"</formula>
    </cfRule>
  </conditionalFormatting>
  <conditionalFormatting sqref="AG2">
    <cfRule type="cellIs" dxfId="10" priority="7" operator="equal">
      <formula>"nan"</formula>
    </cfRule>
  </conditionalFormatting>
  <conditionalFormatting sqref="Z2:AJ2">
    <cfRule type="cellIs" dxfId="9" priority="5" operator="equal">
      <formula>0</formula>
    </cfRule>
  </conditionalFormatting>
  <conditionalFormatting sqref="AH3:AU3 J3:AF3 A3:H3">
    <cfRule type="cellIs" dxfId="8" priority="4" operator="equal">
      <formula>"nan"</formula>
    </cfRule>
  </conditionalFormatting>
  <conditionalFormatting sqref="AG3">
    <cfRule type="cellIs" dxfId="7" priority="3" operator="equal">
      <formula>"nan"</formula>
    </cfRule>
  </conditionalFormatting>
  <conditionalFormatting sqref="Z3:AJ3">
    <cfRule type="cellIs" dxfId="6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"/>
  <sheetViews>
    <sheetView workbookViewId="0">
      <selection activeCell="B2" sqref="B2:B3"/>
    </sheetView>
  </sheetViews>
  <sheetFormatPr baseColWidth="10" defaultRowHeight="15" x14ac:dyDescent="0.25"/>
  <cols>
    <col min="1" max="1" width="12.5703125" customWidth="1"/>
    <col min="3" max="3" width="12.85546875" bestFit="1" customWidth="1"/>
  </cols>
  <sheetData>
    <row r="1" spans="1:47" s="4" customFormat="1" ht="32.1" customHeight="1" x14ac:dyDescent="0.25">
      <c r="A1" s="15" t="s">
        <v>1</v>
      </c>
      <c r="B1" s="15" t="s">
        <v>150</v>
      </c>
      <c r="C1" s="15" t="s">
        <v>151</v>
      </c>
      <c r="D1" s="15" t="s">
        <v>204</v>
      </c>
      <c r="E1" s="22" t="s">
        <v>0</v>
      </c>
      <c r="F1" s="22" t="s">
        <v>199</v>
      </c>
      <c r="G1" s="22" t="s">
        <v>41</v>
      </c>
      <c r="H1" s="22" t="s">
        <v>214</v>
      </c>
      <c r="I1" s="22" t="s">
        <v>146</v>
      </c>
      <c r="J1" s="22" t="s">
        <v>200</v>
      </c>
      <c r="K1" s="20" t="s">
        <v>86</v>
      </c>
      <c r="L1" s="20" t="s">
        <v>87</v>
      </c>
      <c r="M1" s="20" t="s">
        <v>88</v>
      </c>
      <c r="N1" s="5" t="s">
        <v>82</v>
      </c>
      <c r="O1" s="5" t="s">
        <v>83</v>
      </c>
      <c r="P1" s="5" t="s">
        <v>84</v>
      </c>
      <c r="Q1" s="5" t="s">
        <v>85</v>
      </c>
      <c r="R1" s="9" t="s">
        <v>82</v>
      </c>
      <c r="S1" s="9" t="s">
        <v>83</v>
      </c>
      <c r="T1" s="9" t="s">
        <v>84</v>
      </c>
      <c r="U1" s="9" t="s">
        <v>85</v>
      </c>
      <c r="V1" s="13" t="s">
        <v>82</v>
      </c>
      <c r="W1" s="13" t="s">
        <v>83</v>
      </c>
      <c r="X1" s="13" t="s">
        <v>84</v>
      </c>
      <c r="Y1" s="13" t="s">
        <v>85</v>
      </c>
      <c r="Z1" s="11" t="s">
        <v>147</v>
      </c>
      <c r="AA1" s="11" t="s">
        <v>148</v>
      </c>
      <c r="AB1" s="11" t="s">
        <v>149</v>
      </c>
      <c r="AC1" s="11" t="s">
        <v>191</v>
      </c>
      <c r="AD1" s="11" t="s">
        <v>192</v>
      </c>
      <c r="AE1" s="11" t="s">
        <v>193</v>
      </c>
      <c r="AF1" s="11" t="s">
        <v>194</v>
      </c>
      <c r="AG1" s="7" t="s">
        <v>195</v>
      </c>
      <c r="AH1" s="7" t="s">
        <v>196</v>
      </c>
      <c r="AI1" s="7" t="s">
        <v>197</v>
      </c>
      <c r="AJ1" s="7" t="s">
        <v>198</v>
      </c>
      <c r="AK1" s="13" t="s">
        <v>121</v>
      </c>
      <c r="AL1" s="13" t="s">
        <v>122</v>
      </c>
      <c r="AM1" s="13" t="s">
        <v>124</v>
      </c>
      <c r="AN1" s="13" t="s">
        <v>123</v>
      </c>
      <c r="AO1" s="13" t="s">
        <v>125</v>
      </c>
      <c r="AP1" s="13" t="s">
        <v>126</v>
      </c>
      <c r="AQ1" s="13" t="s">
        <v>127</v>
      </c>
      <c r="AR1" s="13" t="s">
        <v>128</v>
      </c>
      <c r="AS1" s="13" t="s">
        <v>129</v>
      </c>
      <c r="AT1" s="13" t="s">
        <v>130</v>
      </c>
      <c r="AU1" s="13" t="s">
        <v>131</v>
      </c>
    </row>
    <row r="2" spans="1:47" s="1" customFormat="1" ht="16.5" customHeight="1" x14ac:dyDescent="0.25">
      <c r="A2" s="16" t="s">
        <v>271</v>
      </c>
      <c r="B2" s="16" t="s">
        <v>271</v>
      </c>
      <c r="C2" s="33" t="s">
        <v>260</v>
      </c>
      <c r="D2" s="33" t="s">
        <v>260</v>
      </c>
      <c r="E2" s="24" t="s">
        <v>40</v>
      </c>
      <c r="F2" s="24" t="s">
        <v>42</v>
      </c>
      <c r="G2" s="24" t="s">
        <v>44</v>
      </c>
      <c r="H2" s="24" t="s">
        <v>43</v>
      </c>
      <c r="I2" s="23">
        <v>0</v>
      </c>
      <c r="J2" s="25"/>
      <c r="K2" s="21">
        <v>1</v>
      </c>
      <c r="L2" s="21">
        <v>0</v>
      </c>
      <c r="M2" s="21">
        <v>0</v>
      </c>
      <c r="N2" s="6" t="s">
        <v>132</v>
      </c>
      <c r="O2" s="6" t="s">
        <v>132</v>
      </c>
      <c r="P2" s="6" t="s">
        <v>132</v>
      </c>
      <c r="Q2" s="6" t="s">
        <v>132</v>
      </c>
      <c r="R2" s="10">
        <v>5</v>
      </c>
      <c r="S2" s="10">
        <v>7.9</v>
      </c>
      <c r="T2" s="10">
        <v>10</v>
      </c>
      <c r="U2" s="10">
        <v>300</v>
      </c>
      <c r="V2" s="14" t="s">
        <v>132</v>
      </c>
      <c r="W2" s="14" t="s">
        <v>132</v>
      </c>
      <c r="X2" s="14" t="s">
        <v>132</v>
      </c>
      <c r="Y2" s="14" t="s">
        <v>132</v>
      </c>
      <c r="Z2" s="12">
        <v>1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8">
        <v>1</v>
      </c>
      <c r="AH2" s="8">
        <v>0</v>
      </c>
      <c r="AI2" s="8">
        <v>0</v>
      </c>
      <c r="AJ2" s="8">
        <v>0</v>
      </c>
      <c r="AK2" s="18">
        <v>1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</row>
    <row r="3" spans="1:47" s="1" customFormat="1" ht="16.5" customHeight="1" x14ac:dyDescent="0.25">
      <c r="A3" s="16" t="s">
        <v>272</v>
      </c>
      <c r="B3" s="16" t="s">
        <v>272</v>
      </c>
      <c r="C3" s="33" t="s">
        <v>260</v>
      </c>
      <c r="D3" s="33" t="s">
        <v>260</v>
      </c>
      <c r="E3" s="24" t="s">
        <v>40</v>
      </c>
      <c r="F3" s="24" t="s">
        <v>42</v>
      </c>
      <c r="G3" s="24" t="s">
        <v>44</v>
      </c>
      <c r="H3" s="24" t="s">
        <v>43</v>
      </c>
      <c r="I3" s="23">
        <v>0</v>
      </c>
      <c r="J3" s="25"/>
      <c r="K3" s="21">
        <v>0</v>
      </c>
      <c r="L3" s="21">
        <v>0</v>
      </c>
      <c r="M3" s="21">
        <v>1</v>
      </c>
      <c r="N3" s="6" t="s">
        <v>132</v>
      </c>
      <c r="O3" s="6" t="s">
        <v>132</v>
      </c>
      <c r="P3" s="6" t="s">
        <v>132</v>
      </c>
      <c r="Q3" s="6" t="s">
        <v>132</v>
      </c>
      <c r="R3" s="10" t="s">
        <v>132</v>
      </c>
      <c r="S3" s="10" t="s">
        <v>132</v>
      </c>
      <c r="T3" s="10" t="s">
        <v>132</v>
      </c>
      <c r="U3" s="10" t="s">
        <v>132</v>
      </c>
      <c r="V3" s="14">
        <v>3</v>
      </c>
      <c r="W3" s="14">
        <v>8.5</v>
      </c>
      <c r="X3" s="14">
        <v>0</v>
      </c>
      <c r="Y3" s="14">
        <v>300</v>
      </c>
      <c r="Z3" s="12">
        <v>1</v>
      </c>
      <c r="AA3" s="12">
        <v>0</v>
      </c>
      <c r="AB3" s="12">
        <v>0</v>
      </c>
      <c r="AC3" s="12">
        <v>0</v>
      </c>
      <c r="AD3" s="12">
        <v>0</v>
      </c>
      <c r="AE3" s="12">
        <v>0</v>
      </c>
      <c r="AF3" s="12">
        <v>0</v>
      </c>
      <c r="AG3" s="8">
        <v>1</v>
      </c>
      <c r="AH3" s="8">
        <v>0</v>
      </c>
      <c r="AI3" s="8">
        <v>0</v>
      </c>
      <c r="AJ3" s="8">
        <v>0</v>
      </c>
      <c r="AK3" s="18">
        <v>1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</row>
  </sheetData>
  <conditionalFormatting sqref="A2:H3 J2:M3">
    <cfRule type="cellIs" dxfId="5" priority="9" operator="equal">
      <formula>"nan"</formula>
    </cfRule>
  </conditionalFormatting>
  <conditionalFormatting sqref="AH2:AU2 N2:AF2">
    <cfRule type="cellIs" dxfId="4" priority="5" operator="equal">
      <formula>"nan"</formula>
    </cfRule>
  </conditionalFormatting>
  <conditionalFormatting sqref="AG2">
    <cfRule type="cellIs" dxfId="3" priority="4" operator="equal">
      <formula>"nan"</formula>
    </cfRule>
  </conditionalFormatting>
  <conditionalFormatting sqref="Z2:AJ2">
    <cfRule type="cellIs" dxfId="2" priority="3" operator="equal">
      <formula>0</formula>
    </cfRule>
  </conditionalFormatting>
  <conditionalFormatting sqref="N3:AU3">
    <cfRule type="cellIs" dxfId="1" priority="2" operator="equal">
      <formula>"nan"</formula>
    </cfRule>
  </conditionalFormatting>
  <conditionalFormatting sqref="Z3:AJ3">
    <cfRule type="cellIs" dxfId="0" priority="1" operator="equal">
      <formula>0</formula>
    </cfRule>
  </conditionalFormatting>
  <dataValidations count="3">
    <dataValidation type="list" allowBlank="1" showInputMessage="1" showErrorMessage="1" sqref="G2:H3">
      <formula1>"yes,no"</formula1>
    </dataValidation>
    <dataValidation type="list" allowBlank="1" showInputMessage="1" showErrorMessage="1" sqref="F2:F3">
      <formula1>"g,m/s2,cm/s2,m/s,cm/s,m,cm,g*sec"</formula1>
    </dataValidation>
    <dataValidation type="list" allowBlank="1" showInputMessage="1" showErrorMessage="1" sqref="E2:E3">
      <formula1>"10,natural"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workbookViewId="0">
      <selection activeCell="A3" sqref="A3"/>
    </sheetView>
  </sheetViews>
  <sheetFormatPr baseColWidth="10" defaultRowHeight="15" x14ac:dyDescent="0.25"/>
  <sheetData>
    <row r="2" spans="1:1" x14ac:dyDescent="0.25">
      <c r="A2" s="26" t="s">
        <v>253</v>
      </c>
    </row>
    <row r="3" spans="1:1" x14ac:dyDescent="0.25">
      <c r="A3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workbookViewId="0">
      <selection activeCell="A3" sqref="A3"/>
    </sheetView>
  </sheetViews>
  <sheetFormatPr baseColWidth="10" defaultRowHeight="15" x14ac:dyDescent="0.25"/>
  <cols>
    <col min="3" max="3" width="15.140625" customWidth="1"/>
  </cols>
  <sheetData>
    <row r="2" spans="2:15" x14ac:dyDescent="0.25">
      <c r="C2" s="34" t="s">
        <v>307</v>
      </c>
      <c r="F2" s="34" t="s">
        <v>307</v>
      </c>
      <c r="I2" s="34" t="s">
        <v>307</v>
      </c>
      <c r="L2" s="34" t="s">
        <v>307</v>
      </c>
    </row>
    <row r="3" spans="2:15" x14ac:dyDescent="0.25">
      <c r="B3" s="34" t="s">
        <v>297</v>
      </c>
      <c r="C3" s="34" t="s">
        <v>306</v>
      </c>
      <c r="E3" t="s">
        <v>298</v>
      </c>
      <c r="F3" s="34" t="s">
        <v>119</v>
      </c>
      <c r="H3" t="s">
        <v>299</v>
      </c>
      <c r="I3" s="34" t="s">
        <v>284</v>
      </c>
      <c r="K3" t="s">
        <v>301</v>
      </c>
      <c r="L3" s="34" t="s">
        <v>302</v>
      </c>
      <c r="N3" t="s">
        <v>303</v>
      </c>
    </row>
    <row r="4" spans="2:15" x14ac:dyDescent="0.25">
      <c r="B4" s="34" t="s">
        <v>260</v>
      </c>
      <c r="C4" s="34">
        <v>1</v>
      </c>
      <c r="D4" s="34"/>
      <c r="E4" s="34" t="s">
        <v>260</v>
      </c>
      <c r="F4" s="34">
        <v>1</v>
      </c>
      <c r="G4" s="34"/>
      <c r="H4" s="34" t="s">
        <v>260</v>
      </c>
      <c r="I4" s="34">
        <v>1</v>
      </c>
      <c r="J4" s="34"/>
      <c r="K4" s="34" t="s">
        <v>260</v>
      </c>
      <c r="L4" s="34">
        <v>1</v>
      </c>
      <c r="M4" s="34"/>
      <c r="N4" s="34" t="s">
        <v>260</v>
      </c>
      <c r="O4" s="34">
        <v>1</v>
      </c>
    </row>
    <row r="5" spans="2:15" x14ac:dyDescent="0.25">
      <c r="B5" s="34" t="s">
        <v>42</v>
      </c>
      <c r="C5" s="34">
        <v>1</v>
      </c>
      <c r="D5" s="34"/>
      <c r="E5" s="34" t="s">
        <v>118</v>
      </c>
      <c r="F5" s="34">
        <v>100</v>
      </c>
      <c r="G5" s="34"/>
      <c r="H5" s="34" t="s">
        <v>300</v>
      </c>
      <c r="I5" s="34">
        <v>100</v>
      </c>
      <c r="J5" s="34"/>
      <c r="K5" s="34" t="s">
        <v>302</v>
      </c>
      <c r="L5" s="34">
        <v>1</v>
      </c>
      <c r="M5" s="34"/>
      <c r="N5" s="34"/>
      <c r="O5" s="34"/>
    </row>
    <row r="6" spans="2:15" x14ac:dyDescent="0.25">
      <c r="B6" s="34" t="s">
        <v>296</v>
      </c>
      <c r="C6" s="35" t="s">
        <v>304</v>
      </c>
      <c r="D6" s="34"/>
      <c r="E6" s="34" t="s">
        <v>119</v>
      </c>
      <c r="F6" s="34">
        <v>1</v>
      </c>
      <c r="G6" s="34"/>
      <c r="H6" s="34" t="s">
        <v>284</v>
      </c>
      <c r="I6" s="34">
        <v>1</v>
      </c>
      <c r="J6" s="34"/>
      <c r="K6" s="34"/>
      <c r="L6" s="34"/>
      <c r="M6" s="34"/>
      <c r="N6" s="34"/>
      <c r="O6" s="34"/>
    </row>
    <row r="7" spans="2:15" x14ac:dyDescent="0.25">
      <c r="B7" s="34" t="s">
        <v>89</v>
      </c>
      <c r="C7" s="35" t="s">
        <v>305</v>
      </c>
      <c r="D7" s="34"/>
      <c r="E7" s="34" t="s">
        <v>117</v>
      </c>
      <c r="F7" s="34">
        <v>980.66</v>
      </c>
      <c r="G7" s="34"/>
      <c r="H7" s="34"/>
      <c r="I7" s="34"/>
      <c r="J7" s="34"/>
      <c r="K7" s="34"/>
      <c r="L7" s="34"/>
      <c r="M7" s="34"/>
      <c r="N7" s="34"/>
      <c r="O7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9"/>
  <sheetViews>
    <sheetView tabSelected="1" workbookViewId="0">
      <selection activeCell="C20" sqref="C20"/>
    </sheetView>
  </sheetViews>
  <sheetFormatPr baseColWidth="10" defaultRowHeight="15" x14ac:dyDescent="0.25"/>
  <cols>
    <col min="2" max="2" width="47.85546875" bestFit="1" customWidth="1"/>
  </cols>
  <sheetData>
    <row r="3" spans="2:2" x14ac:dyDescent="0.25">
      <c r="B3" t="s">
        <v>326</v>
      </c>
    </row>
    <row r="4" spans="2:2" x14ac:dyDescent="0.25">
      <c r="B4" t="s">
        <v>327</v>
      </c>
    </row>
    <row r="5" spans="2:2" x14ac:dyDescent="0.25">
      <c r="B5" t="s">
        <v>328</v>
      </c>
    </row>
    <row r="6" spans="2:2" x14ac:dyDescent="0.25">
      <c r="B6" t="s">
        <v>329</v>
      </c>
    </row>
    <row r="7" spans="2:2" x14ac:dyDescent="0.25">
      <c r="B7" t="s">
        <v>94</v>
      </c>
    </row>
    <row r="8" spans="2:2" x14ac:dyDescent="0.25">
      <c r="B8" t="s">
        <v>330</v>
      </c>
    </row>
    <row r="9" spans="2:2" x14ac:dyDescent="0.25">
      <c r="B9" t="s">
        <v>331</v>
      </c>
    </row>
    <row r="10" spans="2:2" x14ac:dyDescent="0.25">
      <c r="B10" t="s">
        <v>332</v>
      </c>
    </row>
    <row r="11" spans="2:2" x14ac:dyDescent="0.25">
      <c r="B11" t="s">
        <v>333</v>
      </c>
    </row>
    <row r="12" spans="2:2" x14ac:dyDescent="0.25">
      <c r="B12" t="s">
        <v>334</v>
      </c>
    </row>
    <row r="13" spans="2:2" x14ac:dyDescent="0.25">
      <c r="B13" t="s">
        <v>335</v>
      </c>
    </row>
    <row r="14" spans="2:2" x14ac:dyDescent="0.25">
      <c r="B14" t="s">
        <v>336</v>
      </c>
    </row>
    <row r="15" spans="2:2" x14ac:dyDescent="0.25">
      <c r="B15" t="s">
        <v>337</v>
      </c>
    </row>
    <row r="16" spans="2:2" x14ac:dyDescent="0.25">
      <c r="B16" t="s">
        <v>338</v>
      </c>
    </row>
    <row r="17" spans="2:2" x14ac:dyDescent="0.25">
      <c r="B17" t="s">
        <v>339</v>
      </c>
    </row>
    <row r="18" spans="2:2" x14ac:dyDescent="0.25">
      <c r="B18" t="s">
        <v>102</v>
      </c>
    </row>
    <row r="19" spans="2:2" x14ac:dyDescent="0.25">
      <c r="B19" t="s">
        <v>340</v>
      </c>
    </row>
    <row r="20" spans="2:2" x14ac:dyDescent="0.25">
      <c r="B20" t="s">
        <v>104</v>
      </c>
    </row>
    <row r="21" spans="2:2" x14ac:dyDescent="0.25">
      <c r="B21" t="s">
        <v>341</v>
      </c>
    </row>
    <row r="22" spans="2:2" x14ac:dyDescent="0.25">
      <c r="B22" t="s">
        <v>202</v>
      </c>
    </row>
    <row r="23" spans="2:2" x14ac:dyDescent="0.25">
      <c r="B23" t="s">
        <v>342</v>
      </c>
    </row>
    <row r="24" spans="2:2" x14ac:dyDescent="0.25">
      <c r="B24" t="s">
        <v>343</v>
      </c>
    </row>
    <row r="25" spans="2:2" x14ac:dyDescent="0.25">
      <c r="B25" t="s">
        <v>344</v>
      </c>
    </row>
    <row r="26" spans="2:2" x14ac:dyDescent="0.25">
      <c r="B26" t="s">
        <v>345</v>
      </c>
    </row>
    <row r="27" spans="2:2" x14ac:dyDescent="0.25">
      <c r="B27" t="s">
        <v>346</v>
      </c>
    </row>
    <row r="28" spans="2:2" x14ac:dyDescent="0.25">
      <c r="B28" t="s">
        <v>347</v>
      </c>
    </row>
    <row r="29" spans="2:2" x14ac:dyDescent="0.25">
      <c r="B29" t="s">
        <v>348</v>
      </c>
    </row>
    <row r="30" spans="2:2" x14ac:dyDescent="0.25">
      <c r="B30" t="s">
        <v>349</v>
      </c>
    </row>
    <row r="31" spans="2:2" x14ac:dyDescent="0.25">
      <c r="B31" t="s">
        <v>350</v>
      </c>
    </row>
    <row r="32" spans="2:2" x14ac:dyDescent="0.25">
      <c r="B32" t="s">
        <v>351</v>
      </c>
    </row>
    <row r="33" spans="2:2" x14ac:dyDescent="0.25">
      <c r="B33" t="s">
        <v>352</v>
      </c>
    </row>
    <row r="34" spans="2:2" x14ac:dyDescent="0.25">
      <c r="B34" t="s">
        <v>353</v>
      </c>
    </row>
    <row r="35" spans="2:2" x14ac:dyDescent="0.25">
      <c r="B35" t="s">
        <v>354</v>
      </c>
    </row>
    <row r="36" spans="2:2" x14ac:dyDescent="0.25">
      <c r="B36" t="s">
        <v>355</v>
      </c>
    </row>
    <row r="37" spans="2:2" x14ac:dyDescent="0.25">
      <c r="B37" t="s">
        <v>356</v>
      </c>
    </row>
    <row r="38" spans="2:2" x14ac:dyDescent="0.25">
      <c r="B38" t="s">
        <v>110</v>
      </c>
    </row>
    <row r="39" spans="2:2" x14ac:dyDescent="0.25">
      <c r="B39" t="s">
        <v>357</v>
      </c>
    </row>
    <row r="40" spans="2:2" x14ac:dyDescent="0.25">
      <c r="B40" t="s">
        <v>219</v>
      </c>
    </row>
    <row r="41" spans="2:2" x14ac:dyDescent="0.25">
      <c r="B41" t="s">
        <v>358</v>
      </c>
    </row>
    <row r="42" spans="2:2" x14ac:dyDescent="0.25">
      <c r="B42" t="s">
        <v>359</v>
      </c>
    </row>
    <row r="43" spans="2:2" x14ac:dyDescent="0.25">
      <c r="B43" t="s">
        <v>360</v>
      </c>
    </row>
    <row r="44" spans="2:2" x14ac:dyDescent="0.25">
      <c r="B44" t="s">
        <v>361</v>
      </c>
    </row>
    <row r="45" spans="2:2" x14ac:dyDescent="0.25">
      <c r="B45" t="s">
        <v>362</v>
      </c>
    </row>
    <row r="46" spans="2:2" x14ac:dyDescent="0.25">
      <c r="B46" t="s">
        <v>363</v>
      </c>
    </row>
    <row r="47" spans="2:2" x14ac:dyDescent="0.25">
      <c r="B47" t="s">
        <v>364</v>
      </c>
    </row>
    <row r="48" spans="2:2" x14ac:dyDescent="0.25">
      <c r="B48" t="s">
        <v>365</v>
      </c>
    </row>
    <row r="49" spans="2:2" x14ac:dyDescent="0.25">
      <c r="B49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regular</vt:lpstr>
      <vt:lpstr>udm</vt:lpstr>
      <vt:lpstr>cond</vt:lpstr>
      <vt:lpstr>pce</vt:lpstr>
      <vt:lpstr>frn</vt:lpstr>
      <vt:lpstr>units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CIGIDEN</dc:creator>
  <cp:lastModifiedBy>Gabriel Candia</cp:lastModifiedBy>
  <cp:lastPrinted>2020-04-08T02:20:12Z</cp:lastPrinted>
  <dcterms:created xsi:type="dcterms:W3CDTF">2015-06-05T18:17:20Z</dcterms:created>
  <dcterms:modified xsi:type="dcterms:W3CDTF">2020-06-26T23:24:28Z</dcterms:modified>
</cp:coreProperties>
</file>