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tsonrowles/Dropbox/My Mac (Lewiss-MBP.lan1)/Documents/GeorgiaSouthern/Research/Rowles_Group_Research/Uddin-Rowles_Shared/rebmpsustainablepaper/EPA_code/"/>
    </mc:Choice>
  </mc:AlternateContent>
  <xr:revisionPtr revIDLastSave="0" documentId="13_ncr:1_{E2796D49-33F8-ED4D-8EFA-A7B1F5927A22}" xr6:coauthVersionLast="47" xr6:coauthVersionMax="47" xr10:uidLastSave="{00000000-0000-0000-0000-000000000000}"/>
  <bookViews>
    <workbookView xWindow="0" yWindow="500" windowWidth="28800" windowHeight="15720" xr2:uid="{278C0D43-5F7A-EF46-97BD-969595BF97F4}"/>
  </bookViews>
  <sheets>
    <sheet name="Design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8" l="1"/>
</calcChain>
</file>

<file path=xl/sharedStrings.xml><?xml version="1.0" encoding="utf-8"?>
<sst xmlns="http://schemas.openxmlformats.org/spreadsheetml/2006/main" count="695" uniqueCount="284">
  <si>
    <t>Parameter</t>
  </si>
  <si>
    <t>Unit</t>
  </si>
  <si>
    <t>Reference</t>
  </si>
  <si>
    <t>triangular</t>
  </si>
  <si>
    <t>years</t>
  </si>
  <si>
    <t>uniform</t>
  </si>
  <si>
    <t>%</t>
  </si>
  <si>
    <t>constant</t>
  </si>
  <si>
    <t>distribution</t>
  </si>
  <si>
    <t>expected</t>
  </si>
  <si>
    <t>low</t>
  </si>
  <si>
    <t>high</t>
  </si>
  <si>
    <t>correlation</t>
  </si>
  <si>
    <t>yes</t>
  </si>
  <si>
    <t>n_samples</t>
  </si>
  <si>
    <t>USD/kWh</t>
  </si>
  <si>
    <t>Notes</t>
  </si>
  <si>
    <t>used in design?</t>
  </si>
  <si>
    <t>expected_lifetime</t>
  </si>
  <si>
    <t>Trimmer et al. 2020</t>
  </si>
  <si>
    <t>m</t>
  </si>
  <si>
    <t>foodwaste</t>
  </si>
  <si>
    <t>COD_foodwaste</t>
  </si>
  <si>
    <t>km</t>
  </si>
  <si>
    <t>transport</t>
  </si>
  <si>
    <t>kg CO2eq/t-km</t>
  </si>
  <si>
    <t>COD_ppmill_sludge</t>
  </si>
  <si>
    <t>ad_flowrate</t>
  </si>
  <si>
    <t>m3 / day</t>
  </si>
  <si>
    <t>density_foodwaste</t>
  </si>
  <si>
    <t>https://pdf.sciencedirectassets.com/282166/1-s2.0-S2212670814X00047/1-s2.0-S2212670814001742/main.pdf?X-Amz-Security-Token=IQoJb3JpZ2luX2VjEIT%2F%2F%2F%2F%2F%2F%2F%2F%2F%2FwEaCXVzLWVhc3QtMSJHMEUCIB05yWP1%2BSh31BxdNwpoOqkbPJVs7OLiJcpLxBIPZyzXAiEA9I6xXC5gANadWkbOirwQi8qqtxEhMG4bMfWiC4jWEYcqswUIXBAFGgwwNTkwMDM1NDY4NjUiDK0YmDzi8kFHJHVvpiqQBSu4pKOA%2F4Nu703oCqm%2FgK3UYb%2BZo6F8czZQSE%2BeNHFEgWECccgH8%2Bl4e%2Bm8F7ItBkY70ntz1DSJ3rmReGj5qRLnrQxe7djB5WIfiQd5c7y6TrgkKfLgLYmn2j6zE6j4FV69D79fL%2B8tUill7sSZjbqySVvsyeZoPY4NxFGBfwJuWY6bTde9R7k%2FJDUXwjDC8oRo8bFz9NhcFBV3zfQwwILnAn0n4VCmEdDWBYnx3KsgEknlmWlW%2FF%2FfU9eNH9GIMnpabCYWQF8yJJqxUzg0ZQaFXe9fTBrGemsHx8U9Nwt2BSTg19FdeFf3isBIJ4%2BUYzRketSefpYzswIWow9kpHvKMMEcWbuy6n7vDRigTQ5AYjIICC7crJSHNqI8XNOvYCToDT49LOYjD9YC3v2EUJ4zGJIkDL3XfVBMD2JLPEd4ncf9B1I6nakeCghekiR9zOrR7y5pMfDfQBOHwc3UTwv0KqcVHBCQAVd50FuE%2B1a9LqtGNmMws76ZCXPY0R%2F0yPKbXFVKxaQWisjBYavEc1ckFnNAj7aoOy2TOE7ydh4V1ogCbbwygpsjnDTcfcRtjmfHFSAqD9zBFjAz0M1zmXONjPSxF0puS%2FA8saEnCJNJAb6Yv6%2Bq9a647mn%2FCF2d57dmGJx%2Bhib%2B9a8ocxHFw1edlyYoLHO7zLLiOkjynVHe5LXCc8cW3qajG8%2BCMTvt8qmDGbPKPy9dVZYglrdxH2qnjH5jNfguI8fP9CQevvkBNhXukor7oUK65S7jfMyGNhGkfsToFQ9M43znD5zdXWq34CAn5H8ucCfKHAODZ124WkVbsCwfvkKxmEM8OOI%2BRBw%2Fg8XRvX52KHYrGhYy6%2FZ3R2gPGzFjakTllO2eKUMcMN64kKEGOrEBBB2xRWNE6MfbzeiWcsrQnSgJnHxgEBAPDNKzrAkVkXEf9xrTg1R0xkECCPnEIONPf5X14riR%2BTcPeUQ%2FSg0R8L46lhrGcxGkODANsA9R98j1aG%2FgEJPn%2B9L6hX7TxYAVO5XBzzm5Jx1tczzG5olwIrj%2B5hMp5OMKQdzoQh9cfQgpsM9mKVqz%2FTWEnA0sT33vaZka7Ya1eWnxgr%2F52nvjmCkqj21Vq8drzqsJ6t3pqKVK&amp;X-Amz-Algorithm=AWS4-HMAC-SHA256&amp;X-Amz-Date=20230329T121645Z&amp;X-Amz-SignedHeaders=host&amp;X-Amz-Expires=300&amp;X-Amz-Credential=ASIAQ3PHCVTY5SJGXBVO%2F20230329%2Fus-east-1%2Fs3%2Faws4_request&amp;X-Amz-Signature=dda98c44409fb89ce0a9135226a4129c564be14b6b62029b9f8512f7bb141f2c&amp;hash=fc58788b63a75c7ba751c383fe7f5eb1957721bcf5dd0b3a9bda916eec6b0564&amp;host=68042c943591013ac2b2430a89b270f6af2c76d8dfd086a07176afe7c76c2c61&amp;pii=S2212670814001742&amp;tid=spdf-3b5966b6-49f8-4843-953c-298521a05f77&amp;sid=9e6a5a901c0c764271398ae69af21e814dbcgxrqa&amp;type=client&amp;tsoh=d3d3LnNjaWVuY2VkaXJlY3QuY29t&amp;ua=13105902025f54000702&amp;rr=7af80bbcff53aceb&amp;cc=us</t>
  </si>
  <si>
    <t>https://pubs.acs.org/doi/full/10.1021/es100240r</t>
  </si>
  <si>
    <t>Waste Atlas</t>
  </si>
  <si>
    <t>PPMS_VS_TS_ratio</t>
  </si>
  <si>
    <t>methane_yield_COD</t>
  </si>
  <si>
    <t>Tchobanoglous et al., 2014</t>
  </si>
  <si>
    <t>chapter 13, included in SI</t>
  </si>
  <si>
    <t>MJ/m3 methane</t>
  </si>
  <si>
    <t>included in SI</t>
  </si>
  <si>
    <t>CHP_electricity_efficiency</t>
  </si>
  <si>
    <t>CHP_heat_efficiency</t>
  </si>
  <si>
    <t>Cp_sludge</t>
  </si>
  <si>
    <t>kJ/kg-C</t>
  </si>
  <si>
    <t>U_floor</t>
  </si>
  <si>
    <t>W/m2-C</t>
  </si>
  <si>
    <t>Table 13-35</t>
  </si>
  <si>
    <t>U_wall</t>
  </si>
  <si>
    <t>U_roof</t>
  </si>
  <si>
    <t>Mecalf and Eddy exercise 10-3</t>
  </si>
  <si>
    <t xml:space="preserve">yes </t>
  </si>
  <si>
    <t>deg C</t>
  </si>
  <si>
    <t>Table 13-27, listed as 38 C in SI</t>
  </si>
  <si>
    <t>PPMS_landfill_decay_rate</t>
  </si>
  <si>
    <t>anaerobic_digestion</t>
  </si>
  <si>
    <t>pp_mill_sludge</t>
  </si>
  <si>
    <t>Pulled range from misc organics to mixed paper from table 3</t>
  </si>
  <si>
    <t>T_wall_10</t>
  </si>
  <si>
    <t>example 13-7</t>
  </si>
  <si>
    <t>T_floor_10</t>
  </si>
  <si>
    <t>T_roof_10</t>
  </si>
  <si>
    <t>T_wall_15</t>
  </si>
  <si>
    <t>Tchobanoglous et al., 2015</t>
  </si>
  <si>
    <t>T_floor_15</t>
  </si>
  <si>
    <t>Tchobanoglous et al., 2016</t>
  </si>
  <si>
    <t>T_roof_15</t>
  </si>
  <si>
    <t>Tchobanoglous et al., 2017</t>
  </si>
  <si>
    <t>T_wall_20</t>
  </si>
  <si>
    <t>Tchobanoglous et al., 2018</t>
  </si>
  <si>
    <t>T_floor_20</t>
  </si>
  <si>
    <t>Tchobanoglous et al., 2019</t>
  </si>
  <si>
    <t>T_roof_20</t>
  </si>
  <si>
    <t>Tchobanoglous et al., 2020</t>
  </si>
  <si>
    <t>T_wall_25</t>
  </si>
  <si>
    <t>Tchobanoglous et al., 2021</t>
  </si>
  <si>
    <t>T_floor_25</t>
  </si>
  <si>
    <t>Tchobanoglous et al., 2022</t>
  </si>
  <si>
    <t>T_roof_25</t>
  </si>
  <si>
    <t>Tchobanoglous et al., 2023</t>
  </si>
  <si>
    <t>AD_VS_destruction</t>
  </si>
  <si>
    <t>m3 methane/kg COD</t>
  </si>
  <si>
    <t>AD_depth</t>
  </si>
  <si>
    <t>AD_freeboard</t>
  </si>
  <si>
    <t>AD_bottom_slope</t>
  </si>
  <si>
    <t>m vert/m horiz</t>
  </si>
  <si>
    <t>PPMS_COD_content</t>
  </si>
  <si>
    <t>g COD/g VS</t>
  </si>
  <si>
    <t>mixed_AD</t>
  </si>
  <si>
    <t>COD_degredation</t>
  </si>
  <si>
    <t>https://pubs.acs.org/doi/10.1021/acs.jafc.7b04005</t>
  </si>
  <si>
    <t>FW_COD_content</t>
  </si>
  <si>
    <t>the lab</t>
  </si>
  <si>
    <t>mg of COD / L foodwaste</t>
  </si>
  <si>
    <t>g COD/g VSS</t>
  </si>
  <si>
    <t>lab results</t>
  </si>
  <si>
    <t>Global_Warming_Potential</t>
  </si>
  <si>
    <t>CH4_GWP</t>
  </si>
  <si>
    <t>Kg CO2 eq</t>
  </si>
  <si>
    <t>https://niwa.co.nz/atmosphere/faq/what-are-global-warming-potentials-and-co2-equivalent-emissions</t>
  </si>
  <si>
    <t>landfill_years</t>
  </si>
  <si>
    <t>TEA</t>
  </si>
  <si>
    <t>usd/tonne</t>
  </si>
  <si>
    <t>usd/hr</t>
  </si>
  <si>
    <t>Salary Expert Truck US</t>
  </si>
  <si>
    <t>km/hr</t>
  </si>
  <si>
    <t>estimated</t>
  </si>
  <si>
    <t>diesel_transport</t>
  </si>
  <si>
    <t>L/t-km</t>
  </si>
  <si>
    <t>Li and Feng 2018, Larsen et al. 2018</t>
  </si>
  <si>
    <t>checked based on fuel usage and loads</t>
  </si>
  <si>
    <t>diesel_cost_US</t>
  </si>
  <si>
    <t>usd/L</t>
  </si>
  <si>
    <t>Global Diesel Price</t>
  </si>
  <si>
    <t>updated 7/6/23</t>
  </si>
  <si>
    <t>metric tons</t>
  </si>
  <si>
    <t>truck_capacity</t>
  </si>
  <si>
    <t>Calculated from poster data</t>
  </si>
  <si>
    <t>chapter 13, use better code to create more certainty on range; find SRT</t>
  </si>
  <si>
    <t>US region</t>
  </si>
  <si>
    <t>region</t>
  </si>
  <si>
    <t>EREF 2022 tipping fees publishing</t>
  </si>
  <si>
    <t>Location_in_US</t>
  </si>
  <si>
    <t>converted to tonne instead of ton and used weighted value</t>
  </si>
  <si>
    <t>1-NE, 2-SE, 3-midwest, 4-south cent., 5-mtn. plains, 6-pacific</t>
  </si>
  <si>
    <t>k_high_rain</t>
  </si>
  <si>
    <t>k_low_rain</t>
  </si>
  <si>
    <t>methane generation constant</t>
  </si>
  <si>
    <t>based on EPA methane collection paper, sept 2008</t>
  </si>
  <si>
    <t>From EPA methane gen. 2008</t>
  </si>
  <si>
    <t>Guess - from EPA methane gen. 2008</t>
  </si>
  <si>
    <t>kg / day</t>
  </si>
  <si>
    <t>dummy</t>
  </si>
  <si>
    <t>https://www.sciencedirect.com/science/article/pii/S030147972201012X</t>
  </si>
  <si>
    <t>Greenhouse_Gas_Emissions</t>
  </si>
  <si>
    <t>coal_GHG</t>
  </si>
  <si>
    <t>hydro_GHG</t>
  </si>
  <si>
    <t>gas_GHG</t>
  </si>
  <si>
    <t>oil_GHG</t>
  </si>
  <si>
    <t>bio_GHG</t>
  </si>
  <si>
    <t>geo_GHG</t>
  </si>
  <si>
    <t>wind_GHG</t>
  </si>
  <si>
    <t>solar_GHG</t>
  </si>
  <si>
    <t>nuclear_GHG</t>
  </si>
  <si>
    <t>Kg CO2 eq / Kwh</t>
  </si>
  <si>
    <t>% of use for region</t>
  </si>
  <si>
    <t>Region_4_Assumptions</t>
  </si>
  <si>
    <t>coal_use_US_4</t>
  </si>
  <si>
    <t>oil_use_US_4</t>
  </si>
  <si>
    <t>gas_use_US_4</t>
  </si>
  <si>
    <t>hydro_use_US_4</t>
  </si>
  <si>
    <t>bio_use_US_4</t>
  </si>
  <si>
    <t>geo_use_US_4</t>
  </si>
  <si>
    <t>wind_use_US_4</t>
  </si>
  <si>
    <t>solar_use_US_4</t>
  </si>
  <si>
    <t>nuclear_use_US_4</t>
  </si>
  <si>
    <t>See EnergyMix_by_US_State excel sheet</t>
  </si>
  <si>
    <t>energy consumption from https://www.eia.gov/electricity/state/</t>
  </si>
  <si>
    <t>Region_1_Assumptions</t>
  </si>
  <si>
    <t>coal_use_US_1</t>
  </si>
  <si>
    <t>oil_use_US_1</t>
  </si>
  <si>
    <t>gas_use_US_1</t>
  </si>
  <si>
    <t>hydro_use_US_1</t>
  </si>
  <si>
    <t>bio_use_US_1</t>
  </si>
  <si>
    <t>geo_use_US_1</t>
  </si>
  <si>
    <t>wind_use_US_1</t>
  </si>
  <si>
    <t>solar_use_US_1</t>
  </si>
  <si>
    <t>nuclear_use_US_1</t>
  </si>
  <si>
    <t>Region_2_Assumptions</t>
  </si>
  <si>
    <t>Region_3_Assumptions</t>
  </si>
  <si>
    <t>Region_6_Assumptions</t>
  </si>
  <si>
    <t>Region_5_Assumptions</t>
  </si>
  <si>
    <t>coal_use_US_6</t>
  </si>
  <si>
    <t>oil_use_US_6</t>
  </si>
  <si>
    <t>gas_use_US_6</t>
  </si>
  <si>
    <t>hydro_use_US_6</t>
  </si>
  <si>
    <t>bio_use_US_6</t>
  </si>
  <si>
    <t>geo_use_US_6</t>
  </si>
  <si>
    <t>wind_use_US_6</t>
  </si>
  <si>
    <t>solar_use_US_6</t>
  </si>
  <si>
    <t>nuclear_use_US_6</t>
  </si>
  <si>
    <t>nuclear_use_US_5</t>
  </si>
  <si>
    <t>solar_use_US_5</t>
  </si>
  <si>
    <t>wind_use_US_5</t>
  </si>
  <si>
    <t>geo_use_US_5</t>
  </si>
  <si>
    <t>bio_use_US_5</t>
  </si>
  <si>
    <t>hydro_use_US_5</t>
  </si>
  <si>
    <t>gas_use_US_5</t>
  </si>
  <si>
    <t>oil_use_US_5</t>
  </si>
  <si>
    <t>coal_use_US_5</t>
  </si>
  <si>
    <t>nuclear_use_US_3</t>
  </si>
  <si>
    <t>solar_use_US_3</t>
  </si>
  <si>
    <t>wind_use_US_3</t>
  </si>
  <si>
    <t>geo_use_US_3</t>
  </si>
  <si>
    <t>bio_use_US_3</t>
  </si>
  <si>
    <t>hydro_use_US_3</t>
  </si>
  <si>
    <t>gas_use_US_3</t>
  </si>
  <si>
    <t>oil_use_US_3</t>
  </si>
  <si>
    <t>coal_use_US_3</t>
  </si>
  <si>
    <t>nuclear_use_US_2</t>
  </si>
  <si>
    <t>solar_use_US_2</t>
  </si>
  <si>
    <t>wind_use_US_2</t>
  </si>
  <si>
    <t>geo_use_US_2</t>
  </si>
  <si>
    <t>bio_use_US_2</t>
  </si>
  <si>
    <t>hydro_use_US_2</t>
  </si>
  <si>
    <t>gas_use_US_2</t>
  </si>
  <si>
    <t>oil_use_US_2</t>
  </si>
  <si>
    <t>coal_use_US_2</t>
  </si>
  <si>
    <t>Implications of Biorefinery Policy Incentives and Location-Specific Economic Parameters for the Financial Viability of Biofuels</t>
  </si>
  <si>
    <t>Average based on above columns</t>
  </si>
  <si>
    <t>Region_7_Assumptions</t>
  </si>
  <si>
    <t>coal_use_US_7</t>
  </si>
  <si>
    <t>oil_use_US_7</t>
  </si>
  <si>
    <t>gas_use_US_7</t>
  </si>
  <si>
    <t>hydro_use_US_7</t>
  </si>
  <si>
    <t>bio_use_US_7</t>
  </si>
  <si>
    <t>geo_use_US_7</t>
  </si>
  <si>
    <t>wind_use_US_7</t>
  </si>
  <si>
    <t>solar_use_US_7</t>
  </si>
  <si>
    <t>nuclear_use_US_7</t>
  </si>
  <si>
    <t>NaOH_amount</t>
  </si>
  <si>
    <t>kg/M3</t>
  </si>
  <si>
    <t>cost_NaOH_USA</t>
  </si>
  <si>
    <t>USD/ton</t>
  </si>
  <si>
    <t>current price from google</t>
  </si>
  <si>
    <t>NaOH_GWP</t>
  </si>
  <si>
    <t>Life Cycle Inventory (LCI) Data – Treatment Chemicals, Construction Materials, Transportation, On-site Equipment, and Other Processes for Use in Spreadsheets for Environmental Footprint Analysis (SEFA)</t>
  </si>
  <si>
    <t>from lab result</t>
  </si>
  <si>
    <t>expected one got from lab result other one from(https://iweerbeek.nl/wp-content/uploads/2021/08/Water-Research-2014-Meyer-Anaerobic-digestion-of-pulp-and-paper-mill-wastewater-and-sludge.pdf)</t>
  </si>
  <si>
    <t>solids_mass_PPMS</t>
  </si>
  <si>
    <t>specific_gravity_PPMS</t>
  </si>
  <si>
    <t>kg/day</t>
  </si>
  <si>
    <t>wastewater engineering textbook; table 13-7 page 1457</t>
  </si>
  <si>
    <t xml:space="preserve">g VSS/L PPMS </t>
  </si>
  <si>
    <t xml:space="preserve">g / L </t>
  </si>
  <si>
    <t>based on FW and PPMS VS for maintaining 1 to 1 ratio</t>
  </si>
  <si>
    <t>Specific_methane_yield_mixed</t>
  </si>
  <si>
    <t>Specific_methane_yield_PPMS</t>
  </si>
  <si>
    <t>lab result</t>
  </si>
  <si>
    <t>Specific_methane_yield_FW</t>
  </si>
  <si>
    <t>m3 CH4/kg VS</t>
  </si>
  <si>
    <t>FW_VS</t>
  </si>
  <si>
    <t>COD_degredation_mixed</t>
  </si>
  <si>
    <t>lab result(low and upper value guessed)</t>
  </si>
  <si>
    <t>mg/L</t>
  </si>
  <si>
    <t>AD_VS_destruction_mixed</t>
  </si>
  <si>
    <t>Amount_foodwaste</t>
  </si>
  <si>
    <t>Time_since_landfill_placement</t>
  </si>
  <si>
    <t>Transport_emissions_factor_truck</t>
  </si>
  <si>
    <t>Landfill_distance_US</t>
  </si>
  <si>
    <t>Moisture_content_PPMS</t>
  </si>
  <si>
    <t>Density_PPMS</t>
  </si>
  <si>
    <t>Amount_PPMS</t>
  </si>
  <si>
    <t>Reactor_diameter</t>
  </si>
  <si>
    <t>VS_PPMS</t>
  </si>
  <si>
    <t>Energy_content_methane</t>
  </si>
  <si>
    <t>Mesophilic_AD_temperature</t>
  </si>
  <si>
    <t>Driver_wages_US</t>
  </si>
  <si>
    <t>Average_speed</t>
  </si>
  <si>
    <t>Electricity_cost_7</t>
  </si>
  <si>
    <t>Electricity_cost_6</t>
  </si>
  <si>
    <t>Electricity_cost_5</t>
  </si>
  <si>
    <t>Electricity_cost_4</t>
  </si>
  <si>
    <t>Electricity_cost_3</t>
  </si>
  <si>
    <t>Electricity_cost_2</t>
  </si>
  <si>
    <t>Electricity_cost_1</t>
  </si>
  <si>
    <t>Tipping_fees_US_1</t>
  </si>
  <si>
    <t>Tipping_fees_US_2</t>
  </si>
  <si>
    <t>Tipping_fees_US_3</t>
  </si>
  <si>
    <t>Tipping_fees_US_4</t>
  </si>
  <si>
    <t>Tipping_fees_US_5</t>
  </si>
  <si>
    <t>Tipping_fees_US_6</t>
  </si>
  <si>
    <t>Tipping_fees_US_7</t>
  </si>
  <si>
    <t>Moisture_content_FW</t>
  </si>
  <si>
    <t>Transport_distance_US_1</t>
  </si>
  <si>
    <t>Transport_distance_US_2</t>
  </si>
  <si>
    <t>Transport_distance_US_3</t>
  </si>
  <si>
    <t>Transport_distance_US_4</t>
  </si>
  <si>
    <t>Transport_distance_US_5</t>
  </si>
  <si>
    <t>Transport_distance_US_6</t>
  </si>
  <si>
    <t>Transport_distance_US_7</t>
  </si>
  <si>
    <t xml:space="preserve">g / cm3 </t>
  </si>
  <si>
    <t>kg /day</t>
  </si>
  <si>
    <t>Time_since_landfill_close</t>
  </si>
  <si>
    <t>kg / m3</t>
  </si>
  <si>
    <t>Trimmer et al. 2020 (Preliminary Greenhouse Gas (GHG) Emissions
Analysis of Four Gates Sanitation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</si>
</sst>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1" applyFont="1"/>
    <xf numFmtId="0" fontId="6" fillId="0" borderId="0" xfId="1" applyFont="1"/>
    <xf numFmtId="0" fontId="6" fillId="0" borderId="0" xfId="1" applyFont="1" applyFill="1"/>
    <xf numFmtId="0" fontId="8" fillId="0" borderId="0" xfId="0" applyFont="1"/>
    <xf numFmtId="0" fontId="8" fillId="0" borderId="0" xfId="0" applyFont="1" applyAlignment="1">
      <alignment horizontal="right"/>
    </xf>
    <xf numFmtId="9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9" fontId="4" fillId="0" borderId="0" xfId="2" applyFont="1" applyFill="1"/>
    <xf numFmtId="0" fontId="7" fillId="0" borderId="0" xfId="1" applyFont="1" applyFill="1"/>
    <xf numFmtId="11" fontId="4" fillId="0" borderId="0" xfId="0" applyNumberFormat="1" applyFont="1"/>
    <xf numFmtId="0" fontId="4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30147972201012X" TargetMode="External"/><Relationship Id="rId1" Type="http://schemas.openxmlformats.org/officeDocument/2006/relationships/hyperlink" Target="https://pubs.acs.org/doi/10.1021/acs.jafc.7b04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C962-F918-45EE-8524-F2522FC0C5DC}">
  <dimension ref="A1:J197"/>
  <sheetViews>
    <sheetView tabSelected="1" zoomScale="143" zoomScaleNormal="91" workbookViewId="0">
      <pane ySplit="1" topLeftCell="A2" activePane="bottomLeft" state="frozen"/>
      <selection pane="bottomLeft" activeCell="H10" sqref="H10"/>
    </sheetView>
  </sheetViews>
  <sheetFormatPr baseColWidth="10" defaultColWidth="8.83203125" defaultRowHeight="13" x14ac:dyDescent="0.15"/>
  <cols>
    <col min="1" max="1" width="30.33203125" style="2" bestFit="1" customWidth="1"/>
    <col min="2" max="2" width="27.33203125" style="2" bestFit="1" customWidth="1"/>
    <col min="3" max="3" width="9.1640625" style="2" bestFit="1" customWidth="1"/>
    <col min="4" max="5" width="9" style="2" bestFit="1" customWidth="1"/>
    <col min="6" max="6" width="10.5" style="2" customWidth="1"/>
    <col min="7" max="7" width="11.1640625" style="2" customWidth="1"/>
    <col min="8" max="8" width="255.6640625" style="2" bestFit="1" customWidth="1"/>
    <col min="9" max="9" width="8.83203125" style="2"/>
    <col min="10" max="10" width="14.1640625" style="2" customWidth="1"/>
    <col min="11" max="16384" width="8.83203125" style="2"/>
  </cols>
  <sheetData>
    <row r="1" spans="1:10" x14ac:dyDescent="0.1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8</v>
      </c>
      <c r="G1" s="1" t="s">
        <v>12</v>
      </c>
      <c r="H1" s="1" t="s">
        <v>2</v>
      </c>
      <c r="I1" s="1" t="s">
        <v>16</v>
      </c>
      <c r="J1" s="1" t="s">
        <v>17</v>
      </c>
    </row>
    <row r="2" spans="1:10" x14ac:dyDescent="0.15">
      <c r="A2" s="3" t="s">
        <v>14</v>
      </c>
      <c r="B2" s="1"/>
      <c r="C2" s="17">
        <v>10000</v>
      </c>
      <c r="D2" s="1"/>
      <c r="E2" s="1"/>
      <c r="F2" s="1"/>
      <c r="G2" s="1"/>
      <c r="H2" s="1"/>
      <c r="I2" s="1"/>
      <c r="J2" s="1"/>
    </row>
    <row r="3" spans="1:10" x14ac:dyDescent="0.15">
      <c r="A3" s="3" t="s">
        <v>18</v>
      </c>
      <c r="B3" s="3" t="s">
        <v>4</v>
      </c>
      <c r="C3" s="17">
        <v>20</v>
      </c>
      <c r="D3" s="1"/>
      <c r="E3" s="1"/>
      <c r="F3" s="1"/>
      <c r="G3" s="1"/>
      <c r="H3" s="1"/>
      <c r="I3" s="1"/>
      <c r="J3" s="1"/>
    </row>
    <row r="4" spans="1:10" x14ac:dyDescent="0.15">
      <c r="A4" s="3"/>
      <c r="B4" s="3"/>
      <c r="C4" s="3"/>
      <c r="D4" s="1"/>
      <c r="E4" s="1"/>
      <c r="F4" s="1"/>
      <c r="G4" s="1"/>
      <c r="H4" s="1"/>
      <c r="I4" s="1"/>
      <c r="J4" s="1"/>
    </row>
    <row r="5" spans="1:10" x14ac:dyDescent="0.15">
      <c r="A5" s="4" t="s">
        <v>21</v>
      </c>
    </row>
    <row r="6" spans="1:10" x14ac:dyDescent="0.15">
      <c r="A6" s="2" t="s">
        <v>244</v>
      </c>
      <c r="B6" s="2" t="s">
        <v>280</v>
      </c>
      <c r="D6" s="2">
        <v>1867.99</v>
      </c>
      <c r="E6" s="2">
        <v>2552.5500000000002</v>
      </c>
      <c r="F6" s="2" t="s">
        <v>5</v>
      </c>
      <c r="G6" s="2" t="s">
        <v>13</v>
      </c>
      <c r="H6" s="2" t="s">
        <v>115</v>
      </c>
    </row>
    <row r="7" spans="1:10" x14ac:dyDescent="0.15">
      <c r="A7" s="2" t="s">
        <v>22</v>
      </c>
      <c r="B7" s="2" t="s">
        <v>91</v>
      </c>
      <c r="C7" s="2">
        <v>23778.66</v>
      </c>
      <c r="D7" s="2">
        <v>17833.990000000002</v>
      </c>
      <c r="E7" s="2">
        <v>29722.5</v>
      </c>
      <c r="F7" s="2" t="s">
        <v>5</v>
      </c>
      <c r="G7" s="2" t="s">
        <v>13</v>
      </c>
      <c r="H7" s="2" t="s">
        <v>93</v>
      </c>
    </row>
    <row r="8" spans="1:10" x14ac:dyDescent="0.15">
      <c r="A8" s="2" t="s">
        <v>271</v>
      </c>
      <c r="B8" s="2" t="s">
        <v>6</v>
      </c>
      <c r="C8" s="2">
        <v>0.75</v>
      </c>
      <c r="D8" s="2">
        <v>0.6</v>
      </c>
      <c r="E8" s="2">
        <v>0.9</v>
      </c>
      <c r="F8" s="2" t="s">
        <v>5</v>
      </c>
      <c r="G8" s="2" t="s">
        <v>13</v>
      </c>
      <c r="H8" s="2" t="s">
        <v>225</v>
      </c>
    </row>
    <row r="9" spans="1:10" x14ac:dyDescent="0.15">
      <c r="A9" s="2" t="s">
        <v>29</v>
      </c>
      <c r="B9" s="2" t="s">
        <v>282</v>
      </c>
      <c r="C9" s="2">
        <v>765</v>
      </c>
      <c r="D9" s="2">
        <v>640</v>
      </c>
      <c r="E9" s="2">
        <v>890</v>
      </c>
      <c r="F9" s="2" t="s">
        <v>5</v>
      </c>
      <c r="G9" s="2" t="s">
        <v>13</v>
      </c>
      <c r="H9" s="2" t="s">
        <v>30</v>
      </c>
    </row>
    <row r="10" spans="1:10" x14ac:dyDescent="0.15">
      <c r="A10" s="2" t="s">
        <v>98</v>
      </c>
      <c r="B10" s="2" t="s">
        <v>4</v>
      </c>
      <c r="C10" s="2">
        <v>15</v>
      </c>
      <c r="F10" s="2" t="s">
        <v>7</v>
      </c>
    </row>
    <row r="11" spans="1:10" x14ac:dyDescent="0.15">
      <c r="A11" s="2" t="s">
        <v>281</v>
      </c>
      <c r="B11" s="2" t="s">
        <v>4</v>
      </c>
      <c r="C11" s="2">
        <v>0</v>
      </c>
      <c r="F11" s="2" t="s">
        <v>7</v>
      </c>
      <c r="H11" s="2" t="s">
        <v>127</v>
      </c>
    </row>
    <row r="12" spans="1:10" x14ac:dyDescent="0.15">
      <c r="A12" s="2" t="s">
        <v>245</v>
      </c>
      <c r="B12" s="2" t="s">
        <v>4</v>
      </c>
      <c r="C12" s="2">
        <v>40</v>
      </c>
      <c r="D12" s="2">
        <v>30</v>
      </c>
      <c r="E12" s="2">
        <v>50</v>
      </c>
      <c r="F12" s="2" t="s">
        <v>5</v>
      </c>
      <c r="G12" s="2" t="s">
        <v>13</v>
      </c>
      <c r="H12" s="2" t="s">
        <v>128</v>
      </c>
    </row>
    <row r="13" spans="1:10" x14ac:dyDescent="0.15">
      <c r="A13" s="2" t="s">
        <v>218</v>
      </c>
      <c r="B13" s="2" t="s">
        <v>219</v>
      </c>
      <c r="C13" s="2">
        <v>1.1519999999999999</v>
      </c>
      <c r="F13" s="2" t="s">
        <v>7</v>
      </c>
      <c r="H13" s="2" t="s">
        <v>93</v>
      </c>
    </row>
    <row r="14" spans="1:10" x14ac:dyDescent="0.15">
      <c r="A14" s="2" t="s">
        <v>220</v>
      </c>
      <c r="B14" s="2" t="s">
        <v>221</v>
      </c>
      <c r="D14" s="2">
        <v>1050</v>
      </c>
      <c r="E14" s="2">
        <v>1550</v>
      </c>
      <c r="F14" s="2" t="s">
        <v>5</v>
      </c>
      <c r="G14" s="2" t="s">
        <v>13</v>
      </c>
      <c r="H14" s="2" t="s">
        <v>222</v>
      </c>
    </row>
    <row r="15" spans="1:10" x14ac:dyDescent="0.15">
      <c r="A15" s="2" t="s">
        <v>237</v>
      </c>
      <c r="B15" s="2" t="s">
        <v>238</v>
      </c>
      <c r="C15" s="2">
        <v>0.25</v>
      </c>
      <c r="F15" s="2" t="s">
        <v>7</v>
      </c>
      <c r="H15" s="2" t="s">
        <v>93</v>
      </c>
    </row>
    <row r="17" spans="1:10" x14ac:dyDescent="0.15">
      <c r="A17" s="4" t="s">
        <v>24</v>
      </c>
      <c r="H17" s="2" t="s">
        <v>19</v>
      </c>
    </row>
    <row r="18" spans="1:10" x14ac:dyDescent="0.15">
      <c r="A18" s="2" t="s">
        <v>246</v>
      </c>
      <c r="B18" s="2" t="s">
        <v>25</v>
      </c>
      <c r="C18" s="2">
        <v>0.19400000000000001</v>
      </c>
      <c r="D18" s="2">
        <v>5.7599999999999998E-2</v>
      </c>
      <c r="E18" s="2">
        <v>0.52600000000000002</v>
      </c>
      <c r="F18" s="2" t="s">
        <v>5</v>
      </c>
      <c r="G18" s="2" t="s">
        <v>13</v>
      </c>
      <c r="H18" s="2" t="s">
        <v>283</v>
      </c>
    </row>
    <row r="19" spans="1:10" x14ac:dyDescent="0.15">
      <c r="A19" s="2" t="s">
        <v>247</v>
      </c>
      <c r="B19" s="2" t="s">
        <v>23</v>
      </c>
      <c r="D19" s="2">
        <v>19</v>
      </c>
      <c r="E19" s="2">
        <v>120</v>
      </c>
      <c r="F19" s="2" t="s">
        <v>5</v>
      </c>
      <c r="G19" s="2" t="s">
        <v>13</v>
      </c>
      <c r="H19" s="2" t="s">
        <v>32</v>
      </c>
    </row>
    <row r="20" spans="1:10" x14ac:dyDescent="0.15">
      <c r="A20" s="2" t="s">
        <v>114</v>
      </c>
      <c r="B20" s="2" t="s">
        <v>113</v>
      </c>
      <c r="D20" s="2">
        <v>6</v>
      </c>
      <c r="E20" s="2">
        <v>12</v>
      </c>
      <c r="F20" s="2" t="s">
        <v>5</v>
      </c>
      <c r="G20" s="2" t="s">
        <v>13</v>
      </c>
    </row>
    <row r="22" spans="1:10" x14ac:dyDescent="0.15">
      <c r="A22" s="4" t="s">
        <v>54</v>
      </c>
    </row>
    <row r="23" spans="1:10" x14ac:dyDescent="0.15">
      <c r="A23" s="2" t="s">
        <v>26</v>
      </c>
      <c r="B23" s="2" t="s">
        <v>242</v>
      </c>
      <c r="C23" s="2">
        <v>4000</v>
      </c>
      <c r="D23" s="2">
        <v>1000</v>
      </c>
      <c r="E23" s="2">
        <v>10000</v>
      </c>
      <c r="F23" s="2" t="s">
        <v>5</v>
      </c>
      <c r="G23" s="2" t="s">
        <v>13</v>
      </c>
      <c r="H23" s="2" t="s">
        <v>226</v>
      </c>
    </row>
    <row r="24" spans="1:10" x14ac:dyDescent="0.15">
      <c r="A24" s="5" t="s">
        <v>248</v>
      </c>
      <c r="B24" s="5" t="s">
        <v>6</v>
      </c>
      <c r="C24" s="5">
        <v>0.6</v>
      </c>
      <c r="D24" s="5">
        <v>0.4</v>
      </c>
      <c r="E24" s="5">
        <v>0.75</v>
      </c>
      <c r="F24" s="5" t="s">
        <v>5</v>
      </c>
      <c r="G24" s="5" t="s">
        <v>13</v>
      </c>
      <c r="H24" s="5" t="s">
        <v>225</v>
      </c>
      <c r="I24" s="5"/>
      <c r="J24" s="5"/>
    </row>
    <row r="25" spans="1:10" x14ac:dyDescent="0.15">
      <c r="A25" s="2" t="s">
        <v>249</v>
      </c>
      <c r="B25" s="2" t="s">
        <v>279</v>
      </c>
      <c r="D25" s="2">
        <v>0.41899999999999998</v>
      </c>
      <c r="E25" s="2">
        <v>0.59799999999999998</v>
      </c>
      <c r="F25" s="2" t="s">
        <v>5</v>
      </c>
      <c r="G25" s="2" t="s">
        <v>13</v>
      </c>
      <c r="H25" s="6" t="s">
        <v>131</v>
      </c>
    </row>
    <row r="26" spans="1:10" x14ac:dyDescent="0.15">
      <c r="A26" s="2" t="s">
        <v>250</v>
      </c>
      <c r="B26" s="2" t="s">
        <v>129</v>
      </c>
      <c r="D26" s="2">
        <v>1984.9</v>
      </c>
      <c r="E26" s="2">
        <v>2714.26</v>
      </c>
      <c r="F26" s="2" t="s">
        <v>5</v>
      </c>
      <c r="G26" s="2" t="s">
        <v>13</v>
      </c>
      <c r="H26" s="7" t="s">
        <v>233</v>
      </c>
    </row>
    <row r="27" spans="1:10" x14ac:dyDescent="0.15">
      <c r="A27" s="2" t="s">
        <v>227</v>
      </c>
      <c r="B27" s="2" t="s">
        <v>229</v>
      </c>
      <c r="C27" s="2">
        <v>2000</v>
      </c>
      <c r="F27" s="2" t="s">
        <v>7</v>
      </c>
      <c r="H27" s="8"/>
    </row>
    <row r="28" spans="1:10" x14ac:dyDescent="0.15">
      <c r="A28" s="2" t="s">
        <v>228</v>
      </c>
      <c r="D28" s="2">
        <v>1.0049999999999999</v>
      </c>
      <c r="E28" s="2">
        <v>1.05</v>
      </c>
      <c r="F28" s="2" t="s">
        <v>5</v>
      </c>
      <c r="G28" s="2" t="s">
        <v>13</v>
      </c>
      <c r="H28" s="8" t="s">
        <v>230</v>
      </c>
    </row>
    <row r="29" spans="1:10" x14ac:dyDescent="0.15">
      <c r="A29" s="2" t="s">
        <v>235</v>
      </c>
      <c r="B29" s="2" t="s">
        <v>238</v>
      </c>
      <c r="C29" s="2">
        <v>0.11126999999999999</v>
      </c>
      <c r="D29" s="2">
        <v>0.1</v>
      </c>
      <c r="E29" s="2">
        <v>0.13</v>
      </c>
      <c r="F29" s="2" t="s">
        <v>5</v>
      </c>
      <c r="H29" s="8" t="s">
        <v>236</v>
      </c>
    </row>
    <row r="31" spans="1:10" x14ac:dyDescent="0.15">
      <c r="A31" s="4" t="s">
        <v>53</v>
      </c>
      <c r="C31" s="9"/>
    </row>
    <row r="32" spans="1:10" x14ac:dyDescent="0.15">
      <c r="A32" s="2" t="s">
        <v>251</v>
      </c>
      <c r="B32" s="2" t="s">
        <v>20</v>
      </c>
      <c r="C32" s="9">
        <v>6.85</v>
      </c>
      <c r="D32" s="2">
        <v>4.8499999999999996</v>
      </c>
      <c r="E32" s="2">
        <v>8.85</v>
      </c>
      <c r="F32" s="2" t="s">
        <v>5</v>
      </c>
      <c r="G32" s="2" t="s">
        <v>49</v>
      </c>
      <c r="H32" s="2" t="s">
        <v>48</v>
      </c>
    </row>
    <row r="33" spans="1:10" x14ac:dyDescent="0.15">
      <c r="A33" s="2" t="s">
        <v>252</v>
      </c>
      <c r="B33" s="2" t="s">
        <v>231</v>
      </c>
      <c r="C33" s="2">
        <v>23.73</v>
      </c>
      <c r="D33" s="2">
        <v>17.79</v>
      </c>
      <c r="E33" s="2">
        <v>29.66</v>
      </c>
      <c r="F33" s="2" t="s">
        <v>5</v>
      </c>
      <c r="G33" s="2" t="s">
        <v>13</v>
      </c>
      <c r="H33" s="2" t="s">
        <v>90</v>
      </c>
    </row>
    <row r="34" spans="1:10" x14ac:dyDescent="0.15">
      <c r="A34" s="2" t="s">
        <v>27</v>
      </c>
      <c r="B34" s="2" t="s">
        <v>28</v>
      </c>
      <c r="C34" s="2">
        <v>1000</v>
      </c>
      <c r="D34" s="2">
        <v>750</v>
      </c>
      <c r="E34" s="2">
        <v>1250</v>
      </c>
      <c r="F34" s="2" t="s">
        <v>5</v>
      </c>
      <c r="G34" s="2" t="s">
        <v>13</v>
      </c>
    </row>
    <row r="35" spans="1:10" x14ac:dyDescent="0.15">
      <c r="A35" s="9" t="s">
        <v>34</v>
      </c>
      <c r="B35" s="9" t="s">
        <v>79</v>
      </c>
      <c r="C35" s="10">
        <v>0.35</v>
      </c>
      <c r="D35" s="10">
        <v>0.33250000000000002</v>
      </c>
      <c r="E35" s="10">
        <v>0.36749999999999999</v>
      </c>
      <c r="F35" s="9" t="s">
        <v>5</v>
      </c>
      <c r="G35" s="9" t="s">
        <v>13</v>
      </c>
      <c r="H35" s="9" t="s">
        <v>35</v>
      </c>
      <c r="I35" s="9" t="s">
        <v>36</v>
      </c>
      <c r="J35" s="9" t="s">
        <v>13</v>
      </c>
    </row>
    <row r="36" spans="1:10" x14ac:dyDescent="0.15">
      <c r="A36" s="2" t="s">
        <v>253</v>
      </c>
      <c r="B36" s="2" t="s">
        <v>37</v>
      </c>
      <c r="C36" s="2">
        <v>37.799999999999997</v>
      </c>
      <c r="D36" s="2">
        <v>35.909999999999997</v>
      </c>
      <c r="E36" s="2">
        <v>39.69</v>
      </c>
      <c r="F36" s="2" t="s">
        <v>5</v>
      </c>
      <c r="G36" s="2" t="s">
        <v>13</v>
      </c>
      <c r="I36" s="2" t="s">
        <v>38</v>
      </c>
      <c r="J36" s="2" t="s">
        <v>13</v>
      </c>
    </row>
    <row r="37" spans="1:10" x14ac:dyDescent="0.15">
      <c r="A37" s="2" t="s">
        <v>39</v>
      </c>
      <c r="B37" s="2" t="s">
        <v>6</v>
      </c>
      <c r="C37" s="11">
        <v>0.4</v>
      </c>
      <c r="D37" s="11">
        <v>0.38</v>
      </c>
      <c r="E37" s="11">
        <v>0.42000000000000004</v>
      </c>
      <c r="F37" s="2" t="s">
        <v>5</v>
      </c>
      <c r="G37" s="2" t="s">
        <v>13</v>
      </c>
      <c r="I37" s="2" t="s">
        <v>38</v>
      </c>
      <c r="J37" s="2" t="s">
        <v>13</v>
      </c>
    </row>
    <row r="38" spans="1:10" x14ac:dyDescent="0.15">
      <c r="A38" s="2" t="s">
        <v>40</v>
      </c>
      <c r="B38" s="2" t="s">
        <v>6</v>
      </c>
      <c r="C38" s="11">
        <v>0.55000000000000004</v>
      </c>
      <c r="D38" s="11">
        <v>0.52249999999999996</v>
      </c>
      <c r="E38" s="11">
        <v>0.57750000000000012</v>
      </c>
      <c r="F38" s="2" t="s">
        <v>5</v>
      </c>
      <c r="G38" s="2" t="s">
        <v>13</v>
      </c>
      <c r="I38" s="2" t="s">
        <v>38</v>
      </c>
      <c r="J38" s="2" t="s">
        <v>13</v>
      </c>
    </row>
    <row r="39" spans="1:10" x14ac:dyDescent="0.15">
      <c r="A39" s="2" t="s">
        <v>41</v>
      </c>
      <c r="B39" s="2" t="s">
        <v>42</v>
      </c>
      <c r="C39" s="2">
        <v>4.2</v>
      </c>
      <c r="F39" s="2" t="s">
        <v>7</v>
      </c>
      <c r="H39" s="2" t="s">
        <v>35</v>
      </c>
      <c r="J39" s="2" t="s">
        <v>13</v>
      </c>
    </row>
    <row r="40" spans="1:10" x14ac:dyDescent="0.15">
      <c r="A40" s="2" t="s">
        <v>43</v>
      </c>
      <c r="B40" s="2" t="s">
        <v>44</v>
      </c>
      <c r="D40" s="2">
        <v>1.7</v>
      </c>
      <c r="E40" s="2">
        <v>2.85</v>
      </c>
      <c r="F40" s="2" t="s">
        <v>5</v>
      </c>
      <c r="G40" s="2" t="s">
        <v>13</v>
      </c>
      <c r="H40" s="2" t="s">
        <v>35</v>
      </c>
      <c r="I40" s="2" t="s">
        <v>45</v>
      </c>
      <c r="J40" s="2" t="s">
        <v>13</v>
      </c>
    </row>
    <row r="41" spans="1:10" x14ac:dyDescent="0.15">
      <c r="A41" s="2" t="s">
        <v>46</v>
      </c>
      <c r="B41" s="2" t="s">
        <v>44</v>
      </c>
      <c r="D41" s="2">
        <v>0.56999999999999995</v>
      </c>
      <c r="E41" s="2">
        <v>1.4</v>
      </c>
      <c r="F41" s="2" t="s">
        <v>5</v>
      </c>
      <c r="G41" s="2" t="s">
        <v>13</v>
      </c>
      <c r="H41" s="2" t="s">
        <v>35</v>
      </c>
      <c r="I41" s="2" t="s">
        <v>45</v>
      </c>
      <c r="J41" s="2" t="s">
        <v>13</v>
      </c>
    </row>
    <row r="42" spans="1:10" x14ac:dyDescent="0.15">
      <c r="A42" s="2" t="s">
        <v>47</v>
      </c>
      <c r="B42" s="2" t="s">
        <v>44</v>
      </c>
      <c r="D42" s="2">
        <v>3</v>
      </c>
      <c r="E42" s="2">
        <v>3.6</v>
      </c>
      <c r="F42" s="2" t="s">
        <v>5</v>
      </c>
      <c r="G42" s="2" t="s">
        <v>13</v>
      </c>
      <c r="H42" s="2" t="s">
        <v>35</v>
      </c>
      <c r="I42" s="2" t="s">
        <v>45</v>
      </c>
      <c r="J42" s="2" t="s">
        <v>13</v>
      </c>
    </row>
    <row r="43" spans="1:10" x14ac:dyDescent="0.15">
      <c r="A43" s="2" t="s">
        <v>254</v>
      </c>
      <c r="B43" s="2" t="s">
        <v>50</v>
      </c>
      <c r="C43" s="2">
        <v>35</v>
      </c>
      <c r="D43" s="2">
        <v>33.25</v>
      </c>
      <c r="E43" s="2">
        <v>36.75</v>
      </c>
      <c r="F43" s="2" t="s">
        <v>5</v>
      </c>
      <c r="G43" s="2" t="s">
        <v>13</v>
      </c>
      <c r="H43" s="2" t="s">
        <v>35</v>
      </c>
      <c r="I43" s="2" t="s">
        <v>51</v>
      </c>
      <c r="J43" s="2" t="s">
        <v>13</v>
      </c>
    </row>
    <row r="44" spans="1:10" x14ac:dyDescent="0.15">
      <c r="A44" s="2" t="s">
        <v>82</v>
      </c>
      <c r="B44" s="2" t="s">
        <v>83</v>
      </c>
      <c r="C44" s="12">
        <f>1/6</f>
        <v>0.16666666666666666</v>
      </c>
      <c r="D44" s="2">
        <v>0.15833333333333333</v>
      </c>
      <c r="E44" s="2">
        <v>0.17499999999999999</v>
      </c>
      <c r="F44" s="2" t="s">
        <v>5</v>
      </c>
      <c r="G44" s="2" t="s">
        <v>13</v>
      </c>
      <c r="H44" s="2" t="s">
        <v>35</v>
      </c>
      <c r="J44" s="2" t="s">
        <v>13</v>
      </c>
    </row>
    <row r="45" spans="1:10" x14ac:dyDescent="0.15">
      <c r="A45" s="2" t="s">
        <v>84</v>
      </c>
      <c r="B45" s="2" t="s">
        <v>85</v>
      </c>
      <c r="C45" s="13">
        <v>168.6</v>
      </c>
      <c r="D45" s="2">
        <v>56.2</v>
      </c>
      <c r="E45" s="2">
        <v>337.2</v>
      </c>
      <c r="F45" s="2" t="s">
        <v>5</v>
      </c>
      <c r="G45" s="2" t="s">
        <v>13</v>
      </c>
      <c r="H45" s="2" t="s">
        <v>93</v>
      </c>
    </row>
    <row r="46" spans="1:10" x14ac:dyDescent="0.15">
      <c r="A46" s="2" t="s">
        <v>33</v>
      </c>
      <c r="D46" s="2">
        <v>0.5</v>
      </c>
      <c r="E46" s="2">
        <v>0.75</v>
      </c>
      <c r="F46" s="2" t="s">
        <v>5</v>
      </c>
      <c r="G46" s="2" t="s">
        <v>13</v>
      </c>
    </row>
    <row r="47" spans="1:10" x14ac:dyDescent="0.15">
      <c r="A47" s="2" t="s">
        <v>78</v>
      </c>
      <c r="B47" s="2" t="s">
        <v>6</v>
      </c>
      <c r="C47" s="11">
        <v>0.3</v>
      </c>
      <c r="D47" s="11">
        <v>0.25</v>
      </c>
      <c r="E47" s="11">
        <v>0.35</v>
      </c>
      <c r="F47" s="2" t="s">
        <v>5</v>
      </c>
      <c r="G47" s="2" t="s">
        <v>13</v>
      </c>
      <c r="H47" s="2" t="s">
        <v>241</v>
      </c>
      <c r="I47" s="2" t="s">
        <v>116</v>
      </c>
      <c r="J47" s="2" t="s">
        <v>13</v>
      </c>
    </row>
    <row r="48" spans="1:10" x14ac:dyDescent="0.15">
      <c r="A48" s="2" t="s">
        <v>243</v>
      </c>
      <c r="C48" s="11">
        <v>0.45</v>
      </c>
      <c r="D48" s="11">
        <v>0.4</v>
      </c>
      <c r="E48" s="11">
        <v>0.5</v>
      </c>
      <c r="F48" s="2" t="s">
        <v>5</v>
      </c>
      <c r="G48" s="2" t="s">
        <v>13</v>
      </c>
      <c r="H48" s="2" t="s">
        <v>241</v>
      </c>
    </row>
    <row r="49" spans="1:10" x14ac:dyDescent="0.15">
      <c r="A49" s="2" t="s">
        <v>52</v>
      </c>
      <c r="D49" s="2">
        <v>1.6E-2</v>
      </c>
      <c r="E49" s="2">
        <v>0.107</v>
      </c>
      <c r="F49" s="2" t="s">
        <v>5</v>
      </c>
      <c r="G49" s="2" t="s">
        <v>13</v>
      </c>
      <c r="H49" s="2" t="s">
        <v>31</v>
      </c>
      <c r="I49" s="2" t="s">
        <v>55</v>
      </c>
    </row>
    <row r="50" spans="1:10" x14ac:dyDescent="0.15">
      <c r="A50" s="2" t="s">
        <v>56</v>
      </c>
      <c r="B50" s="2" t="s">
        <v>50</v>
      </c>
      <c r="C50" s="2">
        <v>0</v>
      </c>
      <c r="D50" s="2">
        <v>-2</v>
      </c>
      <c r="E50" s="2">
        <v>2</v>
      </c>
      <c r="F50" s="2" t="s">
        <v>5</v>
      </c>
      <c r="G50" s="2" t="s">
        <v>13</v>
      </c>
      <c r="H50" s="2" t="s">
        <v>35</v>
      </c>
      <c r="I50" s="2" t="s">
        <v>57</v>
      </c>
      <c r="J50" s="2" t="s">
        <v>13</v>
      </c>
    </row>
    <row r="51" spans="1:10" x14ac:dyDescent="0.15">
      <c r="A51" s="2" t="s">
        <v>58</v>
      </c>
      <c r="B51" s="2" t="s">
        <v>50</v>
      </c>
      <c r="C51" s="2">
        <v>5</v>
      </c>
      <c r="D51" s="2">
        <v>3</v>
      </c>
      <c r="E51" s="2">
        <v>7</v>
      </c>
      <c r="F51" s="2" t="s">
        <v>5</v>
      </c>
      <c r="G51" s="2" t="s">
        <v>13</v>
      </c>
      <c r="H51" s="2" t="s">
        <v>35</v>
      </c>
      <c r="I51" s="2" t="s">
        <v>57</v>
      </c>
      <c r="J51" s="2" t="s">
        <v>13</v>
      </c>
    </row>
    <row r="52" spans="1:10" x14ac:dyDescent="0.15">
      <c r="A52" s="2" t="s">
        <v>59</v>
      </c>
      <c r="B52" s="2" t="s">
        <v>50</v>
      </c>
      <c r="C52" s="2">
        <v>-5</v>
      </c>
      <c r="D52" s="2">
        <v>-7</v>
      </c>
      <c r="E52" s="2">
        <v>3</v>
      </c>
      <c r="F52" s="2" t="s">
        <v>5</v>
      </c>
      <c r="G52" s="2" t="s">
        <v>13</v>
      </c>
      <c r="H52" s="2" t="s">
        <v>35</v>
      </c>
      <c r="I52" s="2" t="s">
        <v>57</v>
      </c>
      <c r="J52" s="2" t="s">
        <v>13</v>
      </c>
    </row>
    <row r="53" spans="1:10" x14ac:dyDescent="0.15">
      <c r="A53" s="2" t="s">
        <v>60</v>
      </c>
      <c r="B53" s="2" t="s">
        <v>50</v>
      </c>
      <c r="C53" s="2">
        <v>5</v>
      </c>
      <c r="D53" s="2">
        <v>3</v>
      </c>
      <c r="E53" s="2">
        <v>7</v>
      </c>
      <c r="F53" s="2" t="s">
        <v>5</v>
      </c>
      <c r="G53" s="2" t="s">
        <v>13</v>
      </c>
      <c r="H53" s="2" t="s">
        <v>61</v>
      </c>
    </row>
    <row r="54" spans="1:10" x14ac:dyDescent="0.15">
      <c r="A54" s="2" t="s">
        <v>62</v>
      </c>
      <c r="B54" s="2" t="s">
        <v>50</v>
      </c>
      <c r="C54" s="2">
        <v>10</v>
      </c>
      <c r="D54" s="2">
        <v>8</v>
      </c>
      <c r="E54" s="2">
        <v>12</v>
      </c>
      <c r="F54" s="2" t="s">
        <v>5</v>
      </c>
      <c r="G54" s="2" t="s">
        <v>13</v>
      </c>
      <c r="H54" s="2" t="s">
        <v>63</v>
      </c>
    </row>
    <row r="55" spans="1:10" x14ac:dyDescent="0.15">
      <c r="A55" s="2" t="s">
        <v>64</v>
      </c>
      <c r="B55" s="2" t="s">
        <v>50</v>
      </c>
      <c r="C55" s="2">
        <v>0</v>
      </c>
      <c r="D55" s="2">
        <v>-2</v>
      </c>
      <c r="E55" s="2">
        <v>2</v>
      </c>
      <c r="F55" s="2" t="s">
        <v>5</v>
      </c>
      <c r="G55" s="2" t="s">
        <v>13</v>
      </c>
      <c r="H55" s="2" t="s">
        <v>65</v>
      </c>
    </row>
    <row r="56" spans="1:10" x14ac:dyDescent="0.15">
      <c r="A56" s="2" t="s">
        <v>66</v>
      </c>
      <c r="B56" s="2" t="s">
        <v>50</v>
      </c>
      <c r="C56" s="2">
        <v>15</v>
      </c>
      <c r="D56" s="2">
        <v>13</v>
      </c>
      <c r="E56" s="2">
        <v>17</v>
      </c>
      <c r="F56" s="2" t="s">
        <v>5</v>
      </c>
      <c r="G56" s="2" t="s">
        <v>13</v>
      </c>
      <c r="H56" s="2" t="s">
        <v>67</v>
      </c>
    </row>
    <row r="57" spans="1:10" x14ac:dyDescent="0.15">
      <c r="A57" s="2" t="s">
        <v>68</v>
      </c>
      <c r="B57" s="2" t="s">
        <v>50</v>
      </c>
      <c r="C57" s="2">
        <v>12</v>
      </c>
      <c r="D57" s="2">
        <v>10</v>
      </c>
      <c r="E57" s="2">
        <v>14</v>
      </c>
      <c r="F57" s="2" t="s">
        <v>5</v>
      </c>
      <c r="G57" s="2" t="s">
        <v>13</v>
      </c>
      <c r="H57" s="2" t="s">
        <v>69</v>
      </c>
    </row>
    <row r="58" spans="1:10" x14ac:dyDescent="0.15">
      <c r="A58" s="2" t="s">
        <v>70</v>
      </c>
      <c r="B58" s="2" t="s">
        <v>50</v>
      </c>
      <c r="C58" s="2">
        <v>22</v>
      </c>
      <c r="D58" s="2">
        <v>20</v>
      </c>
      <c r="E58" s="2">
        <v>24</v>
      </c>
      <c r="F58" s="2" t="s">
        <v>5</v>
      </c>
      <c r="G58" s="2" t="s">
        <v>13</v>
      </c>
      <c r="H58" s="2" t="s">
        <v>71</v>
      </c>
    </row>
    <row r="59" spans="1:10" x14ac:dyDescent="0.15">
      <c r="A59" s="2" t="s">
        <v>72</v>
      </c>
      <c r="B59" s="2" t="s">
        <v>50</v>
      </c>
      <c r="C59" s="2">
        <v>18</v>
      </c>
      <c r="D59" s="2">
        <v>16</v>
      </c>
      <c r="E59" s="2">
        <v>20</v>
      </c>
      <c r="F59" s="2" t="s">
        <v>5</v>
      </c>
      <c r="G59" s="2" t="s">
        <v>13</v>
      </c>
      <c r="H59" s="2" t="s">
        <v>73</v>
      </c>
    </row>
    <row r="60" spans="1:10" x14ac:dyDescent="0.15">
      <c r="A60" s="2" t="s">
        <v>74</v>
      </c>
      <c r="B60" s="2" t="s">
        <v>50</v>
      </c>
      <c r="C60" s="2">
        <v>15</v>
      </c>
      <c r="D60" s="2">
        <v>13</v>
      </c>
      <c r="E60" s="2">
        <v>17</v>
      </c>
      <c r="F60" s="2" t="s">
        <v>5</v>
      </c>
      <c r="G60" s="2" t="s">
        <v>13</v>
      </c>
      <c r="H60" s="2" t="s">
        <v>75</v>
      </c>
    </row>
    <row r="61" spans="1:10" x14ac:dyDescent="0.15">
      <c r="A61" s="2" t="s">
        <v>76</v>
      </c>
      <c r="B61" s="2" t="s">
        <v>50</v>
      </c>
      <c r="C61" s="2">
        <v>30</v>
      </c>
      <c r="D61" s="2">
        <v>28</v>
      </c>
      <c r="E61" s="2">
        <v>32</v>
      </c>
      <c r="F61" s="2" t="s">
        <v>5</v>
      </c>
      <c r="G61" s="2" t="s">
        <v>13</v>
      </c>
      <c r="H61" s="2" t="s">
        <v>77</v>
      </c>
    </row>
    <row r="62" spans="1:10" x14ac:dyDescent="0.15">
      <c r="A62" s="2" t="s">
        <v>80</v>
      </c>
      <c r="B62" s="2" t="s">
        <v>20</v>
      </c>
      <c r="C62" s="2">
        <v>7.5</v>
      </c>
      <c r="D62" s="2">
        <v>7.125</v>
      </c>
      <c r="E62" s="2">
        <v>7.875</v>
      </c>
      <c r="F62" s="2" t="s">
        <v>5</v>
      </c>
      <c r="G62" s="2" t="s">
        <v>13</v>
      </c>
      <c r="H62" s="2" t="s">
        <v>35</v>
      </c>
      <c r="J62" s="2" t="s">
        <v>13</v>
      </c>
    </row>
    <row r="63" spans="1:10" x14ac:dyDescent="0.15">
      <c r="A63" s="2" t="s">
        <v>81</v>
      </c>
      <c r="B63" s="2" t="s">
        <v>20</v>
      </c>
      <c r="C63" s="2">
        <v>0.3</v>
      </c>
      <c r="D63" s="2">
        <v>0.3</v>
      </c>
      <c r="E63" s="2">
        <v>0.6</v>
      </c>
      <c r="F63" s="2" t="s">
        <v>3</v>
      </c>
      <c r="G63" s="2" t="s">
        <v>13</v>
      </c>
      <c r="H63" s="2" t="s">
        <v>35</v>
      </c>
      <c r="J63" s="2" t="s">
        <v>13</v>
      </c>
    </row>
    <row r="64" spans="1:10" x14ac:dyDescent="0.15">
      <c r="A64" s="2" t="s">
        <v>87</v>
      </c>
      <c r="B64" s="2" t="s">
        <v>6</v>
      </c>
      <c r="C64" s="11">
        <v>0.8</v>
      </c>
      <c r="D64" s="14">
        <v>0.6</v>
      </c>
      <c r="E64" s="14">
        <v>0.9</v>
      </c>
      <c r="F64" s="2" t="s">
        <v>5</v>
      </c>
      <c r="G64" s="2" t="s">
        <v>13</v>
      </c>
      <c r="H64" s="2" t="s">
        <v>241</v>
      </c>
      <c r="I64" s="15" t="s">
        <v>88</v>
      </c>
    </row>
    <row r="65" spans="1:8" x14ac:dyDescent="0.15">
      <c r="A65" s="2" t="s">
        <v>240</v>
      </c>
      <c r="B65" s="2" t="s">
        <v>6</v>
      </c>
      <c r="C65" s="11">
        <v>0.9</v>
      </c>
      <c r="D65" s="11">
        <v>0.8</v>
      </c>
      <c r="E65" s="11">
        <v>0.95</v>
      </c>
      <c r="F65" s="2" t="s">
        <v>5</v>
      </c>
      <c r="G65" s="2" t="s">
        <v>13</v>
      </c>
      <c r="H65" s="2" t="s">
        <v>241</v>
      </c>
    </row>
    <row r="66" spans="1:8" x14ac:dyDescent="0.15">
      <c r="C66" s="11"/>
      <c r="D66" s="11"/>
      <c r="E66" s="11"/>
    </row>
    <row r="67" spans="1:8" x14ac:dyDescent="0.15">
      <c r="A67" s="2" t="s">
        <v>130</v>
      </c>
      <c r="C67" s="2">
        <v>1</v>
      </c>
      <c r="F67" s="2" t="s">
        <v>7</v>
      </c>
    </row>
    <row r="68" spans="1:8" x14ac:dyDescent="0.15">
      <c r="A68" s="4" t="s">
        <v>86</v>
      </c>
    </row>
    <row r="69" spans="1:8" x14ac:dyDescent="0.15">
      <c r="A69" s="2" t="s">
        <v>239</v>
      </c>
      <c r="B69" s="2" t="s">
        <v>232</v>
      </c>
      <c r="C69" s="2">
        <v>38.5</v>
      </c>
      <c r="D69" s="2">
        <v>33.5</v>
      </c>
      <c r="E69" s="2">
        <v>43.5</v>
      </c>
      <c r="F69" s="2" t="s">
        <v>5</v>
      </c>
      <c r="G69" s="2" t="s">
        <v>13</v>
      </c>
      <c r="H69" s="2" t="s">
        <v>93</v>
      </c>
    </row>
    <row r="70" spans="1:8" x14ac:dyDescent="0.15">
      <c r="A70" s="2" t="s">
        <v>89</v>
      </c>
      <c r="B70" s="2" t="s">
        <v>92</v>
      </c>
      <c r="C70" s="2">
        <v>617.6</v>
      </c>
      <c r="D70" s="2">
        <v>532.4</v>
      </c>
      <c r="E70" s="2">
        <v>683.3</v>
      </c>
      <c r="F70" s="2" t="s">
        <v>5</v>
      </c>
      <c r="G70" s="2" t="s">
        <v>13</v>
      </c>
      <c r="H70" s="2" t="s">
        <v>93</v>
      </c>
    </row>
    <row r="71" spans="1:8" x14ac:dyDescent="0.15">
      <c r="A71" s="2" t="s">
        <v>234</v>
      </c>
      <c r="B71" s="2" t="s">
        <v>238</v>
      </c>
      <c r="C71" s="2">
        <v>0.15145</v>
      </c>
      <c r="D71" s="2">
        <v>0.14000000000000001</v>
      </c>
      <c r="E71" s="2">
        <v>0.16</v>
      </c>
      <c r="F71" s="2" t="s">
        <v>5</v>
      </c>
      <c r="H71" s="2" t="s">
        <v>93</v>
      </c>
    </row>
    <row r="73" spans="1:8" x14ac:dyDescent="0.15">
      <c r="A73" s="4" t="s">
        <v>94</v>
      </c>
    </row>
    <row r="74" spans="1:8" x14ac:dyDescent="0.15">
      <c r="A74" s="2" t="s">
        <v>95</v>
      </c>
      <c r="B74" s="2" t="s">
        <v>96</v>
      </c>
      <c r="C74" s="2">
        <v>25</v>
      </c>
      <c r="F74" s="2" t="s">
        <v>7</v>
      </c>
      <c r="H74" s="2" t="s">
        <v>97</v>
      </c>
    </row>
    <row r="75" spans="1:8" x14ac:dyDescent="0.15">
      <c r="A75" s="2" t="s">
        <v>223</v>
      </c>
      <c r="B75" s="2" t="s">
        <v>96</v>
      </c>
      <c r="C75" s="2">
        <v>1.0900000000000001</v>
      </c>
      <c r="F75" s="2" t="s">
        <v>7</v>
      </c>
      <c r="H75" s="2" t="s">
        <v>224</v>
      </c>
    </row>
    <row r="77" spans="1:8" x14ac:dyDescent="0.15">
      <c r="A77" s="4" t="s">
        <v>132</v>
      </c>
    </row>
    <row r="78" spans="1:8" x14ac:dyDescent="0.15">
      <c r="A78" s="2" t="s">
        <v>133</v>
      </c>
      <c r="B78" s="2" t="s">
        <v>142</v>
      </c>
      <c r="C78" s="2">
        <v>1.050671366</v>
      </c>
      <c r="D78" s="2">
        <v>0.94554110989999995</v>
      </c>
      <c r="E78" s="2">
        <v>1.1555932719999999</v>
      </c>
      <c r="F78" s="2" t="s">
        <v>5</v>
      </c>
      <c r="G78" s="2" t="s">
        <v>13</v>
      </c>
    </row>
    <row r="79" spans="1:8" x14ac:dyDescent="0.15">
      <c r="A79" s="2" t="s">
        <v>136</v>
      </c>
      <c r="B79" s="2" t="s">
        <v>142</v>
      </c>
      <c r="C79" s="2">
        <v>0.96806019659999998</v>
      </c>
      <c r="D79" s="2">
        <v>0.86791244420000002</v>
      </c>
      <c r="E79" s="2">
        <v>1.060637461</v>
      </c>
      <c r="F79" s="2" t="s">
        <v>5</v>
      </c>
      <c r="G79" s="2" t="s">
        <v>13</v>
      </c>
    </row>
    <row r="80" spans="1:8" x14ac:dyDescent="0.15">
      <c r="A80" s="2" t="s">
        <v>135</v>
      </c>
      <c r="B80" s="2" t="s">
        <v>142</v>
      </c>
      <c r="C80" s="2">
        <v>0.57144934849999995</v>
      </c>
      <c r="D80" s="2">
        <v>0.50277190270000005</v>
      </c>
      <c r="E80" s="2">
        <v>0.63306347009999997</v>
      </c>
      <c r="F80" s="2" t="s">
        <v>5</v>
      </c>
      <c r="G80" s="2" t="s">
        <v>13</v>
      </c>
    </row>
    <row r="81" spans="1:10" x14ac:dyDescent="0.15">
      <c r="A81" s="2" t="s">
        <v>134</v>
      </c>
      <c r="B81" s="2" t="s">
        <v>142</v>
      </c>
      <c r="C81" s="2">
        <v>5.7476219219999999E-2</v>
      </c>
      <c r="D81" s="2">
        <v>5.3094699629999999E-2</v>
      </c>
      <c r="E81" s="2">
        <v>6.1451552409999999E-2</v>
      </c>
      <c r="F81" s="2" t="s">
        <v>5</v>
      </c>
      <c r="G81" s="2" t="s">
        <v>13</v>
      </c>
    </row>
    <row r="82" spans="1:10" x14ac:dyDescent="0.15">
      <c r="A82" s="2" t="s">
        <v>137</v>
      </c>
      <c r="B82" s="2" t="s">
        <v>142</v>
      </c>
      <c r="C82" s="2">
        <v>0.41755956989999998</v>
      </c>
      <c r="D82" s="2">
        <v>0.37585531379999998</v>
      </c>
      <c r="E82" s="2">
        <v>0.45742516509999998</v>
      </c>
      <c r="F82" s="2" t="s">
        <v>5</v>
      </c>
      <c r="G82" s="2" t="s">
        <v>13</v>
      </c>
    </row>
    <row r="83" spans="1:10" x14ac:dyDescent="0.15">
      <c r="A83" s="2" t="s">
        <v>138</v>
      </c>
      <c r="B83" s="2" t="s">
        <v>142</v>
      </c>
      <c r="C83" s="2">
        <v>7.5752719479999994E-2</v>
      </c>
      <c r="D83" s="2">
        <v>6.776123413E-2</v>
      </c>
      <c r="E83" s="2">
        <v>8.3160055410000003E-2</v>
      </c>
      <c r="F83" s="2" t="s">
        <v>5</v>
      </c>
      <c r="G83" s="2" t="s">
        <v>13</v>
      </c>
    </row>
    <row r="84" spans="1:10" x14ac:dyDescent="0.15">
      <c r="A84" s="2" t="s">
        <v>139</v>
      </c>
      <c r="B84" s="2" t="s">
        <v>142</v>
      </c>
      <c r="C84" s="2">
        <v>2.343525871E-2</v>
      </c>
      <c r="D84" s="2">
        <v>1.960580239E-2</v>
      </c>
      <c r="E84" s="2">
        <v>2.797664092E-2</v>
      </c>
      <c r="F84" s="2" t="s">
        <v>5</v>
      </c>
      <c r="G84" s="2" t="s">
        <v>13</v>
      </c>
    </row>
    <row r="85" spans="1:10" x14ac:dyDescent="0.15">
      <c r="A85" s="2" t="s">
        <v>140</v>
      </c>
      <c r="B85" s="2" t="s">
        <v>142</v>
      </c>
      <c r="C85" s="2">
        <v>7.6791498939999994E-2</v>
      </c>
      <c r="D85" s="2">
        <v>7.3318750170000002E-2</v>
      </c>
      <c r="E85" s="2">
        <v>8.0291011790000005E-2</v>
      </c>
      <c r="F85" s="2" t="s">
        <v>5</v>
      </c>
      <c r="G85" s="2" t="s">
        <v>13</v>
      </c>
    </row>
    <row r="86" spans="1:10" x14ac:dyDescent="0.15">
      <c r="A86" s="2" t="s">
        <v>141</v>
      </c>
      <c r="B86" s="2" t="s">
        <v>142</v>
      </c>
      <c r="C86" s="2">
        <v>1.214859171E-2</v>
      </c>
      <c r="D86" s="2">
        <v>1.0866717499999999E-2</v>
      </c>
      <c r="E86" s="2">
        <v>1.3248876580000001E-2</v>
      </c>
      <c r="F86" s="2" t="s">
        <v>5</v>
      </c>
      <c r="G86" s="2" t="s">
        <v>13</v>
      </c>
    </row>
    <row r="88" spans="1:10" x14ac:dyDescent="0.15">
      <c r="A88" s="4" t="s">
        <v>99</v>
      </c>
    </row>
    <row r="89" spans="1:10" x14ac:dyDescent="0.15">
      <c r="A89" s="2" t="s">
        <v>255</v>
      </c>
      <c r="B89" s="2" t="s">
        <v>101</v>
      </c>
      <c r="C89" s="2">
        <v>24</v>
      </c>
      <c r="D89" s="2">
        <v>17.5</v>
      </c>
      <c r="E89" s="2">
        <v>29.24</v>
      </c>
      <c r="F89" s="2" t="s">
        <v>3</v>
      </c>
      <c r="G89" s="2" t="s">
        <v>13</v>
      </c>
      <c r="H89" s="2" t="s">
        <v>102</v>
      </c>
    </row>
    <row r="90" spans="1:10" x14ac:dyDescent="0.15">
      <c r="A90" s="2" t="s">
        <v>256</v>
      </c>
      <c r="B90" s="2" t="s">
        <v>103</v>
      </c>
      <c r="C90" s="2">
        <v>48</v>
      </c>
      <c r="D90" s="2">
        <v>32</v>
      </c>
      <c r="E90" s="2">
        <v>95</v>
      </c>
      <c r="F90" s="2" t="s">
        <v>3</v>
      </c>
      <c r="G90" s="2" t="s">
        <v>13</v>
      </c>
      <c r="H90" s="2" t="s">
        <v>104</v>
      </c>
    </row>
    <row r="91" spans="1:10" x14ac:dyDescent="0.15">
      <c r="A91" s="2" t="s">
        <v>105</v>
      </c>
      <c r="B91" s="2" t="s">
        <v>106</v>
      </c>
      <c r="D91" s="2">
        <v>2.1000000000000001E-2</v>
      </c>
      <c r="E91" s="2">
        <v>0.03</v>
      </c>
      <c r="F91" s="2" t="s">
        <v>5</v>
      </c>
      <c r="G91" s="2" t="s">
        <v>13</v>
      </c>
      <c r="H91" s="2" t="s">
        <v>107</v>
      </c>
      <c r="I91" s="2" t="s">
        <v>108</v>
      </c>
      <c r="J91" s="2" t="s">
        <v>13</v>
      </c>
    </row>
    <row r="92" spans="1:10" x14ac:dyDescent="0.15">
      <c r="A92" s="2" t="s">
        <v>109</v>
      </c>
      <c r="B92" s="2" t="s">
        <v>110</v>
      </c>
      <c r="D92" s="2">
        <v>0.63</v>
      </c>
      <c r="E92" s="2">
        <v>0.99</v>
      </c>
      <c r="F92" s="2" t="s">
        <v>5</v>
      </c>
      <c r="G92" s="2" t="s">
        <v>13</v>
      </c>
      <c r="H92" s="2" t="s">
        <v>111</v>
      </c>
      <c r="I92" s="2" t="s">
        <v>112</v>
      </c>
    </row>
    <row r="94" spans="1:10" x14ac:dyDescent="0.15">
      <c r="A94" s="4" t="s">
        <v>120</v>
      </c>
    </row>
    <row r="95" spans="1:10" x14ac:dyDescent="0.15">
      <c r="A95" s="2" t="s">
        <v>118</v>
      </c>
      <c r="B95" s="2" t="s">
        <v>117</v>
      </c>
      <c r="C95" s="2">
        <v>7</v>
      </c>
      <c r="F95" s="2" t="s">
        <v>7</v>
      </c>
      <c r="I95" s="2" t="s">
        <v>122</v>
      </c>
    </row>
    <row r="96" spans="1:10" x14ac:dyDescent="0.15">
      <c r="A96" s="2" t="s">
        <v>264</v>
      </c>
      <c r="B96" s="2" t="s">
        <v>100</v>
      </c>
      <c r="C96" s="2">
        <v>94.15</v>
      </c>
      <c r="F96" s="2" t="s">
        <v>7</v>
      </c>
      <c r="H96" s="2" t="s">
        <v>119</v>
      </c>
      <c r="I96" s="2" t="s">
        <v>121</v>
      </c>
    </row>
    <row r="97" spans="1:10" x14ac:dyDescent="0.15">
      <c r="A97" s="2" t="s">
        <v>265</v>
      </c>
      <c r="B97" s="2" t="s">
        <v>100</v>
      </c>
      <c r="C97" s="2">
        <v>50.55</v>
      </c>
      <c r="F97" s="2" t="s">
        <v>7</v>
      </c>
      <c r="H97" s="2" t="s">
        <v>119</v>
      </c>
    </row>
    <row r="98" spans="1:10" x14ac:dyDescent="0.15">
      <c r="A98" s="2" t="s">
        <v>266</v>
      </c>
      <c r="B98" s="2" t="s">
        <v>100</v>
      </c>
      <c r="C98" s="2">
        <v>78.06</v>
      </c>
      <c r="F98" s="2" t="s">
        <v>7</v>
      </c>
      <c r="H98" s="2" t="s">
        <v>119</v>
      </c>
    </row>
    <row r="99" spans="1:10" x14ac:dyDescent="0.15">
      <c r="A99" s="2" t="s">
        <v>267</v>
      </c>
      <c r="B99" s="2" t="s">
        <v>100</v>
      </c>
      <c r="C99" s="2">
        <v>48.79</v>
      </c>
      <c r="F99" s="2" t="s">
        <v>7</v>
      </c>
      <c r="H99" s="2" t="s">
        <v>119</v>
      </c>
    </row>
    <row r="100" spans="1:10" x14ac:dyDescent="0.15">
      <c r="A100" s="2" t="s">
        <v>268</v>
      </c>
      <c r="B100" s="2" t="s">
        <v>100</v>
      </c>
      <c r="C100" s="2">
        <v>55.22</v>
      </c>
      <c r="F100" s="2" t="s">
        <v>7</v>
      </c>
      <c r="H100" s="2" t="s">
        <v>119</v>
      </c>
    </row>
    <row r="101" spans="1:10" x14ac:dyDescent="0.15">
      <c r="A101" s="2" t="s">
        <v>269</v>
      </c>
      <c r="B101" s="2" t="s">
        <v>100</v>
      </c>
      <c r="C101" s="2">
        <v>65.69</v>
      </c>
      <c r="F101" s="2" t="s">
        <v>7</v>
      </c>
      <c r="H101" s="2" t="s">
        <v>119</v>
      </c>
    </row>
    <row r="102" spans="1:10" x14ac:dyDescent="0.15">
      <c r="A102" s="2" t="s">
        <v>270</v>
      </c>
      <c r="B102" s="2" t="s">
        <v>100</v>
      </c>
      <c r="D102" s="2">
        <v>48.79</v>
      </c>
      <c r="E102" s="2">
        <v>94.15</v>
      </c>
      <c r="F102" s="2" t="s">
        <v>5</v>
      </c>
      <c r="G102" s="2" t="s">
        <v>13</v>
      </c>
      <c r="H102" s="2" t="s">
        <v>207</v>
      </c>
    </row>
    <row r="103" spans="1:10" x14ac:dyDescent="0.15">
      <c r="A103" s="2" t="s">
        <v>123</v>
      </c>
      <c r="B103" s="2" t="s">
        <v>125</v>
      </c>
      <c r="C103" s="2">
        <v>0.02</v>
      </c>
      <c r="F103" s="2" t="s">
        <v>7</v>
      </c>
      <c r="H103" s="2" t="s">
        <v>126</v>
      </c>
    </row>
    <row r="104" spans="1:10" x14ac:dyDescent="0.15">
      <c r="A104" s="2" t="s">
        <v>124</v>
      </c>
      <c r="B104" s="2" t="s">
        <v>125</v>
      </c>
      <c r="C104" s="2">
        <v>0.04</v>
      </c>
      <c r="F104" s="2" t="s">
        <v>7</v>
      </c>
    </row>
    <row r="105" spans="1:10" x14ac:dyDescent="0.15">
      <c r="I105" s="4"/>
    </row>
    <row r="106" spans="1:10" x14ac:dyDescent="0.15">
      <c r="A106" s="4" t="s">
        <v>156</v>
      </c>
      <c r="H106" s="2" t="s">
        <v>154</v>
      </c>
    </row>
    <row r="107" spans="1:10" x14ac:dyDescent="0.15">
      <c r="A107" s="2" t="s">
        <v>157</v>
      </c>
      <c r="B107" s="2" t="s">
        <v>143</v>
      </c>
      <c r="C107" s="2">
        <v>8.7167951945337593E-2</v>
      </c>
      <c r="F107" s="2" t="s">
        <v>7</v>
      </c>
      <c r="H107" s="2" t="s">
        <v>155</v>
      </c>
      <c r="J107" s="2" t="s">
        <v>143</v>
      </c>
    </row>
    <row r="108" spans="1:10" x14ac:dyDescent="0.15">
      <c r="A108" s="2" t="s">
        <v>158</v>
      </c>
      <c r="B108" s="2" t="s">
        <v>143</v>
      </c>
      <c r="C108" s="2">
        <v>3.1268480316626501E-3</v>
      </c>
      <c r="F108" s="2" t="s">
        <v>7</v>
      </c>
    </row>
    <row r="109" spans="1:10" x14ac:dyDescent="0.15">
      <c r="A109" s="2" t="s">
        <v>159</v>
      </c>
      <c r="B109" s="2" t="s">
        <v>143</v>
      </c>
      <c r="C109" s="2">
        <v>0.49769377998213998</v>
      </c>
      <c r="F109" s="2" t="s">
        <v>7</v>
      </c>
    </row>
    <row r="110" spans="1:10" x14ac:dyDescent="0.15">
      <c r="A110" s="2" t="s">
        <v>160</v>
      </c>
      <c r="B110" s="2" t="s">
        <v>143</v>
      </c>
      <c r="C110" s="2">
        <v>6.2918111802290497E-2</v>
      </c>
      <c r="F110" s="2" t="s">
        <v>7</v>
      </c>
    </row>
    <row r="111" spans="1:10" x14ac:dyDescent="0.15">
      <c r="A111" s="2" t="s">
        <v>161</v>
      </c>
      <c r="B111" s="2" t="s">
        <v>143</v>
      </c>
      <c r="C111" s="2">
        <v>3.86912220553964E-2</v>
      </c>
      <c r="F111" s="2" t="s">
        <v>7</v>
      </c>
    </row>
    <row r="112" spans="1:10" x14ac:dyDescent="0.15">
      <c r="A112" s="2" t="s">
        <v>162</v>
      </c>
      <c r="B112" s="2" t="s">
        <v>143</v>
      </c>
      <c r="C112" s="2">
        <v>0</v>
      </c>
      <c r="F112" s="2" t="s">
        <v>7</v>
      </c>
    </row>
    <row r="113" spans="1:8" x14ac:dyDescent="0.15">
      <c r="A113" s="2" t="s">
        <v>163</v>
      </c>
      <c r="B113" s="2" t="s">
        <v>143</v>
      </c>
      <c r="C113" s="2">
        <v>1.8786343871447699E-2</v>
      </c>
      <c r="F113" s="2" t="s">
        <v>7</v>
      </c>
    </row>
    <row r="114" spans="1:8" x14ac:dyDescent="0.15">
      <c r="A114" s="2" t="s">
        <v>164</v>
      </c>
      <c r="B114" s="2" t="s">
        <v>143</v>
      </c>
      <c r="C114" s="2">
        <v>2.2766358336138999E-2</v>
      </c>
      <c r="F114" s="2" t="s">
        <v>7</v>
      </c>
    </row>
    <row r="115" spans="1:8" x14ac:dyDescent="0.15">
      <c r="A115" s="2" t="s">
        <v>165</v>
      </c>
      <c r="B115" s="2" t="s">
        <v>143</v>
      </c>
      <c r="C115" s="2">
        <v>0.26911902010794703</v>
      </c>
      <c r="F115" s="2" t="s">
        <v>7</v>
      </c>
      <c r="H115" s="2" t="s">
        <v>206</v>
      </c>
    </row>
    <row r="116" spans="1:8" x14ac:dyDescent="0.15">
      <c r="A116" s="2" t="s">
        <v>263</v>
      </c>
      <c r="B116" s="2" t="s">
        <v>15</v>
      </c>
      <c r="C116" s="2">
        <v>0.100177</v>
      </c>
      <c r="F116" s="2" t="s">
        <v>7</v>
      </c>
    </row>
    <row r="118" spans="1:8" x14ac:dyDescent="0.15">
      <c r="A118" s="4" t="s">
        <v>166</v>
      </c>
      <c r="H118" s="2" t="s">
        <v>154</v>
      </c>
    </row>
    <row r="119" spans="1:8" x14ac:dyDescent="0.15">
      <c r="A119" s="2" t="s">
        <v>205</v>
      </c>
      <c r="B119" s="2" t="s">
        <v>143</v>
      </c>
      <c r="C119" s="2">
        <v>0.18415925001069999</v>
      </c>
      <c r="F119" s="2" t="s">
        <v>7</v>
      </c>
      <c r="H119" s="2" t="s">
        <v>155</v>
      </c>
    </row>
    <row r="120" spans="1:8" x14ac:dyDescent="0.15">
      <c r="A120" s="2" t="s">
        <v>204</v>
      </c>
      <c r="B120" s="2" t="s">
        <v>143</v>
      </c>
      <c r="C120" s="2">
        <v>2.0807424479271398E-3</v>
      </c>
      <c r="F120" s="2" t="s">
        <v>7</v>
      </c>
    </row>
    <row r="121" spans="1:8" x14ac:dyDescent="0.15">
      <c r="A121" s="2" t="s">
        <v>203</v>
      </c>
      <c r="B121" s="2" t="s">
        <v>143</v>
      </c>
      <c r="C121" s="2">
        <v>0.45446143038661002</v>
      </c>
      <c r="F121" s="2" t="s">
        <v>7</v>
      </c>
    </row>
    <row r="122" spans="1:8" x14ac:dyDescent="0.15">
      <c r="A122" s="2" t="s">
        <v>202</v>
      </c>
      <c r="B122" s="2" t="s">
        <v>143</v>
      </c>
      <c r="C122" s="2">
        <v>4.7536249463214303E-2</v>
      </c>
      <c r="F122" s="2" t="s">
        <v>7</v>
      </c>
    </row>
    <row r="123" spans="1:8" x14ac:dyDescent="0.15">
      <c r="A123" s="2" t="s">
        <v>201</v>
      </c>
      <c r="B123" s="2" t="s">
        <v>143</v>
      </c>
      <c r="C123" s="2">
        <v>2.4042972315040999E-2</v>
      </c>
      <c r="F123" s="2" t="s">
        <v>7</v>
      </c>
    </row>
    <row r="124" spans="1:8" x14ac:dyDescent="0.15">
      <c r="A124" s="2" t="s">
        <v>200</v>
      </c>
      <c r="B124" s="2" t="s">
        <v>143</v>
      </c>
      <c r="C124" s="2">
        <v>0</v>
      </c>
      <c r="F124" s="2" t="s">
        <v>7</v>
      </c>
    </row>
    <row r="125" spans="1:8" x14ac:dyDescent="0.15">
      <c r="A125" s="2" t="s">
        <v>199</v>
      </c>
      <c r="B125" s="2" t="s">
        <v>143</v>
      </c>
      <c r="C125" s="2">
        <v>7.0908633968363598E-4</v>
      </c>
      <c r="F125" s="2" t="s">
        <v>7</v>
      </c>
    </row>
    <row r="126" spans="1:8" x14ac:dyDescent="0.15">
      <c r="A126" s="2" t="s">
        <v>198</v>
      </c>
      <c r="B126" s="2" t="s">
        <v>143</v>
      </c>
      <c r="C126" s="2">
        <v>3.0388731324392401E-2</v>
      </c>
      <c r="F126" s="2" t="s">
        <v>7</v>
      </c>
    </row>
    <row r="127" spans="1:8" x14ac:dyDescent="0.15">
      <c r="A127" s="2" t="s">
        <v>197</v>
      </c>
      <c r="B127" s="2" t="s">
        <v>143</v>
      </c>
      <c r="C127" s="2">
        <v>0.25652431895563499</v>
      </c>
      <c r="F127" s="2" t="s">
        <v>7</v>
      </c>
      <c r="H127" s="2" t="s">
        <v>206</v>
      </c>
    </row>
    <row r="128" spans="1:8" x14ac:dyDescent="0.15">
      <c r="A128" s="2" t="s">
        <v>262</v>
      </c>
      <c r="B128" s="2" t="s">
        <v>15</v>
      </c>
      <c r="C128" s="2">
        <v>6.5199999999999994E-2</v>
      </c>
      <c r="F128" s="2" t="s">
        <v>7</v>
      </c>
    </row>
    <row r="130" spans="1:8" x14ac:dyDescent="0.15">
      <c r="A130" s="4" t="s">
        <v>167</v>
      </c>
      <c r="H130" s="2" t="s">
        <v>154</v>
      </c>
    </row>
    <row r="131" spans="1:8" x14ac:dyDescent="0.15">
      <c r="A131" s="2" t="s">
        <v>196</v>
      </c>
      <c r="B131" s="2" t="s">
        <v>143</v>
      </c>
      <c r="C131" s="2">
        <v>0.40055124883069199</v>
      </c>
      <c r="F131" s="2" t="s">
        <v>7</v>
      </c>
      <c r="H131" s="2" t="s">
        <v>155</v>
      </c>
    </row>
    <row r="132" spans="1:8" x14ac:dyDescent="0.15">
      <c r="A132" s="2" t="s">
        <v>195</v>
      </c>
      <c r="B132" s="2" t="s">
        <v>143</v>
      </c>
      <c r="C132" s="2">
        <v>3.4954316872256399E-3</v>
      </c>
      <c r="F132" s="2" t="s">
        <v>7</v>
      </c>
    </row>
    <row r="133" spans="1:8" x14ac:dyDescent="0.15">
      <c r="A133" s="2" t="s">
        <v>194</v>
      </c>
      <c r="B133" s="2" t="s">
        <v>143</v>
      </c>
      <c r="C133" s="2">
        <v>0.22870245187504901</v>
      </c>
      <c r="F133" s="2" t="s">
        <v>7</v>
      </c>
    </row>
    <row r="134" spans="1:8" x14ac:dyDescent="0.15">
      <c r="A134" s="2" t="s">
        <v>193</v>
      </c>
      <c r="B134" s="2" t="s">
        <v>143</v>
      </c>
      <c r="C134" s="2">
        <v>1.0912493104242599E-2</v>
      </c>
      <c r="F134" s="2" t="s">
        <v>7</v>
      </c>
    </row>
    <row r="135" spans="1:8" x14ac:dyDescent="0.15">
      <c r="A135" s="2" t="s">
        <v>192</v>
      </c>
      <c r="B135" s="2" t="s">
        <v>143</v>
      </c>
      <c r="C135" s="2">
        <v>1.4689880904523601E-2</v>
      </c>
      <c r="F135" s="2" t="s">
        <v>7</v>
      </c>
    </row>
    <row r="136" spans="1:8" x14ac:dyDescent="0.15">
      <c r="A136" s="2" t="s">
        <v>191</v>
      </c>
      <c r="B136" s="2" t="s">
        <v>143</v>
      </c>
      <c r="C136" s="2">
        <v>0</v>
      </c>
      <c r="F136" s="2" t="s">
        <v>7</v>
      </c>
    </row>
    <row r="137" spans="1:8" x14ac:dyDescent="0.15">
      <c r="A137" s="2" t="s">
        <v>190</v>
      </c>
      <c r="B137" s="2" t="s">
        <v>143</v>
      </c>
      <c r="C137" s="2">
        <v>0.135413647324617</v>
      </c>
      <c r="F137" s="2" t="s">
        <v>7</v>
      </c>
    </row>
    <row r="138" spans="1:8" x14ac:dyDescent="0.15">
      <c r="A138" s="2" t="s">
        <v>189</v>
      </c>
      <c r="B138" s="2" t="s">
        <v>143</v>
      </c>
      <c r="C138" s="2">
        <v>6.2537091991443899E-3</v>
      </c>
      <c r="F138" s="2" t="s">
        <v>7</v>
      </c>
    </row>
    <row r="139" spans="1:8" x14ac:dyDescent="0.15">
      <c r="A139" s="2" t="s">
        <v>188</v>
      </c>
      <c r="B139" s="2" t="s">
        <v>143</v>
      </c>
      <c r="C139" s="2">
        <v>0.20006285741001201</v>
      </c>
      <c r="F139" s="2" t="s">
        <v>7</v>
      </c>
      <c r="H139" s="2" t="s">
        <v>206</v>
      </c>
    </row>
    <row r="140" spans="1:8" x14ac:dyDescent="0.15">
      <c r="A140" s="2" t="s">
        <v>261</v>
      </c>
      <c r="B140" s="2" t="s">
        <v>15</v>
      </c>
      <c r="C140" s="2">
        <v>7.0919999999999997E-2</v>
      </c>
      <c r="F140" s="2" t="s">
        <v>7</v>
      </c>
    </row>
    <row r="142" spans="1:8" x14ac:dyDescent="0.15">
      <c r="A142" s="4" t="s">
        <v>144</v>
      </c>
      <c r="H142" s="2" t="s">
        <v>154</v>
      </c>
    </row>
    <row r="143" spans="1:8" x14ac:dyDescent="0.15">
      <c r="A143" s="2" t="s">
        <v>145</v>
      </c>
      <c r="B143" s="2" t="s">
        <v>143</v>
      </c>
      <c r="C143" s="2">
        <v>0.18416675007924299</v>
      </c>
      <c r="F143" s="2" t="s">
        <v>7</v>
      </c>
      <c r="H143" s="2" t="s">
        <v>155</v>
      </c>
    </row>
    <row r="144" spans="1:8" x14ac:dyDescent="0.15">
      <c r="A144" s="2" t="s">
        <v>146</v>
      </c>
      <c r="B144" s="2" t="s">
        <v>143</v>
      </c>
      <c r="C144" s="2">
        <v>5.4200179945299897E-3</v>
      </c>
      <c r="F144" s="2" t="s">
        <v>7</v>
      </c>
    </row>
    <row r="145" spans="1:8" x14ac:dyDescent="0.15">
      <c r="A145" s="2" t="s">
        <v>147</v>
      </c>
      <c r="B145" s="2" t="s">
        <v>143</v>
      </c>
      <c r="C145" s="2">
        <v>0.48100457805236901</v>
      </c>
      <c r="F145" s="2" t="s">
        <v>7</v>
      </c>
    </row>
    <row r="146" spans="1:8" x14ac:dyDescent="0.15">
      <c r="A146" s="2" t="s">
        <v>148</v>
      </c>
      <c r="B146" s="2" t="s">
        <v>143</v>
      </c>
      <c r="C146" s="2">
        <v>1.1307406982732001E-2</v>
      </c>
      <c r="F146" s="2" t="s">
        <v>7</v>
      </c>
    </row>
    <row r="147" spans="1:8" x14ac:dyDescent="0.15">
      <c r="A147" s="2" t="s">
        <v>149</v>
      </c>
      <c r="B147" s="2" t="s">
        <v>143</v>
      </c>
      <c r="C147" s="2">
        <v>1.31426458058109E-2</v>
      </c>
      <c r="F147" s="2" t="s">
        <v>7</v>
      </c>
    </row>
    <row r="148" spans="1:8" x14ac:dyDescent="0.15">
      <c r="A148" s="2" t="s">
        <v>150</v>
      </c>
      <c r="B148" s="2" t="s">
        <v>143</v>
      </c>
      <c r="C148" s="16">
        <v>3.7918038908861103E-5</v>
      </c>
      <c r="F148" s="2" t="s">
        <v>7</v>
      </c>
    </row>
    <row r="149" spans="1:8" x14ac:dyDescent="0.15">
      <c r="A149" s="2" t="s">
        <v>151</v>
      </c>
      <c r="B149" s="2" t="s">
        <v>143</v>
      </c>
      <c r="C149" s="2">
        <v>0.18902597470709401</v>
      </c>
      <c r="F149" s="2" t="s">
        <v>7</v>
      </c>
    </row>
    <row r="150" spans="1:8" x14ac:dyDescent="0.15">
      <c r="A150" s="2" t="s">
        <v>152</v>
      </c>
      <c r="B150" s="2" t="s">
        <v>143</v>
      </c>
      <c r="C150" s="2">
        <v>2.2056142658791401E-2</v>
      </c>
      <c r="F150" s="2" t="s">
        <v>7</v>
      </c>
    </row>
    <row r="151" spans="1:8" x14ac:dyDescent="0.15">
      <c r="A151" s="2" t="s">
        <v>153</v>
      </c>
      <c r="B151" s="2" t="s">
        <v>143</v>
      </c>
      <c r="C151" s="2">
        <v>9.3869062839512199E-2</v>
      </c>
      <c r="F151" s="2" t="s">
        <v>7</v>
      </c>
      <c r="H151" s="2" t="s">
        <v>206</v>
      </c>
    </row>
    <row r="152" spans="1:8" x14ac:dyDescent="0.15">
      <c r="A152" s="2" t="s">
        <v>260</v>
      </c>
      <c r="B152" s="2" t="s">
        <v>15</v>
      </c>
      <c r="C152" s="2">
        <v>5.8619999999999998E-2</v>
      </c>
      <c r="F152" s="2" t="s">
        <v>7</v>
      </c>
    </row>
    <row r="154" spans="1:8" x14ac:dyDescent="0.15">
      <c r="A154" s="4" t="s">
        <v>169</v>
      </c>
      <c r="H154" s="2" t="s">
        <v>154</v>
      </c>
    </row>
    <row r="155" spans="1:8" x14ac:dyDescent="0.15">
      <c r="A155" s="2" t="s">
        <v>187</v>
      </c>
      <c r="B155" s="2" t="s">
        <v>143</v>
      </c>
      <c r="C155" s="2">
        <v>0.48920999460519698</v>
      </c>
      <c r="F155" s="2" t="s">
        <v>7</v>
      </c>
      <c r="H155" s="2" t="s">
        <v>155</v>
      </c>
    </row>
    <row r="156" spans="1:8" x14ac:dyDescent="0.15">
      <c r="A156" s="2" t="s">
        <v>186</v>
      </c>
      <c r="B156" s="2" t="s">
        <v>143</v>
      </c>
      <c r="C156" s="2">
        <v>2.2923516450236601E-3</v>
      </c>
      <c r="F156" s="2" t="s">
        <v>7</v>
      </c>
    </row>
    <row r="157" spans="1:8" x14ac:dyDescent="0.15">
      <c r="A157" s="2" t="s">
        <v>185</v>
      </c>
      <c r="B157" s="2" t="s">
        <v>143</v>
      </c>
      <c r="C157" s="2">
        <v>0.15918378622016699</v>
      </c>
      <c r="F157" s="2" t="s">
        <v>7</v>
      </c>
    </row>
    <row r="158" spans="1:8" x14ac:dyDescent="0.15">
      <c r="A158" s="2" t="s">
        <v>184</v>
      </c>
      <c r="B158" s="2" t="s">
        <v>143</v>
      </c>
      <c r="C158" s="2">
        <v>8.7682021630181503E-2</v>
      </c>
      <c r="F158" s="2" t="s">
        <v>7</v>
      </c>
    </row>
    <row r="159" spans="1:8" x14ac:dyDescent="0.15">
      <c r="A159" s="2" t="s">
        <v>183</v>
      </c>
      <c r="B159" s="2" t="s">
        <v>143</v>
      </c>
      <c r="C159" s="2">
        <v>5.3335345915370199E-3</v>
      </c>
      <c r="F159" s="2" t="s">
        <v>7</v>
      </c>
    </row>
    <row r="160" spans="1:8" x14ac:dyDescent="0.15">
      <c r="A160" s="2" t="s">
        <v>182</v>
      </c>
      <c r="B160" s="2" t="s">
        <v>143</v>
      </c>
      <c r="C160" s="16">
        <v>1.6571751355817E-3</v>
      </c>
      <c r="F160" s="2" t="s">
        <v>7</v>
      </c>
    </row>
    <row r="161" spans="1:8" x14ac:dyDescent="0.15">
      <c r="A161" s="2" t="s">
        <v>181</v>
      </c>
      <c r="B161" s="2" t="s">
        <v>143</v>
      </c>
      <c r="C161" s="2">
        <v>0.225808887054923</v>
      </c>
      <c r="F161" s="2" t="s">
        <v>7</v>
      </c>
    </row>
    <row r="162" spans="1:8" x14ac:dyDescent="0.15">
      <c r="A162" s="2" t="s">
        <v>180</v>
      </c>
      <c r="B162" s="2" t="s">
        <v>143</v>
      </c>
      <c r="C162" s="2">
        <v>2.82100548516609E-2</v>
      </c>
      <c r="F162" s="2" t="s">
        <v>7</v>
      </c>
    </row>
    <row r="163" spans="1:8" x14ac:dyDescent="0.15">
      <c r="A163" s="2" t="s">
        <v>179</v>
      </c>
      <c r="B163" s="2" t="s">
        <v>143</v>
      </c>
      <c r="C163" s="2">
        <v>0</v>
      </c>
      <c r="F163" s="2" t="s">
        <v>7</v>
      </c>
      <c r="H163" s="2" t="s">
        <v>206</v>
      </c>
    </row>
    <row r="164" spans="1:8" x14ac:dyDescent="0.15">
      <c r="A164" s="2" t="s">
        <v>259</v>
      </c>
      <c r="B164" s="2" t="s">
        <v>15</v>
      </c>
      <c r="C164" s="2">
        <v>6.7699999999999996E-2</v>
      </c>
      <c r="F164" s="2" t="s">
        <v>7</v>
      </c>
    </row>
    <row r="166" spans="1:8" x14ac:dyDescent="0.15">
      <c r="A166" s="4" t="s">
        <v>168</v>
      </c>
      <c r="H166" s="2" t="s">
        <v>154</v>
      </c>
    </row>
    <row r="167" spans="1:8" x14ac:dyDescent="0.15">
      <c r="A167" s="2" t="s">
        <v>170</v>
      </c>
      <c r="B167" s="2" t="s">
        <v>143</v>
      </c>
      <c r="C167" s="2">
        <v>3.28313939669602E-2</v>
      </c>
      <c r="F167" s="2" t="s">
        <v>7</v>
      </c>
      <c r="H167" s="2" t="s">
        <v>155</v>
      </c>
    </row>
    <row r="168" spans="1:8" x14ac:dyDescent="0.15">
      <c r="A168" s="2" t="s">
        <v>171</v>
      </c>
      <c r="B168" s="2" t="s">
        <v>143</v>
      </c>
      <c r="C168" s="2">
        <v>1.2070345927282599E-2</v>
      </c>
      <c r="F168" s="2" t="s">
        <v>7</v>
      </c>
    </row>
    <row r="169" spans="1:8" x14ac:dyDescent="0.15">
      <c r="A169" s="2" t="s">
        <v>172</v>
      </c>
      <c r="B169" s="2" t="s">
        <v>143</v>
      </c>
      <c r="C169" s="2">
        <v>0.40168922116047701</v>
      </c>
      <c r="F169" s="2" t="s">
        <v>7</v>
      </c>
    </row>
    <row r="170" spans="1:8" x14ac:dyDescent="0.15">
      <c r="A170" s="2" t="s">
        <v>173</v>
      </c>
      <c r="B170" s="2" t="s">
        <v>143</v>
      </c>
      <c r="C170" s="2">
        <v>0.22083482233700699</v>
      </c>
      <c r="F170" s="2" t="s">
        <v>7</v>
      </c>
    </row>
    <row r="171" spans="1:8" x14ac:dyDescent="0.15">
      <c r="A171" s="2" t="s">
        <v>174</v>
      </c>
      <c r="B171" s="2" t="s">
        <v>143</v>
      </c>
      <c r="C171" s="2">
        <v>2.5270846531162398E-2</v>
      </c>
      <c r="F171" s="2" t="s">
        <v>7</v>
      </c>
    </row>
    <row r="172" spans="1:8" x14ac:dyDescent="0.15">
      <c r="A172" s="2" t="s">
        <v>175</v>
      </c>
      <c r="B172" s="2" t="s">
        <v>143</v>
      </c>
      <c r="C172" s="16">
        <v>3.3283865687554801E-2</v>
      </c>
      <c r="F172" s="2" t="s">
        <v>7</v>
      </c>
    </row>
    <row r="173" spans="1:8" x14ac:dyDescent="0.15">
      <c r="A173" s="2" t="s">
        <v>176</v>
      </c>
      <c r="B173" s="2" t="s">
        <v>143</v>
      </c>
      <c r="C173" s="2">
        <v>7.6484645366340198E-2</v>
      </c>
      <c r="F173" s="2" t="s">
        <v>7</v>
      </c>
    </row>
    <row r="174" spans="1:8" x14ac:dyDescent="0.15">
      <c r="A174" s="2" t="s">
        <v>177</v>
      </c>
      <c r="B174" s="2" t="s">
        <v>143</v>
      </c>
      <c r="C174" s="2">
        <v>0.1030151765001</v>
      </c>
      <c r="F174" s="2" t="s">
        <v>7</v>
      </c>
    </row>
    <row r="175" spans="1:8" x14ac:dyDescent="0.15">
      <c r="A175" s="2" t="s">
        <v>178</v>
      </c>
      <c r="B175" s="2" t="s">
        <v>143</v>
      </c>
      <c r="C175" s="2">
        <v>9.3549665397954798E-2</v>
      </c>
      <c r="F175" s="2" t="s">
        <v>7</v>
      </c>
      <c r="H175" s="2" t="s">
        <v>206</v>
      </c>
    </row>
    <row r="176" spans="1:8" x14ac:dyDescent="0.15">
      <c r="A176" s="2" t="s">
        <v>258</v>
      </c>
      <c r="B176" s="2" t="s">
        <v>15</v>
      </c>
      <c r="C176" s="2">
        <v>0.107138</v>
      </c>
      <c r="F176" s="2" t="s">
        <v>7</v>
      </c>
    </row>
    <row r="178" spans="1:8" x14ac:dyDescent="0.15">
      <c r="A178" s="4" t="s">
        <v>208</v>
      </c>
      <c r="H178" s="2" t="s">
        <v>154</v>
      </c>
    </row>
    <row r="179" spans="1:8" x14ac:dyDescent="0.15">
      <c r="A179" s="2" t="s">
        <v>209</v>
      </c>
      <c r="B179" s="2" t="s">
        <v>143</v>
      </c>
      <c r="C179" s="2">
        <v>0.22968109823968799</v>
      </c>
      <c r="F179" s="2" t="s">
        <v>7</v>
      </c>
      <c r="H179" s="2" t="s">
        <v>155</v>
      </c>
    </row>
    <row r="180" spans="1:8" x14ac:dyDescent="0.15">
      <c r="A180" s="2" t="s">
        <v>210</v>
      </c>
      <c r="B180" s="2" t="s">
        <v>143</v>
      </c>
      <c r="C180" s="2">
        <v>4.7476229556086104E-3</v>
      </c>
      <c r="F180" s="2" t="s">
        <v>7</v>
      </c>
    </row>
    <row r="181" spans="1:8" x14ac:dyDescent="0.15">
      <c r="A181" s="2" t="s">
        <v>211</v>
      </c>
      <c r="B181" s="2" t="s">
        <v>143</v>
      </c>
      <c r="C181" s="2">
        <v>0.37045587461280199</v>
      </c>
      <c r="F181" s="2" t="s">
        <v>7</v>
      </c>
    </row>
    <row r="182" spans="1:8" x14ac:dyDescent="0.15">
      <c r="A182" s="2" t="s">
        <v>212</v>
      </c>
      <c r="B182" s="2" t="s">
        <v>143</v>
      </c>
      <c r="C182" s="2">
        <v>7.3531850886611197E-2</v>
      </c>
      <c r="F182" s="2" t="s">
        <v>7</v>
      </c>
    </row>
    <row r="183" spans="1:8" x14ac:dyDescent="0.15">
      <c r="A183" s="2" t="s">
        <v>213</v>
      </c>
      <c r="B183" s="2" t="s">
        <v>143</v>
      </c>
      <c r="C183" s="2">
        <v>2.01951837005785E-2</v>
      </c>
      <c r="F183" s="2" t="s">
        <v>7</v>
      </c>
    </row>
    <row r="184" spans="1:8" x14ac:dyDescent="0.15">
      <c r="A184" s="2" t="s">
        <v>214</v>
      </c>
      <c r="B184" s="2" t="s">
        <v>143</v>
      </c>
      <c r="C184" s="16">
        <v>5.8298264770075599E-3</v>
      </c>
      <c r="F184" s="2" t="s">
        <v>7</v>
      </c>
    </row>
    <row r="185" spans="1:8" x14ac:dyDescent="0.15">
      <c r="A185" s="2" t="s">
        <v>215</v>
      </c>
      <c r="B185" s="2" t="s">
        <v>143</v>
      </c>
      <c r="C185" s="2">
        <v>0.107704764110684</v>
      </c>
      <c r="F185" s="2" t="s">
        <v>7</v>
      </c>
    </row>
    <row r="186" spans="1:8" x14ac:dyDescent="0.15">
      <c r="A186" s="2" t="s">
        <v>216</v>
      </c>
      <c r="B186" s="2" t="s">
        <v>143</v>
      </c>
      <c r="C186" s="2">
        <v>3.5448362145038E-2</v>
      </c>
      <c r="F186" s="2" t="s">
        <v>7</v>
      </c>
    </row>
    <row r="187" spans="1:8" x14ac:dyDescent="0.15">
      <c r="A187" s="2" t="s">
        <v>217</v>
      </c>
      <c r="B187" s="2" t="s">
        <v>143</v>
      </c>
      <c r="C187" s="2">
        <v>0.15218748745184299</v>
      </c>
      <c r="F187" s="2" t="s">
        <v>7</v>
      </c>
    </row>
    <row r="188" spans="1:8" x14ac:dyDescent="0.15">
      <c r="A188" s="2" t="s">
        <v>257</v>
      </c>
      <c r="B188" s="2" t="s">
        <v>15</v>
      </c>
      <c r="D188" s="2">
        <v>5.8619999999999998E-2</v>
      </c>
      <c r="E188" s="2">
        <v>0.107138</v>
      </c>
      <c r="F188" s="2" t="s">
        <v>5</v>
      </c>
      <c r="G188" s="2" t="s">
        <v>13</v>
      </c>
    </row>
    <row r="191" spans="1:8" x14ac:dyDescent="0.15">
      <c r="A191" s="2" t="s">
        <v>272</v>
      </c>
      <c r="B191" s="2" t="s">
        <v>23</v>
      </c>
      <c r="D191" s="2">
        <v>10</v>
      </c>
      <c r="E191" s="2">
        <v>189</v>
      </c>
      <c r="F191" s="2" t="s">
        <v>5</v>
      </c>
      <c r="G191" s="2" t="s">
        <v>13</v>
      </c>
    </row>
    <row r="192" spans="1:8" x14ac:dyDescent="0.15">
      <c r="A192" s="2" t="s">
        <v>273</v>
      </c>
      <c r="B192" s="2" t="s">
        <v>23</v>
      </c>
      <c r="D192" s="2">
        <v>10</v>
      </c>
      <c r="E192" s="2">
        <v>478</v>
      </c>
      <c r="F192" s="2" t="s">
        <v>5</v>
      </c>
      <c r="G192" s="2" t="s">
        <v>13</v>
      </c>
    </row>
    <row r="193" spans="1:7" x14ac:dyDescent="0.15">
      <c r="A193" s="2" t="s">
        <v>274</v>
      </c>
      <c r="B193" s="2" t="s">
        <v>23</v>
      </c>
      <c r="D193" s="2">
        <v>42</v>
      </c>
      <c r="E193" s="2">
        <v>463</v>
      </c>
      <c r="F193" s="2" t="s">
        <v>5</v>
      </c>
      <c r="G193" s="2" t="s">
        <v>13</v>
      </c>
    </row>
    <row r="194" spans="1:7" x14ac:dyDescent="0.15">
      <c r="A194" s="2" t="s">
        <v>275</v>
      </c>
      <c r="B194" s="2" t="s">
        <v>23</v>
      </c>
      <c r="D194" s="2">
        <v>28</v>
      </c>
      <c r="E194" s="2">
        <v>458</v>
      </c>
      <c r="F194" s="2" t="s">
        <v>5</v>
      </c>
      <c r="G194" s="2" t="s">
        <v>13</v>
      </c>
    </row>
    <row r="195" spans="1:7" x14ac:dyDescent="0.15">
      <c r="A195" s="2" t="s">
        <v>276</v>
      </c>
      <c r="B195" s="2" t="s">
        <v>23</v>
      </c>
      <c r="D195" s="2">
        <v>634</v>
      </c>
      <c r="E195" s="2">
        <v>755</v>
      </c>
      <c r="F195" s="2" t="s">
        <v>5</v>
      </c>
      <c r="G195" s="2" t="s">
        <v>13</v>
      </c>
    </row>
    <row r="196" spans="1:7" x14ac:dyDescent="0.15">
      <c r="A196" s="2" t="s">
        <v>277</v>
      </c>
      <c r="B196" s="2" t="s">
        <v>23</v>
      </c>
      <c r="D196" s="2">
        <v>40</v>
      </c>
      <c r="E196" s="2">
        <v>418</v>
      </c>
      <c r="F196" s="2" t="s">
        <v>5</v>
      </c>
      <c r="G196" s="2" t="s">
        <v>13</v>
      </c>
    </row>
    <row r="197" spans="1:7" x14ac:dyDescent="0.15">
      <c r="A197" s="2" t="s">
        <v>278</v>
      </c>
      <c r="B197" s="2" t="s">
        <v>23</v>
      </c>
      <c r="D197" s="2">
        <v>25</v>
      </c>
      <c r="E197" s="2">
        <v>400</v>
      </c>
      <c r="F197" s="2" t="s">
        <v>5</v>
      </c>
      <c r="G197" s="2" t="s">
        <v>13</v>
      </c>
    </row>
  </sheetData>
  <hyperlinks>
    <hyperlink ref="I64" r:id="rId1" xr:uid="{A0D5D154-AC3E-4150-A990-8C36EEDC16A0}"/>
    <hyperlink ref="H25" r:id="rId2" xr:uid="{08470FAC-4398-4E12-A8CD-0B93059FBB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Lewis Rowles</cp:lastModifiedBy>
  <dcterms:created xsi:type="dcterms:W3CDTF">2020-06-05T19:15:08Z</dcterms:created>
  <dcterms:modified xsi:type="dcterms:W3CDTF">2024-12-06T12:34:15Z</dcterms:modified>
</cp:coreProperties>
</file>