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2" i="1"/>
  <c r="O721" i="1" l="1"/>
  <c r="P721" i="1" s="1"/>
  <c r="O703" i="1"/>
  <c r="P703" i="1" s="1"/>
  <c r="O685" i="1"/>
  <c r="P685" i="1" s="1"/>
  <c r="O667" i="1"/>
  <c r="P667" i="1" s="1"/>
  <c r="O649" i="1"/>
  <c r="P649" i="1" s="1"/>
  <c r="O631" i="1"/>
  <c r="P631" i="1" s="1"/>
  <c r="O613" i="1"/>
  <c r="P613" i="1" s="1"/>
  <c r="O595" i="1"/>
  <c r="P595" i="1" s="1"/>
  <c r="O577" i="1"/>
  <c r="P577" i="1" s="1"/>
  <c r="O559" i="1"/>
  <c r="P559" i="1" s="1"/>
  <c r="O541" i="1"/>
  <c r="P541" i="1" s="1"/>
  <c r="O523" i="1"/>
  <c r="P523" i="1" s="1"/>
  <c r="O505" i="1"/>
  <c r="P505" i="1" s="1"/>
  <c r="O487" i="1"/>
  <c r="P487" i="1" s="1"/>
  <c r="O469" i="1"/>
  <c r="P469" i="1" s="1"/>
  <c r="O451" i="1"/>
  <c r="P451" i="1" s="1"/>
  <c r="O433" i="1"/>
  <c r="P433" i="1" s="1"/>
  <c r="O415" i="1"/>
  <c r="P415" i="1" s="1"/>
  <c r="O397" i="1"/>
  <c r="P397" i="1" s="1"/>
  <c r="O379" i="1"/>
  <c r="P379" i="1" s="1"/>
  <c r="O361" i="1"/>
  <c r="P361" i="1" s="1"/>
  <c r="O343" i="1"/>
  <c r="P343" i="1" s="1"/>
  <c r="O325" i="1"/>
  <c r="P325" i="1" s="1"/>
  <c r="O307" i="1"/>
  <c r="P307" i="1" s="1"/>
  <c r="O289" i="1"/>
  <c r="P289" i="1" s="1"/>
  <c r="O271" i="1"/>
  <c r="P271" i="1" s="1"/>
  <c r="O253" i="1"/>
  <c r="P253" i="1" s="1"/>
  <c r="O235" i="1"/>
  <c r="P235" i="1" s="1"/>
  <c r="O217" i="1"/>
  <c r="P217" i="1" s="1"/>
  <c r="O199" i="1"/>
  <c r="P199" i="1" s="1"/>
  <c r="O181" i="1"/>
  <c r="P181" i="1" s="1"/>
  <c r="O163" i="1"/>
  <c r="P163" i="1" s="1"/>
  <c r="O145" i="1"/>
  <c r="P145" i="1" s="1"/>
  <c r="O127" i="1"/>
  <c r="P127" i="1" s="1"/>
  <c r="O109" i="1"/>
  <c r="P109" i="1" s="1"/>
  <c r="O91" i="1"/>
  <c r="P91" i="1" s="1"/>
  <c r="O73" i="1"/>
  <c r="P73" i="1" s="1"/>
  <c r="O55" i="1"/>
  <c r="P55" i="1" s="1"/>
  <c r="O37" i="1"/>
  <c r="P37" i="1" s="1"/>
  <c r="O19" i="1"/>
  <c r="P19" i="1" s="1"/>
  <c r="Q235" i="1" l="1"/>
  <c r="Q523" i="1"/>
  <c r="Q199" i="1"/>
  <c r="Q487" i="1"/>
  <c r="I259" i="1"/>
  <c r="I130" i="1"/>
  <c r="F3" i="1"/>
  <c r="F4" i="1"/>
  <c r="F5" i="1"/>
  <c r="F6" i="1"/>
  <c r="Q6" i="1" s="1"/>
  <c r="F7" i="1"/>
  <c r="F8" i="1"/>
  <c r="F9" i="1"/>
  <c r="F10" i="1"/>
  <c r="Q10" i="1" s="1"/>
  <c r="F11" i="1"/>
  <c r="F12" i="1"/>
  <c r="F13" i="1"/>
  <c r="F14" i="1"/>
  <c r="Q14" i="1" s="1"/>
  <c r="F15" i="1"/>
  <c r="F16" i="1"/>
  <c r="F17" i="1"/>
  <c r="F18" i="1"/>
  <c r="F19" i="1"/>
  <c r="I19" i="1" s="1"/>
  <c r="F20" i="1"/>
  <c r="F21" i="1"/>
  <c r="F22" i="1"/>
  <c r="Q22" i="1" s="1"/>
  <c r="F23" i="1"/>
  <c r="F24" i="1"/>
  <c r="F25" i="1"/>
  <c r="F26" i="1"/>
  <c r="Q26" i="1" s="1"/>
  <c r="F27" i="1"/>
  <c r="F28" i="1"/>
  <c r="F29" i="1"/>
  <c r="F30" i="1"/>
  <c r="Q30" i="1" s="1"/>
  <c r="F31" i="1"/>
  <c r="F32" i="1"/>
  <c r="F33" i="1"/>
  <c r="F34" i="1"/>
  <c r="F35" i="1"/>
  <c r="F36" i="1"/>
  <c r="F37" i="1"/>
  <c r="I37" i="1" s="1"/>
  <c r="F38" i="1"/>
  <c r="Q38" i="1" s="1"/>
  <c r="F39" i="1"/>
  <c r="F40" i="1"/>
  <c r="F41" i="1"/>
  <c r="F42" i="1"/>
  <c r="Q42" i="1" s="1"/>
  <c r="F43" i="1"/>
  <c r="F44" i="1"/>
  <c r="F45" i="1"/>
  <c r="F46" i="1"/>
  <c r="Q46" i="1" s="1"/>
  <c r="F47" i="1"/>
  <c r="F48" i="1"/>
  <c r="F49" i="1"/>
  <c r="F50" i="1"/>
  <c r="F51" i="1"/>
  <c r="F52" i="1"/>
  <c r="F53" i="1"/>
  <c r="F54" i="1"/>
  <c r="Q54" i="1" s="1"/>
  <c r="F55" i="1"/>
  <c r="I55" i="1" s="1"/>
  <c r="F56" i="1"/>
  <c r="F57" i="1"/>
  <c r="F58" i="1"/>
  <c r="Q58" i="1" s="1"/>
  <c r="F59" i="1"/>
  <c r="F60" i="1"/>
  <c r="F61" i="1"/>
  <c r="F62" i="1"/>
  <c r="Q62" i="1" s="1"/>
  <c r="F63" i="1"/>
  <c r="F64" i="1"/>
  <c r="F65" i="1"/>
  <c r="F66" i="1"/>
  <c r="Q66" i="1" s="1"/>
  <c r="F67" i="1"/>
  <c r="F68" i="1"/>
  <c r="F69" i="1"/>
  <c r="F70" i="1"/>
  <c r="Q70" i="1" s="1"/>
  <c r="F71" i="1"/>
  <c r="F72" i="1"/>
  <c r="F73" i="1"/>
  <c r="I73" i="1" s="1"/>
  <c r="F74" i="1"/>
  <c r="Q74" i="1" s="1"/>
  <c r="F75" i="1"/>
  <c r="F76" i="1"/>
  <c r="F77" i="1"/>
  <c r="F78" i="1"/>
  <c r="Q78" i="1" s="1"/>
  <c r="F79" i="1"/>
  <c r="F80" i="1"/>
  <c r="F81" i="1"/>
  <c r="F82" i="1"/>
  <c r="F83" i="1"/>
  <c r="F84" i="1"/>
  <c r="F85" i="1"/>
  <c r="F86" i="1"/>
  <c r="Q86" i="1" s="1"/>
  <c r="F87" i="1"/>
  <c r="F88" i="1"/>
  <c r="F89" i="1"/>
  <c r="F90" i="1"/>
  <c r="Q90" i="1" s="1"/>
  <c r="F91" i="1"/>
  <c r="I91" i="1" s="1"/>
  <c r="F92" i="1"/>
  <c r="F93" i="1"/>
  <c r="F94" i="1"/>
  <c r="Q94" i="1" s="1"/>
  <c r="F95" i="1"/>
  <c r="F96" i="1"/>
  <c r="F97" i="1"/>
  <c r="F98" i="1"/>
  <c r="F99" i="1"/>
  <c r="F100" i="1"/>
  <c r="F101" i="1"/>
  <c r="F102" i="1"/>
  <c r="Q102" i="1" s="1"/>
  <c r="F103" i="1"/>
  <c r="F104" i="1"/>
  <c r="F105" i="1"/>
  <c r="F106" i="1"/>
  <c r="Q106" i="1" s="1"/>
  <c r="F107" i="1"/>
  <c r="F108" i="1"/>
  <c r="F109" i="1"/>
  <c r="I109" i="1" s="1"/>
  <c r="F110" i="1"/>
  <c r="Q110" i="1" s="1"/>
  <c r="F111" i="1"/>
  <c r="F112" i="1"/>
  <c r="F113" i="1"/>
  <c r="F114" i="1"/>
  <c r="F115" i="1"/>
  <c r="F116" i="1"/>
  <c r="F117" i="1"/>
  <c r="F118" i="1"/>
  <c r="Q118" i="1" s="1"/>
  <c r="F119" i="1"/>
  <c r="F120" i="1"/>
  <c r="F121" i="1"/>
  <c r="F122" i="1"/>
  <c r="Q122" i="1" s="1"/>
  <c r="F123" i="1"/>
  <c r="F124" i="1"/>
  <c r="F125" i="1"/>
  <c r="F126" i="1"/>
  <c r="Q126" i="1" s="1"/>
  <c r="F127" i="1"/>
  <c r="I127" i="1" s="1"/>
  <c r="F128" i="1"/>
  <c r="F129" i="1"/>
  <c r="F130" i="1"/>
  <c r="Q130" i="1" s="1"/>
  <c r="F131" i="1"/>
  <c r="F132" i="1"/>
  <c r="F133" i="1"/>
  <c r="F134" i="1"/>
  <c r="Q134" i="1" s="1"/>
  <c r="F135" i="1"/>
  <c r="F136" i="1"/>
  <c r="F137" i="1"/>
  <c r="F138" i="1"/>
  <c r="Q138" i="1" s="1"/>
  <c r="F139" i="1"/>
  <c r="F140" i="1"/>
  <c r="F141" i="1"/>
  <c r="F142" i="1"/>
  <c r="Q142" i="1" s="1"/>
  <c r="F143" i="1"/>
  <c r="F144" i="1"/>
  <c r="F145" i="1"/>
  <c r="I145" i="1" s="1"/>
  <c r="F146" i="1"/>
  <c r="F147" i="1"/>
  <c r="F148" i="1"/>
  <c r="F149" i="1"/>
  <c r="F150" i="1"/>
  <c r="Q150" i="1" s="1"/>
  <c r="F151" i="1"/>
  <c r="F152" i="1"/>
  <c r="F153" i="1"/>
  <c r="F154" i="1"/>
  <c r="Q154" i="1" s="1"/>
  <c r="F155" i="1"/>
  <c r="F156" i="1"/>
  <c r="F157" i="1"/>
  <c r="F158" i="1"/>
  <c r="Q158" i="1" s="1"/>
  <c r="F159" i="1"/>
  <c r="F160" i="1"/>
  <c r="F161" i="1"/>
  <c r="F162" i="1"/>
  <c r="F163" i="1"/>
  <c r="I163" i="1" s="1"/>
  <c r="F164" i="1"/>
  <c r="F165" i="1"/>
  <c r="F166" i="1"/>
  <c r="Q166" i="1" s="1"/>
  <c r="F167" i="1"/>
  <c r="F168" i="1"/>
  <c r="F169" i="1"/>
  <c r="F170" i="1"/>
  <c r="Q170" i="1" s="1"/>
  <c r="F171" i="1"/>
  <c r="F172" i="1"/>
  <c r="F173" i="1"/>
  <c r="F174" i="1"/>
  <c r="Q174" i="1" s="1"/>
  <c r="F175" i="1"/>
  <c r="F176" i="1"/>
  <c r="F177" i="1"/>
  <c r="F178" i="1"/>
  <c r="F179" i="1"/>
  <c r="F180" i="1"/>
  <c r="F181" i="1"/>
  <c r="I181" i="1" s="1"/>
  <c r="F182" i="1"/>
  <c r="Q182" i="1" s="1"/>
  <c r="F183" i="1"/>
  <c r="F184" i="1"/>
  <c r="F185" i="1"/>
  <c r="F186" i="1"/>
  <c r="Q186" i="1" s="1"/>
  <c r="F187" i="1"/>
  <c r="F188" i="1"/>
  <c r="F189" i="1"/>
  <c r="F190" i="1"/>
  <c r="Q190" i="1" s="1"/>
  <c r="F191" i="1"/>
  <c r="F192" i="1"/>
  <c r="F193" i="1"/>
  <c r="F194" i="1"/>
  <c r="Q194" i="1" s="1"/>
  <c r="F195" i="1"/>
  <c r="F196" i="1"/>
  <c r="F197" i="1"/>
  <c r="F198" i="1"/>
  <c r="Q198" i="1" s="1"/>
  <c r="F199" i="1"/>
  <c r="I199" i="1" s="1"/>
  <c r="F200" i="1"/>
  <c r="F201" i="1"/>
  <c r="F202" i="1"/>
  <c r="Q202" i="1" s="1"/>
  <c r="F203" i="1"/>
  <c r="F204" i="1"/>
  <c r="F205" i="1"/>
  <c r="F206" i="1"/>
  <c r="Q206" i="1" s="1"/>
  <c r="F207" i="1"/>
  <c r="F208" i="1"/>
  <c r="F209" i="1"/>
  <c r="F210" i="1"/>
  <c r="Q210" i="1" s="1"/>
  <c r="F211" i="1"/>
  <c r="F212" i="1"/>
  <c r="F213" i="1"/>
  <c r="F214" i="1"/>
  <c r="Q214" i="1" s="1"/>
  <c r="F215" i="1"/>
  <c r="F216" i="1"/>
  <c r="F217" i="1"/>
  <c r="I217" i="1" s="1"/>
  <c r="F218" i="1"/>
  <c r="Q218" i="1" s="1"/>
  <c r="F219" i="1"/>
  <c r="F220" i="1"/>
  <c r="F221" i="1"/>
  <c r="F222" i="1"/>
  <c r="Q222" i="1" s="1"/>
  <c r="F223" i="1"/>
  <c r="F224" i="1"/>
  <c r="F225" i="1"/>
  <c r="F226" i="1"/>
  <c r="Q226" i="1" s="1"/>
  <c r="F227" i="1"/>
  <c r="Q227" i="1" s="1"/>
  <c r="F228" i="1"/>
  <c r="F229" i="1"/>
  <c r="F230" i="1"/>
  <c r="Q230" i="1" s="1"/>
  <c r="F231" i="1"/>
  <c r="F232" i="1"/>
  <c r="F233" i="1"/>
  <c r="F234" i="1"/>
  <c r="Q234" i="1" s="1"/>
  <c r="F235" i="1"/>
  <c r="I235" i="1" s="1"/>
  <c r="F236" i="1"/>
  <c r="F237" i="1"/>
  <c r="F238" i="1"/>
  <c r="Q238" i="1" s="1"/>
  <c r="F239" i="1"/>
  <c r="F240" i="1"/>
  <c r="F241" i="1"/>
  <c r="F242" i="1"/>
  <c r="Q242" i="1" s="1"/>
  <c r="F243" i="1"/>
  <c r="F244" i="1"/>
  <c r="F245" i="1"/>
  <c r="F246" i="1"/>
  <c r="Q246" i="1" s="1"/>
  <c r="F247" i="1"/>
  <c r="F248" i="1"/>
  <c r="F249" i="1"/>
  <c r="F250" i="1"/>
  <c r="Q250" i="1" s="1"/>
  <c r="F251" i="1"/>
  <c r="F252" i="1"/>
  <c r="F253" i="1"/>
  <c r="I253" i="1" s="1"/>
  <c r="F254" i="1"/>
  <c r="Q254" i="1" s="1"/>
  <c r="F255" i="1"/>
  <c r="F256" i="1"/>
  <c r="F257" i="1"/>
  <c r="F258" i="1"/>
  <c r="Q258" i="1" s="1"/>
  <c r="F259" i="1"/>
  <c r="Q259" i="1" s="1"/>
  <c r="F260" i="1"/>
  <c r="F261" i="1"/>
  <c r="F262" i="1"/>
  <c r="Q262" i="1" s="1"/>
  <c r="F263" i="1"/>
  <c r="F264" i="1"/>
  <c r="F265" i="1"/>
  <c r="F266" i="1"/>
  <c r="Q266" i="1" s="1"/>
  <c r="F267" i="1"/>
  <c r="F268" i="1"/>
  <c r="F269" i="1"/>
  <c r="F270" i="1"/>
  <c r="Q270" i="1" s="1"/>
  <c r="F271" i="1"/>
  <c r="I271" i="1" s="1"/>
  <c r="F272" i="1"/>
  <c r="F273" i="1"/>
  <c r="F274" i="1"/>
  <c r="Q274" i="1" s="1"/>
  <c r="F275" i="1"/>
  <c r="F276" i="1"/>
  <c r="F277" i="1"/>
  <c r="F278" i="1"/>
  <c r="Q278" i="1" s="1"/>
  <c r="F279" i="1"/>
  <c r="F280" i="1"/>
  <c r="F281" i="1"/>
  <c r="F282" i="1"/>
  <c r="Q282" i="1" s="1"/>
  <c r="F283" i="1"/>
  <c r="F284" i="1"/>
  <c r="F285" i="1"/>
  <c r="F286" i="1"/>
  <c r="Q286" i="1" s="1"/>
  <c r="F287" i="1"/>
  <c r="F288" i="1"/>
  <c r="F289" i="1"/>
  <c r="I289" i="1" s="1"/>
  <c r="F290" i="1"/>
  <c r="Q290" i="1" s="1"/>
  <c r="F291" i="1"/>
  <c r="Q291" i="1" s="1"/>
  <c r="F292" i="1"/>
  <c r="F293" i="1"/>
  <c r="F294" i="1"/>
  <c r="Q294" i="1" s="1"/>
  <c r="F295" i="1"/>
  <c r="F296" i="1"/>
  <c r="F297" i="1"/>
  <c r="F298" i="1"/>
  <c r="Q298" i="1" s="1"/>
  <c r="F299" i="1"/>
  <c r="F300" i="1"/>
  <c r="F301" i="1"/>
  <c r="F302" i="1"/>
  <c r="Q302" i="1" s="1"/>
  <c r="F303" i="1"/>
  <c r="F304" i="1"/>
  <c r="F305" i="1"/>
  <c r="F306" i="1"/>
  <c r="Q306" i="1" s="1"/>
  <c r="F307" i="1"/>
  <c r="I307" i="1" s="1"/>
  <c r="F308" i="1"/>
  <c r="F309" i="1"/>
  <c r="F310" i="1"/>
  <c r="Q310" i="1" s="1"/>
  <c r="F311" i="1"/>
  <c r="F312" i="1"/>
  <c r="F313" i="1"/>
  <c r="F314" i="1"/>
  <c r="Q314" i="1" s="1"/>
  <c r="F315" i="1"/>
  <c r="F316" i="1"/>
  <c r="F317" i="1"/>
  <c r="F318" i="1"/>
  <c r="Q318" i="1" s="1"/>
  <c r="F319" i="1"/>
  <c r="F320" i="1"/>
  <c r="F321" i="1"/>
  <c r="F322" i="1"/>
  <c r="Q322" i="1" s="1"/>
  <c r="F323" i="1"/>
  <c r="Q323" i="1" s="1"/>
  <c r="F324" i="1"/>
  <c r="F325" i="1"/>
  <c r="I325" i="1" s="1"/>
  <c r="F326" i="1"/>
  <c r="Q326" i="1" s="1"/>
  <c r="F327" i="1"/>
  <c r="F328" i="1"/>
  <c r="F329" i="1"/>
  <c r="F330" i="1"/>
  <c r="Q330" i="1" s="1"/>
  <c r="F331" i="1"/>
  <c r="F332" i="1"/>
  <c r="F333" i="1"/>
  <c r="F334" i="1"/>
  <c r="Q334" i="1" s="1"/>
  <c r="F335" i="1"/>
  <c r="F336" i="1"/>
  <c r="F337" i="1"/>
  <c r="F338" i="1"/>
  <c r="Q338" i="1" s="1"/>
  <c r="F339" i="1"/>
  <c r="F340" i="1"/>
  <c r="F341" i="1"/>
  <c r="F342" i="1"/>
  <c r="Q342" i="1" s="1"/>
  <c r="F343" i="1"/>
  <c r="I343" i="1" s="1"/>
  <c r="F344" i="1"/>
  <c r="F345" i="1"/>
  <c r="F346" i="1"/>
  <c r="Q346" i="1" s="1"/>
  <c r="F347" i="1"/>
  <c r="F348" i="1"/>
  <c r="F349" i="1"/>
  <c r="F350" i="1"/>
  <c r="Q350" i="1" s="1"/>
  <c r="F351" i="1"/>
  <c r="F352" i="1"/>
  <c r="F353" i="1"/>
  <c r="F354" i="1"/>
  <c r="Q354" i="1" s="1"/>
  <c r="F355" i="1"/>
  <c r="F356" i="1"/>
  <c r="F357" i="1"/>
  <c r="F358" i="1"/>
  <c r="Q358" i="1" s="1"/>
  <c r="F359" i="1"/>
  <c r="F360" i="1"/>
  <c r="F361" i="1"/>
  <c r="I361" i="1" s="1"/>
  <c r="F362" i="1"/>
  <c r="Q362" i="1" s="1"/>
  <c r="F363" i="1"/>
  <c r="F364" i="1"/>
  <c r="F365" i="1"/>
  <c r="F366" i="1"/>
  <c r="Q366" i="1" s="1"/>
  <c r="F367" i="1"/>
  <c r="F368" i="1"/>
  <c r="F369" i="1"/>
  <c r="F370" i="1"/>
  <c r="Q370" i="1" s="1"/>
  <c r="F371" i="1"/>
  <c r="F372" i="1"/>
  <c r="F373" i="1"/>
  <c r="F374" i="1"/>
  <c r="Q374" i="1" s="1"/>
  <c r="F375" i="1"/>
  <c r="F376" i="1"/>
  <c r="F377" i="1"/>
  <c r="F378" i="1"/>
  <c r="Q378" i="1" s="1"/>
  <c r="F379" i="1"/>
  <c r="I379" i="1" s="1"/>
  <c r="F380" i="1"/>
  <c r="F381" i="1"/>
  <c r="F382" i="1"/>
  <c r="Q382" i="1" s="1"/>
  <c r="F383" i="1"/>
  <c r="F384" i="1"/>
  <c r="F385" i="1"/>
  <c r="F386" i="1"/>
  <c r="Q386" i="1" s="1"/>
  <c r="F387" i="1"/>
  <c r="F388" i="1"/>
  <c r="F389" i="1"/>
  <c r="F390" i="1"/>
  <c r="Q390" i="1" s="1"/>
  <c r="F391" i="1"/>
  <c r="F392" i="1"/>
  <c r="F393" i="1"/>
  <c r="F394" i="1"/>
  <c r="Q394" i="1" s="1"/>
  <c r="F395" i="1"/>
  <c r="F396" i="1"/>
  <c r="F397" i="1"/>
  <c r="I397" i="1" s="1"/>
  <c r="F398" i="1"/>
  <c r="Q398" i="1" s="1"/>
  <c r="F399" i="1"/>
  <c r="F400" i="1"/>
  <c r="F401" i="1"/>
  <c r="F402" i="1"/>
  <c r="Q402" i="1" s="1"/>
  <c r="F403" i="1"/>
  <c r="F404" i="1"/>
  <c r="F405" i="1"/>
  <c r="F406" i="1"/>
  <c r="Q406" i="1" s="1"/>
  <c r="F407" i="1"/>
  <c r="F408" i="1"/>
  <c r="F409" i="1"/>
  <c r="F410" i="1"/>
  <c r="Q410" i="1" s="1"/>
  <c r="F411" i="1"/>
  <c r="F412" i="1"/>
  <c r="F413" i="1"/>
  <c r="F414" i="1"/>
  <c r="Q414" i="1" s="1"/>
  <c r="F415" i="1"/>
  <c r="I415" i="1" s="1"/>
  <c r="F416" i="1"/>
  <c r="F417" i="1"/>
  <c r="F418" i="1"/>
  <c r="Q418" i="1" s="1"/>
  <c r="F419" i="1"/>
  <c r="F420" i="1"/>
  <c r="F421" i="1"/>
  <c r="F422" i="1"/>
  <c r="Q422" i="1" s="1"/>
  <c r="F423" i="1"/>
  <c r="F424" i="1"/>
  <c r="F425" i="1"/>
  <c r="F426" i="1"/>
  <c r="Q426" i="1" s="1"/>
  <c r="F427" i="1"/>
  <c r="F428" i="1"/>
  <c r="F429" i="1"/>
  <c r="F430" i="1"/>
  <c r="Q430" i="1" s="1"/>
  <c r="F431" i="1"/>
  <c r="F432" i="1"/>
  <c r="F433" i="1"/>
  <c r="I433" i="1" s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I451" i="1" s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I469" i="1" s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I487" i="1" s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I505" i="1" s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I523" i="1" s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I541" i="1" s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I559" i="1" s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I577" i="1" s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I595" i="1" s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I613" i="1" s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I631" i="1" s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I649" i="1" s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I667" i="1" s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I721" i="1" s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2" i="1"/>
  <c r="Q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2" i="1"/>
  <c r="I737" i="1" l="1"/>
  <c r="Q737" i="1"/>
  <c r="I733" i="1"/>
  <c r="Q733" i="1"/>
  <c r="I717" i="1"/>
  <c r="Q717" i="1"/>
  <c r="I713" i="1"/>
  <c r="Q713" i="1"/>
  <c r="I709" i="1"/>
  <c r="Q709" i="1"/>
  <c r="I705" i="1"/>
  <c r="Q705" i="1"/>
  <c r="I701" i="1"/>
  <c r="Q701" i="1"/>
  <c r="I697" i="1"/>
  <c r="Q697" i="1"/>
  <c r="I693" i="1"/>
  <c r="Q693" i="1"/>
  <c r="I689" i="1"/>
  <c r="Q689" i="1"/>
  <c r="I685" i="1"/>
  <c r="Q685" i="1"/>
  <c r="I681" i="1"/>
  <c r="Q681" i="1"/>
  <c r="I677" i="1"/>
  <c r="Q677" i="1"/>
  <c r="I673" i="1"/>
  <c r="Q673" i="1"/>
  <c r="I669" i="1"/>
  <c r="Q669" i="1"/>
  <c r="I665" i="1"/>
  <c r="Q665" i="1"/>
  <c r="I661" i="1"/>
  <c r="Q661" i="1"/>
  <c r="I657" i="1"/>
  <c r="Q657" i="1"/>
  <c r="I653" i="1"/>
  <c r="Q653" i="1"/>
  <c r="I645" i="1"/>
  <c r="Q645" i="1"/>
  <c r="I641" i="1"/>
  <c r="Q641" i="1"/>
  <c r="I637" i="1"/>
  <c r="Q637" i="1"/>
  <c r="I633" i="1"/>
  <c r="Q633" i="1"/>
  <c r="I629" i="1"/>
  <c r="Q629" i="1"/>
  <c r="I625" i="1"/>
  <c r="Q625" i="1"/>
  <c r="I621" i="1"/>
  <c r="Q621" i="1"/>
  <c r="I617" i="1"/>
  <c r="Q617" i="1"/>
  <c r="I609" i="1"/>
  <c r="Q609" i="1"/>
  <c r="I605" i="1"/>
  <c r="Q605" i="1"/>
  <c r="I601" i="1"/>
  <c r="Q601" i="1"/>
  <c r="I597" i="1"/>
  <c r="Q597" i="1"/>
  <c r="I593" i="1"/>
  <c r="Q593" i="1"/>
  <c r="I589" i="1"/>
  <c r="Q589" i="1"/>
  <c r="I585" i="1"/>
  <c r="Q585" i="1"/>
  <c r="I581" i="1"/>
  <c r="Q581" i="1"/>
  <c r="I573" i="1"/>
  <c r="Q573" i="1"/>
  <c r="I569" i="1"/>
  <c r="Q569" i="1"/>
  <c r="I565" i="1"/>
  <c r="Q565" i="1"/>
  <c r="I561" i="1"/>
  <c r="Q561" i="1"/>
  <c r="I557" i="1"/>
  <c r="Q557" i="1"/>
  <c r="I553" i="1"/>
  <c r="Q553" i="1"/>
  <c r="I549" i="1"/>
  <c r="Q549" i="1"/>
  <c r="I545" i="1"/>
  <c r="Q545" i="1"/>
  <c r="I537" i="1"/>
  <c r="Q537" i="1"/>
  <c r="I533" i="1"/>
  <c r="Q533" i="1"/>
  <c r="I529" i="1"/>
  <c r="Q529" i="1"/>
  <c r="I525" i="1"/>
  <c r="Q525" i="1"/>
  <c r="I521" i="1"/>
  <c r="Q521" i="1"/>
  <c r="I517" i="1"/>
  <c r="Q517" i="1"/>
  <c r="I513" i="1"/>
  <c r="Q513" i="1"/>
  <c r="I509" i="1"/>
  <c r="Q509" i="1"/>
  <c r="I501" i="1"/>
  <c r="Q501" i="1"/>
  <c r="I497" i="1"/>
  <c r="Q497" i="1"/>
  <c r="I493" i="1"/>
  <c r="Q493" i="1"/>
  <c r="I489" i="1"/>
  <c r="Q489" i="1"/>
  <c r="I485" i="1"/>
  <c r="Q485" i="1"/>
  <c r="I481" i="1"/>
  <c r="Q481" i="1"/>
  <c r="I477" i="1"/>
  <c r="Q477" i="1"/>
  <c r="I473" i="1"/>
  <c r="Q473" i="1"/>
  <c r="I465" i="1"/>
  <c r="Q465" i="1"/>
  <c r="I461" i="1"/>
  <c r="Q461" i="1"/>
  <c r="I457" i="1"/>
  <c r="Q457" i="1"/>
  <c r="I453" i="1"/>
  <c r="Q453" i="1"/>
  <c r="I449" i="1"/>
  <c r="Q449" i="1"/>
  <c r="I445" i="1"/>
  <c r="Q445" i="1"/>
  <c r="I441" i="1"/>
  <c r="Q441" i="1"/>
  <c r="I437" i="1"/>
  <c r="Q437" i="1"/>
  <c r="I429" i="1"/>
  <c r="Q429" i="1"/>
  <c r="I425" i="1"/>
  <c r="Q425" i="1"/>
  <c r="I421" i="1"/>
  <c r="Q421" i="1"/>
  <c r="I417" i="1"/>
  <c r="Q417" i="1"/>
  <c r="I413" i="1"/>
  <c r="Q413" i="1"/>
  <c r="I409" i="1"/>
  <c r="Q409" i="1"/>
  <c r="I405" i="1"/>
  <c r="Q405" i="1"/>
  <c r="I401" i="1"/>
  <c r="Q401" i="1"/>
  <c r="I393" i="1"/>
  <c r="Q393" i="1"/>
  <c r="I389" i="1"/>
  <c r="Q389" i="1"/>
  <c r="I385" i="1"/>
  <c r="Q385" i="1"/>
  <c r="I381" i="1"/>
  <c r="Q381" i="1"/>
  <c r="I377" i="1"/>
  <c r="Q377" i="1"/>
  <c r="I373" i="1"/>
  <c r="Q373" i="1"/>
  <c r="I369" i="1"/>
  <c r="Q369" i="1"/>
  <c r="I365" i="1"/>
  <c r="Q365" i="1"/>
  <c r="I357" i="1"/>
  <c r="Q357" i="1"/>
  <c r="I353" i="1"/>
  <c r="Q353" i="1"/>
  <c r="I349" i="1"/>
  <c r="Q349" i="1"/>
  <c r="I345" i="1"/>
  <c r="Q345" i="1"/>
  <c r="I341" i="1"/>
  <c r="Q341" i="1"/>
  <c r="I337" i="1"/>
  <c r="Q337" i="1"/>
  <c r="I333" i="1"/>
  <c r="Q333" i="1"/>
  <c r="I329" i="1"/>
  <c r="Q329" i="1"/>
  <c r="I321" i="1"/>
  <c r="Q321" i="1"/>
  <c r="I317" i="1"/>
  <c r="Q317" i="1"/>
  <c r="I313" i="1"/>
  <c r="Q313" i="1"/>
  <c r="I309" i="1"/>
  <c r="Q309" i="1"/>
  <c r="I305" i="1"/>
  <c r="Q305" i="1"/>
  <c r="I301" i="1"/>
  <c r="Q301" i="1"/>
  <c r="I297" i="1"/>
  <c r="Q297" i="1"/>
  <c r="I293" i="1"/>
  <c r="Q293" i="1"/>
  <c r="I285" i="1"/>
  <c r="Q285" i="1"/>
  <c r="I281" i="1"/>
  <c r="Q281" i="1"/>
  <c r="I277" i="1"/>
  <c r="Q277" i="1"/>
  <c r="I273" i="1"/>
  <c r="Q273" i="1"/>
  <c r="I269" i="1"/>
  <c r="Q269" i="1"/>
  <c r="I265" i="1"/>
  <c r="Q265" i="1"/>
  <c r="I261" i="1"/>
  <c r="Q261" i="1"/>
  <c r="I257" i="1"/>
  <c r="Q257" i="1"/>
  <c r="I249" i="1"/>
  <c r="Q249" i="1"/>
  <c r="I245" i="1"/>
  <c r="Q245" i="1"/>
  <c r="I241" i="1"/>
  <c r="Q241" i="1"/>
  <c r="I237" i="1"/>
  <c r="Q237" i="1"/>
  <c r="I233" i="1"/>
  <c r="Q233" i="1"/>
  <c r="I229" i="1"/>
  <c r="Q229" i="1"/>
  <c r="I225" i="1"/>
  <c r="Q225" i="1"/>
  <c r="I221" i="1"/>
  <c r="Q221" i="1"/>
  <c r="I213" i="1"/>
  <c r="Q213" i="1"/>
  <c r="I209" i="1"/>
  <c r="Q209" i="1"/>
  <c r="I205" i="1"/>
  <c r="Q205" i="1"/>
  <c r="I201" i="1"/>
  <c r="Q201" i="1"/>
  <c r="I197" i="1"/>
  <c r="Q197" i="1"/>
  <c r="I193" i="1"/>
  <c r="Q193" i="1"/>
  <c r="I189" i="1"/>
  <c r="Q189" i="1"/>
  <c r="I185" i="1"/>
  <c r="Q185" i="1"/>
  <c r="I177" i="1"/>
  <c r="Q177" i="1"/>
  <c r="I173" i="1"/>
  <c r="Q173" i="1"/>
  <c r="I169" i="1"/>
  <c r="Q169" i="1"/>
  <c r="I165" i="1"/>
  <c r="Q165" i="1"/>
  <c r="I161" i="1"/>
  <c r="Q161" i="1"/>
  <c r="I157" i="1"/>
  <c r="Q157" i="1"/>
  <c r="I153" i="1"/>
  <c r="Q153" i="1"/>
  <c r="I149" i="1"/>
  <c r="Q149" i="1"/>
  <c r="I141" i="1"/>
  <c r="Q141" i="1"/>
  <c r="I137" i="1"/>
  <c r="Q137" i="1"/>
  <c r="I133" i="1"/>
  <c r="Q133" i="1"/>
  <c r="I129" i="1"/>
  <c r="Q129" i="1"/>
  <c r="I125" i="1"/>
  <c r="Q125" i="1"/>
  <c r="I121" i="1"/>
  <c r="Q121" i="1"/>
  <c r="I117" i="1"/>
  <c r="Q117" i="1"/>
  <c r="I113" i="1"/>
  <c r="Q113" i="1"/>
  <c r="I105" i="1"/>
  <c r="Q105" i="1"/>
  <c r="I101" i="1"/>
  <c r="Q101" i="1"/>
  <c r="I97" i="1"/>
  <c r="Q97" i="1"/>
  <c r="I93" i="1"/>
  <c r="Q93" i="1"/>
  <c r="I89" i="1"/>
  <c r="Q89" i="1"/>
  <c r="I85" i="1"/>
  <c r="Q85" i="1"/>
  <c r="I81" i="1"/>
  <c r="Q81" i="1"/>
  <c r="I77" i="1"/>
  <c r="Q77" i="1"/>
  <c r="I69" i="1"/>
  <c r="Q69" i="1"/>
  <c r="I65" i="1"/>
  <c r="Q65" i="1"/>
  <c r="I61" i="1"/>
  <c r="Q61" i="1"/>
  <c r="I57" i="1"/>
  <c r="Q57" i="1"/>
  <c r="I53" i="1"/>
  <c r="Q53" i="1"/>
  <c r="I49" i="1"/>
  <c r="Q49" i="1"/>
  <c r="I45" i="1"/>
  <c r="Q45" i="1"/>
  <c r="I41" i="1"/>
  <c r="Q41" i="1"/>
  <c r="I33" i="1"/>
  <c r="Q33" i="1"/>
  <c r="I29" i="1"/>
  <c r="Q29" i="1"/>
  <c r="I25" i="1"/>
  <c r="Q25" i="1"/>
  <c r="I21" i="1"/>
  <c r="Q21" i="1"/>
  <c r="I17" i="1"/>
  <c r="Q17" i="1"/>
  <c r="I13" i="1"/>
  <c r="Q13" i="1"/>
  <c r="I9" i="1"/>
  <c r="Q9" i="1"/>
  <c r="I5" i="1"/>
  <c r="Q5" i="1"/>
  <c r="S487" i="1"/>
  <c r="R487" i="1"/>
  <c r="R199" i="1"/>
  <c r="S199" i="1" s="1"/>
  <c r="Q469" i="1"/>
  <c r="Q37" i="1"/>
  <c r="Q613" i="1"/>
  <c r="Q361" i="1"/>
  <c r="S523" i="1"/>
  <c r="R523" i="1"/>
  <c r="R235" i="1"/>
  <c r="S235" i="1" s="1"/>
  <c r="Q505" i="1"/>
  <c r="S2" i="1"/>
  <c r="R2" i="1"/>
  <c r="I736" i="1"/>
  <c r="Q736" i="1"/>
  <c r="I732" i="1"/>
  <c r="Q732" i="1"/>
  <c r="I728" i="1"/>
  <c r="Q728" i="1"/>
  <c r="I724" i="1"/>
  <c r="Q724" i="1"/>
  <c r="I720" i="1"/>
  <c r="Q720" i="1"/>
  <c r="I716" i="1"/>
  <c r="Q716" i="1"/>
  <c r="I712" i="1"/>
  <c r="Q712" i="1"/>
  <c r="I708" i="1"/>
  <c r="Q708" i="1"/>
  <c r="I704" i="1"/>
  <c r="Q704" i="1"/>
  <c r="I700" i="1"/>
  <c r="Q700" i="1"/>
  <c r="I696" i="1"/>
  <c r="Q696" i="1"/>
  <c r="I692" i="1"/>
  <c r="Q692" i="1"/>
  <c r="I688" i="1"/>
  <c r="Q688" i="1"/>
  <c r="I684" i="1"/>
  <c r="Q684" i="1"/>
  <c r="I680" i="1"/>
  <c r="Q680" i="1"/>
  <c r="I676" i="1"/>
  <c r="Q676" i="1"/>
  <c r="I672" i="1"/>
  <c r="Q672" i="1"/>
  <c r="I668" i="1"/>
  <c r="Q668" i="1"/>
  <c r="I664" i="1"/>
  <c r="Q664" i="1"/>
  <c r="I660" i="1"/>
  <c r="Q660" i="1"/>
  <c r="I656" i="1"/>
  <c r="Q656" i="1"/>
  <c r="I652" i="1"/>
  <c r="Q652" i="1"/>
  <c r="I648" i="1"/>
  <c r="Q648" i="1"/>
  <c r="I644" i="1"/>
  <c r="Q644" i="1"/>
  <c r="I640" i="1"/>
  <c r="Q640" i="1"/>
  <c r="I636" i="1"/>
  <c r="Q636" i="1"/>
  <c r="I632" i="1"/>
  <c r="Q632" i="1"/>
  <c r="I628" i="1"/>
  <c r="Q628" i="1"/>
  <c r="I624" i="1"/>
  <c r="Q624" i="1"/>
  <c r="I620" i="1"/>
  <c r="Q620" i="1"/>
  <c r="I616" i="1"/>
  <c r="Q616" i="1"/>
  <c r="I612" i="1"/>
  <c r="Q612" i="1"/>
  <c r="I608" i="1"/>
  <c r="Q608" i="1"/>
  <c r="I604" i="1"/>
  <c r="Q604" i="1"/>
  <c r="I600" i="1"/>
  <c r="Q600" i="1"/>
  <c r="I596" i="1"/>
  <c r="Q596" i="1"/>
  <c r="I592" i="1"/>
  <c r="Q592" i="1"/>
  <c r="I588" i="1"/>
  <c r="Q588" i="1"/>
  <c r="I584" i="1"/>
  <c r="Q584" i="1"/>
  <c r="I580" i="1"/>
  <c r="Q580" i="1"/>
  <c r="I576" i="1"/>
  <c r="Q576" i="1"/>
  <c r="I572" i="1"/>
  <c r="Q572" i="1"/>
  <c r="I568" i="1"/>
  <c r="Q568" i="1"/>
  <c r="I564" i="1"/>
  <c r="Q564" i="1"/>
  <c r="I560" i="1"/>
  <c r="Q560" i="1"/>
  <c r="I556" i="1"/>
  <c r="Q556" i="1"/>
  <c r="I552" i="1"/>
  <c r="Q552" i="1"/>
  <c r="I548" i="1"/>
  <c r="Q548" i="1"/>
  <c r="I544" i="1"/>
  <c r="Q544" i="1"/>
  <c r="I540" i="1"/>
  <c r="Q540" i="1"/>
  <c r="I536" i="1"/>
  <c r="Q536" i="1"/>
  <c r="I532" i="1"/>
  <c r="Q532" i="1"/>
  <c r="I528" i="1"/>
  <c r="Q528" i="1"/>
  <c r="I524" i="1"/>
  <c r="Q524" i="1"/>
  <c r="I520" i="1"/>
  <c r="Q520" i="1"/>
  <c r="I516" i="1"/>
  <c r="Q516" i="1"/>
  <c r="I512" i="1"/>
  <c r="Q512" i="1"/>
  <c r="I508" i="1"/>
  <c r="Q508" i="1"/>
  <c r="I504" i="1"/>
  <c r="Q504" i="1"/>
  <c r="I500" i="1"/>
  <c r="Q500" i="1"/>
  <c r="I496" i="1"/>
  <c r="Q496" i="1"/>
  <c r="I492" i="1"/>
  <c r="Q492" i="1"/>
  <c r="I488" i="1"/>
  <c r="Q488" i="1"/>
  <c r="I484" i="1"/>
  <c r="Q484" i="1"/>
  <c r="I480" i="1"/>
  <c r="Q480" i="1"/>
  <c r="I476" i="1"/>
  <c r="Q476" i="1"/>
  <c r="I472" i="1"/>
  <c r="Q472" i="1"/>
  <c r="I468" i="1"/>
  <c r="Q468" i="1"/>
  <c r="I464" i="1"/>
  <c r="Q464" i="1"/>
  <c r="I460" i="1"/>
  <c r="Q460" i="1"/>
  <c r="I456" i="1"/>
  <c r="Q456" i="1"/>
  <c r="I452" i="1"/>
  <c r="Q452" i="1"/>
  <c r="I448" i="1"/>
  <c r="Q448" i="1"/>
  <c r="I444" i="1"/>
  <c r="Q444" i="1"/>
  <c r="I440" i="1"/>
  <c r="Q440" i="1"/>
  <c r="I436" i="1"/>
  <c r="Q436" i="1"/>
  <c r="I432" i="1"/>
  <c r="Q432" i="1"/>
  <c r="I428" i="1"/>
  <c r="Q428" i="1"/>
  <c r="I424" i="1"/>
  <c r="Q424" i="1"/>
  <c r="I420" i="1"/>
  <c r="Q420" i="1"/>
  <c r="I416" i="1"/>
  <c r="Q416" i="1"/>
  <c r="I412" i="1"/>
  <c r="Q412" i="1"/>
  <c r="I408" i="1"/>
  <c r="Q408" i="1"/>
  <c r="I404" i="1"/>
  <c r="Q404" i="1"/>
  <c r="I400" i="1"/>
  <c r="Q400" i="1"/>
  <c r="I396" i="1"/>
  <c r="Q396" i="1"/>
  <c r="I392" i="1"/>
  <c r="Q392" i="1"/>
  <c r="I388" i="1"/>
  <c r="Q388" i="1"/>
  <c r="I384" i="1"/>
  <c r="Q384" i="1"/>
  <c r="I380" i="1"/>
  <c r="Q380" i="1"/>
  <c r="I376" i="1"/>
  <c r="Q376" i="1"/>
  <c r="I372" i="1"/>
  <c r="Q372" i="1"/>
  <c r="I368" i="1"/>
  <c r="Q368" i="1"/>
  <c r="I364" i="1"/>
  <c r="Q364" i="1"/>
  <c r="I360" i="1"/>
  <c r="Q360" i="1"/>
  <c r="I356" i="1"/>
  <c r="Q356" i="1"/>
  <c r="I352" i="1"/>
  <c r="Q352" i="1"/>
  <c r="I348" i="1"/>
  <c r="Q348" i="1"/>
  <c r="I344" i="1"/>
  <c r="Q344" i="1"/>
  <c r="I340" i="1"/>
  <c r="Q340" i="1"/>
  <c r="I336" i="1"/>
  <c r="Q336" i="1"/>
  <c r="I332" i="1"/>
  <c r="Q332" i="1"/>
  <c r="I328" i="1"/>
  <c r="Q328" i="1"/>
  <c r="I324" i="1"/>
  <c r="Q324" i="1"/>
  <c r="I320" i="1"/>
  <c r="Q320" i="1"/>
  <c r="I316" i="1"/>
  <c r="Q316" i="1"/>
  <c r="I312" i="1"/>
  <c r="Q312" i="1"/>
  <c r="I308" i="1"/>
  <c r="Q308" i="1"/>
  <c r="I304" i="1"/>
  <c r="Q304" i="1"/>
  <c r="I300" i="1"/>
  <c r="Q300" i="1"/>
  <c r="I296" i="1"/>
  <c r="Q296" i="1"/>
  <c r="I292" i="1"/>
  <c r="Q292" i="1"/>
  <c r="I288" i="1"/>
  <c r="Q288" i="1"/>
  <c r="I284" i="1"/>
  <c r="Q284" i="1"/>
  <c r="I280" i="1"/>
  <c r="Q280" i="1"/>
  <c r="I276" i="1"/>
  <c r="Q276" i="1"/>
  <c r="I272" i="1"/>
  <c r="Q272" i="1"/>
  <c r="I268" i="1"/>
  <c r="Q268" i="1"/>
  <c r="I264" i="1"/>
  <c r="Q264" i="1"/>
  <c r="I260" i="1"/>
  <c r="Q260" i="1"/>
  <c r="I256" i="1"/>
  <c r="Q256" i="1"/>
  <c r="I252" i="1"/>
  <c r="Q252" i="1"/>
  <c r="I248" i="1"/>
  <c r="Q248" i="1"/>
  <c r="I244" i="1"/>
  <c r="Q244" i="1"/>
  <c r="I240" i="1"/>
  <c r="Q240" i="1"/>
  <c r="I236" i="1"/>
  <c r="Q236" i="1"/>
  <c r="I232" i="1"/>
  <c r="Q232" i="1"/>
  <c r="I228" i="1"/>
  <c r="Q228" i="1"/>
  <c r="I224" i="1"/>
  <c r="Q224" i="1"/>
  <c r="I220" i="1"/>
  <c r="Q220" i="1"/>
  <c r="I216" i="1"/>
  <c r="Q216" i="1"/>
  <c r="I212" i="1"/>
  <c r="Q212" i="1"/>
  <c r="I208" i="1"/>
  <c r="Q208" i="1"/>
  <c r="I204" i="1"/>
  <c r="Q204" i="1"/>
  <c r="I200" i="1"/>
  <c r="Q200" i="1"/>
  <c r="I196" i="1"/>
  <c r="Q196" i="1"/>
  <c r="I192" i="1"/>
  <c r="Q192" i="1"/>
  <c r="I188" i="1"/>
  <c r="Q188" i="1"/>
  <c r="I184" i="1"/>
  <c r="Q184" i="1"/>
  <c r="I180" i="1"/>
  <c r="Q180" i="1"/>
  <c r="I176" i="1"/>
  <c r="Q176" i="1"/>
  <c r="I172" i="1"/>
  <c r="Q172" i="1"/>
  <c r="I168" i="1"/>
  <c r="Q168" i="1"/>
  <c r="I164" i="1"/>
  <c r="Q164" i="1"/>
  <c r="I160" i="1"/>
  <c r="Q160" i="1"/>
  <c r="I156" i="1"/>
  <c r="Q156" i="1"/>
  <c r="I152" i="1"/>
  <c r="Q152" i="1"/>
  <c r="I148" i="1"/>
  <c r="Q148" i="1"/>
  <c r="I144" i="1"/>
  <c r="Q144" i="1"/>
  <c r="I140" i="1"/>
  <c r="Q140" i="1"/>
  <c r="I136" i="1"/>
  <c r="Q136" i="1"/>
  <c r="I132" i="1"/>
  <c r="Q132" i="1"/>
  <c r="I128" i="1"/>
  <c r="Q128" i="1"/>
  <c r="I124" i="1"/>
  <c r="Q124" i="1"/>
  <c r="I120" i="1"/>
  <c r="Q120" i="1"/>
  <c r="I116" i="1"/>
  <c r="Q116" i="1"/>
  <c r="I112" i="1"/>
  <c r="Q112" i="1"/>
  <c r="I108" i="1"/>
  <c r="Q108" i="1"/>
  <c r="I104" i="1"/>
  <c r="Q104" i="1"/>
  <c r="I100" i="1"/>
  <c r="Q100" i="1"/>
  <c r="I96" i="1"/>
  <c r="Q96" i="1"/>
  <c r="I92" i="1"/>
  <c r="Q92" i="1"/>
  <c r="I88" i="1"/>
  <c r="Q88" i="1"/>
  <c r="I84" i="1"/>
  <c r="Q84" i="1"/>
  <c r="I80" i="1"/>
  <c r="Q80" i="1"/>
  <c r="I76" i="1"/>
  <c r="Q76" i="1"/>
  <c r="I72" i="1"/>
  <c r="Q72" i="1"/>
  <c r="I68" i="1"/>
  <c r="Q68" i="1"/>
  <c r="I64" i="1"/>
  <c r="Q64" i="1"/>
  <c r="I60" i="1"/>
  <c r="Q60" i="1"/>
  <c r="I56" i="1"/>
  <c r="Q56" i="1"/>
  <c r="I52" i="1"/>
  <c r="Q52" i="1"/>
  <c r="I48" i="1"/>
  <c r="Q48" i="1"/>
  <c r="I44" i="1"/>
  <c r="Q44" i="1"/>
  <c r="I40" i="1"/>
  <c r="Q40" i="1"/>
  <c r="I36" i="1"/>
  <c r="Q36" i="1"/>
  <c r="I32" i="1"/>
  <c r="Q32" i="1"/>
  <c r="I28" i="1"/>
  <c r="Q28" i="1"/>
  <c r="I24" i="1"/>
  <c r="Q24" i="1"/>
  <c r="I20" i="1"/>
  <c r="Q20" i="1"/>
  <c r="I16" i="1"/>
  <c r="Q16" i="1"/>
  <c r="I12" i="1"/>
  <c r="Q12" i="1"/>
  <c r="I8" i="1"/>
  <c r="Q8" i="1"/>
  <c r="I4" i="1"/>
  <c r="Q4" i="1"/>
  <c r="I66" i="1"/>
  <c r="I227" i="1"/>
  <c r="Q415" i="1"/>
  <c r="Q127" i="1"/>
  <c r="Q397" i="1"/>
  <c r="Q649" i="1"/>
  <c r="Q325" i="1"/>
  <c r="Q145" i="1"/>
  <c r="Q451" i="1"/>
  <c r="Q163" i="1"/>
  <c r="Q289" i="1"/>
  <c r="I729" i="1"/>
  <c r="Q729" i="1"/>
  <c r="I739" i="1"/>
  <c r="Q739" i="1"/>
  <c r="I735" i="1"/>
  <c r="Q735" i="1"/>
  <c r="I731" i="1"/>
  <c r="Q731" i="1"/>
  <c r="I727" i="1"/>
  <c r="Q727" i="1"/>
  <c r="I723" i="1"/>
  <c r="Q723" i="1"/>
  <c r="I719" i="1"/>
  <c r="Q719" i="1"/>
  <c r="I715" i="1"/>
  <c r="Q715" i="1"/>
  <c r="I711" i="1"/>
  <c r="Q711" i="1"/>
  <c r="I707" i="1"/>
  <c r="Q707" i="1"/>
  <c r="I703" i="1"/>
  <c r="Q703" i="1"/>
  <c r="I699" i="1"/>
  <c r="Q699" i="1"/>
  <c r="I695" i="1"/>
  <c r="Q695" i="1"/>
  <c r="I691" i="1"/>
  <c r="Q691" i="1"/>
  <c r="I687" i="1"/>
  <c r="Q687" i="1"/>
  <c r="I683" i="1"/>
  <c r="Q683" i="1"/>
  <c r="I679" i="1"/>
  <c r="Q679" i="1"/>
  <c r="I675" i="1"/>
  <c r="Q675" i="1"/>
  <c r="I671" i="1"/>
  <c r="Q671" i="1"/>
  <c r="I663" i="1"/>
  <c r="Q663" i="1"/>
  <c r="I659" i="1"/>
  <c r="Q659" i="1"/>
  <c r="I655" i="1"/>
  <c r="Q655" i="1"/>
  <c r="I651" i="1"/>
  <c r="Q651" i="1"/>
  <c r="I647" i="1"/>
  <c r="Q647" i="1"/>
  <c r="I643" i="1"/>
  <c r="Q643" i="1"/>
  <c r="I639" i="1"/>
  <c r="Q639" i="1"/>
  <c r="I635" i="1"/>
  <c r="Q635" i="1"/>
  <c r="I627" i="1"/>
  <c r="Q627" i="1"/>
  <c r="I623" i="1"/>
  <c r="Q623" i="1"/>
  <c r="I619" i="1"/>
  <c r="Q619" i="1"/>
  <c r="I615" i="1"/>
  <c r="Q615" i="1"/>
  <c r="I611" i="1"/>
  <c r="Q611" i="1"/>
  <c r="I607" i="1"/>
  <c r="Q607" i="1"/>
  <c r="I603" i="1"/>
  <c r="Q603" i="1"/>
  <c r="I599" i="1"/>
  <c r="Q599" i="1"/>
  <c r="I591" i="1"/>
  <c r="Q591" i="1"/>
  <c r="I587" i="1"/>
  <c r="Q587" i="1"/>
  <c r="I583" i="1"/>
  <c r="Q583" i="1"/>
  <c r="I579" i="1"/>
  <c r="Q579" i="1"/>
  <c r="I575" i="1"/>
  <c r="Q575" i="1"/>
  <c r="I571" i="1"/>
  <c r="Q571" i="1"/>
  <c r="I567" i="1"/>
  <c r="Q567" i="1"/>
  <c r="I563" i="1"/>
  <c r="Q563" i="1"/>
  <c r="I555" i="1"/>
  <c r="Q555" i="1"/>
  <c r="I551" i="1"/>
  <c r="Q551" i="1"/>
  <c r="I547" i="1"/>
  <c r="Q547" i="1"/>
  <c r="I543" i="1"/>
  <c r="Q543" i="1"/>
  <c r="I539" i="1"/>
  <c r="Q539" i="1"/>
  <c r="I535" i="1"/>
  <c r="Q535" i="1"/>
  <c r="I531" i="1"/>
  <c r="Q531" i="1"/>
  <c r="I527" i="1"/>
  <c r="Q527" i="1"/>
  <c r="I519" i="1"/>
  <c r="Q519" i="1"/>
  <c r="I515" i="1"/>
  <c r="Q515" i="1"/>
  <c r="I511" i="1"/>
  <c r="Q511" i="1"/>
  <c r="I507" i="1"/>
  <c r="Q507" i="1"/>
  <c r="I503" i="1"/>
  <c r="Q503" i="1"/>
  <c r="I499" i="1"/>
  <c r="Q499" i="1"/>
  <c r="I495" i="1"/>
  <c r="Q495" i="1"/>
  <c r="I491" i="1"/>
  <c r="Q491" i="1"/>
  <c r="I483" i="1"/>
  <c r="Q483" i="1"/>
  <c r="I479" i="1"/>
  <c r="Q479" i="1"/>
  <c r="I475" i="1"/>
  <c r="Q475" i="1"/>
  <c r="I471" i="1"/>
  <c r="Q471" i="1"/>
  <c r="I467" i="1"/>
  <c r="Q467" i="1"/>
  <c r="I463" i="1"/>
  <c r="Q463" i="1"/>
  <c r="I459" i="1"/>
  <c r="Q459" i="1"/>
  <c r="I455" i="1"/>
  <c r="Q455" i="1"/>
  <c r="I447" i="1"/>
  <c r="Q447" i="1"/>
  <c r="I443" i="1"/>
  <c r="Q443" i="1"/>
  <c r="I439" i="1"/>
  <c r="Q439" i="1"/>
  <c r="I435" i="1"/>
  <c r="Q435" i="1"/>
  <c r="I431" i="1"/>
  <c r="Q431" i="1"/>
  <c r="I427" i="1"/>
  <c r="Q427" i="1"/>
  <c r="I423" i="1"/>
  <c r="Q423" i="1"/>
  <c r="I419" i="1"/>
  <c r="Q419" i="1"/>
  <c r="I411" i="1"/>
  <c r="Q411" i="1"/>
  <c r="I407" i="1"/>
  <c r="Q407" i="1"/>
  <c r="I403" i="1"/>
  <c r="Q403" i="1"/>
  <c r="I399" i="1"/>
  <c r="Q399" i="1"/>
  <c r="I395" i="1"/>
  <c r="Q395" i="1"/>
  <c r="I391" i="1"/>
  <c r="Q391" i="1"/>
  <c r="I387" i="1"/>
  <c r="Q387" i="1"/>
  <c r="I383" i="1"/>
  <c r="Q383" i="1"/>
  <c r="I375" i="1"/>
  <c r="Q375" i="1"/>
  <c r="I371" i="1"/>
  <c r="Q371" i="1"/>
  <c r="I367" i="1"/>
  <c r="Q367" i="1"/>
  <c r="I363" i="1"/>
  <c r="Q363" i="1"/>
  <c r="I359" i="1"/>
  <c r="Q359" i="1"/>
  <c r="I355" i="1"/>
  <c r="Q355" i="1"/>
  <c r="I351" i="1"/>
  <c r="Q351" i="1"/>
  <c r="I347" i="1"/>
  <c r="Q347" i="1"/>
  <c r="I339" i="1"/>
  <c r="Q339" i="1"/>
  <c r="I335" i="1"/>
  <c r="Q335" i="1"/>
  <c r="I331" i="1"/>
  <c r="Q331" i="1"/>
  <c r="I327" i="1"/>
  <c r="Q327" i="1"/>
  <c r="S323" i="1"/>
  <c r="R323" i="1"/>
  <c r="I319" i="1"/>
  <c r="Q319" i="1"/>
  <c r="I315" i="1"/>
  <c r="Q315" i="1"/>
  <c r="I311" i="1"/>
  <c r="Q311" i="1"/>
  <c r="I303" i="1"/>
  <c r="Q303" i="1"/>
  <c r="I299" i="1"/>
  <c r="Q299" i="1"/>
  <c r="I295" i="1"/>
  <c r="Q295" i="1"/>
  <c r="R291" i="1"/>
  <c r="S291" i="1" s="1"/>
  <c r="I287" i="1"/>
  <c r="Q287" i="1"/>
  <c r="I283" i="1"/>
  <c r="Q283" i="1"/>
  <c r="I279" i="1"/>
  <c r="Q279" i="1"/>
  <c r="I275" i="1"/>
  <c r="Q275" i="1"/>
  <c r="I267" i="1"/>
  <c r="Q267" i="1"/>
  <c r="I263" i="1"/>
  <c r="Q263" i="1"/>
  <c r="S259" i="1"/>
  <c r="R259" i="1"/>
  <c r="I255" i="1"/>
  <c r="Q255" i="1"/>
  <c r="I251" i="1"/>
  <c r="Q251" i="1"/>
  <c r="I247" i="1"/>
  <c r="Q247" i="1"/>
  <c r="I243" i="1"/>
  <c r="Q243" i="1"/>
  <c r="I239" i="1"/>
  <c r="Q239" i="1"/>
  <c r="I231" i="1"/>
  <c r="Q231" i="1"/>
  <c r="R227" i="1"/>
  <c r="S227" i="1" s="1"/>
  <c r="I223" i="1"/>
  <c r="Q223" i="1"/>
  <c r="I219" i="1"/>
  <c r="Q219" i="1"/>
  <c r="I215" i="1"/>
  <c r="Q215" i="1"/>
  <c r="I211" i="1"/>
  <c r="Q211" i="1"/>
  <c r="I207" i="1"/>
  <c r="Q207" i="1"/>
  <c r="I203" i="1"/>
  <c r="Q203" i="1"/>
  <c r="I195" i="1"/>
  <c r="Q195" i="1"/>
  <c r="I191" i="1"/>
  <c r="Q191" i="1"/>
  <c r="I187" i="1"/>
  <c r="Q187" i="1"/>
  <c r="I183" i="1"/>
  <c r="Q183" i="1"/>
  <c r="I179" i="1"/>
  <c r="Q179" i="1"/>
  <c r="I175" i="1"/>
  <c r="Q175" i="1"/>
  <c r="I171" i="1"/>
  <c r="Q171" i="1"/>
  <c r="I167" i="1"/>
  <c r="Q167" i="1"/>
  <c r="I159" i="1"/>
  <c r="Q159" i="1"/>
  <c r="I155" i="1"/>
  <c r="Q155" i="1"/>
  <c r="I151" i="1"/>
  <c r="Q151" i="1"/>
  <c r="I147" i="1"/>
  <c r="Q147" i="1"/>
  <c r="I143" i="1"/>
  <c r="Q143" i="1"/>
  <c r="I139" i="1"/>
  <c r="Q139" i="1"/>
  <c r="I135" i="1"/>
  <c r="Q135" i="1"/>
  <c r="I131" i="1"/>
  <c r="Q131" i="1"/>
  <c r="I123" i="1"/>
  <c r="Q123" i="1"/>
  <c r="I119" i="1"/>
  <c r="Q119" i="1"/>
  <c r="I115" i="1"/>
  <c r="Q115" i="1"/>
  <c r="I111" i="1"/>
  <c r="Q111" i="1"/>
  <c r="I107" i="1"/>
  <c r="Q107" i="1"/>
  <c r="I103" i="1"/>
  <c r="Q103" i="1"/>
  <c r="I99" i="1"/>
  <c r="Q99" i="1"/>
  <c r="I95" i="1"/>
  <c r="Q95" i="1"/>
  <c r="I87" i="1"/>
  <c r="Q87" i="1"/>
  <c r="I83" i="1"/>
  <c r="Q83" i="1"/>
  <c r="I79" i="1"/>
  <c r="Q79" i="1"/>
  <c r="I75" i="1"/>
  <c r="Q75" i="1"/>
  <c r="I71" i="1"/>
  <c r="Q71" i="1"/>
  <c r="I67" i="1"/>
  <c r="Q67" i="1"/>
  <c r="I63" i="1"/>
  <c r="Q63" i="1"/>
  <c r="I59" i="1"/>
  <c r="Q59" i="1"/>
  <c r="I51" i="1"/>
  <c r="Q51" i="1"/>
  <c r="I47" i="1"/>
  <c r="Q47" i="1"/>
  <c r="I43" i="1"/>
  <c r="Q43" i="1"/>
  <c r="I39" i="1"/>
  <c r="Q39" i="1"/>
  <c r="I35" i="1"/>
  <c r="Q35" i="1"/>
  <c r="I31" i="1"/>
  <c r="Q31" i="1"/>
  <c r="I27" i="1"/>
  <c r="Q27" i="1"/>
  <c r="I23" i="1"/>
  <c r="Q23" i="1"/>
  <c r="I15" i="1"/>
  <c r="Q15" i="1"/>
  <c r="I11" i="1"/>
  <c r="Q11" i="1"/>
  <c r="I7" i="1"/>
  <c r="Q7" i="1"/>
  <c r="I3" i="1"/>
  <c r="Q3" i="1"/>
  <c r="I323" i="1"/>
  <c r="Q631" i="1"/>
  <c r="Q343" i="1"/>
  <c r="Q55" i="1"/>
  <c r="Q253" i="1"/>
  <c r="Q433" i="1"/>
  <c r="Q109" i="1"/>
  <c r="Q667" i="1"/>
  <c r="Q379" i="1"/>
  <c r="Q91" i="1"/>
  <c r="Q73" i="1"/>
  <c r="I725" i="1"/>
  <c r="Q725" i="1"/>
  <c r="I738" i="1"/>
  <c r="Q738" i="1"/>
  <c r="I734" i="1"/>
  <c r="Q734" i="1"/>
  <c r="I730" i="1"/>
  <c r="Q730" i="1"/>
  <c r="I726" i="1"/>
  <c r="Q726" i="1"/>
  <c r="I722" i="1"/>
  <c r="Q722" i="1"/>
  <c r="I718" i="1"/>
  <c r="Q718" i="1"/>
  <c r="I714" i="1"/>
  <c r="Q714" i="1"/>
  <c r="I710" i="1"/>
  <c r="Q710" i="1"/>
  <c r="I706" i="1"/>
  <c r="Q706" i="1"/>
  <c r="I702" i="1"/>
  <c r="Q702" i="1"/>
  <c r="I698" i="1"/>
  <c r="Q698" i="1"/>
  <c r="I694" i="1"/>
  <c r="Q694" i="1"/>
  <c r="I690" i="1"/>
  <c r="Q690" i="1"/>
  <c r="I686" i="1"/>
  <c r="Q686" i="1"/>
  <c r="I682" i="1"/>
  <c r="Q682" i="1"/>
  <c r="I678" i="1"/>
  <c r="Q678" i="1"/>
  <c r="I674" i="1"/>
  <c r="Q674" i="1"/>
  <c r="I670" i="1"/>
  <c r="Q670" i="1"/>
  <c r="I666" i="1"/>
  <c r="Q666" i="1"/>
  <c r="I662" i="1"/>
  <c r="Q662" i="1"/>
  <c r="I658" i="1"/>
  <c r="Q658" i="1"/>
  <c r="I654" i="1"/>
  <c r="Q654" i="1"/>
  <c r="I650" i="1"/>
  <c r="Q650" i="1"/>
  <c r="I646" i="1"/>
  <c r="Q646" i="1"/>
  <c r="I642" i="1"/>
  <c r="Q642" i="1"/>
  <c r="I638" i="1"/>
  <c r="Q638" i="1"/>
  <c r="I634" i="1"/>
  <c r="Q634" i="1"/>
  <c r="I630" i="1"/>
  <c r="Q630" i="1"/>
  <c r="I626" i="1"/>
  <c r="Q626" i="1"/>
  <c r="I622" i="1"/>
  <c r="Q622" i="1"/>
  <c r="I618" i="1"/>
  <c r="Q618" i="1"/>
  <c r="I614" i="1"/>
  <c r="Q614" i="1"/>
  <c r="I610" i="1"/>
  <c r="Q610" i="1"/>
  <c r="I606" i="1"/>
  <c r="Q606" i="1"/>
  <c r="I602" i="1"/>
  <c r="Q602" i="1"/>
  <c r="I598" i="1"/>
  <c r="Q598" i="1"/>
  <c r="I594" i="1"/>
  <c r="Q594" i="1"/>
  <c r="I590" i="1"/>
  <c r="Q590" i="1"/>
  <c r="I586" i="1"/>
  <c r="Q586" i="1"/>
  <c r="I582" i="1"/>
  <c r="Q582" i="1"/>
  <c r="I578" i="1"/>
  <c r="Q578" i="1"/>
  <c r="I574" i="1"/>
  <c r="Q574" i="1"/>
  <c r="I570" i="1"/>
  <c r="Q570" i="1"/>
  <c r="I566" i="1"/>
  <c r="Q566" i="1"/>
  <c r="I562" i="1"/>
  <c r="Q562" i="1"/>
  <c r="I558" i="1"/>
  <c r="Q558" i="1"/>
  <c r="I554" i="1"/>
  <c r="Q554" i="1"/>
  <c r="I550" i="1"/>
  <c r="Q550" i="1"/>
  <c r="I546" i="1"/>
  <c r="Q546" i="1"/>
  <c r="I542" i="1"/>
  <c r="Q542" i="1"/>
  <c r="I538" i="1"/>
  <c r="Q538" i="1"/>
  <c r="I534" i="1"/>
  <c r="Q534" i="1"/>
  <c r="I530" i="1"/>
  <c r="Q530" i="1"/>
  <c r="I526" i="1"/>
  <c r="Q526" i="1"/>
  <c r="I522" i="1"/>
  <c r="Q522" i="1"/>
  <c r="I518" i="1"/>
  <c r="Q518" i="1"/>
  <c r="I514" i="1"/>
  <c r="Q514" i="1"/>
  <c r="I510" i="1"/>
  <c r="Q510" i="1"/>
  <c r="I506" i="1"/>
  <c r="Q506" i="1"/>
  <c r="I502" i="1"/>
  <c r="Q502" i="1"/>
  <c r="I498" i="1"/>
  <c r="Q498" i="1"/>
  <c r="I494" i="1"/>
  <c r="Q494" i="1"/>
  <c r="I490" i="1"/>
  <c r="Q490" i="1"/>
  <c r="I486" i="1"/>
  <c r="Q486" i="1"/>
  <c r="I482" i="1"/>
  <c r="Q482" i="1"/>
  <c r="I478" i="1"/>
  <c r="Q478" i="1"/>
  <c r="I474" i="1"/>
  <c r="Q474" i="1"/>
  <c r="I470" i="1"/>
  <c r="Q470" i="1"/>
  <c r="I466" i="1"/>
  <c r="Q466" i="1"/>
  <c r="I462" i="1"/>
  <c r="Q462" i="1"/>
  <c r="I458" i="1"/>
  <c r="Q458" i="1"/>
  <c r="I454" i="1"/>
  <c r="Q454" i="1"/>
  <c r="I450" i="1"/>
  <c r="Q450" i="1"/>
  <c r="I446" i="1"/>
  <c r="Q446" i="1"/>
  <c r="I442" i="1"/>
  <c r="Q442" i="1"/>
  <c r="I438" i="1"/>
  <c r="Q438" i="1"/>
  <c r="I434" i="1"/>
  <c r="Q434" i="1"/>
  <c r="R430" i="1"/>
  <c r="S430" i="1" s="1"/>
  <c r="S426" i="1"/>
  <c r="R426" i="1"/>
  <c r="R422" i="1"/>
  <c r="S422" i="1" s="1"/>
  <c r="S418" i="1"/>
  <c r="R418" i="1"/>
  <c r="R414" i="1"/>
  <c r="S414" i="1" s="1"/>
  <c r="S410" i="1"/>
  <c r="R410" i="1"/>
  <c r="R406" i="1"/>
  <c r="S406" i="1" s="1"/>
  <c r="S402" i="1"/>
  <c r="R402" i="1"/>
  <c r="R398" i="1"/>
  <c r="S398" i="1" s="1"/>
  <c r="S394" i="1"/>
  <c r="R394" i="1"/>
  <c r="R390" i="1"/>
  <c r="S390" i="1" s="1"/>
  <c r="S386" i="1"/>
  <c r="R386" i="1"/>
  <c r="R382" i="1"/>
  <c r="S382" i="1" s="1"/>
  <c r="S378" i="1"/>
  <c r="R378" i="1"/>
  <c r="R374" i="1"/>
  <c r="S374" i="1" s="1"/>
  <c r="S370" i="1"/>
  <c r="R370" i="1"/>
  <c r="R366" i="1"/>
  <c r="S366" i="1" s="1"/>
  <c r="S362" i="1"/>
  <c r="R362" i="1"/>
  <c r="R358" i="1"/>
  <c r="S358" i="1" s="1"/>
  <c r="S354" i="1"/>
  <c r="R354" i="1"/>
  <c r="R350" i="1"/>
  <c r="S350" i="1" s="1"/>
  <c r="S346" i="1"/>
  <c r="R346" i="1"/>
  <c r="R342" i="1"/>
  <c r="S342" i="1" s="1"/>
  <c r="S338" i="1"/>
  <c r="R338" i="1"/>
  <c r="R334" i="1"/>
  <c r="S334" i="1" s="1"/>
  <c r="S330" i="1"/>
  <c r="R330" i="1"/>
  <c r="R326" i="1"/>
  <c r="S326" i="1" s="1"/>
  <c r="S322" i="1"/>
  <c r="R322" i="1"/>
  <c r="R318" i="1"/>
  <c r="S318" i="1" s="1"/>
  <c r="S314" i="1"/>
  <c r="R314" i="1"/>
  <c r="R310" i="1"/>
  <c r="S310" i="1" s="1"/>
  <c r="S306" i="1"/>
  <c r="R306" i="1"/>
  <c r="R302" i="1"/>
  <c r="S302" i="1" s="1"/>
  <c r="S298" i="1"/>
  <c r="R298" i="1"/>
  <c r="R294" i="1"/>
  <c r="S294" i="1" s="1"/>
  <c r="S290" i="1"/>
  <c r="R290" i="1"/>
  <c r="R286" i="1"/>
  <c r="S286" i="1" s="1"/>
  <c r="S282" i="1"/>
  <c r="R282" i="1"/>
  <c r="R278" i="1"/>
  <c r="S278" i="1" s="1"/>
  <c r="S274" i="1"/>
  <c r="R274" i="1"/>
  <c r="R270" i="1"/>
  <c r="S270" i="1" s="1"/>
  <c r="S266" i="1"/>
  <c r="R266" i="1"/>
  <c r="R262" i="1"/>
  <c r="S262" i="1" s="1"/>
  <c r="S258" i="1"/>
  <c r="R258" i="1"/>
  <c r="R254" i="1"/>
  <c r="S254" i="1" s="1"/>
  <c r="S250" i="1"/>
  <c r="R250" i="1"/>
  <c r="R246" i="1"/>
  <c r="S246" i="1" s="1"/>
  <c r="S242" i="1"/>
  <c r="R242" i="1"/>
  <c r="R238" i="1"/>
  <c r="S238" i="1" s="1"/>
  <c r="S234" i="1"/>
  <c r="R234" i="1"/>
  <c r="R230" i="1"/>
  <c r="S230" i="1" s="1"/>
  <c r="S226" i="1"/>
  <c r="R226" i="1"/>
  <c r="R222" i="1"/>
  <c r="S222" i="1" s="1"/>
  <c r="S218" i="1"/>
  <c r="R218" i="1"/>
  <c r="R214" i="1"/>
  <c r="S214" i="1" s="1"/>
  <c r="S210" i="1"/>
  <c r="R210" i="1"/>
  <c r="R206" i="1"/>
  <c r="S206" i="1" s="1"/>
  <c r="S202" i="1"/>
  <c r="R202" i="1"/>
  <c r="R198" i="1"/>
  <c r="S198" i="1" s="1"/>
  <c r="S194" i="1"/>
  <c r="R194" i="1"/>
  <c r="R190" i="1"/>
  <c r="S190" i="1" s="1"/>
  <c r="S186" i="1"/>
  <c r="R186" i="1"/>
  <c r="R182" i="1"/>
  <c r="S182" i="1" s="1"/>
  <c r="I178" i="1"/>
  <c r="Q178" i="1"/>
  <c r="R174" i="1"/>
  <c r="S174" i="1" s="1"/>
  <c r="S170" i="1"/>
  <c r="R170" i="1"/>
  <c r="R166" i="1"/>
  <c r="S166" i="1" s="1"/>
  <c r="I162" i="1"/>
  <c r="Q162" i="1"/>
  <c r="R158" i="1"/>
  <c r="S158" i="1" s="1"/>
  <c r="S154" i="1"/>
  <c r="R154" i="1"/>
  <c r="R150" i="1"/>
  <c r="S150" i="1" s="1"/>
  <c r="I146" i="1"/>
  <c r="Q146" i="1"/>
  <c r="R142" i="1"/>
  <c r="S142" i="1" s="1"/>
  <c r="S138" i="1"/>
  <c r="R138" i="1"/>
  <c r="R134" i="1"/>
  <c r="S134" i="1" s="1"/>
  <c r="S130" i="1"/>
  <c r="R130" i="1"/>
  <c r="R126" i="1"/>
  <c r="S126" i="1" s="1"/>
  <c r="S122" i="1"/>
  <c r="R122" i="1"/>
  <c r="R118" i="1"/>
  <c r="S118" i="1" s="1"/>
  <c r="I114" i="1"/>
  <c r="Q114" i="1"/>
  <c r="R110" i="1"/>
  <c r="S110" i="1" s="1"/>
  <c r="S106" i="1"/>
  <c r="R106" i="1"/>
  <c r="R102" i="1"/>
  <c r="S102" i="1" s="1"/>
  <c r="I98" i="1"/>
  <c r="Q98" i="1"/>
  <c r="R94" i="1"/>
  <c r="S94" i="1" s="1"/>
  <c r="S90" i="1"/>
  <c r="R90" i="1"/>
  <c r="R86" i="1"/>
  <c r="S86" i="1" s="1"/>
  <c r="I82" i="1"/>
  <c r="Q82" i="1"/>
  <c r="R78" i="1"/>
  <c r="S78" i="1" s="1"/>
  <c r="S74" i="1"/>
  <c r="R74" i="1"/>
  <c r="R70" i="1"/>
  <c r="S70" i="1" s="1"/>
  <c r="R66" i="1"/>
  <c r="S66" i="1" s="1"/>
  <c r="R62" i="1"/>
  <c r="S62" i="1" s="1"/>
  <c r="R58" i="1"/>
  <c r="S58" i="1" s="1"/>
  <c r="R54" i="1"/>
  <c r="S54" i="1" s="1"/>
  <c r="I50" i="1"/>
  <c r="Q50" i="1"/>
  <c r="R46" i="1"/>
  <c r="S46" i="1" s="1"/>
  <c r="R42" i="1"/>
  <c r="S42" i="1" s="1"/>
  <c r="R38" i="1"/>
  <c r="S38" i="1" s="1"/>
  <c r="I34" i="1"/>
  <c r="Q34" i="1"/>
  <c r="R30" i="1"/>
  <c r="S30" i="1" s="1"/>
  <c r="R26" i="1"/>
  <c r="S26" i="1" s="1"/>
  <c r="R22" i="1"/>
  <c r="S22" i="1" s="1"/>
  <c r="I18" i="1"/>
  <c r="Q18" i="1"/>
  <c r="R14" i="1"/>
  <c r="S14" i="1" s="1"/>
  <c r="R10" i="1"/>
  <c r="S10" i="1" s="1"/>
  <c r="R6" i="1"/>
  <c r="S6" i="1" s="1"/>
  <c r="I194" i="1"/>
  <c r="I291" i="1"/>
  <c r="Q559" i="1"/>
  <c r="Q271" i="1"/>
  <c r="Q541" i="1"/>
  <c r="Q181" i="1"/>
  <c r="Q217" i="1"/>
  <c r="Q577" i="1"/>
  <c r="Q595" i="1"/>
  <c r="Q307" i="1"/>
  <c r="Q19" i="1"/>
  <c r="Q721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0" i="1"/>
  <c r="I186" i="1"/>
  <c r="I182" i="1"/>
  <c r="I174" i="1"/>
  <c r="I170" i="1"/>
  <c r="I166" i="1"/>
  <c r="I158" i="1"/>
  <c r="I154" i="1"/>
  <c r="I150" i="1"/>
  <c r="I142" i="1"/>
  <c r="I138" i="1"/>
  <c r="I134" i="1"/>
  <c r="I126" i="1"/>
  <c r="I122" i="1"/>
  <c r="I118" i="1"/>
  <c r="I110" i="1"/>
  <c r="I106" i="1"/>
  <c r="I102" i="1"/>
  <c r="I94" i="1"/>
  <c r="I90" i="1"/>
  <c r="I86" i="1"/>
  <c r="I78" i="1"/>
  <c r="I74" i="1"/>
  <c r="I70" i="1"/>
  <c r="I62" i="1"/>
  <c r="I58" i="1"/>
  <c r="I54" i="1"/>
  <c r="I46" i="1"/>
  <c r="I42" i="1"/>
  <c r="I38" i="1"/>
  <c r="I30" i="1"/>
  <c r="I26" i="1"/>
  <c r="I22" i="1"/>
  <c r="I14" i="1"/>
  <c r="I10" i="1"/>
  <c r="I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2" i="1"/>
  <c r="R595" i="1" l="1"/>
  <c r="S595" i="1" s="1"/>
  <c r="R541" i="1"/>
  <c r="S541" i="1" s="1"/>
  <c r="R91" i="1"/>
  <c r="S91" i="1" s="1"/>
  <c r="R433" i="1"/>
  <c r="S433" i="1" s="1"/>
  <c r="R631" i="1"/>
  <c r="S631" i="1" s="1"/>
  <c r="R7" i="1"/>
  <c r="S7" i="1" s="1"/>
  <c r="R15" i="1"/>
  <c r="S15" i="1" s="1"/>
  <c r="R27" i="1"/>
  <c r="S27" i="1" s="1"/>
  <c r="R35" i="1"/>
  <c r="S35" i="1" s="1"/>
  <c r="R43" i="1"/>
  <c r="S43" i="1" s="1"/>
  <c r="R51" i="1"/>
  <c r="S51" i="1" s="1"/>
  <c r="R63" i="1"/>
  <c r="S63" i="1" s="1"/>
  <c r="R71" i="1"/>
  <c r="S71" i="1" s="1"/>
  <c r="R79" i="1"/>
  <c r="S79" i="1" s="1"/>
  <c r="R87" i="1"/>
  <c r="S87" i="1" s="1"/>
  <c r="R99" i="1"/>
  <c r="S99" i="1" s="1"/>
  <c r="R107" i="1"/>
  <c r="S107" i="1" s="1"/>
  <c r="R115" i="1"/>
  <c r="S115" i="1" s="1"/>
  <c r="R123" i="1"/>
  <c r="S123" i="1" s="1"/>
  <c r="R135" i="1"/>
  <c r="S135" i="1" s="1"/>
  <c r="R143" i="1"/>
  <c r="S143" i="1" s="1"/>
  <c r="R151" i="1"/>
  <c r="S151" i="1" s="1"/>
  <c r="R159" i="1"/>
  <c r="S159" i="1" s="1"/>
  <c r="R171" i="1"/>
  <c r="S171" i="1" s="1"/>
  <c r="R179" i="1"/>
  <c r="S179" i="1" s="1"/>
  <c r="R187" i="1"/>
  <c r="S187" i="1" s="1"/>
  <c r="R195" i="1"/>
  <c r="S195" i="1" s="1"/>
  <c r="R207" i="1"/>
  <c r="S207" i="1" s="1"/>
  <c r="R215" i="1"/>
  <c r="S215" i="1" s="1"/>
  <c r="R223" i="1"/>
  <c r="S223" i="1" s="1"/>
  <c r="R231" i="1"/>
  <c r="S231" i="1" s="1"/>
  <c r="R243" i="1"/>
  <c r="S243" i="1" s="1"/>
  <c r="R251" i="1"/>
  <c r="S251" i="1" s="1"/>
  <c r="R267" i="1"/>
  <c r="S267" i="1" s="1"/>
  <c r="R279" i="1"/>
  <c r="S279" i="1" s="1"/>
  <c r="R287" i="1"/>
  <c r="S287" i="1" s="1"/>
  <c r="R295" i="1"/>
  <c r="S295" i="1" s="1"/>
  <c r="R303" i="1"/>
  <c r="S303" i="1" s="1"/>
  <c r="R315" i="1"/>
  <c r="S315" i="1" s="1"/>
  <c r="R331" i="1"/>
  <c r="S331" i="1" s="1"/>
  <c r="R339" i="1"/>
  <c r="S339" i="1" s="1"/>
  <c r="R351" i="1"/>
  <c r="S351" i="1" s="1"/>
  <c r="R359" i="1"/>
  <c r="S359" i="1" s="1"/>
  <c r="R367" i="1"/>
  <c r="S367" i="1" s="1"/>
  <c r="R375" i="1"/>
  <c r="S375" i="1" s="1"/>
  <c r="R387" i="1"/>
  <c r="S387" i="1" s="1"/>
  <c r="R395" i="1"/>
  <c r="S395" i="1" s="1"/>
  <c r="R403" i="1"/>
  <c r="S403" i="1" s="1"/>
  <c r="R411" i="1"/>
  <c r="S411" i="1" s="1"/>
  <c r="R423" i="1"/>
  <c r="S423" i="1" s="1"/>
  <c r="R431" i="1"/>
  <c r="S431" i="1" s="1"/>
  <c r="R439" i="1"/>
  <c r="S439" i="1" s="1"/>
  <c r="R447" i="1"/>
  <c r="S447" i="1" s="1"/>
  <c r="R459" i="1"/>
  <c r="S459" i="1" s="1"/>
  <c r="R467" i="1"/>
  <c r="S467" i="1" s="1"/>
  <c r="R475" i="1"/>
  <c r="S475" i="1" s="1"/>
  <c r="R483" i="1"/>
  <c r="S483" i="1" s="1"/>
  <c r="R495" i="1"/>
  <c r="S495" i="1" s="1"/>
  <c r="R503" i="1"/>
  <c r="S503" i="1" s="1"/>
  <c r="R511" i="1"/>
  <c r="S511" i="1" s="1"/>
  <c r="R519" i="1"/>
  <c r="S519" i="1" s="1"/>
  <c r="R531" i="1"/>
  <c r="S531" i="1" s="1"/>
  <c r="R539" i="1"/>
  <c r="S539" i="1" s="1"/>
  <c r="R547" i="1"/>
  <c r="S547" i="1" s="1"/>
  <c r="R555" i="1"/>
  <c r="S555" i="1" s="1"/>
  <c r="R567" i="1"/>
  <c r="S567" i="1" s="1"/>
  <c r="R575" i="1"/>
  <c r="S575" i="1" s="1"/>
  <c r="R583" i="1"/>
  <c r="S583" i="1" s="1"/>
  <c r="R591" i="1"/>
  <c r="S591" i="1" s="1"/>
  <c r="R603" i="1"/>
  <c r="S603" i="1" s="1"/>
  <c r="R611" i="1"/>
  <c r="S611" i="1" s="1"/>
  <c r="R619" i="1"/>
  <c r="S619" i="1" s="1"/>
  <c r="R627" i="1"/>
  <c r="S627" i="1" s="1"/>
  <c r="R639" i="1"/>
  <c r="S639" i="1" s="1"/>
  <c r="R647" i="1"/>
  <c r="S647" i="1" s="1"/>
  <c r="R655" i="1"/>
  <c r="S655" i="1" s="1"/>
  <c r="R663" i="1"/>
  <c r="S663" i="1" s="1"/>
  <c r="R675" i="1"/>
  <c r="S675" i="1" s="1"/>
  <c r="R683" i="1"/>
  <c r="S683" i="1" s="1"/>
  <c r="R691" i="1"/>
  <c r="S691" i="1" s="1"/>
  <c r="R699" i="1"/>
  <c r="S699" i="1" s="1"/>
  <c r="R707" i="1"/>
  <c r="S707" i="1" s="1"/>
  <c r="R715" i="1"/>
  <c r="S715" i="1" s="1"/>
  <c r="R723" i="1"/>
  <c r="S723" i="1" s="1"/>
  <c r="R731" i="1"/>
  <c r="S731" i="1" s="1"/>
  <c r="R739" i="1"/>
  <c r="S739" i="1" s="1"/>
  <c r="R289" i="1"/>
  <c r="S289" i="1" s="1"/>
  <c r="R325" i="1"/>
  <c r="S325" i="1" s="1"/>
  <c r="R415" i="1"/>
  <c r="S415" i="1" s="1"/>
  <c r="R37" i="1"/>
  <c r="S37" i="1" s="1"/>
  <c r="R9" i="1"/>
  <c r="S9" i="1" s="1"/>
  <c r="R17" i="1"/>
  <c r="S17" i="1" s="1"/>
  <c r="R25" i="1"/>
  <c r="S25" i="1" s="1"/>
  <c r="R33" i="1"/>
  <c r="S33" i="1" s="1"/>
  <c r="R45" i="1"/>
  <c r="S45" i="1" s="1"/>
  <c r="R53" i="1"/>
  <c r="S53" i="1" s="1"/>
  <c r="R61" i="1"/>
  <c r="S61" i="1" s="1"/>
  <c r="R69" i="1"/>
  <c r="S69" i="1" s="1"/>
  <c r="R81" i="1"/>
  <c r="S81" i="1" s="1"/>
  <c r="R89" i="1"/>
  <c r="S89" i="1" s="1"/>
  <c r="R97" i="1"/>
  <c r="S97" i="1" s="1"/>
  <c r="R105" i="1"/>
  <c r="S105" i="1" s="1"/>
  <c r="R117" i="1"/>
  <c r="S117" i="1" s="1"/>
  <c r="R125" i="1"/>
  <c r="S125" i="1" s="1"/>
  <c r="R133" i="1"/>
  <c r="S133" i="1" s="1"/>
  <c r="R141" i="1"/>
  <c r="S141" i="1" s="1"/>
  <c r="R153" i="1"/>
  <c r="S153" i="1" s="1"/>
  <c r="R161" i="1"/>
  <c r="S161" i="1" s="1"/>
  <c r="R169" i="1"/>
  <c r="S169" i="1" s="1"/>
  <c r="R177" i="1"/>
  <c r="S177" i="1" s="1"/>
  <c r="R189" i="1"/>
  <c r="S189" i="1" s="1"/>
  <c r="R197" i="1"/>
  <c r="S197" i="1" s="1"/>
  <c r="R205" i="1"/>
  <c r="S205" i="1" s="1"/>
  <c r="R213" i="1"/>
  <c r="S213" i="1" s="1"/>
  <c r="R225" i="1"/>
  <c r="S225" i="1" s="1"/>
  <c r="R233" i="1"/>
  <c r="S233" i="1" s="1"/>
  <c r="R241" i="1"/>
  <c r="S241" i="1" s="1"/>
  <c r="R249" i="1"/>
  <c r="S249" i="1" s="1"/>
  <c r="R261" i="1"/>
  <c r="S261" i="1" s="1"/>
  <c r="R269" i="1"/>
  <c r="S269" i="1" s="1"/>
  <c r="R277" i="1"/>
  <c r="S277" i="1" s="1"/>
  <c r="R285" i="1"/>
  <c r="S285" i="1" s="1"/>
  <c r="R297" i="1"/>
  <c r="S297" i="1" s="1"/>
  <c r="R305" i="1"/>
  <c r="S305" i="1" s="1"/>
  <c r="R313" i="1"/>
  <c r="S313" i="1" s="1"/>
  <c r="R321" i="1"/>
  <c r="S321" i="1" s="1"/>
  <c r="R333" i="1"/>
  <c r="S333" i="1" s="1"/>
  <c r="R341" i="1"/>
  <c r="S341" i="1" s="1"/>
  <c r="R349" i="1"/>
  <c r="S349" i="1" s="1"/>
  <c r="R357" i="1"/>
  <c r="S357" i="1" s="1"/>
  <c r="R369" i="1"/>
  <c r="S369" i="1" s="1"/>
  <c r="R377" i="1"/>
  <c r="S377" i="1" s="1"/>
  <c r="R385" i="1"/>
  <c r="S385" i="1" s="1"/>
  <c r="R393" i="1"/>
  <c r="S393" i="1" s="1"/>
  <c r="R405" i="1"/>
  <c r="S405" i="1" s="1"/>
  <c r="R413" i="1"/>
  <c r="S413" i="1" s="1"/>
  <c r="R421" i="1"/>
  <c r="S421" i="1" s="1"/>
  <c r="R429" i="1"/>
  <c r="S429" i="1" s="1"/>
  <c r="R441" i="1"/>
  <c r="S441" i="1" s="1"/>
  <c r="R449" i="1"/>
  <c r="S449" i="1" s="1"/>
  <c r="R457" i="1"/>
  <c r="S457" i="1" s="1"/>
  <c r="R465" i="1"/>
  <c r="S465" i="1" s="1"/>
  <c r="R477" i="1"/>
  <c r="S477" i="1" s="1"/>
  <c r="R485" i="1"/>
  <c r="S485" i="1" s="1"/>
  <c r="R493" i="1"/>
  <c r="S493" i="1" s="1"/>
  <c r="R501" i="1"/>
  <c r="S501" i="1" s="1"/>
  <c r="R513" i="1"/>
  <c r="S513" i="1" s="1"/>
  <c r="R521" i="1"/>
  <c r="S521" i="1" s="1"/>
  <c r="R529" i="1"/>
  <c r="S529" i="1" s="1"/>
  <c r="R537" i="1"/>
  <c r="S537" i="1" s="1"/>
  <c r="R549" i="1"/>
  <c r="S549" i="1" s="1"/>
  <c r="R557" i="1"/>
  <c r="S557" i="1" s="1"/>
  <c r="R565" i="1"/>
  <c r="S565" i="1" s="1"/>
  <c r="R573" i="1"/>
  <c r="S573" i="1" s="1"/>
  <c r="R585" i="1"/>
  <c r="S585" i="1" s="1"/>
  <c r="R593" i="1"/>
  <c r="S593" i="1" s="1"/>
  <c r="R601" i="1"/>
  <c r="S601" i="1" s="1"/>
  <c r="R609" i="1"/>
  <c r="S609" i="1" s="1"/>
  <c r="R621" i="1"/>
  <c r="S621" i="1" s="1"/>
  <c r="R629" i="1"/>
  <c r="S629" i="1" s="1"/>
  <c r="R637" i="1"/>
  <c r="S637" i="1" s="1"/>
  <c r="R645" i="1"/>
  <c r="S645" i="1" s="1"/>
  <c r="R657" i="1"/>
  <c r="S657" i="1" s="1"/>
  <c r="R665" i="1"/>
  <c r="S665" i="1" s="1"/>
  <c r="R673" i="1"/>
  <c r="S673" i="1" s="1"/>
  <c r="R681" i="1"/>
  <c r="S681" i="1" s="1"/>
  <c r="R689" i="1"/>
  <c r="S689" i="1" s="1"/>
  <c r="R697" i="1"/>
  <c r="S697" i="1" s="1"/>
  <c r="R705" i="1"/>
  <c r="S705" i="1" s="1"/>
  <c r="R713" i="1"/>
  <c r="S713" i="1" s="1"/>
  <c r="R733" i="1"/>
  <c r="S733" i="1" s="1"/>
  <c r="R721" i="1"/>
  <c r="S721" i="1" s="1"/>
  <c r="R577" i="1"/>
  <c r="S577" i="1" s="1"/>
  <c r="R271" i="1"/>
  <c r="S271" i="1" s="1"/>
  <c r="R438" i="1"/>
  <c r="S438" i="1" s="1"/>
  <c r="R446" i="1"/>
  <c r="S446" i="1" s="1"/>
  <c r="R454" i="1"/>
  <c r="S454" i="1" s="1"/>
  <c r="R462" i="1"/>
  <c r="S462" i="1" s="1"/>
  <c r="R470" i="1"/>
  <c r="S470" i="1" s="1"/>
  <c r="R478" i="1"/>
  <c r="S478" i="1" s="1"/>
  <c r="R486" i="1"/>
  <c r="S486" i="1" s="1"/>
  <c r="R494" i="1"/>
  <c r="S494" i="1" s="1"/>
  <c r="R502" i="1"/>
  <c r="S502" i="1" s="1"/>
  <c r="R510" i="1"/>
  <c r="S510" i="1" s="1"/>
  <c r="R518" i="1"/>
  <c r="S518" i="1" s="1"/>
  <c r="R526" i="1"/>
  <c r="S526" i="1" s="1"/>
  <c r="R534" i="1"/>
  <c r="S534" i="1" s="1"/>
  <c r="R542" i="1"/>
  <c r="S542" i="1" s="1"/>
  <c r="R550" i="1"/>
  <c r="S550" i="1" s="1"/>
  <c r="R558" i="1"/>
  <c r="S558" i="1" s="1"/>
  <c r="R566" i="1"/>
  <c r="S566" i="1" s="1"/>
  <c r="R574" i="1"/>
  <c r="S574" i="1" s="1"/>
  <c r="R582" i="1"/>
  <c r="S582" i="1" s="1"/>
  <c r="R590" i="1"/>
  <c r="S590" i="1" s="1"/>
  <c r="R598" i="1"/>
  <c r="S598" i="1" s="1"/>
  <c r="R606" i="1"/>
  <c r="S606" i="1" s="1"/>
  <c r="R614" i="1"/>
  <c r="S614" i="1" s="1"/>
  <c r="R622" i="1"/>
  <c r="S622" i="1" s="1"/>
  <c r="R630" i="1"/>
  <c r="S630" i="1" s="1"/>
  <c r="R638" i="1"/>
  <c r="S638" i="1" s="1"/>
  <c r="R646" i="1"/>
  <c r="S646" i="1" s="1"/>
  <c r="R654" i="1"/>
  <c r="S654" i="1" s="1"/>
  <c r="R662" i="1"/>
  <c r="S662" i="1" s="1"/>
  <c r="R670" i="1"/>
  <c r="S670" i="1" s="1"/>
  <c r="R678" i="1"/>
  <c r="S678" i="1" s="1"/>
  <c r="R686" i="1"/>
  <c r="S686" i="1" s="1"/>
  <c r="R694" i="1"/>
  <c r="S694" i="1" s="1"/>
  <c r="R702" i="1"/>
  <c r="S702" i="1" s="1"/>
  <c r="R710" i="1"/>
  <c r="S710" i="1" s="1"/>
  <c r="R718" i="1"/>
  <c r="S718" i="1" s="1"/>
  <c r="R726" i="1"/>
  <c r="S726" i="1" s="1"/>
  <c r="R734" i="1"/>
  <c r="S734" i="1" s="1"/>
  <c r="R725" i="1"/>
  <c r="S725" i="1" s="1"/>
  <c r="R379" i="1"/>
  <c r="S379" i="1" s="1"/>
  <c r="R253" i="1"/>
  <c r="S253" i="1" s="1"/>
  <c r="R163" i="1"/>
  <c r="S163" i="1" s="1"/>
  <c r="R649" i="1"/>
  <c r="S649" i="1" s="1"/>
  <c r="R8" i="1"/>
  <c r="S8" i="1" s="1"/>
  <c r="R16" i="1"/>
  <c r="S16" i="1" s="1"/>
  <c r="R24" i="1"/>
  <c r="S24" i="1" s="1"/>
  <c r="R32" i="1"/>
  <c r="S32" i="1" s="1"/>
  <c r="R40" i="1"/>
  <c r="S40" i="1" s="1"/>
  <c r="R48" i="1"/>
  <c r="S48" i="1" s="1"/>
  <c r="R56" i="1"/>
  <c r="S56" i="1" s="1"/>
  <c r="R64" i="1"/>
  <c r="S64" i="1" s="1"/>
  <c r="R72" i="1"/>
  <c r="S72" i="1" s="1"/>
  <c r="R80" i="1"/>
  <c r="S80" i="1" s="1"/>
  <c r="R88" i="1"/>
  <c r="S88" i="1" s="1"/>
  <c r="R96" i="1"/>
  <c r="S96" i="1" s="1"/>
  <c r="R104" i="1"/>
  <c r="S104" i="1" s="1"/>
  <c r="R112" i="1"/>
  <c r="S112" i="1" s="1"/>
  <c r="R120" i="1"/>
  <c r="S120" i="1" s="1"/>
  <c r="R128" i="1"/>
  <c r="S128" i="1" s="1"/>
  <c r="R136" i="1"/>
  <c r="S136" i="1" s="1"/>
  <c r="R144" i="1"/>
  <c r="S144" i="1" s="1"/>
  <c r="R152" i="1"/>
  <c r="S152" i="1" s="1"/>
  <c r="R160" i="1"/>
  <c r="S160" i="1" s="1"/>
  <c r="R168" i="1"/>
  <c r="S168" i="1" s="1"/>
  <c r="R176" i="1"/>
  <c r="S176" i="1" s="1"/>
  <c r="R184" i="1"/>
  <c r="S184" i="1" s="1"/>
  <c r="R192" i="1"/>
  <c r="S192" i="1" s="1"/>
  <c r="R200" i="1"/>
  <c r="S200" i="1" s="1"/>
  <c r="R208" i="1"/>
  <c r="S208" i="1" s="1"/>
  <c r="R216" i="1"/>
  <c r="S216" i="1" s="1"/>
  <c r="R224" i="1"/>
  <c r="S224" i="1" s="1"/>
  <c r="R232" i="1"/>
  <c r="S232" i="1" s="1"/>
  <c r="R240" i="1"/>
  <c r="S240" i="1" s="1"/>
  <c r="R248" i="1"/>
  <c r="S248" i="1" s="1"/>
  <c r="R256" i="1"/>
  <c r="S256" i="1" s="1"/>
  <c r="R264" i="1"/>
  <c r="S264" i="1" s="1"/>
  <c r="R272" i="1"/>
  <c r="S272" i="1" s="1"/>
  <c r="R280" i="1"/>
  <c r="S280" i="1" s="1"/>
  <c r="R288" i="1"/>
  <c r="S288" i="1" s="1"/>
  <c r="R296" i="1"/>
  <c r="S296" i="1" s="1"/>
  <c r="R304" i="1"/>
  <c r="S304" i="1" s="1"/>
  <c r="R312" i="1"/>
  <c r="S312" i="1" s="1"/>
  <c r="R320" i="1"/>
  <c r="S320" i="1" s="1"/>
  <c r="R328" i="1"/>
  <c r="S328" i="1" s="1"/>
  <c r="R336" i="1"/>
  <c r="S336" i="1" s="1"/>
  <c r="R344" i="1"/>
  <c r="S344" i="1" s="1"/>
  <c r="R352" i="1"/>
  <c r="S352" i="1" s="1"/>
  <c r="R360" i="1"/>
  <c r="S360" i="1" s="1"/>
  <c r="R368" i="1"/>
  <c r="S368" i="1" s="1"/>
  <c r="R376" i="1"/>
  <c r="S376" i="1" s="1"/>
  <c r="R384" i="1"/>
  <c r="S384" i="1" s="1"/>
  <c r="R392" i="1"/>
  <c r="S392" i="1" s="1"/>
  <c r="R400" i="1"/>
  <c r="S400" i="1" s="1"/>
  <c r="R408" i="1"/>
  <c r="S408" i="1" s="1"/>
  <c r="R416" i="1"/>
  <c r="S416" i="1" s="1"/>
  <c r="R424" i="1"/>
  <c r="S424" i="1" s="1"/>
  <c r="R432" i="1"/>
  <c r="S432" i="1" s="1"/>
  <c r="R440" i="1"/>
  <c r="S440" i="1" s="1"/>
  <c r="R448" i="1"/>
  <c r="S448" i="1" s="1"/>
  <c r="R456" i="1"/>
  <c r="S456" i="1" s="1"/>
  <c r="R464" i="1"/>
  <c r="S464" i="1" s="1"/>
  <c r="R472" i="1"/>
  <c r="S472" i="1" s="1"/>
  <c r="R480" i="1"/>
  <c r="S480" i="1" s="1"/>
  <c r="R488" i="1"/>
  <c r="S488" i="1" s="1"/>
  <c r="R496" i="1"/>
  <c r="S496" i="1" s="1"/>
  <c r="R504" i="1"/>
  <c r="S504" i="1" s="1"/>
  <c r="R512" i="1"/>
  <c r="S512" i="1" s="1"/>
  <c r="R520" i="1"/>
  <c r="S520" i="1" s="1"/>
  <c r="R528" i="1"/>
  <c r="S528" i="1" s="1"/>
  <c r="R536" i="1"/>
  <c r="S536" i="1" s="1"/>
  <c r="R544" i="1"/>
  <c r="S544" i="1" s="1"/>
  <c r="R552" i="1"/>
  <c r="S552" i="1" s="1"/>
  <c r="R560" i="1"/>
  <c r="S560" i="1" s="1"/>
  <c r="R568" i="1"/>
  <c r="S568" i="1" s="1"/>
  <c r="R576" i="1"/>
  <c r="S576" i="1" s="1"/>
  <c r="R584" i="1"/>
  <c r="S584" i="1" s="1"/>
  <c r="R592" i="1"/>
  <c r="S592" i="1" s="1"/>
  <c r="R600" i="1"/>
  <c r="S600" i="1" s="1"/>
  <c r="R608" i="1"/>
  <c r="S608" i="1" s="1"/>
  <c r="R616" i="1"/>
  <c r="S616" i="1" s="1"/>
  <c r="R624" i="1"/>
  <c r="S624" i="1" s="1"/>
  <c r="R632" i="1"/>
  <c r="S632" i="1" s="1"/>
  <c r="R640" i="1"/>
  <c r="S640" i="1" s="1"/>
  <c r="R648" i="1"/>
  <c r="S648" i="1" s="1"/>
  <c r="R656" i="1"/>
  <c r="S656" i="1" s="1"/>
  <c r="R664" i="1"/>
  <c r="S664" i="1" s="1"/>
  <c r="R672" i="1"/>
  <c r="S672" i="1" s="1"/>
  <c r="R680" i="1"/>
  <c r="S680" i="1" s="1"/>
  <c r="R688" i="1"/>
  <c r="S688" i="1" s="1"/>
  <c r="R696" i="1"/>
  <c r="S696" i="1" s="1"/>
  <c r="R704" i="1"/>
  <c r="S704" i="1" s="1"/>
  <c r="R712" i="1"/>
  <c r="S712" i="1" s="1"/>
  <c r="R720" i="1"/>
  <c r="S720" i="1" s="1"/>
  <c r="R728" i="1"/>
  <c r="S728" i="1" s="1"/>
  <c r="R736" i="1"/>
  <c r="S736" i="1" s="1"/>
  <c r="R505" i="1"/>
  <c r="S505" i="1" s="1"/>
  <c r="R469" i="1"/>
  <c r="S469" i="1" s="1"/>
  <c r="R19" i="1"/>
  <c r="S19" i="1" s="1"/>
  <c r="R217" i="1"/>
  <c r="S217" i="1" s="1"/>
  <c r="R559" i="1"/>
  <c r="S559" i="1" s="1"/>
  <c r="R667" i="1"/>
  <c r="S667" i="1" s="1"/>
  <c r="R55" i="1"/>
  <c r="S55" i="1" s="1"/>
  <c r="R3" i="1"/>
  <c r="S3" i="1" s="1"/>
  <c r="R11" i="1"/>
  <c r="S11" i="1" s="1"/>
  <c r="R23" i="1"/>
  <c r="S23" i="1" s="1"/>
  <c r="R31" i="1"/>
  <c r="S31" i="1" s="1"/>
  <c r="R39" i="1"/>
  <c r="S39" i="1" s="1"/>
  <c r="R47" i="1"/>
  <c r="S47" i="1" s="1"/>
  <c r="R59" i="1"/>
  <c r="S59" i="1" s="1"/>
  <c r="R67" i="1"/>
  <c r="S67" i="1" s="1"/>
  <c r="R75" i="1"/>
  <c r="S75" i="1" s="1"/>
  <c r="R83" i="1"/>
  <c r="S83" i="1" s="1"/>
  <c r="R95" i="1"/>
  <c r="S95" i="1" s="1"/>
  <c r="R103" i="1"/>
  <c r="S103" i="1" s="1"/>
  <c r="R111" i="1"/>
  <c r="S111" i="1" s="1"/>
  <c r="R119" i="1"/>
  <c r="S119" i="1" s="1"/>
  <c r="R131" i="1"/>
  <c r="S131" i="1" s="1"/>
  <c r="R139" i="1"/>
  <c r="S139" i="1" s="1"/>
  <c r="R147" i="1"/>
  <c r="S147" i="1" s="1"/>
  <c r="R155" i="1"/>
  <c r="S155" i="1" s="1"/>
  <c r="R167" i="1"/>
  <c r="S167" i="1" s="1"/>
  <c r="R175" i="1"/>
  <c r="S175" i="1" s="1"/>
  <c r="R183" i="1"/>
  <c r="S183" i="1" s="1"/>
  <c r="R191" i="1"/>
  <c r="S191" i="1" s="1"/>
  <c r="R203" i="1"/>
  <c r="S203" i="1" s="1"/>
  <c r="R211" i="1"/>
  <c r="S211" i="1" s="1"/>
  <c r="R219" i="1"/>
  <c r="S219" i="1" s="1"/>
  <c r="R239" i="1"/>
  <c r="S239" i="1" s="1"/>
  <c r="R247" i="1"/>
  <c r="S247" i="1" s="1"/>
  <c r="R255" i="1"/>
  <c r="S255" i="1" s="1"/>
  <c r="R263" i="1"/>
  <c r="S263" i="1" s="1"/>
  <c r="R275" i="1"/>
  <c r="S275" i="1" s="1"/>
  <c r="R283" i="1"/>
  <c r="S283" i="1" s="1"/>
  <c r="R299" i="1"/>
  <c r="S299" i="1" s="1"/>
  <c r="R311" i="1"/>
  <c r="S311" i="1" s="1"/>
  <c r="R319" i="1"/>
  <c r="S319" i="1" s="1"/>
  <c r="R327" i="1"/>
  <c r="S327" i="1" s="1"/>
  <c r="R335" i="1"/>
  <c r="S335" i="1" s="1"/>
  <c r="R347" i="1"/>
  <c r="S347" i="1" s="1"/>
  <c r="R355" i="1"/>
  <c r="S355" i="1" s="1"/>
  <c r="R363" i="1"/>
  <c r="S363" i="1" s="1"/>
  <c r="R371" i="1"/>
  <c r="S371" i="1" s="1"/>
  <c r="R383" i="1"/>
  <c r="S383" i="1" s="1"/>
  <c r="R391" i="1"/>
  <c r="S391" i="1" s="1"/>
  <c r="R399" i="1"/>
  <c r="S399" i="1" s="1"/>
  <c r="R407" i="1"/>
  <c r="S407" i="1" s="1"/>
  <c r="R419" i="1"/>
  <c r="S419" i="1" s="1"/>
  <c r="R427" i="1"/>
  <c r="S427" i="1" s="1"/>
  <c r="R435" i="1"/>
  <c r="S435" i="1" s="1"/>
  <c r="R443" i="1"/>
  <c r="S443" i="1" s="1"/>
  <c r="R455" i="1"/>
  <c r="S455" i="1" s="1"/>
  <c r="R463" i="1"/>
  <c r="S463" i="1" s="1"/>
  <c r="R471" i="1"/>
  <c r="S471" i="1" s="1"/>
  <c r="R479" i="1"/>
  <c r="S479" i="1" s="1"/>
  <c r="R491" i="1"/>
  <c r="S491" i="1" s="1"/>
  <c r="R499" i="1"/>
  <c r="S499" i="1" s="1"/>
  <c r="R507" i="1"/>
  <c r="S507" i="1" s="1"/>
  <c r="R515" i="1"/>
  <c r="S515" i="1" s="1"/>
  <c r="R527" i="1"/>
  <c r="S527" i="1" s="1"/>
  <c r="R535" i="1"/>
  <c r="S535" i="1" s="1"/>
  <c r="R543" i="1"/>
  <c r="S543" i="1" s="1"/>
  <c r="R551" i="1"/>
  <c r="S551" i="1" s="1"/>
  <c r="R563" i="1"/>
  <c r="S563" i="1" s="1"/>
  <c r="R571" i="1"/>
  <c r="S571" i="1" s="1"/>
  <c r="R579" i="1"/>
  <c r="S579" i="1" s="1"/>
  <c r="R587" i="1"/>
  <c r="S587" i="1" s="1"/>
  <c r="R599" i="1"/>
  <c r="S599" i="1" s="1"/>
  <c r="R607" i="1"/>
  <c r="S607" i="1" s="1"/>
  <c r="R615" i="1"/>
  <c r="S615" i="1" s="1"/>
  <c r="R623" i="1"/>
  <c r="S623" i="1" s="1"/>
  <c r="R635" i="1"/>
  <c r="S635" i="1" s="1"/>
  <c r="R643" i="1"/>
  <c r="S643" i="1" s="1"/>
  <c r="R651" i="1"/>
  <c r="S651" i="1" s="1"/>
  <c r="R659" i="1"/>
  <c r="S659" i="1" s="1"/>
  <c r="R671" i="1"/>
  <c r="S671" i="1" s="1"/>
  <c r="R679" i="1"/>
  <c r="S679" i="1" s="1"/>
  <c r="R687" i="1"/>
  <c r="S687" i="1" s="1"/>
  <c r="R695" i="1"/>
  <c r="S695" i="1" s="1"/>
  <c r="R703" i="1"/>
  <c r="S703" i="1" s="1"/>
  <c r="R711" i="1"/>
  <c r="S711" i="1" s="1"/>
  <c r="R719" i="1"/>
  <c r="S719" i="1" s="1"/>
  <c r="R727" i="1"/>
  <c r="S727" i="1" s="1"/>
  <c r="R735" i="1"/>
  <c r="S735" i="1" s="1"/>
  <c r="R729" i="1"/>
  <c r="S729" i="1" s="1"/>
  <c r="R451" i="1"/>
  <c r="S451" i="1" s="1"/>
  <c r="R397" i="1"/>
  <c r="S397" i="1" s="1"/>
  <c r="R361" i="1"/>
  <c r="S361" i="1" s="1"/>
  <c r="R5" i="1"/>
  <c r="S5" i="1" s="1"/>
  <c r="R13" i="1"/>
  <c r="S13" i="1" s="1"/>
  <c r="R21" i="1"/>
  <c r="S21" i="1" s="1"/>
  <c r="R29" i="1"/>
  <c r="S29" i="1" s="1"/>
  <c r="R41" i="1"/>
  <c r="S41" i="1" s="1"/>
  <c r="R49" i="1"/>
  <c r="S49" i="1" s="1"/>
  <c r="R57" i="1"/>
  <c r="S57" i="1" s="1"/>
  <c r="R65" i="1"/>
  <c r="S65" i="1" s="1"/>
  <c r="R77" i="1"/>
  <c r="S77" i="1" s="1"/>
  <c r="R85" i="1"/>
  <c r="S85" i="1" s="1"/>
  <c r="R93" i="1"/>
  <c r="S93" i="1" s="1"/>
  <c r="R101" i="1"/>
  <c r="S101" i="1" s="1"/>
  <c r="R113" i="1"/>
  <c r="S113" i="1" s="1"/>
  <c r="R121" i="1"/>
  <c r="S121" i="1" s="1"/>
  <c r="R129" i="1"/>
  <c r="S129" i="1" s="1"/>
  <c r="R137" i="1"/>
  <c r="S137" i="1" s="1"/>
  <c r="R149" i="1"/>
  <c r="S149" i="1" s="1"/>
  <c r="R157" i="1"/>
  <c r="S157" i="1" s="1"/>
  <c r="R165" i="1"/>
  <c r="S165" i="1" s="1"/>
  <c r="R173" i="1"/>
  <c r="S173" i="1" s="1"/>
  <c r="R185" i="1"/>
  <c r="S185" i="1" s="1"/>
  <c r="R193" i="1"/>
  <c r="S193" i="1" s="1"/>
  <c r="R201" i="1"/>
  <c r="S201" i="1" s="1"/>
  <c r="R209" i="1"/>
  <c r="S209" i="1" s="1"/>
  <c r="R221" i="1"/>
  <c r="S221" i="1" s="1"/>
  <c r="R229" i="1"/>
  <c r="S229" i="1" s="1"/>
  <c r="R237" i="1"/>
  <c r="S237" i="1" s="1"/>
  <c r="R245" i="1"/>
  <c r="S245" i="1" s="1"/>
  <c r="R257" i="1"/>
  <c r="S257" i="1" s="1"/>
  <c r="R265" i="1"/>
  <c r="S265" i="1" s="1"/>
  <c r="R273" i="1"/>
  <c r="S273" i="1" s="1"/>
  <c r="R281" i="1"/>
  <c r="S281" i="1" s="1"/>
  <c r="R293" i="1"/>
  <c r="S293" i="1" s="1"/>
  <c r="R301" i="1"/>
  <c r="S301" i="1" s="1"/>
  <c r="R309" i="1"/>
  <c r="S309" i="1" s="1"/>
  <c r="R317" i="1"/>
  <c r="S317" i="1" s="1"/>
  <c r="R329" i="1"/>
  <c r="S329" i="1" s="1"/>
  <c r="R337" i="1"/>
  <c r="S337" i="1" s="1"/>
  <c r="R345" i="1"/>
  <c r="S345" i="1" s="1"/>
  <c r="R353" i="1"/>
  <c r="S353" i="1" s="1"/>
  <c r="R365" i="1"/>
  <c r="S365" i="1" s="1"/>
  <c r="R373" i="1"/>
  <c r="S373" i="1" s="1"/>
  <c r="R381" i="1"/>
  <c r="S381" i="1" s="1"/>
  <c r="R389" i="1"/>
  <c r="S389" i="1" s="1"/>
  <c r="R401" i="1"/>
  <c r="S401" i="1" s="1"/>
  <c r="R409" i="1"/>
  <c r="S409" i="1" s="1"/>
  <c r="R417" i="1"/>
  <c r="S417" i="1" s="1"/>
  <c r="R425" i="1"/>
  <c r="S425" i="1" s="1"/>
  <c r="R437" i="1"/>
  <c r="S437" i="1" s="1"/>
  <c r="R445" i="1"/>
  <c r="S445" i="1" s="1"/>
  <c r="R453" i="1"/>
  <c r="S453" i="1" s="1"/>
  <c r="R461" i="1"/>
  <c r="S461" i="1" s="1"/>
  <c r="R473" i="1"/>
  <c r="S473" i="1" s="1"/>
  <c r="R481" i="1"/>
  <c r="S481" i="1" s="1"/>
  <c r="R489" i="1"/>
  <c r="S489" i="1" s="1"/>
  <c r="R497" i="1"/>
  <c r="S497" i="1" s="1"/>
  <c r="R509" i="1"/>
  <c r="S509" i="1" s="1"/>
  <c r="R517" i="1"/>
  <c r="S517" i="1" s="1"/>
  <c r="R525" i="1"/>
  <c r="S525" i="1" s="1"/>
  <c r="R533" i="1"/>
  <c r="S533" i="1" s="1"/>
  <c r="R545" i="1"/>
  <c r="S545" i="1" s="1"/>
  <c r="R553" i="1"/>
  <c r="S553" i="1" s="1"/>
  <c r="R561" i="1"/>
  <c r="S561" i="1" s="1"/>
  <c r="R569" i="1"/>
  <c r="S569" i="1" s="1"/>
  <c r="R581" i="1"/>
  <c r="S581" i="1" s="1"/>
  <c r="R589" i="1"/>
  <c r="S589" i="1" s="1"/>
  <c r="R597" i="1"/>
  <c r="S597" i="1" s="1"/>
  <c r="R605" i="1"/>
  <c r="S605" i="1" s="1"/>
  <c r="R617" i="1"/>
  <c r="S617" i="1" s="1"/>
  <c r="R625" i="1"/>
  <c r="S625" i="1" s="1"/>
  <c r="R633" i="1"/>
  <c r="S633" i="1" s="1"/>
  <c r="R641" i="1"/>
  <c r="S641" i="1" s="1"/>
  <c r="R653" i="1"/>
  <c r="S653" i="1" s="1"/>
  <c r="R661" i="1"/>
  <c r="S661" i="1" s="1"/>
  <c r="R669" i="1"/>
  <c r="S669" i="1" s="1"/>
  <c r="R677" i="1"/>
  <c r="S677" i="1" s="1"/>
  <c r="R685" i="1"/>
  <c r="S685" i="1" s="1"/>
  <c r="R693" i="1"/>
  <c r="S693" i="1" s="1"/>
  <c r="R701" i="1"/>
  <c r="S701" i="1" s="1"/>
  <c r="R709" i="1"/>
  <c r="S709" i="1" s="1"/>
  <c r="R717" i="1"/>
  <c r="S717" i="1" s="1"/>
  <c r="R737" i="1"/>
  <c r="S737" i="1" s="1"/>
  <c r="R307" i="1"/>
  <c r="S307" i="1" s="1"/>
  <c r="R181" i="1"/>
  <c r="S181" i="1" s="1"/>
  <c r="R18" i="1"/>
  <c r="S18" i="1" s="1"/>
  <c r="R34" i="1"/>
  <c r="S34" i="1" s="1"/>
  <c r="R50" i="1"/>
  <c r="S50" i="1" s="1"/>
  <c r="R82" i="1"/>
  <c r="S82" i="1" s="1"/>
  <c r="R98" i="1"/>
  <c r="S98" i="1" s="1"/>
  <c r="R114" i="1"/>
  <c r="S114" i="1" s="1"/>
  <c r="R146" i="1"/>
  <c r="S146" i="1" s="1"/>
  <c r="R162" i="1"/>
  <c r="S162" i="1" s="1"/>
  <c r="R178" i="1"/>
  <c r="S178" i="1" s="1"/>
  <c r="R434" i="1"/>
  <c r="S434" i="1" s="1"/>
  <c r="R442" i="1"/>
  <c r="S442" i="1" s="1"/>
  <c r="R450" i="1"/>
  <c r="S450" i="1" s="1"/>
  <c r="R458" i="1"/>
  <c r="S458" i="1" s="1"/>
  <c r="R466" i="1"/>
  <c r="S466" i="1" s="1"/>
  <c r="R474" i="1"/>
  <c r="S474" i="1" s="1"/>
  <c r="R482" i="1"/>
  <c r="S482" i="1" s="1"/>
  <c r="R490" i="1"/>
  <c r="S490" i="1" s="1"/>
  <c r="R498" i="1"/>
  <c r="S498" i="1" s="1"/>
  <c r="R506" i="1"/>
  <c r="S506" i="1" s="1"/>
  <c r="R514" i="1"/>
  <c r="S514" i="1" s="1"/>
  <c r="R522" i="1"/>
  <c r="S522" i="1" s="1"/>
  <c r="R530" i="1"/>
  <c r="S530" i="1" s="1"/>
  <c r="R538" i="1"/>
  <c r="S538" i="1" s="1"/>
  <c r="R546" i="1"/>
  <c r="S546" i="1" s="1"/>
  <c r="R554" i="1"/>
  <c r="S554" i="1" s="1"/>
  <c r="R562" i="1"/>
  <c r="S562" i="1" s="1"/>
  <c r="R570" i="1"/>
  <c r="S570" i="1" s="1"/>
  <c r="R578" i="1"/>
  <c r="S578" i="1" s="1"/>
  <c r="R586" i="1"/>
  <c r="S586" i="1" s="1"/>
  <c r="R594" i="1"/>
  <c r="S594" i="1" s="1"/>
  <c r="R602" i="1"/>
  <c r="S602" i="1" s="1"/>
  <c r="R610" i="1"/>
  <c r="S610" i="1" s="1"/>
  <c r="R618" i="1"/>
  <c r="S618" i="1" s="1"/>
  <c r="R626" i="1"/>
  <c r="S626" i="1" s="1"/>
  <c r="R634" i="1"/>
  <c r="S634" i="1" s="1"/>
  <c r="R642" i="1"/>
  <c r="S642" i="1" s="1"/>
  <c r="R650" i="1"/>
  <c r="S650" i="1" s="1"/>
  <c r="R658" i="1"/>
  <c r="S658" i="1" s="1"/>
  <c r="R666" i="1"/>
  <c r="S666" i="1" s="1"/>
  <c r="R674" i="1"/>
  <c r="S674" i="1" s="1"/>
  <c r="R682" i="1"/>
  <c r="S682" i="1" s="1"/>
  <c r="R690" i="1"/>
  <c r="S690" i="1" s="1"/>
  <c r="R698" i="1"/>
  <c r="S698" i="1" s="1"/>
  <c r="R706" i="1"/>
  <c r="S706" i="1" s="1"/>
  <c r="R714" i="1"/>
  <c r="S714" i="1" s="1"/>
  <c r="R722" i="1"/>
  <c r="S722" i="1" s="1"/>
  <c r="R730" i="1"/>
  <c r="S730" i="1" s="1"/>
  <c r="R738" i="1"/>
  <c r="S738" i="1" s="1"/>
  <c r="R73" i="1"/>
  <c r="S73" i="1" s="1"/>
  <c r="R109" i="1"/>
  <c r="S109" i="1" s="1"/>
  <c r="R343" i="1"/>
  <c r="S343" i="1" s="1"/>
  <c r="R145" i="1"/>
  <c r="S145" i="1" s="1"/>
  <c r="R127" i="1"/>
  <c r="S127" i="1" s="1"/>
  <c r="R4" i="1"/>
  <c r="S4" i="1" s="1"/>
  <c r="R12" i="1"/>
  <c r="S12" i="1" s="1"/>
  <c r="R20" i="1"/>
  <c r="S20" i="1" s="1"/>
  <c r="R28" i="1"/>
  <c r="S28" i="1" s="1"/>
  <c r="R36" i="1"/>
  <c r="S36" i="1" s="1"/>
  <c r="R44" i="1"/>
  <c r="S44" i="1" s="1"/>
  <c r="R52" i="1"/>
  <c r="S52" i="1" s="1"/>
  <c r="R60" i="1"/>
  <c r="S60" i="1" s="1"/>
  <c r="R68" i="1"/>
  <c r="S68" i="1" s="1"/>
  <c r="R76" i="1"/>
  <c r="S76" i="1" s="1"/>
  <c r="R84" i="1"/>
  <c r="S84" i="1" s="1"/>
  <c r="R92" i="1"/>
  <c r="S92" i="1" s="1"/>
  <c r="R100" i="1"/>
  <c r="S100" i="1" s="1"/>
  <c r="R108" i="1"/>
  <c r="S108" i="1" s="1"/>
  <c r="R116" i="1"/>
  <c r="S116" i="1" s="1"/>
  <c r="R124" i="1"/>
  <c r="S124" i="1" s="1"/>
  <c r="R132" i="1"/>
  <c r="S132" i="1" s="1"/>
  <c r="R140" i="1"/>
  <c r="S140" i="1" s="1"/>
  <c r="R148" i="1"/>
  <c r="S148" i="1" s="1"/>
  <c r="R156" i="1"/>
  <c r="S156" i="1" s="1"/>
  <c r="R164" i="1"/>
  <c r="S164" i="1" s="1"/>
  <c r="R172" i="1"/>
  <c r="S172" i="1" s="1"/>
  <c r="R180" i="1"/>
  <c r="S180" i="1" s="1"/>
  <c r="R188" i="1"/>
  <c r="S188" i="1" s="1"/>
  <c r="R196" i="1"/>
  <c r="S196" i="1" s="1"/>
  <c r="R204" i="1"/>
  <c r="S204" i="1" s="1"/>
  <c r="R212" i="1"/>
  <c r="S212" i="1" s="1"/>
  <c r="R220" i="1"/>
  <c r="S220" i="1" s="1"/>
  <c r="R228" i="1"/>
  <c r="S228" i="1" s="1"/>
  <c r="R236" i="1"/>
  <c r="S236" i="1" s="1"/>
  <c r="R244" i="1"/>
  <c r="S244" i="1" s="1"/>
  <c r="R252" i="1"/>
  <c r="S252" i="1" s="1"/>
  <c r="R260" i="1"/>
  <c r="S260" i="1" s="1"/>
  <c r="R268" i="1"/>
  <c r="S268" i="1" s="1"/>
  <c r="R276" i="1"/>
  <c r="S276" i="1" s="1"/>
  <c r="R284" i="1"/>
  <c r="S284" i="1" s="1"/>
  <c r="R292" i="1"/>
  <c r="S292" i="1" s="1"/>
  <c r="R300" i="1"/>
  <c r="S300" i="1" s="1"/>
  <c r="R308" i="1"/>
  <c r="S308" i="1" s="1"/>
  <c r="R316" i="1"/>
  <c r="S316" i="1" s="1"/>
  <c r="R324" i="1"/>
  <c r="S324" i="1" s="1"/>
  <c r="R332" i="1"/>
  <c r="S332" i="1" s="1"/>
  <c r="R340" i="1"/>
  <c r="S340" i="1" s="1"/>
  <c r="R348" i="1"/>
  <c r="S348" i="1" s="1"/>
  <c r="R356" i="1"/>
  <c r="S356" i="1" s="1"/>
  <c r="R364" i="1"/>
  <c r="S364" i="1" s="1"/>
  <c r="R372" i="1"/>
  <c r="S372" i="1" s="1"/>
  <c r="R380" i="1"/>
  <c r="S380" i="1" s="1"/>
  <c r="R388" i="1"/>
  <c r="S388" i="1" s="1"/>
  <c r="R396" i="1"/>
  <c r="S396" i="1" s="1"/>
  <c r="R404" i="1"/>
  <c r="S404" i="1" s="1"/>
  <c r="R412" i="1"/>
  <c r="S412" i="1" s="1"/>
  <c r="R420" i="1"/>
  <c r="S420" i="1" s="1"/>
  <c r="R428" i="1"/>
  <c r="S428" i="1" s="1"/>
  <c r="R436" i="1"/>
  <c r="S436" i="1" s="1"/>
  <c r="R444" i="1"/>
  <c r="S444" i="1" s="1"/>
  <c r="R452" i="1"/>
  <c r="S452" i="1" s="1"/>
  <c r="R460" i="1"/>
  <c r="S460" i="1" s="1"/>
  <c r="R468" i="1"/>
  <c r="S468" i="1" s="1"/>
  <c r="R476" i="1"/>
  <c r="S476" i="1" s="1"/>
  <c r="R484" i="1"/>
  <c r="S484" i="1" s="1"/>
  <c r="R492" i="1"/>
  <c r="S492" i="1" s="1"/>
  <c r="R500" i="1"/>
  <c r="S500" i="1" s="1"/>
  <c r="R508" i="1"/>
  <c r="S508" i="1" s="1"/>
  <c r="R516" i="1"/>
  <c r="S516" i="1" s="1"/>
  <c r="R524" i="1"/>
  <c r="S524" i="1" s="1"/>
  <c r="R532" i="1"/>
  <c r="S532" i="1" s="1"/>
  <c r="R540" i="1"/>
  <c r="S540" i="1" s="1"/>
  <c r="R548" i="1"/>
  <c r="S548" i="1" s="1"/>
  <c r="R556" i="1"/>
  <c r="S556" i="1" s="1"/>
  <c r="R564" i="1"/>
  <c r="S564" i="1" s="1"/>
  <c r="R572" i="1"/>
  <c r="S572" i="1" s="1"/>
  <c r="R580" i="1"/>
  <c r="S580" i="1" s="1"/>
  <c r="R588" i="1"/>
  <c r="S588" i="1" s="1"/>
  <c r="R596" i="1"/>
  <c r="S596" i="1" s="1"/>
  <c r="R604" i="1"/>
  <c r="S604" i="1" s="1"/>
  <c r="R612" i="1"/>
  <c r="S612" i="1" s="1"/>
  <c r="R620" i="1"/>
  <c r="S620" i="1" s="1"/>
  <c r="R628" i="1"/>
  <c r="S628" i="1" s="1"/>
  <c r="R636" i="1"/>
  <c r="S636" i="1" s="1"/>
  <c r="R644" i="1"/>
  <c r="S644" i="1" s="1"/>
  <c r="R652" i="1"/>
  <c r="S652" i="1" s="1"/>
  <c r="R660" i="1"/>
  <c r="S660" i="1" s="1"/>
  <c r="R668" i="1"/>
  <c r="S668" i="1" s="1"/>
  <c r="R676" i="1"/>
  <c r="S676" i="1" s="1"/>
  <c r="R684" i="1"/>
  <c r="S684" i="1" s="1"/>
  <c r="R692" i="1"/>
  <c r="S692" i="1" s="1"/>
  <c r="R700" i="1"/>
  <c r="S700" i="1" s="1"/>
  <c r="R708" i="1"/>
  <c r="S708" i="1" s="1"/>
  <c r="R716" i="1"/>
  <c r="S716" i="1" s="1"/>
  <c r="R724" i="1"/>
  <c r="S724" i="1" s="1"/>
  <c r="R732" i="1"/>
  <c r="S732" i="1" s="1"/>
  <c r="R613" i="1"/>
  <c r="S613" i="1" s="1"/>
  <c r="I2" i="1"/>
</calcChain>
</file>

<file path=xl/sharedStrings.xml><?xml version="1.0" encoding="utf-8"?>
<sst xmlns="http://schemas.openxmlformats.org/spreadsheetml/2006/main" count="764" uniqueCount="66">
  <si>
    <t>year</t>
  </si>
  <si>
    <t>country</t>
  </si>
  <si>
    <t>oil revenue</t>
  </si>
  <si>
    <t>total tax revenue</t>
  </si>
  <si>
    <t>world oil price</t>
  </si>
  <si>
    <t>NR tax revenue</t>
  </si>
  <si>
    <t>H1</t>
  </si>
  <si>
    <t xml:space="preserve">H2 </t>
  </si>
  <si>
    <t xml:space="preserve"> Algeria </t>
  </si>
  <si>
    <t>Angola</t>
  </si>
  <si>
    <t>Argentina</t>
  </si>
  <si>
    <t>Australia</t>
  </si>
  <si>
    <t>Azerbaijan</t>
  </si>
  <si>
    <t>Brazil</t>
  </si>
  <si>
    <t xml:space="preserve">Brunei </t>
  </si>
  <si>
    <t>Canada</t>
  </si>
  <si>
    <t>Chad</t>
  </si>
  <si>
    <t>China</t>
  </si>
  <si>
    <t>Colombia</t>
  </si>
  <si>
    <t>Congo, Rep.</t>
  </si>
  <si>
    <t>Ecuador</t>
  </si>
  <si>
    <t>Egypt</t>
  </si>
  <si>
    <t>Equatorial Guinea</t>
  </si>
  <si>
    <t>Gabon</t>
  </si>
  <si>
    <t>Ghana</t>
  </si>
  <si>
    <t>India</t>
  </si>
  <si>
    <t>Indonesia</t>
  </si>
  <si>
    <t>Iran</t>
  </si>
  <si>
    <t>Italy</t>
  </si>
  <si>
    <t>Kazakhstan</t>
  </si>
  <si>
    <t>Kuwait</t>
  </si>
  <si>
    <t>Libya</t>
  </si>
  <si>
    <t>Malaysia</t>
  </si>
  <si>
    <t>Mexico</t>
  </si>
  <si>
    <t>Nigeria</t>
  </si>
  <si>
    <t>Norway</t>
  </si>
  <si>
    <t>Oman</t>
  </si>
  <si>
    <t>Romania</t>
  </si>
  <si>
    <t>Russia</t>
  </si>
  <si>
    <t>Saudi Arabia</t>
  </si>
  <si>
    <t>Sudan</t>
  </si>
  <si>
    <t>Uganda</t>
  </si>
  <si>
    <t>United Arab Emirates</t>
  </si>
  <si>
    <t>United Kingdom</t>
  </si>
  <si>
    <t>United States</t>
  </si>
  <si>
    <t>Uzbekistan</t>
  </si>
  <si>
    <t>Venezuela</t>
  </si>
  <si>
    <t>Vietnam</t>
  </si>
  <si>
    <t>Yemen</t>
  </si>
  <si>
    <t>logged RGDP</t>
  </si>
  <si>
    <t>Polity IV</t>
  </si>
  <si>
    <t>oil production</t>
  </si>
  <si>
    <t>Country</t>
  </si>
  <si>
    <t>Year</t>
  </si>
  <si>
    <t>total investment ratio</t>
  </si>
  <si>
    <t>Real GDP/capita</t>
  </si>
  <si>
    <t>GDP</t>
  </si>
  <si>
    <t>Total Investment</t>
  </si>
  <si>
    <t>TR, % of GDP</t>
  </si>
  <si>
    <t>n/a</t>
  </si>
  <si>
    <t>oil rents</t>
  </si>
  <si>
    <t>oil profit</t>
  </si>
  <si>
    <t>oil tax revenue</t>
  </si>
  <si>
    <t>H3</t>
  </si>
  <si>
    <t>population</t>
  </si>
  <si>
    <t>ResourceCursed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</si>
</sst>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9" fontId="0" fillId="2" borderId="0" xfId="0" applyNumberFormat="1" applyFont="1" applyFill="1" applyBorder="1" applyAlignment="1">
      <alignment horizontal="center" vertical="center"/>
    </xf>
    <xf numFmtId="1" fontId="2" fillId="0" borderId="0" xfId="1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8"/>
  <sheetViews>
    <sheetView tabSelected="1" workbookViewId="0">
      <pane xSplit="2" topLeftCell="C1" activePane="topRight" state="frozen"/>
      <selection activeCell="B1" sqref="B1"/>
      <selection pane="topRight" activeCell="V7" sqref="V7"/>
    </sheetView>
  </sheetViews>
  <sheetFormatPr defaultRowHeight="15" x14ac:dyDescent="0.25"/>
  <cols>
    <col min="1" max="1" width="4.85546875" style="1" customWidth="1"/>
    <col min="2" max="2" width="20" style="1" bestFit="1" customWidth="1"/>
    <col min="3" max="3" width="23.5703125" style="1" customWidth="1"/>
    <col min="4" max="5" width="20" style="1" customWidth="1"/>
    <col min="6" max="7" width="11.140625" style="1" customWidth="1"/>
    <col min="8" max="8" width="16.28515625" style="1" customWidth="1"/>
    <col min="9" max="9" width="9.140625" style="1" customWidth="1"/>
    <col min="10" max="10" width="13.85546875" style="1" customWidth="1"/>
    <col min="11" max="12" width="20.5703125" style="1" customWidth="1"/>
    <col min="13" max="13" width="16.140625" style="1" customWidth="1"/>
    <col min="14" max="16" width="9.140625" style="1" customWidth="1"/>
    <col min="17" max="17" width="14.42578125" style="1" customWidth="1"/>
    <col min="18" max="19" width="14.7109375" style="1" customWidth="1"/>
    <col min="20" max="20" width="9.140625" style="1" customWidth="1"/>
    <col min="21" max="21" width="10.7109375" style="1" bestFit="1" customWidth="1"/>
    <col min="22" max="22" width="16.85546875" style="1" bestFit="1" customWidth="1"/>
    <col min="23" max="16384" width="9.140625" style="1"/>
  </cols>
  <sheetData>
    <row r="1" spans="1:22" x14ac:dyDescent="0.25">
      <c r="A1" s="1" t="s">
        <v>0</v>
      </c>
      <c r="B1" s="2" t="s">
        <v>1</v>
      </c>
      <c r="C1" s="2" t="s">
        <v>55</v>
      </c>
      <c r="D1" s="2" t="s">
        <v>49</v>
      </c>
      <c r="E1" s="2" t="s">
        <v>51</v>
      </c>
      <c r="F1" s="1" t="s">
        <v>2</v>
      </c>
      <c r="G1" s="1" t="s">
        <v>58</v>
      </c>
      <c r="H1" s="1" t="s">
        <v>3</v>
      </c>
      <c r="I1" s="1" t="s">
        <v>6</v>
      </c>
      <c r="J1" s="1" t="s">
        <v>4</v>
      </c>
      <c r="K1" s="1" t="s">
        <v>54</v>
      </c>
      <c r="L1" s="1" t="s">
        <v>56</v>
      </c>
      <c r="M1" s="1" t="s">
        <v>57</v>
      </c>
      <c r="N1" s="1" t="s">
        <v>7</v>
      </c>
      <c r="O1" s="1" t="s">
        <v>60</v>
      </c>
      <c r="P1" s="1" t="s">
        <v>61</v>
      </c>
      <c r="Q1" s="1" t="s">
        <v>62</v>
      </c>
      <c r="R1" s="1" t="s">
        <v>5</v>
      </c>
      <c r="S1" s="1" t="s">
        <v>63</v>
      </c>
      <c r="T1" s="1" t="s">
        <v>50</v>
      </c>
      <c r="U1" s="1" t="s">
        <v>64</v>
      </c>
      <c r="V1" s="1" t="s">
        <v>65</v>
      </c>
    </row>
    <row r="2" spans="1:22" x14ac:dyDescent="0.25">
      <c r="A2" s="2">
        <v>1999</v>
      </c>
      <c r="B2" s="3" t="s">
        <v>8</v>
      </c>
      <c r="C2" s="1">
        <v>3457.1370464975817</v>
      </c>
      <c r="D2" s="1">
        <f>LOG(C2)</f>
        <v>3.5387165960185256</v>
      </c>
      <c r="E2">
        <v>1389</v>
      </c>
      <c r="F2" s="1">
        <f>(E2*365000)*J2</f>
        <v>13124838825.589279</v>
      </c>
      <c r="G2" s="1">
        <v>29.948</v>
      </c>
      <c r="H2" s="1">
        <f>(G2/100)*L2</f>
        <v>14566879271.219624</v>
      </c>
      <c r="I2" s="1">
        <f>F2/H2</f>
        <v>0.90100553325244881</v>
      </c>
      <c r="J2" s="5">
        <v>25.888021984061222</v>
      </c>
      <c r="K2" s="1">
        <v>28.716999999999999</v>
      </c>
      <c r="L2" s="1">
        <v>48640574566.647598</v>
      </c>
      <c r="M2" s="1">
        <f>L2/K2</f>
        <v>1693790248.5164745</v>
      </c>
      <c r="N2" s="1">
        <f>J2/K2</f>
        <v>0.90148768966330828</v>
      </c>
      <c r="O2">
        <v>7.54889612556663</v>
      </c>
      <c r="P2">
        <f>(O2/100)*L2</f>
        <v>3671826448.9150081</v>
      </c>
      <c r="Q2">
        <f>-(P2-F2)</f>
        <v>9453012376.6742706</v>
      </c>
      <c r="R2" s="1">
        <f>H2-Q2</f>
        <v>5113866894.5453529</v>
      </c>
      <c r="S2" s="1">
        <f>Q2/R2</f>
        <v>1.8485057533971441</v>
      </c>
      <c r="T2" s="4">
        <v>-3</v>
      </c>
      <c r="U2" s="1">
        <v>30765613</v>
      </c>
      <c r="V2" s="1">
        <v>1</v>
      </c>
    </row>
    <row r="3" spans="1:22" x14ac:dyDescent="0.25">
      <c r="A3" s="1">
        <v>2000</v>
      </c>
      <c r="B3" s="1" t="s">
        <v>8</v>
      </c>
      <c r="C3" s="1">
        <v>3541.0720367972917</v>
      </c>
      <c r="D3" s="1">
        <f t="shared" ref="D3:D66" si="0">LOG(C3)</f>
        <v>3.5491347617949183</v>
      </c>
      <c r="E3">
        <v>1433.0252869999999</v>
      </c>
      <c r="F3" s="1">
        <f t="shared" ref="F3:F66" si="1">(E3*365000)*J3</f>
        <v>20773658470.008858</v>
      </c>
      <c r="G3" s="1">
        <v>38.271999999999998</v>
      </c>
      <c r="H3" s="1">
        <f t="shared" ref="H3:H66" si="2">(G3/100)*L3</f>
        <v>20969322796.255753</v>
      </c>
      <c r="I3" s="1">
        <f t="shared" ref="I3:I66" si="3">F3/H3</f>
        <v>0.99066902025649428</v>
      </c>
      <c r="J3" s="5">
        <v>39.716070128596982</v>
      </c>
      <c r="K3" s="1">
        <v>25.013999999999999</v>
      </c>
      <c r="L3" s="1">
        <v>54790245600.584633</v>
      </c>
      <c r="M3" s="1">
        <f t="shared" ref="M3:M66" si="4">L3/K3</f>
        <v>2190383209.4261069</v>
      </c>
      <c r="N3" s="1">
        <f t="shared" ref="N3:N66" si="5">J3/K3</f>
        <v>1.5877536630925475</v>
      </c>
      <c r="O3">
        <v>12.896527794338001</v>
      </c>
      <c r="P3">
        <f t="shared" ref="P3:P66" si="6">(O3/100)*L3</f>
        <v>7066039252.4654503</v>
      </c>
      <c r="Q3">
        <f t="shared" ref="Q3:Q66" si="7">-(P3-F3)</f>
        <v>13707619217.543407</v>
      </c>
      <c r="R3" s="1">
        <f t="shared" ref="R3:R66" si="8">H3-Q3</f>
        <v>7261703578.7123451</v>
      </c>
      <c r="S3" s="1">
        <f t="shared" ref="S3:S66" si="9">Q3/R3</f>
        <v>1.8876588763175679</v>
      </c>
      <c r="T3" s="4">
        <v>-3</v>
      </c>
      <c r="U3" s="1">
        <v>31183660</v>
      </c>
      <c r="V3" s="1">
        <v>1</v>
      </c>
    </row>
    <row r="4" spans="1:22" x14ac:dyDescent="0.25">
      <c r="A4" s="1">
        <v>2001</v>
      </c>
      <c r="B4" s="1" t="s">
        <v>8</v>
      </c>
      <c r="C4" s="1">
        <v>3600.4372541095986</v>
      </c>
      <c r="D4" s="1">
        <f t="shared" si="0"/>
        <v>3.5563552467438218</v>
      </c>
      <c r="E4">
        <v>1513.8926449999999</v>
      </c>
      <c r="F4" s="1">
        <f t="shared" si="1"/>
        <v>18304742799.631374</v>
      </c>
      <c r="G4" s="1">
        <v>34.991</v>
      </c>
      <c r="H4" s="1">
        <f t="shared" si="2"/>
        <v>19155723014.362637</v>
      </c>
      <c r="I4" s="1">
        <f t="shared" si="3"/>
        <v>0.95557566717303166</v>
      </c>
      <c r="J4" s="5">
        <v>33.126510283668544</v>
      </c>
      <c r="K4" s="1">
        <v>26.754000000000001</v>
      </c>
      <c r="L4" s="1">
        <v>54744714396.16655</v>
      </c>
      <c r="M4" s="1">
        <f t="shared" si="4"/>
        <v>2046225401.6657901</v>
      </c>
      <c r="N4" s="1">
        <f t="shared" si="5"/>
        <v>1.2381890664449631</v>
      </c>
      <c r="O4">
        <v>11.2056260459961</v>
      </c>
      <c r="P4">
        <f t="shared" si="6"/>
        <v>6134487975.1830158</v>
      </c>
      <c r="Q4">
        <f t="shared" si="7"/>
        <v>12170254824.448359</v>
      </c>
      <c r="R4" s="1">
        <f t="shared" si="8"/>
        <v>6985468189.914278</v>
      </c>
      <c r="S4" s="1">
        <f t="shared" si="9"/>
        <v>1.742224643155623</v>
      </c>
      <c r="T4" s="4">
        <v>-3</v>
      </c>
      <c r="U4" s="1">
        <v>31592153</v>
      </c>
      <c r="V4" s="1">
        <v>1</v>
      </c>
    </row>
    <row r="5" spans="1:22" x14ac:dyDescent="0.25">
      <c r="A5" s="1">
        <v>2002</v>
      </c>
      <c r="B5" s="1" t="s">
        <v>8</v>
      </c>
      <c r="C5" s="1">
        <v>3754.5162751500056</v>
      </c>
      <c r="D5" s="1">
        <f t="shared" si="0"/>
        <v>3.5745539912561326</v>
      </c>
      <c r="E5">
        <v>1617.653051</v>
      </c>
      <c r="F5" s="1">
        <f t="shared" si="1"/>
        <v>19711279050.936054</v>
      </c>
      <c r="G5" s="1">
        <v>35.448999999999998</v>
      </c>
      <c r="H5" s="1">
        <f t="shared" si="2"/>
        <v>20120954838.276398</v>
      </c>
      <c r="I5" s="1">
        <f t="shared" si="3"/>
        <v>0.97963934660988294</v>
      </c>
      <c r="J5" s="5">
        <v>33.383860782604785</v>
      </c>
      <c r="K5" s="1">
        <v>30.803999999999998</v>
      </c>
      <c r="L5" s="1">
        <v>56760288973.670341</v>
      </c>
      <c r="M5" s="1">
        <f t="shared" si="4"/>
        <v>1842627222.8824291</v>
      </c>
      <c r="N5" s="1">
        <f t="shared" si="5"/>
        <v>1.0837508369888582</v>
      </c>
      <c r="O5">
        <v>11.7884265307283</v>
      </c>
      <c r="P5">
        <f t="shared" si="6"/>
        <v>6691144964.290204</v>
      </c>
      <c r="Q5">
        <f t="shared" si="7"/>
        <v>13020134086.645851</v>
      </c>
      <c r="R5" s="1">
        <f t="shared" si="8"/>
        <v>7100820751.6305466</v>
      </c>
      <c r="S5" s="1">
        <f t="shared" si="9"/>
        <v>1.8336097392200845</v>
      </c>
      <c r="T5" s="4">
        <v>-3</v>
      </c>
      <c r="U5" s="1">
        <v>31995046</v>
      </c>
      <c r="V5" s="1">
        <v>1</v>
      </c>
    </row>
    <row r="6" spans="1:22" x14ac:dyDescent="0.25">
      <c r="A6" s="1">
        <v>2003</v>
      </c>
      <c r="B6" s="1" t="s">
        <v>8</v>
      </c>
      <c r="C6" s="1">
        <v>3974.175032022265</v>
      </c>
      <c r="D6" s="1">
        <f t="shared" si="0"/>
        <v>3.5992469905461797</v>
      </c>
      <c r="E6">
        <v>1784.0430240000001</v>
      </c>
      <c r="F6" s="1">
        <f t="shared" si="1"/>
        <v>24488349067.515297</v>
      </c>
      <c r="G6" s="1">
        <v>37.078000000000003</v>
      </c>
      <c r="H6" s="1">
        <f t="shared" si="2"/>
        <v>25162550843.085579</v>
      </c>
      <c r="I6" s="1">
        <f t="shared" si="3"/>
        <v>0.9732061435355015</v>
      </c>
      <c r="J6" s="5">
        <v>37.606361733270113</v>
      </c>
      <c r="K6" s="1">
        <v>30.337</v>
      </c>
      <c r="L6" s="1">
        <v>67863829880.483238</v>
      </c>
      <c r="M6" s="1">
        <f t="shared" si="4"/>
        <v>2236998710.5014749</v>
      </c>
      <c r="N6" s="1">
        <f t="shared" si="5"/>
        <v>1.239620322816037</v>
      </c>
      <c r="O6">
        <v>14.2006810857732</v>
      </c>
      <c r="P6">
        <f t="shared" si="6"/>
        <v>9637126053.9190845</v>
      </c>
      <c r="Q6">
        <f t="shared" si="7"/>
        <v>14851223013.596212</v>
      </c>
      <c r="R6" s="1">
        <f t="shared" si="8"/>
        <v>10311327829.489367</v>
      </c>
      <c r="S6" s="1">
        <f t="shared" si="9"/>
        <v>1.4402823049736815</v>
      </c>
      <c r="T6" s="4">
        <v>-3</v>
      </c>
      <c r="U6" s="1">
        <v>32403514</v>
      </c>
      <c r="V6" s="1">
        <v>1</v>
      </c>
    </row>
    <row r="7" spans="1:22" x14ac:dyDescent="0.25">
      <c r="A7" s="1">
        <v>2004</v>
      </c>
      <c r="B7" s="1" t="s">
        <v>8</v>
      </c>
      <c r="C7" s="1">
        <v>4091.1442350797965</v>
      </c>
      <c r="D7" s="1">
        <f t="shared" si="0"/>
        <v>3.6118447910102365</v>
      </c>
      <c r="E7">
        <v>1844.525034</v>
      </c>
      <c r="F7" s="1">
        <f t="shared" si="1"/>
        <v>32731890265.40929</v>
      </c>
      <c r="G7" s="1">
        <v>36.024000000000001</v>
      </c>
      <c r="H7" s="1">
        <f t="shared" si="2"/>
        <v>30737477572.612713</v>
      </c>
      <c r="I7" s="1">
        <f t="shared" si="3"/>
        <v>1.0648853728509464</v>
      </c>
      <c r="J7" s="5">
        <v>48.617617019587087</v>
      </c>
      <c r="K7" s="1">
        <v>33.305</v>
      </c>
      <c r="L7" s="1">
        <v>85324998813.604019</v>
      </c>
      <c r="M7" s="1">
        <f t="shared" si="4"/>
        <v>2561927602.8705606</v>
      </c>
      <c r="N7" s="1">
        <f t="shared" si="5"/>
        <v>1.4597693145049417</v>
      </c>
      <c r="O7">
        <v>16.2445443593829</v>
      </c>
      <c r="P7">
        <f t="shared" si="6"/>
        <v>13860657281.918839</v>
      </c>
      <c r="Q7">
        <f t="shared" si="7"/>
        <v>18871232983.490452</v>
      </c>
      <c r="R7" s="1">
        <f t="shared" si="8"/>
        <v>11866244589.122261</v>
      </c>
      <c r="S7" s="1">
        <f t="shared" si="9"/>
        <v>1.5903290077797347</v>
      </c>
      <c r="T7" s="4">
        <v>2</v>
      </c>
      <c r="U7" s="1">
        <v>32831096</v>
      </c>
      <c r="V7" s="1">
        <v>1</v>
      </c>
    </row>
    <row r="8" spans="1:22" x14ac:dyDescent="0.25">
      <c r="A8" s="1">
        <v>2005</v>
      </c>
      <c r="B8" s="1" t="s">
        <v>8</v>
      </c>
      <c r="C8" s="1">
        <v>4273.3127514676544</v>
      </c>
      <c r="D8" s="1">
        <f t="shared" si="0"/>
        <v>3.6307646787442085</v>
      </c>
      <c r="E8">
        <v>1956.7780849999999</v>
      </c>
      <c r="F8" s="1">
        <f t="shared" si="1"/>
        <v>47854262907.314323</v>
      </c>
      <c r="G8" s="1">
        <v>40.738999999999997</v>
      </c>
      <c r="H8" s="1">
        <f t="shared" si="2"/>
        <v>42041926291.74398</v>
      </c>
      <c r="I8" s="1">
        <f t="shared" si="3"/>
        <v>1.1382509587033776</v>
      </c>
      <c r="J8" s="5">
        <v>67.00175692589093</v>
      </c>
      <c r="K8" s="1">
        <v>31.334</v>
      </c>
      <c r="L8" s="1">
        <v>103198228458.58755</v>
      </c>
      <c r="M8" s="1">
        <f t="shared" si="4"/>
        <v>3293490408.4568696</v>
      </c>
      <c r="N8" s="1">
        <f t="shared" si="5"/>
        <v>2.1383084485188912</v>
      </c>
      <c r="O8">
        <v>21.350867549181</v>
      </c>
      <c r="P8">
        <f t="shared" si="6"/>
        <v>22033717071.294243</v>
      </c>
      <c r="Q8">
        <f t="shared" si="7"/>
        <v>25820545836.020081</v>
      </c>
      <c r="R8" s="1">
        <f t="shared" si="8"/>
        <v>16221380455.7239</v>
      </c>
      <c r="S8" s="1">
        <f t="shared" si="9"/>
        <v>1.5917600790202171</v>
      </c>
      <c r="T8" s="4">
        <v>2</v>
      </c>
      <c r="U8" s="1">
        <v>33288437</v>
      </c>
      <c r="V8" s="1">
        <v>1</v>
      </c>
    </row>
    <row r="9" spans="1:22" x14ac:dyDescent="0.25">
      <c r="A9" s="1">
        <v>2006</v>
      </c>
      <c r="B9" s="1" t="s">
        <v>8</v>
      </c>
      <c r="C9" s="1">
        <v>4282.3282309174783</v>
      </c>
      <c r="D9" s="1">
        <f t="shared" si="0"/>
        <v>3.6316799519385885</v>
      </c>
      <c r="E9">
        <v>1967.4934510000001</v>
      </c>
      <c r="F9" s="1">
        <f t="shared" si="1"/>
        <v>55694765412.0942</v>
      </c>
      <c r="G9" s="1">
        <v>42.814</v>
      </c>
      <c r="H9" s="1">
        <f t="shared" si="2"/>
        <v>50104070254.183678</v>
      </c>
      <c r="I9" s="1">
        <f t="shared" si="3"/>
        <v>1.1115816565310619</v>
      </c>
      <c r="J9" s="5">
        <v>77.554717303757457</v>
      </c>
      <c r="K9" s="1">
        <v>29.837</v>
      </c>
      <c r="L9" s="1">
        <v>117027304746.54008</v>
      </c>
      <c r="M9" s="1">
        <f t="shared" si="4"/>
        <v>3922220891.7297344</v>
      </c>
      <c r="N9" s="1">
        <f t="shared" si="5"/>
        <v>2.5992799981150068</v>
      </c>
      <c r="O9">
        <v>22.981261925508701</v>
      </c>
      <c r="P9">
        <f t="shared" si="6"/>
        <v>26894351428.165653</v>
      </c>
      <c r="Q9">
        <f t="shared" si="7"/>
        <v>28800413983.928547</v>
      </c>
      <c r="R9" s="1">
        <f t="shared" si="8"/>
        <v>21303656270.255131</v>
      </c>
      <c r="S9" s="1">
        <f t="shared" si="9"/>
        <v>1.3519000503280105</v>
      </c>
      <c r="T9" s="4">
        <v>2</v>
      </c>
      <c r="U9" s="1">
        <v>33777915</v>
      </c>
      <c r="V9" s="1">
        <v>1</v>
      </c>
    </row>
    <row r="10" spans="1:22" x14ac:dyDescent="0.25">
      <c r="A10" s="1">
        <v>2007</v>
      </c>
      <c r="B10" s="1" t="s">
        <v>8</v>
      </c>
      <c r="C10" s="1">
        <v>4359.3757475224456</v>
      </c>
      <c r="D10" s="1">
        <f t="shared" si="0"/>
        <v>3.6394243037602125</v>
      </c>
      <c r="E10">
        <v>1967.5450519999999</v>
      </c>
      <c r="F10" s="1">
        <f t="shared" si="1"/>
        <v>60176541281.959572</v>
      </c>
      <c r="G10" s="1">
        <v>39.834000000000003</v>
      </c>
      <c r="H10" s="1">
        <f t="shared" si="2"/>
        <v>53766773127.96489</v>
      </c>
      <c r="I10" s="1">
        <f t="shared" si="3"/>
        <v>1.1192142987405891</v>
      </c>
      <c r="J10" s="5">
        <v>83.793372975802299</v>
      </c>
      <c r="K10" s="1">
        <v>34.293999999999997</v>
      </c>
      <c r="L10" s="1">
        <v>134977087734.00835</v>
      </c>
      <c r="M10" s="1">
        <f t="shared" si="4"/>
        <v>3935880554.4412537</v>
      </c>
      <c r="N10" s="1">
        <f t="shared" si="5"/>
        <v>2.4433828942614539</v>
      </c>
      <c r="O10">
        <v>21.672178637828601</v>
      </c>
      <c r="P10">
        <f t="shared" si="6"/>
        <v>29252475573.852924</v>
      </c>
      <c r="Q10">
        <f t="shared" si="7"/>
        <v>30924065708.106647</v>
      </c>
      <c r="R10" s="1">
        <f t="shared" si="8"/>
        <v>22842707419.858242</v>
      </c>
      <c r="S10" s="1">
        <f t="shared" si="9"/>
        <v>1.3537828568089481</v>
      </c>
      <c r="T10" s="4">
        <v>2</v>
      </c>
      <c r="U10" s="1">
        <v>34300076</v>
      </c>
      <c r="V10" s="1">
        <v>1</v>
      </c>
    </row>
    <row r="11" spans="1:22" x14ac:dyDescent="0.25">
      <c r="A11" s="1">
        <v>2008</v>
      </c>
      <c r="B11" s="1" t="s">
        <v>8</v>
      </c>
      <c r="C11" s="1">
        <v>4390.4996327595691</v>
      </c>
      <c r="D11" s="1">
        <f t="shared" si="0"/>
        <v>3.6425139451632007</v>
      </c>
      <c r="E11">
        <v>1954.4593</v>
      </c>
      <c r="F11" s="1">
        <f t="shared" si="1"/>
        <v>77340968268.748428</v>
      </c>
      <c r="G11" s="1">
        <v>47.566000000000003</v>
      </c>
      <c r="H11" s="1">
        <f t="shared" si="2"/>
        <v>81338189098.553238</v>
      </c>
      <c r="I11" s="1">
        <f t="shared" si="3"/>
        <v>0.95085677620678788</v>
      </c>
      <c r="J11" s="5">
        <v>108.41518354973967</v>
      </c>
      <c r="K11" s="1">
        <v>37.348999999999997</v>
      </c>
      <c r="L11" s="1">
        <v>171000691877.71356</v>
      </c>
      <c r="M11" s="1">
        <f t="shared" si="4"/>
        <v>4578454359.6271276</v>
      </c>
      <c r="N11" s="1">
        <f t="shared" si="5"/>
        <v>2.9027600082931184</v>
      </c>
      <c r="O11">
        <v>23.2067550785268</v>
      </c>
      <c r="P11">
        <f t="shared" si="6"/>
        <v>39683711746.647255</v>
      </c>
      <c r="Q11">
        <f t="shared" si="7"/>
        <v>37657256522.101173</v>
      </c>
      <c r="R11" s="1">
        <f t="shared" si="8"/>
        <v>43680932576.452065</v>
      </c>
      <c r="S11" s="1">
        <f t="shared" si="9"/>
        <v>0.86209827265459549</v>
      </c>
      <c r="T11" s="4">
        <v>2</v>
      </c>
      <c r="U11" s="1">
        <v>34860715</v>
      </c>
      <c r="V11" s="1">
        <v>1</v>
      </c>
    </row>
    <row r="12" spans="1:22" x14ac:dyDescent="0.25">
      <c r="A12" s="1">
        <v>2009</v>
      </c>
      <c r="B12" s="1" t="s">
        <v>8</v>
      </c>
      <c r="C12" s="1">
        <v>4386.0388955889093</v>
      </c>
      <c r="D12" s="1">
        <f t="shared" si="0"/>
        <v>3.6420724787014525</v>
      </c>
      <c r="E12">
        <v>1909.814869</v>
      </c>
      <c r="F12" s="1">
        <f t="shared" si="1"/>
        <v>48093755942.934631</v>
      </c>
      <c r="G12" s="1">
        <v>36.792000000000002</v>
      </c>
      <c r="H12" s="1">
        <f t="shared" si="2"/>
        <v>50482685799.343246</v>
      </c>
      <c r="I12" s="1">
        <f t="shared" si="3"/>
        <v>0.95267823376307581</v>
      </c>
      <c r="J12" s="5">
        <v>68.992925466719498</v>
      </c>
      <c r="K12" s="1">
        <v>46.959000000000003</v>
      </c>
      <c r="L12" s="1">
        <v>137211039898.19321</v>
      </c>
      <c r="M12" s="1">
        <f t="shared" si="4"/>
        <v>2921932747.6776166</v>
      </c>
      <c r="N12" s="1">
        <f t="shared" si="5"/>
        <v>1.4692162411192635</v>
      </c>
      <c r="O12">
        <v>15.2741199481134</v>
      </c>
      <c r="P12">
        <f t="shared" si="6"/>
        <v>20957778816.103764</v>
      </c>
      <c r="Q12">
        <f t="shared" si="7"/>
        <v>27135977126.830868</v>
      </c>
      <c r="R12" s="1">
        <f t="shared" si="8"/>
        <v>23346708672.512379</v>
      </c>
      <c r="S12" s="1">
        <f t="shared" si="9"/>
        <v>1.1623041820357249</v>
      </c>
      <c r="T12" s="4">
        <v>2</v>
      </c>
      <c r="U12" s="1">
        <v>35465760</v>
      </c>
      <c r="V12" s="1">
        <v>1</v>
      </c>
    </row>
    <row r="13" spans="1:22" x14ac:dyDescent="0.25">
      <c r="A13" s="1">
        <v>2010</v>
      </c>
      <c r="B13" s="1" t="s">
        <v>8</v>
      </c>
      <c r="C13" s="1">
        <v>4463.3946748895096</v>
      </c>
      <c r="D13" s="1">
        <f t="shared" si="0"/>
        <v>3.6496652909517109</v>
      </c>
      <c r="E13">
        <v>1881.0509999999999</v>
      </c>
      <c r="F13" s="1">
        <f t="shared" si="1"/>
        <v>60074758148.466087</v>
      </c>
      <c r="G13" s="1">
        <v>37.212000000000003</v>
      </c>
      <c r="H13" s="1">
        <f t="shared" si="2"/>
        <v>59988448812.044525</v>
      </c>
      <c r="I13" s="1">
        <f t="shared" si="3"/>
        <v>1.0014387659312876</v>
      </c>
      <c r="J13" s="5">
        <v>87.498094676299672</v>
      </c>
      <c r="K13" s="1">
        <v>42.328000000000003</v>
      </c>
      <c r="L13" s="1">
        <v>161207268655.39215</v>
      </c>
      <c r="M13" s="1">
        <f t="shared" si="4"/>
        <v>3808525530.5091696</v>
      </c>
      <c r="N13" s="1">
        <f t="shared" si="5"/>
        <v>2.0671445538721334</v>
      </c>
      <c r="O13">
        <v>17.653499248787401</v>
      </c>
      <c r="P13">
        <f t="shared" si="6"/>
        <v>28458723961.070343</v>
      </c>
      <c r="Q13">
        <f t="shared" si="7"/>
        <v>31616034187.395744</v>
      </c>
      <c r="R13" s="1">
        <f t="shared" si="8"/>
        <v>28372414624.648781</v>
      </c>
      <c r="S13" s="1">
        <f t="shared" si="9"/>
        <v>1.1143230001978415</v>
      </c>
      <c r="T13" s="4">
        <v>2</v>
      </c>
      <c r="U13" s="1">
        <v>36117637</v>
      </c>
      <c r="V13" s="1">
        <v>1</v>
      </c>
    </row>
    <row r="14" spans="1:22" x14ac:dyDescent="0.25">
      <c r="A14" s="1">
        <v>2011</v>
      </c>
      <c r="B14" s="1" t="s">
        <v>8</v>
      </c>
      <c r="C14" s="1">
        <v>4504.92009813206</v>
      </c>
      <c r="D14" s="1">
        <f t="shared" si="0"/>
        <v>3.65368709248532</v>
      </c>
      <c r="E14">
        <v>1862.69</v>
      </c>
      <c r="F14" s="1">
        <f t="shared" si="1"/>
        <v>80707606571.095505</v>
      </c>
      <c r="G14" s="1">
        <v>40.018999999999998</v>
      </c>
      <c r="H14" s="1">
        <f t="shared" si="2"/>
        <v>80045626543.950409</v>
      </c>
      <c r="I14" s="1">
        <f t="shared" si="3"/>
        <v>1.0082700336761263</v>
      </c>
      <c r="J14" s="5">
        <v>118.7082822862465</v>
      </c>
      <c r="K14" s="1">
        <v>38.572000000000003</v>
      </c>
      <c r="L14" s="1">
        <v>200019057307.65488</v>
      </c>
      <c r="M14" s="1">
        <f t="shared" si="4"/>
        <v>5185602439.7919436</v>
      </c>
      <c r="N14" s="1">
        <f t="shared" si="5"/>
        <v>3.0775765396206185</v>
      </c>
      <c r="O14">
        <v>20.3540952522279</v>
      </c>
      <c r="P14">
        <f t="shared" si="6"/>
        <v>40712069447.008385</v>
      </c>
      <c r="Q14">
        <f t="shared" si="7"/>
        <v>39995537124.08712</v>
      </c>
      <c r="R14" s="1">
        <f t="shared" si="8"/>
        <v>40050089419.863289</v>
      </c>
      <c r="S14" s="1">
        <f t="shared" si="9"/>
        <v>0.99863789827772242</v>
      </c>
      <c r="T14" s="4">
        <v>2</v>
      </c>
      <c r="U14" s="1">
        <v>36819558</v>
      </c>
      <c r="V14" s="1">
        <v>1</v>
      </c>
    </row>
    <row r="15" spans="1:22" x14ac:dyDescent="0.25">
      <c r="A15" s="1">
        <v>2012</v>
      </c>
      <c r="B15" s="1" t="s">
        <v>8</v>
      </c>
      <c r="C15" s="1">
        <v>4564.435016789671</v>
      </c>
      <c r="D15" s="1">
        <f t="shared" si="0"/>
        <v>3.6593870284692636</v>
      </c>
      <c r="E15">
        <v>1875.227169</v>
      </c>
      <c r="F15" s="1">
        <f t="shared" si="1"/>
        <v>79899761649.359665</v>
      </c>
      <c r="G15" s="1">
        <v>39.109000000000002</v>
      </c>
      <c r="H15" s="1">
        <f t="shared" si="2"/>
        <v>81760881162.556747</v>
      </c>
      <c r="I15" s="1">
        <f t="shared" si="3"/>
        <v>0.97723704188685523</v>
      </c>
      <c r="J15" s="5">
        <v>116.73436701022335</v>
      </c>
      <c r="K15" s="1">
        <v>41.301000000000002</v>
      </c>
      <c r="L15" s="1">
        <v>209058991952.12546</v>
      </c>
      <c r="M15" s="1">
        <f t="shared" si="4"/>
        <v>5061838501.5405302</v>
      </c>
      <c r="N15" s="1">
        <f t="shared" si="5"/>
        <v>2.826429554011364</v>
      </c>
      <c r="O15">
        <v>18.770640630387501</v>
      </c>
      <c r="P15">
        <f t="shared" si="6"/>
        <v>39241712084.844193</v>
      </c>
      <c r="Q15">
        <f t="shared" si="7"/>
        <v>40658049564.515472</v>
      </c>
      <c r="R15" s="1">
        <f t="shared" si="8"/>
        <v>41102831598.041275</v>
      </c>
      <c r="S15" s="1">
        <f t="shared" si="9"/>
        <v>0.98917879824252797</v>
      </c>
      <c r="T15" s="4">
        <v>2</v>
      </c>
      <c r="U15" s="1">
        <v>37565847</v>
      </c>
      <c r="V15" s="1">
        <v>1</v>
      </c>
    </row>
    <row r="16" spans="1:22" x14ac:dyDescent="0.25">
      <c r="A16" s="1">
        <v>2013</v>
      </c>
      <c r="B16" s="1" t="s">
        <v>8</v>
      </c>
      <c r="C16" s="1">
        <v>4596.2196273880709</v>
      </c>
      <c r="D16" s="1">
        <f t="shared" si="0"/>
        <v>3.6624007729935695</v>
      </c>
      <c r="E16">
        <v>1762.7648220000001</v>
      </c>
      <c r="F16" s="1">
        <f t="shared" si="1"/>
        <v>72027635749.932831</v>
      </c>
      <c r="G16" s="1">
        <v>35.786000000000001</v>
      </c>
      <c r="H16" s="1">
        <f t="shared" si="2"/>
        <v>75062925463.282623</v>
      </c>
      <c r="I16" s="1">
        <f t="shared" si="3"/>
        <v>0.95956339704832694</v>
      </c>
      <c r="J16" s="5">
        <v>111.94686091595962</v>
      </c>
      <c r="K16" s="1">
        <v>44.978000000000002</v>
      </c>
      <c r="L16" s="1">
        <v>209755003250.664</v>
      </c>
      <c r="M16" s="1">
        <f t="shared" si="4"/>
        <v>4663502228.8822088</v>
      </c>
      <c r="N16" s="1">
        <f t="shared" si="5"/>
        <v>2.4889248280483707</v>
      </c>
      <c r="O16">
        <v>17.360235694363499</v>
      </c>
      <c r="P16">
        <f t="shared" si="6"/>
        <v>36413962945.035088</v>
      </c>
      <c r="Q16">
        <f t="shared" si="7"/>
        <v>35613672804.897743</v>
      </c>
      <c r="R16" s="1">
        <f t="shared" si="8"/>
        <v>39449252658.38488</v>
      </c>
      <c r="S16" s="1">
        <f t="shared" si="9"/>
        <v>0.90277179933668805</v>
      </c>
      <c r="T16" s="4">
        <v>2</v>
      </c>
      <c r="U16" s="1">
        <v>38338562</v>
      </c>
      <c r="V16" s="1">
        <v>1</v>
      </c>
    </row>
    <row r="17" spans="1:22" x14ac:dyDescent="0.25">
      <c r="A17" s="1">
        <v>2014</v>
      </c>
      <c r="B17" s="1" t="s">
        <v>8</v>
      </c>
      <c r="C17" s="1">
        <v>4675.8850244766672</v>
      </c>
      <c r="D17" s="1">
        <f t="shared" si="0"/>
        <v>3.6698638237367578</v>
      </c>
      <c r="E17">
        <v>1720.9839999999999</v>
      </c>
      <c r="F17" s="1">
        <f t="shared" si="1"/>
        <v>63012625741.49807</v>
      </c>
      <c r="G17" s="1">
        <v>33.305</v>
      </c>
      <c r="H17" s="1">
        <f t="shared" si="2"/>
        <v>71209427981.111725</v>
      </c>
      <c r="I17" s="1">
        <f t="shared" si="3"/>
        <v>0.88489161516944281</v>
      </c>
      <c r="J17" s="5">
        <v>100.31315270718662</v>
      </c>
      <c r="K17" s="1">
        <v>47.511000000000003</v>
      </c>
      <c r="L17" s="1">
        <v>213810022462.42822</v>
      </c>
      <c r="M17" s="1">
        <f t="shared" si="4"/>
        <v>4500221474.2360344</v>
      </c>
      <c r="N17" s="1">
        <f t="shared" si="5"/>
        <v>2.1113668983432596</v>
      </c>
      <c r="O17">
        <v>15.7088718354342</v>
      </c>
      <c r="P17">
        <f t="shared" si="6"/>
        <v>33587142399.935928</v>
      </c>
      <c r="Q17">
        <f t="shared" si="7"/>
        <v>29425483341.562141</v>
      </c>
      <c r="R17" s="1">
        <f t="shared" si="8"/>
        <v>41783944639.549583</v>
      </c>
      <c r="S17" s="1">
        <f t="shared" si="9"/>
        <v>0.70422942580940917</v>
      </c>
      <c r="T17" s="4">
        <v>2</v>
      </c>
      <c r="U17" s="1">
        <v>39113313</v>
      </c>
      <c r="V17" s="1">
        <v>1</v>
      </c>
    </row>
    <row r="18" spans="1:22" x14ac:dyDescent="0.25">
      <c r="A18" s="1">
        <v>2015</v>
      </c>
      <c r="B18" s="1" t="s">
        <v>8</v>
      </c>
      <c r="C18" s="1">
        <v>4759.5952415194033</v>
      </c>
      <c r="D18" s="1">
        <f t="shared" si="0"/>
        <v>3.6775700216598182</v>
      </c>
      <c r="E18">
        <v>1797.9839999999999</v>
      </c>
      <c r="F18" s="1">
        <f t="shared" si="1"/>
        <v>34813254803.323669</v>
      </c>
      <c r="G18" s="1">
        <v>30.562999999999999</v>
      </c>
      <c r="H18" s="1">
        <f t="shared" si="2"/>
        <v>50696171745.730019</v>
      </c>
      <c r="I18" s="1">
        <f t="shared" si="3"/>
        <v>0.68670382012140552</v>
      </c>
      <c r="J18" s="5">
        <v>53.047624607937863</v>
      </c>
      <c r="K18" s="1">
        <v>50.899000000000001</v>
      </c>
      <c r="L18" s="1">
        <v>165874330876.32111</v>
      </c>
      <c r="M18" s="1">
        <f t="shared" si="4"/>
        <v>3258891743.9698443</v>
      </c>
      <c r="N18" s="1">
        <f t="shared" si="5"/>
        <v>1.0422134935448213</v>
      </c>
      <c r="O18">
        <v>9.1298842117752894</v>
      </c>
      <c r="P18">
        <f t="shared" si="6"/>
        <v>15144134346.065145</v>
      </c>
      <c r="Q18">
        <f t="shared" si="7"/>
        <v>19669120457.258522</v>
      </c>
      <c r="R18" s="1">
        <f t="shared" si="8"/>
        <v>31027051288.471497</v>
      </c>
      <c r="S18" s="1">
        <f t="shared" si="9"/>
        <v>0.63393457129994302</v>
      </c>
      <c r="T18" s="4">
        <v>2</v>
      </c>
      <c r="U18" s="1">
        <v>39871528</v>
      </c>
      <c r="V18" s="1">
        <v>1</v>
      </c>
    </row>
    <row r="19" spans="1:22" x14ac:dyDescent="0.25">
      <c r="A19" s="1">
        <v>2016</v>
      </c>
      <c r="B19" s="1" t="s">
        <v>8</v>
      </c>
      <c r="C19" s="1">
        <v>4827.724251387318</v>
      </c>
      <c r="D19" s="1">
        <f t="shared" si="0"/>
        <v>3.6837424562221397</v>
      </c>
      <c r="E19">
        <v>1698.344656</v>
      </c>
      <c r="F19" s="1">
        <f t="shared" si="1"/>
        <v>27110628250.493046</v>
      </c>
      <c r="G19" s="1">
        <v>28.966999999999999</v>
      </c>
      <c r="H19" s="1">
        <f t="shared" si="2"/>
        <v>46071751854.196381</v>
      </c>
      <c r="I19" s="1">
        <f t="shared" si="3"/>
        <v>0.58844361586879212</v>
      </c>
      <c r="J19" s="6">
        <v>43.734169960474297</v>
      </c>
      <c r="K19" s="1">
        <v>53.759</v>
      </c>
      <c r="L19" s="1">
        <v>159049096745.24936</v>
      </c>
      <c r="M19" s="1">
        <f t="shared" si="4"/>
        <v>2958557576.3174419</v>
      </c>
      <c r="N19" s="1">
        <f t="shared" si="5"/>
        <v>0.81352275824465292</v>
      </c>
      <c r="O19">
        <f>(O17+O18)/2</f>
        <v>12.419378023604745</v>
      </c>
      <c r="P19">
        <f t="shared" si="6"/>
        <v>19752908567.921349</v>
      </c>
      <c r="Q19">
        <f t="shared" si="7"/>
        <v>7357719682.5716972</v>
      </c>
      <c r="R19" s="1">
        <f t="shared" si="8"/>
        <v>38714032171.62468</v>
      </c>
      <c r="S19" s="1">
        <f t="shared" si="9"/>
        <v>0.19005304458997979</v>
      </c>
      <c r="T19" s="4">
        <v>2</v>
      </c>
      <c r="U19" s="1">
        <v>40606052</v>
      </c>
      <c r="V19" s="1">
        <v>1</v>
      </c>
    </row>
    <row r="20" spans="1:22" x14ac:dyDescent="0.25">
      <c r="A20" s="2">
        <v>1999</v>
      </c>
      <c r="B20" s="1" t="s">
        <v>9</v>
      </c>
      <c r="C20" s="1">
        <v>2101.9453340243317</v>
      </c>
      <c r="D20" s="1">
        <f t="shared" si="0"/>
        <v>3.3226214170013102</v>
      </c>
      <c r="E20">
        <v>745</v>
      </c>
      <c r="F20" s="1">
        <f t="shared" si="1"/>
        <v>7039600378.0158482</v>
      </c>
      <c r="G20" s="1">
        <v>50.304000000000002</v>
      </c>
      <c r="H20" s="1">
        <f t="shared" si="2"/>
        <v>3095166357.2368178</v>
      </c>
      <c r="I20" s="1">
        <f t="shared" si="3"/>
        <v>2.2743851430009689</v>
      </c>
      <c r="J20" s="5">
        <v>25.888021984061222</v>
      </c>
      <c r="K20" s="1">
        <v>28.795999999999999</v>
      </c>
      <c r="L20" s="1">
        <v>6152922942.9803152</v>
      </c>
      <c r="M20" s="1">
        <f t="shared" si="4"/>
        <v>213672834.52494496</v>
      </c>
      <c r="N20" s="1">
        <f t="shared" si="5"/>
        <v>0.89901451535148014</v>
      </c>
      <c r="O20">
        <v>47.4104229623197</v>
      </c>
      <c r="P20">
        <f t="shared" si="6"/>
        <v>2917126791.8125763</v>
      </c>
      <c r="Q20">
        <f t="shared" si="7"/>
        <v>4122473586.2032719</v>
      </c>
      <c r="R20" s="1">
        <f t="shared" si="8"/>
        <v>-1027307228.966454</v>
      </c>
      <c r="S20" s="1">
        <f t="shared" si="9"/>
        <v>-4.0128926089138695</v>
      </c>
      <c r="T20" s="4">
        <v>-3</v>
      </c>
      <c r="U20" s="1">
        <v>15949766</v>
      </c>
      <c r="V20" s="1">
        <v>1</v>
      </c>
    </row>
    <row r="21" spans="1:22" x14ac:dyDescent="0.25">
      <c r="A21" s="1">
        <v>2000</v>
      </c>
      <c r="B21" s="1" t="s">
        <v>9</v>
      </c>
      <c r="C21" s="1">
        <v>2100.5723832950389</v>
      </c>
      <c r="D21" s="1">
        <f t="shared" si="0"/>
        <v>3.3223376514174494</v>
      </c>
      <c r="E21">
        <v>746.11311260000002</v>
      </c>
      <c r="F21" s="1">
        <f t="shared" si="1"/>
        <v>10815928456.918894</v>
      </c>
      <c r="G21" s="1">
        <v>52.42</v>
      </c>
      <c r="H21" s="1">
        <f t="shared" si="2"/>
        <v>4785733603.9140472</v>
      </c>
      <c r="I21" s="1">
        <f t="shared" si="3"/>
        <v>2.2600356292445962</v>
      </c>
      <c r="J21" s="5">
        <v>39.716070128596982</v>
      </c>
      <c r="K21" s="1">
        <v>15.053000000000001</v>
      </c>
      <c r="L21" s="1">
        <v>9129594818.6074924</v>
      </c>
      <c r="M21" s="1">
        <f t="shared" si="4"/>
        <v>606496699.56869006</v>
      </c>
      <c r="N21" s="1">
        <f t="shared" si="5"/>
        <v>2.638415606762571</v>
      </c>
      <c r="O21">
        <v>60.451738219955701</v>
      </c>
      <c r="P21">
        <f t="shared" si="6"/>
        <v>5518998760.287241</v>
      </c>
      <c r="Q21">
        <f t="shared" si="7"/>
        <v>5296929696.6316528</v>
      </c>
      <c r="R21" s="1">
        <f t="shared" si="8"/>
        <v>-511196092.71760559</v>
      </c>
      <c r="S21" s="1">
        <f t="shared" si="9"/>
        <v>-10.361835256745159</v>
      </c>
      <c r="T21" s="4">
        <v>-3</v>
      </c>
      <c r="U21" s="1">
        <v>16440924</v>
      </c>
      <c r="V21" s="1">
        <v>1</v>
      </c>
    </row>
    <row r="22" spans="1:22" x14ac:dyDescent="0.25">
      <c r="A22" s="1">
        <v>2001</v>
      </c>
      <c r="B22" s="1" t="s">
        <v>9</v>
      </c>
      <c r="C22" s="1">
        <v>2119.3259315174309</v>
      </c>
      <c r="D22" s="1">
        <f t="shared" si="0"/>
        <v>3.3261977520739001</v>
      </c>
      <c r="E22">
        <v>741.90412089999995</v>
      </c>
      <c r="F22" s="1">
        <f t="shared" si="1"/>
        <v>8970493489.02882</v>
      </c>
      <c r="G22" s="1">
        <v>45.822000000000003</v>
      </c>
      <c r="H22" s="1">
        <f t="shared" si="2"/>
        <v>4094683119.2452593</v>
      </c>
      <c r="I22" s="1">
        <f t="shared" si="3"/>
        <v>2.1907662272733526</v>
      </c>
      <c r="J22" s="5">
        <v>33.126510283668544</v>
      </c>
      <c r="K22" s="1">
        <v>13.628</v>
      </c>
      <c r="L22" s="1">
        <v>8936063723.2012119</v>
      </c>
      <c r="M22" s="1">
        <f t="shared" si="4"/>
        <v>655713510.65462375</v>
      </c>
      <c r="N22" s="1">
        <f t="shared" si="5"/>
        <v>2.4307682920214666</v>
      </c>
      <c r="O22">
        <v>44.097837115230703</v>
      </c>
      <c r="P22">
        <f t="shared" si="6"/>
        <v>3940610825.1704907</v>
      </c>
      <c r="Q22">
        <f t="shared" si="7"/>
        <v>5029882663.8583298</v>
      </c>
      <c r="R22" s="1">
        <f t="shared" si="8"/>
        <v>-935199544.61307049</v>
      </c>
      <c r="S22" s="1">
        <f t="shared" si="9"/>
        <v>-5.3784058095744625</v>
      </c>
      <c r="T22" s="4">
        <v>-3</v>
      </c>
      <c r="U22" s="1">
        <v>16983266</v>
      </c>
      <c r="V22" s="1">
        <v>1</v>
      </c>
    </row>
    <row r="23" spans="1:22" x14ac:dyDescent="0.25">
      <c r="A23" s="1">
        <v>2002</v>
      </c>
      <c r="B23" s="1" t="s">
        <v>9</v>
      </c>
      <c r="C23" s="1">
        <v>1906.0865798711229</v>
      </c>
      <c r="D23" s="1">
        <f t="shared" si="0"/>
        <v>3.2801426236403368</v>
      </c>
      <c r="E23">
        <v>896.14300649999996</v>
      </c>
      <c r="F23" s="1">
        <f t="shared" si="1"/>
        <v>10919600380.159826</v>
      </c>
      <c r="G23" s="1">
        <v>35.079000000000001</v>
      </c>
      <c r="H23" s="1">
        <f t="shared" si="2"/>
        <v>4383944238.2529821</v>
      </c>
      <c r="I23" s="1">
        <f t="shared" si="3"/>
        <v>2.490816439880478</v>
      </c>
      <c r="J23" s="5">
        <v>33.383860782604785</v>
      </c>
      <c r="K23" s="1">
        <v>11.821</v>
      </c>
      <c r="L23" s="1">
        <v>12497346669.668413</v>
      </c>
      <c r="M23" s="1">
        <f t="shared" si="4"/>
        <v>1057215689.8459024</v>
      </c>
      <c r="N23" s="1">
        <f t="shared" si="5"/>
        <v>2.8241147773119688</v>
      </c>
      <c r="O23">
        <v>37.095302724815703</v>
      </c>
      <c r="P23">
        <f t="shared" si="6"/>
        <v>4635928579.6831713</v>
      </c>
      <c r="Q23">
        <f t="shared" si="7"/>
        <v>6283671800.476655</v>
      </c>
      <c r="R23" s="1">
        <f t="shared" si="8"/>
        <v>-1899727562.2236729</v>
      </c>
      <c r="S23" s="1">
        <f t="shared" si="9"/>
        <v>-3.3076699656457471</v>
      </c>
      <c r="T23" s="4">
        <v>-2</v>
      </c>
      <c r="U23" s="1">
        <v>17572649</v>
      </c>
      <c r="V23" s="1">
        <v>1</v>
      </c>
    </row>
    <row r="24" spans="1:22" x14ac:dyDescent="0.25">
      <c r="A24" s="1">
        <v>2003</v>
      </c>
      <c r="B24" s="1" t="s">
        <v>9</v>
      </c>
      <c r="C24" s="1">
        <v>1936.5996605326218</v>
      </c>
      <c r="D24" s="1">
        <f t="shared" si="0"/>
        <v>3.2870398513895847</v>
      </c>
      <c r="E24">
        <v>902.30472169999996</v>
      </c>
      <c r="F24" s="1">
        <f t="shared" si="1"/>
        <v>12385325181.629053</v>
      </c>
      <c r="G24" s="1">
        <v>37.304000000000002</v>
      </c>
      <c r="H24" s="1">
        <f t="shared" si="2"/>
        <v>5293045606.068121</v>
      </c>
      <c r="I24" s="1">
        <f t="shared" si="3"/>
        <v>2.3399241388417495</v>
      </c>
      <c r="J24" s="5">
        <v>37.606361733270113</v>
      </c>
      <c r="K24" s="1">
        <v>12.843</v>
      </c>
      <c r="L24" s="1">
        <v>14188949190.61795</v>
      </c>
      <c r="M24" s="1">
        <f t="shared" si="4"/>
        <v>1104800217.2870786</v>
      </c>
      <c r="N24" s="1">
        <f t="shared" si="5"/>
        <v>2.9281602221653906</v>
      </c>
      <c r="O24">
        <v>35.145475860266501</v>
      </c>
      <c r="P24">
        <f t="shared" si="6"/>
        <v>4986773712.6141109</v>
      </c>
      <c r="Q24">
        <f t="shared" si="7"/>
        <v>7398551469.0149422</v>
      </c>
      <c r="R24" s="1">
        <f t="shared" si="8"/>
        <v>-2105505862.9468212</v>
      </c>
      <c r="S24" s="1">
        <f t="shared" si="9"/>
        <v>-3.5139068473835011</v>
      </c>
      <c r="T24" s="4">
        <v>-2</v>
      </c>
      <c r="U24" s="1">
        <v>18203369</v>
      </c>
      <c r="V24" s="1">
        <v>1</v>
      </c>
    </row>
    <row r="25" spans="1:22" x14ac:dyDescent="0.25">
      <c r="A25" s="1">
        <v>2004</v>
      </c>
      <c r="B25" s="1" t="s">
        <v>9</v>
      </c>
      <c r="C25" s="1">
        <v>2071.9052652985106</v>
      </c>
      <c r="D25" s="1">
        <f t="shared" si="0"/>
        <v>3.3163698940757618</v>
      </c>
      <c r="E25">
        <v>1054.4150320000001</v>
      </c>
      <c r="F25" s="1">
        <f t="shared" si="1"/>
        <v>18711048364.997162</v>
      </c>
      <c r="G25" s="1">
        <v>37.156999999999996</v>
      </c>
      <c r="H25" s="1">
        <f t="shared" si="2"/>
        <v>7297950162.1950312</v>
      </c>
      <c r="I25" s="1">
        <f t="shared" si="3"/>
        <v>2.5638772462333961</v>
      </c>
      <c r="J25" s="5">
        <v>48.617617019587087</v>
      </c>
      <c r="K25" s="1">
        <v>9.1669999999999998</v>
      </c>
      <c r="L25" s="1">
        <v>19640848728.8937</v>
      </c>
      <c r="M25" s="1">
        <f t="shared" si="4"/>
        <v>2142560131.8745172</v>
      </c>
      <c r="N25" s="1">
        <f t="shared" si="5"/>
        <v>5.303547182239237</v>
      </c>
      <c r="O25">
        <v>44.312144117480798</v>
      </c>
      <c r="P25">
        <f t="shared" si="6"/>
        <v>8703281194.6437721</v>
      </c>
      <c r="Q25">
        <f t="shared" si="7"/>
        <v>10007767170.35339</v>
      </c>
      <c r="R25" s="1">
        <f t="shared" si="8"/>
        <v>-2709817008.1583586</v>
      </c>
      <c r="S25" s="1">
        <f t="shared" si="9"/>
        <v>-3.6931523937680399</v>
      </c>
      <c r="T25" s="4">
        <v>-2</v>
      </c>
      <c r="U25" s="1">
        <v>18865716</v>
      </c>
      <c r="V25" s="1">
        <v>1</v>
      </c>
    </row>
    <row r="26" spans="1:22" x14ac:dyDescent="0.25">
      <c r="A26" s="1">
        <v>2005</v>
      </c>
      <c r="B26" s="1" t="s">
        <v>9</v>
      </c>
      <c r="C26" s="1">
        <v>2364.1942664789958</v>
      </c>
      <c r="D26" s="1">
        <f t="shared" si="0"/>
        <v>3.3736831597698971</v>
      </c>
      <c r="E26">
        <v>1249.2286220000001</v>
      </c>
      <c r="F26" s="1">
        <f t="shared" si="1"/>
        <v>30550687053.780037</v>
      </c>
      <c r="G26" s="1">
        <v>44.125</v>
      </c>
      <c r="H26" s="1">
        <f t="shared" si="2"/>
        <v>12458125786.636164</v>
      </c>
      <c r="I26" s="1">
        <f t="shared" si="3"/>
        <v>2.4522699141914082</v>
      </c>
      <c r="J26" s="5">
        <v>67.00175692589093</v>
      </c>
      <c r="K26" s="1">
        <v>8.7789999999999999</v>
      </c>
      <c r="L26" s="1">
        <v>28233712830.903488</v>
      </c>
      <c r="M26" s="1">
        <f t="shared" si="4"/>
        <v>3216051125.5158319</v>
      </c>
      <c r="N26" s="1">
        <f t="shared" si="5"/>
        <v>7.6320488581718795</v>
      </c>
      <c r="O26">
        <v>59.206950010368303</v>
      </c>
      <c r="P26">
        <f t="shared" si="6"/>
        <v>16716320241.863968</v>
      </c>
      <c r="Q26">
        <f t="shared" si="7"/>
        <v>13834366811.916069</v>
      </c>
      <c r="R26" s="1">
        <f t="shared" si="8"/>
        <v>-1376241025.2799053</v>
      </c>
      <c r="S26" s="1">
        <f t="shared" si="9"/>
        <v>-10.052284852576882</v>
      </c>
      <c r="T26" s="4">
        <v>-2</v>
      </c>
      <c r="U26" s="1">
        <v>19552542</v>
      </c>
      <c r="V26" s="1">
        <v>1</v>
      </c>
    </row>
    <row r="27" spans="1:22" x14ac:dyDescent="0.25">
      <c r="A27" s="1">
        <v>2006</v>
      </c>
      <c r="B27" s="1" t="s">
        <v>9</v>
      </c>
      <c r="C27" s="1">
        <v>2754.4136365416502</v>
      </c>
      <c r="D27" s="1">
        <f t="shared" si="0"/>
        <v>3.4400291598055812</v>
      </c>
      <c r="E27">
        <v>1419.916688</v>
      </c>
      <c r="F27" s="1">
        <f t="shared" si="1"/>
        <v>40194251626.445564</v>
      </c>
      <c r="G27" s="1">
        <v>50.171999999999997</v>
      </c>
      <c r="H27" s="1">
        <f t="shared" si="2"/>
        <v>20966617233.952274</v>
      </c>
      <c r="I27" s="1">
        <f t="shared" si="3"/>
        <v>1.9170594463544188</v>
      </c>
      <c r="J27" s="5">
        <v>77.554717303757457</v>
      </c>
      <c r="K27" s="1">
        <v>15.361000000000001</v>
      </c>
      <c r="L27" s="1">
        <v>41789478661.309647</v>
      </c>
      <c r="M27" s="1">
        <f t="shared" si="4"/>
        <v>2720492068.3099828</v>
      </c>
      <c r="N27" s="1">
        <f t="shared" si="5"/>
        <v>5.0488065427874131</v>
      </c>
      <c r="O27">
        <v>53.585561504883998</v>
      </c>
      <c r="P27">
        <f t="shared" si="6"/>
        <v>22393126790.626453</v>
      </c>
      <c r="Q27">
        <f t="shared" si="7"/>
        <v>17801124835.819111</v>
      </c>
      <c r="R27" s="1">
        <f t="shared" si="8"/>
        <v>3165492398.1331635</v>
      </c>
      <c r="S27" s="1">
        <f t="shared" si="9"/>
        <v>5.6234931558569698</v>
      </c>
      <c r="T27" s="4">
        <v>-2</v>
      </c>
      <c r="U27" s="1">
        <v>20262399</v>
      </c>
      <c r="V27" s="1">
        <v>1</v>
      </c>
    </row>
    <row r="28" spans="1:22" x14ac:dyDescent="0.25">
      <c r="A28" s="1">
        <v>2007</v>
      </c>
      <c r="B28" s="1" t="s">
        <v>9</v>
      </c>
      <c r="C28" s="1">
        <v>3258.4752788009241</v>
      </c>
      <c r="D28" s="1">
        <f t="shared" si="0"/>
        <v>3.513014430465554</v>
      </c>
      <c r="E28">
        <v>1747.505204</v>
      </c>
      <c r="F28" s="1">
        <f t="shared" si="1"/>
        <v>53446714697.613533</v>
      </c>
      <c r="G28" s="1">
        <v>45.823</v>
      </c>
      <c r="H28" s="1">
        <f t="shared" si="2"/>
        <v>27699509194.575138</v>
      </c>
      <c r="I28" s="1">
        <f t="shared" si="3"/>
        <v>1.9295184734926965</v>
      </c>
      <c r="J28" s="5">
        <v>83.793372975802299</v>
      </c>
      <c r="K28" s="1">
        <v>13.505000000000001</v>
      </c>
      <c r="L28" s="1">
        <v>60448921272.232582</v>
      </c>
      <c r="M28" s="1">
        <f t="shared" si="4"/>
        <v>4476040079.3952293</v>
      </c>
      <c r="N28" s="1">
        <f t="shared" si="5"/>
        <v>6.2046185098705884</v>
      </c>
      <c r="O28">
        <v>50.832065464428503</v>
      </c>
      <c r="P28">
        <f t="shared" si="6"/>
        <v>30727435233.642113</v>
      </c>
      <c r="Q28">
        <f t="shared" si="7"/>
        <v>22719279463.97142</v>
      </c>
      <c r="R28" s="1">
        <f t="shared" si="8"/>
        <v>4980229730.6037178</v>
      </c>
      <c r="S28" s="1">
        <f t="shared" si="9"/>
        <v>4.5618938669355966</v>
      </c>
      <c r="T28" s="4">
        <v>-2</v>
      </c>
      <c r="U28" s="1">
        <v>20997687</v>
      </c>
      <c r="V28" s="1">
        <v>1</v>
      </c>
    </row>
    <row r="29" spans="1:22" x14ac:dyDescent="0.25">
      <c r="A29" s="1">
        <v>2008</v>
      </c>
      <c r="B29" s="1" t="s">
        <v>9</v>
      </c>
      <c r="C29" s="1">
        <v>3578.8728059931977</v>
      </c>
      <c r="D29" s="1">
        <f t="shared" si="0"/>
        <v>3.5537462637331481</v>
      </c>
      <c r="E29">
        <v>1960.2060309999999</v>
      </c>
      <c r="F29" s="1">
        <f t="shared" si="1"/>
        <v>77568375275.852661</v>
      </c>
      <c r="G29" s="1">
        <v>50.94</v>
      </c>
      <c r="H29" s="1">
        <f t="shared" si="2"/>
        <v>42880289865.579857</v>
      </c>
      <c r="I29" s="1">
        <f t="shared" si="3"/>
        <v>1.8089517472715837</v>
      </c>
      <c r="J29" s="5">
        <v>108.41518354973967</v>
      </c>
      <c r="K29" s="1">
        <v>16.219000000000001</v>
      </c>
      <c r="L29" s="1">
        <v>84178032716.097092</v>
      </c>
      <c r="M29" s="1">
        <f t="shared" si="4"/>
        <v>5190087719.1008749</v>
      </c>
      <c r="N29" s="1">
        <f t="shared" si="5"/>
        <v>6.6844554873752795</v>
      </c>
      <c r="O29">
        <v>57.591969216209399</v>
      </c>
      <c r="P29">
        <f t="shared" si="6"/>
        <v>48479786688.665321</v>
      </c>
      <c r="Q29">
        <f t="shared" si="7"/>
        <v>29088588587.18734</v>
      </c>
      <c r="R29" s="1">
        <f t="shared" si="8"/>
        <v>13791701278.392517</v>
      </c>
      <c r="S29" s="1">
        <f t="shared" si="9"/>
        <v>2.1091370817870367</v>
      </c>
      <c r="T29" s="4">
        <v>-2</v>
      </c>
      <c r="U29" s="1">
        <v>21759420</v>
      </c>
      <c r="V29" s="1">
        <v>1</v>
      </c>
    </row>
    <row r="30" spans="1:22" x14ac:dyDescent="0.25">
      <c r="A30" s="1">
        <v>2009</v>
      </c>
      <c r="B30" s="1" t="s">
        <v>9</v>
      </c>
      <c r="C30" s="1">
        <v>3536.7982956881383</v>
      </c>
      <c r="D30" s="1">
        <f t="shared" si="0"/>
        <v>3.5486102926201046</v>
      </c>
      <c r="E30">
        <v>1886.2952829999999</v>
      </c>
      <c r="F30" s="1">
        <f t="shared" si="1"/>
        <v>47501475901.908897</v>
      </c>
      <c r="G30" s="1">
        <v>34.561</v>
      </c>
      <c r="H30" s="1">
        <f t="shared" si="2"/>
        <v>26090923111.201309</v>
      </c>
      <c r="I30" s="1">
        <f t="shared" si="3"/>
        <v>1.820613080627862</v>
      </c>
      <c r="J30" s="5">
        <v>68.992925466719498</v>
      </c>
      <c r="K30" s="1">
        <v>15.228999999999999</v>
      </c>
      <c r="L30" s="1">
        <v>75492384801.369492</v>
      </c>
      <c r="M30" s="1">
        <f t="shared" si="4"/>
        <v>4957146549.4365683</v>
      </c>
      <c r="N30" s="1">
        <f t="shared" si="5"/>
        <v>4.5303647952406267</v>
      </c>
      <c r="O30">
        <v>27.649020221327198</v>
      </c>
      <c r="P30">
        <f t="shared" si="6"/>
        <v>20872904739.292789</v>
      </c>
      <c r="Q30">
        <f t="shared" si="7"/>
        <v>26628571162.616108</v>
      </c>
      <c r="R30" s="1">
        <f t="shared" si="8"/>
        <v>-537648051.41479874</v>
      </c>
      <c r="S30" s="1">
        <f t="shared" si="9"/>
        <v>-49.527885561091715</v>
      </c>
      <c r="T30" s="4">
        <v>-2</v>
      </c>
      <c r="U30" s="1">
        <v>22549547</v>
      </c>
      <c r="V30" s="1">
        <v>1</v>
      </c>
    </row>
    <row r="31" spans="1:22" x14ac:dyDescent="0.25">
      <c r="A31" s="1">
        <v>2010</v>
      </c>
      <c r="B31" s="1" t="s">
        <v>9</v>
      </c>
      <c r="C31" s="1">
        <v>3529.0534817375697</v>
      </c>
      <c r="D31" s="1">
        <f t="shared" si="0"/>
        <v>3.5476582400112897</v>
      </c>
      <c r="E31">
        <v>1918.1141680000001</v>
      </c>
      <c r="F31" s="1">
        <f t="shared" si="1"/>
        <v>61258437301.139763</v>
      </c>
      <c r="G31" s="1">
        <v>43.478999999999999</v>
      </c>
      <c r="H31" s="1">
        <f t="shared" si="2"/>
        <v>35857528315.762794</v>
      </c>
      <c r="I31" s="1">
        <f t="shared" si="3"/>
        <v>1.7083842690353772</v>
      </c>
      <c r="J31" s="5">
        <v>87.498094676299672</v>
      </c>
      <c r="K31" s="1">
        <v>14.433</v>
      </c>
      <c r="L31" s="1">
        <v>82470913120.731369</v>
      </c>
      <c r="M31" s="1">
        <f t="shared" si="4"/>
        <v>5714052041.8992147</v>
      </c>
      <c r="N31" s="1">
        <f t="shared" si="5"/>
        <v>6.0623636580267215</v>
      </c>
      <c r="O31">
        <v>38.6186267276615</v>
      </c>
      <c r="P31">
        <f t="shared" si="6"/>
        <v>31849134096.989258</v>
      </c>
      <c r="Q31">
        <f t="shared" si="7"/>
        <v>29409303204.150505</v>
      </c>
      <c r="R31" s="1">
        <f t="shared" si="8"/>
        <v>6448225111.6122894</v>
      </c>
      <c r="S31" s="1">
        <f t="shared" si="9"/>
        <v>4.5608369272326961</v>
      </c>
      <c r="T31" s="4">
        <v>-2</v>
      </c>
      <c r="U31" s="1">
        <v>23369131</v>
      </c>
      <c r="V31" s="1">
        <v>1</v>
      </c>
    </row>
    <row r="32" spans="1:22" x14ac:dyDescent="0.25">
      <c r="A32" s="1">
        <v>2011</v>
      </c>
      <c r="B32" s="1" t="s">
        <v>9</v>
      </c>
      <c r="C32" s="1">
        <v>3538.7156851134832</v>
      </c>
      <c r="D32" s="1">
        <f t="shared" si="0"/>
        <v>3.5488456710448326</v>
      </c>
      <c r="E32">
        <v>1765.0274380000001</v>
      </c>
      <c r="F32" s="1">
        <f t="shared" si="1"/>
        <v>76476032003.872177</v>
      </c>
      <c r="G32" s="1">
        <v>48.835000000000001</v>
      </c>
      <c r="H32" s="1">
        <f t="shared" si="2"/>
        <v>50845011037.454742</v>
      </c>
      <c r="I32" s="1">
        <f t="shared" si="3"/>
        <v>1.5041010011294218</v>
      </c>
      <c r="J32" s="5">
        <v>118.7082822862465</v>
      </c>
      <c r="K32" s="1">
        <v>12.906000000000001</v>
      </c>
      <c r="L32" s="1">
        <v>104115923082.73726</v>
      </c>
      <c r="M32" s="1">
        <f t="shared" si="4"/>
        <v>8067249580.2523832</v>
      </c>
      <c r="N32" s="1">
        <f t="shared" si="5"/>
        <v>9.1979143256040992</v>
      </c>
      <c r="O32">
        <v>44.117065207677001</v>
      </c>
      <c r="P32">
        <f t="shared" si="6"/>
        <v>45932889677.986031</v>
      </c>
      <c r="Q32">
        <f t="shared" si="7"/>
        <v>30543142325.886147</v>
      </c>
      <c r="R32" s="1">
        <f t="shared" si="8"/>
        <v>20301868711.568596</v>
      </c>
      <c r="S32" s="1">
        <f t="shared" si="9"/>
        <v>1.5044498001546909</v>
      </c>
      <c r="T32" s="4">
        <v>-2</v>
      </c>
      <c r="U32" s="1">
        <v>24218565</v>
      </c>
      <c r="V32" s="1">
        <v>1</v>
      </c>
    </row>
    <row r="33" spans="1:22" x14ac:dyDescent="0.25">
      <c r="A33" s="1">
        <v>2012</v>
      </c>
      <c r="B33" s="1" t="s">
        <v>9</v>
      </c>
      <c r="C33" s="1">
        <v>3591.0274381217296</v>
      </c>
      <c r="D33" s="1">
        <f t="shared" si="0"/>
        <v>3.5552187234717532</v>
      </c>
      <c r="E33">
        <v>1796.27018</v>
      </c>
      <c r="F33" s="1">
        <f t="shared" si="1"/>
        <v>76535558791.198593</v>
      </c>
      <c r="G33" s="1">
        <v>45.896000000000001</v>
      </c>
      <c r="H33" s="1">
        <f t="shared" si="2"/>
        <v>52963236550.44487</v>
      </c>
      <c r="I33" s="1">
        <f t="shared" si="3"/>
        <v>1.4450695194637935</v>
      </c>
      <c r="J33" s="5">
        <v>116.73436701022335</v>
      </c>
      <c r="K33" s="1">
        <v>14.932</v>
      </c>
      <c r="L33" s="1">
        <v>115398371427.67314</v>
      </c>
      <c r="M33" s="1">
        <f t="shared" si="4"/>
        <v>7728259538.4190426</v>
      </c>
      <c r="N33" s="1">
        <f t="shared" si="5"/>
        <v>7.8177315168914649</v>
      </c>
      <c r="O33">
        <v>41.1534477131271</v>
      </c>
      <c r="P33">
        <f t="shared" si="6"/>
        <v>47490408447.287666</v>
      </c>
      <c r="Q33">
        <f t="shared" si="7"/>
        <v>29045150343.910927</v>
      </c>
      <c r="R33" s="1">
        <f t="shared" si="8"/>
        <v>23918086206.533943</v>
      </c>
      <c r="S33" s="1">
        <f t="shared" si="9"/>
        <v>1.2143592966888952</v>
      </c>
      <c r="T33" s="4">
        <v>-2</v>
      </c>
      <c r="U33" s="1">
        <v>25096150</v>
      </c>
      <c r="V33" s="1">
        <v>1</v>
      </c>
    </row>
    <row r="34" spans="1:22" x14ac:dyDescent="0.25">
      <c r="A34" s="1">
        <v>2013</v>
      </c>
      <c r="B34" s="1" t="s">
        <v>9</v>
      </c>
      <c r="C34" s="1">
        <v>3702.5991801116711</v>
      </c>
      <c r="D34" s="1">
        <f t="shared" si="0"/>
        <v>3.5685067006296576</v>
      </c>
      <c r="E34">
        <v>1813.8785339999999</v>
      </c>
      <c r="F34" s="1">
        <f t="shared" si="1"/>
        <v>74116172906.912094</v>
      </c>
      <c r="G34" s="1">
        <v>40.216000000000001</v>
      </c>
      <c r="H34" s="1">
        <f t="shared" si="2"/>
        <v>50234635380.026382</v>
      </c>
      <c r="I34" s="1">
        <f t="shared" si="3"/>
        <v>1.4753998381041533</v>
      </c>
      <c r="J34" s="5">
        <v>111.94686091595962</v>
      </c>
      <c r="K34" s="1">
        <v>14.698</v>
      </c>
      <c r="L34" s="1">
        <v>124912063308.20166</v>
      </c>
      <c r="M34" s="1">
        <f t="shared" si="4"/>
        <v>8498575541.4479284</v>
      </c>
      <c r="N34" s="1">
        <f t="shared" si="5"/>
        <v>7.6164689696529875</v>
      </c>
      <c r="O34">
        <v>34.508166940114798</v>
      </c>
      <c r="P34">
        <f t="shared" si="6"/>
        <v>43104863334.736115</v>
      </c>
      <c r="Q34">
        <f t="shared" si="7"/>
        <v>31011309572.17598</v>
      </c>
      <c r="R34" s="1">
        <f t="shared" si="8"/>
        <v>19223325807.850403</v>
      </c>
      <c r="S34" s="1">
        <f t="shared" si="9"/>
        <v>1.6132125045454733</v>
      </c>
      <c r="T34" s="4">
        <v>-2</v>
      </c>
      <c r="U34" s="1">
        <v>25998340</v>
      </c>
      <c r="V34" s="1">
        <v>1</v>
      </c>
    </row>
    <row r="35" spans="1:22" x14ac:dyDescent="0.25">
      <c r="A35" s="1">
        <v>2014</v>
      </c>
      <c r="B35" s="1" t="s">
        <v>9</v>
      </c>
      <c r="C35" s="1">
        <v>3747.568359736335</v>
      </c>
      <c r="D35" s="1">
        <f t="shared" si="0"/>
        <v>3.5737495635978354</v>
      </c>
      <c r="E35">
        <v>1755.837438</v>
      </c>
      <c r="F35" s="1">
        <f t="shared" si="1"/>
        <v>64288760002.187599</v>
      </c>
      <c r="G35" s="1">
        <v>35.326999999999998</v>
      </c>
      <c r="H35" s="1">
        <f t="shared" si="2"/>
        <v>44786466354.534576</v>
      </c>
      <c r="I35" s="1">
        <f t="shared" si="3"/>
        <v>1.4354506000377598</v>
      </c>
      <c r="J35" s="5">
        <v>100.31315270718662</v>
      </c>
      <c r="K35" s="1">
        <v>15.34</v>
      </c>
      <c r="L35" s="1">
        <v>126776874216.70274</v>
      </c>
      <c r="M35" s="1">
        <f t="shared" si="4"/>
        <v>8264463769.0158243</v>
      </c>
      <c r="N35" s="1">
        <f t="shared" si="5"/>
        <v>6.5393189509248124</v>
      </c>
      <c r="O35">
        <v>27.159191454653499</v>
      </c>
      <c r="P35">
        <f t="shared" si="6"/>
        <v>34431573988.739548</v>
      </c>
      <c r="Q35">
        <f t="shared" si="7"/>
        <v>29857186013.448051</v>
      </c>
      <c r="R35" s="1">
        <f t="shared" si="8"/>
        <v>14929280341.086525</v>
      </c>
      <c r="S35" s="1">
        <f t="shared" si="9"/>
        <v>1.9999079213000499</v>
      </c>
      <c r="T35" s="4">
        <v>-2</v>
      </c>
      <c r="U35" s="1">
        <v>26920466</v>
      </c>
      <c r="V35" s="1">
        <v>1</v>
      </c>
    </row>
    <row r="36" spans="1:22" x14ac:dyDescent="0.25">
      <c r="A36" s="1">
        <v>2015</v>
      </c>
      <c r="B36" s="1" t="s">
        <v>9</v>
      </c>
      <c r="C36" s="1">
        <v>3730.1690627947869</v>
      </c>
      <c r="D36" s="1">
        <f t="shared" si="0"/>
        <v>3.5717285158234238</v>
      </c>
      <c r="E36">
        <v>1828.084014</v>
      </c>
      <c r="F36" s="1">
        <f t="shared" si="1"/>
        <v>35396062802.152145</v>
      </c>
      <c r="G36" s="1">
        <v>27.324000000000002</v>
      </c>
      <c r="H36" s="1">
        <f t="shared" si="2"/>
        <v>28133403891.21056</v>
      </c>
      <c r="I36" s="1">
        <f t="shared" si="3"/>
        <v>1.2581507356530928</v>
      </c>
      <c r="J36" s="5">
        <v>53.047624607937863</v>
      </c>
      <c r="K36" s="1">
        <v>9.5519999999999996</v>
      </c>
      <c r="L36" s="1">
        <v>102962245246.70822</v>
      </c>
      <c r="M36" s="1">
        <f t="shared" si="4"/>
        <v>10779129527.502954</v>
      </c>
      <c r="N36" s="1">
        <f t="shared" si="5"/>
        <v>5.5535620401945005</v>
      </c>
      <c r="O36">
        <v>10.7339765883175</v>
      </c>
      <c r="P36">
        <f t="shared" si="6"/>
        <v>11051943299.587708</v>
      </c>
      <c r="Q36">
        <f t="shared" si="7"/>
        <v>24344119502.564438</v>
      </c>
      <c r="R36" s="1">
        <f t="shared" si="8"/>
        <v>3789284388.646122</v>
      </c>
      <c r="S36" s="1">
        <f t="shared" si="9"/>
        <v>6.4244635677140023</v>
      </c>
      <c r="T36" s="4">
        <v>-2</v>
      </c>
      <c r="U36" s="1">
        <v>27859305</v>
      </c>
      <c r="V36" s="1">
        <v>1</v>
      </c>
    </row>
    <row r="37" spans="1:22" x14ac:dyDescent="0.25">
      <c r="A37" s="1">
        <v>2016</v>
      </c>
      <c r="B37" s="1" t="s">
        <v>9</v>
      </c>
      <c r="C37" s="1">
        <v>3582.6475623499159</v>
      </c>
      <c r="D37" s="1">
        <f t="shared" si="0"/>
        <v>3.5542040871906684</v>
      </c>
      <c r="E37">
        <v>1796.835754</v>
      </c>
      <c r="F37" s="1">
        <f t="shared" si="1"/>
        <v>28682838893.619942</v>
      </c>
      <c r="G37" s="1">
        <v>18.658999999999999</v>
      </c>
      <c r="H37" s="1">
        <f t="shared" si="2"/>
        <v>17788578499.790966</v>
      </c>
      <c r="I37" s="1">
        <f t="shared" si="3"/>
        <v>1.6124300710119694</v>
      </c>
      <c r="J37" s="6">
        <v>43.734169960474297</v>
      </c>
      <c r="K37" s="1">
        <v>8.4019999999999992</v>
      </c>
      <c r="L37" s="1">
        <v>95335111741.202469</v>
      </c>
      <c r="M37" s="1">
        <f t="shared" si="4"/>
        <v>11346716465.270468</v>
      </c>
      <c r="N37" s="1">
        <f t="shared" si="5"/>
        <v>5.2052094692304571</v>
      </c>
      <c r="O37">
        <f>(O35+O36)/2</f>
        <v>18.946584021485499</v>
      </c>
      <c r="P37">
        <f t="shared" si="6"/>
        <v>18062747048.024014</v>
      </c>
      <c r="Q37">
        <f t="shared" si="7"/>
        <v>10620091845.595928</v>
      </c>
      <c r="R37" s="1">
        <f t="shared" si="8"/>
        <v>7168486654.1950378</v>
      </c>
      <c r="S37" s="1">
        <f t="shared" si="9"/>
        <v>1.4814970520145967</v>
      </c>
      <c r="T37" s="4">
        <v>-2</v>
      </c>
      <c r="U37" s="1">
        <v>28813463</v>
      </c>
      <c r="V37" s="1">
        <v>1</v>
      </c>
    </row>
    <row r="38" spans="1:22" x14ac:dyDescent="0.25">
      <c r="A38" s="2">
        <v>1999</v>
      </c>
      <c r="B38" s="1" t="s">
        <v>10</v>
      </c>
      <c r="C38" s="1">
        <v>8339.8943886808629</v>
      </c>
      <c r="D38" s="1">
        <f t="shared" si="0"/>
        <v>3.9211605510329979</v>
      </c>
      <c r="E38">
        <v>870</v>
      </c>
      <c r="F38" s="1">
        <f t="shared" si="1"/>
        <v>8220741381.038641</v>
      </c>
      <c r="G38" s="1">
        <v>22.425999999999998</v>
      </c>
      <c r="H38" s="1">
        <f t="shared" si="2"/>
        <v>63582867980</v>
      </c>
      <c r="I38" s="1">
        <f t="shared" si="3"/>
        <v>0.12929176745573157</v>
      </c>
      <c r="J38" s="5">
        <v>25.888021984061222</v>
      </c>
      <c r="K38" s="1">
        <v>16.029</v>
      </c>
      <c r="L38" s="1">
        <v>283523000000</v>
      </c>
      <c r="M38" s="1">
        <f t="shared" si="4"/>
        <v>17688127768.419739</v>
      </c>
      <c r="N38" s="1">
        <f t="shared" si="5"/>
        <v>1.6150740522840614</v>
      </c>
      <c r="O38">
        <v>0.92024276667251903</v>
      </c>
      <c r="P38">
        <f t="shared" si="6"/>
        <v>2609099899.3529258</v>
      </c>
      <c r="Q38">
        <f t="shared" si="7"/>
        <v>5611641481.6857147</v>
      </c>
      <c r="R38" s="1">
        <f t="shared" si="8"/>
        <v>57971226498.314285</v>
      </c>
      <c r="S38" s="1">
        <f t="shared" si="9"/>
        <v>9.6800461550505451E-2</v>
      </c>
      <c r="T38" s="4">
        <v>8</v>
      </c>
      <c r="U38" s="1">
        <v>36648068</v>
      </c>
      <c r="V38" s="1">
        <v>0</v>
      </c>
    </row>
    <row r="39" spans="1:22" x14ac:dyDescent="0.25">
      <c r="A39" s="1">
        <v>2000</v>
      </c>
      <c r="B39" s="1" t="s">
        <v>10</v>
      </c>
      <c r="C39" s="1">
        <v>8182.6865023086848</v>
      </c>
      <c r="D39" s="1">
        <f t="shared" si="0"/>
        <v>3.9128959126663192</v>
      </c>
      <c r="E39">
        <v>831.745362</v>
      </c>
      <c r="F39" s="1">
        <f t="shared" si="1"/>
        <v>12057284851.109459</v>
      </c>
      <c r="G39" s="1">
        <v>22.678000000000001</v>
      </c>
      <c r="H39" s="1">
        <f t="shared" si="2"/>
        <v>64451726425</v>
      </c>
      <c r="I39" s="1">
        <f t="shared" si="3"/>
        <v>0.18707466067864076</v>
      </c>
      <c r="J39" s="5">
        <v>39.716070128596982</v>
      </c>
      <c r="K39" s="1">
        <v>15.797000000000001</v>
      </c>
      <c r="L39" s="1">
        <v>284203750000</v>
      </c>
      <c r="M39" s="1">
        <f t="shared" si="4"/>
        <v>17990995125.656769</v>
      </c>
      <c r="N39" s="1">
        <f t="shared" si="5"/>
        <v>2.5141526953596873</v>
      </c>
      <c r="O39">
        <v>1.7940086890698601</v>
      </c>
      <c r="P39">
        <f t="shared" si="6"/>
        <v>5098639969.6623831</v>
      </c>
      <c r="Q39">
        <f t="shared" si="7"/>
        <v>6958644881.4470758</v>
      </c>
      <c r="R39" s="1">
        <f t="shared" si="8"/>
        <v>57493081543.552925</v>
      </c>
      <c r="S39" s="1">
        <f t="shared" si="9"/>
        <v>0.12103447396841428</v>
      </c>
      <c r="T39" s="4">
        <v>8</v>
      </c>
      <c r="U39" s="1">
        <v>37057452</v>
      </c>
      <c r="V39" s="1">
        <v>0</v>
      </c>
    </row>
    <row r="40" spans="1:22" x14ac:dyDescent="0.25">
      <c r="A40" s="1">
        <v>2001</v>
      </c>
      <c r="B40" s="1" t="s">
        <v>10</v>
      </c>
      <c r="C40" s="1">
        <v>7735.4933643901095</v>
      </c>
      <c r="D40" s="1">
        <f t="shared" si="0"/>
        <v>3.8884880179189283</v>
      </c>
      <c r="E40">
        <v>876.07287940000003</v>
      </c>
      <c r="F40" s="1">
        <f t="shared" si="1"/>
        <v>10592751595.770832</v>
      </c>
      <c r="G40" s="1">
        <v>21.792999999999999</v>
      </c>
      <c r="H40" s="1">
        <f t="shared" si="2"/>
        <v>58557082727.499992</v>
      </c>
      <c r="I40" s="1">
        <f t="shared" si="3"/>
        <v>0.18089616323724728</v>
      </c>
      <c r="J40" s="5">
        <v>33.126510283668544</v>
      </c>
      <c r="K40" s="1">
        <v>14.045999999999999</v>
      </c>
      <c r="L40" s="1">
        <v>268696750000</v>
      </c>
      <c r="M40" s="1">
        <f t="shared" si="4"/>
        <v>19129770041.292896</v>
      </c>
      <c r="N40" s="1">
        <f t="shared" si="5"/>
        <v>2.3584301782477963</v>
      </c>
      <c r="O40">
        <v>1.3448178020519299</v>
      </c>
      <c r="P40">
        <f t="shared" si="6"/>
        <v>3613481727.5349693</v>
      </c>
      <c r="Q40">
        <f t="shared" si="7"/>
        <v>6979269868.2358627</v>
      </c>
      <c r="R40" s="1">
        <f t="shared" si="8"/>
        <v>51577812859.26413</v>
      </c>
      <c r="S40" s="1">
        <f t="shared" si="9"/>
        <v>0.13531535133681583</v>
      </c>
      <c r="T40" s="4">
        <v>8</v>
      </c>
      <c r="U40" s="1">
        <v>37471509</v>
      </c>
      <c r="V40" s="1">
        <v>0</v>
      </c>
    </row>
    <row r="41" spans="1:22" x14ac:dyDescent="0.25">
      <c r="A41" s="1">
        <v>2002</v>
      </c>
      <c r="B41" s="1" t="s">
        <v>10</v>
      </c>
      <c r="C41" s="1">
        <v>6816.7348553777774</v>
      </c>
      <c r="D41" s="1">
        <f t="shared" si="0"/>
        <v>3.8335764019512553</v>
      </c>
      <c r="E41">
        <v>865.58939539999994</v>
      </c>
      <c r="F41" s="1">
        <f t="shared" si="1"/>
        <v>10547301292.890415</v>
      </c>
      <c r="G41" s="1">
        <v>20.478000000000002</v>
      </c>
      <c r="H41" s="1">
        <f t="shared" si="2"/>
        <v>20011921590.695934</v>
      </c>
      <c r="I41" s="1">
        <f t="shared" si="3"/>
        <v>0.52705090038900271</v>
      </c>
      <c r="J41" s="5">
        <v>33.383860782604785</v>
      </c>
      <c r="K41" s="1">
        <v>10.305999999999999</v>
      </c>
      <c r="L41" s="1">
        <v>97724004251.860199</v>
      </c>
      <c r="M41" s="1">
        <f t="shared" si="4"/>
        <v>9482243765.9480114</v>
      </c>
      <c r="N41" s="1">
        <f t="shared" si="5"/>
        <v>3.2392645820497563</v>
      </c>
      <c r="O41">
        <v>3.88139253211587</v>
      </c>
      <c r="P41">
        <f t="shared" si="6"/>
        <v>3793052203.1162972</v>
      </c>
      <c r="Q41">
        <f t="shared" si="7"/>
        <v>6754249089.7741184</v>
      </c>
      <c r="R41" s="1">
        <f t="shared" si="8"/>
        <v>13257672500.921816</v>
      </c>
      <c r="S41" s="1">
        <f t="shared" si="9"/>
        <v>0.50945964227917762</v>
      </c>
      <c r="T41" s="4">
        <v>8</v>
      </c>
      <c r="U41" s="1">
        <v>37889370</v>
      </c>
      <c r="V41" s="1">
        <v>0</v>
      </c>
    </row>
    <row r="42" spans="1:22" x14ac:dyDescent="0.25">
      <c r="A42" s="1">
        <v>2003</v>
      </c>
      <c r="B42" s="1" t="s">
        <v>10</v>
      </c>
      <c r="C42" s="1">
        <v>7337.7920378330255</v>
      </c>
      <c r="D42" s="1">
        <f t="shared" si="0"/>
        <v>3.8655653991477301</v>
      </c>
      <c r="E42">
        <v>865.75903349999999</v>
      </c>
      <c r="F42" s="1">
        <f t="shared" si="1"/>
        <v>11883687296.491272</v>
      </c>
      <c r="G42" s="1">
        <v>23.882000000000001</v>
      </c>
      <c r="H42" s="1">
        <f t="shared" si="2"/>
        <v>30470321009.401627</v>
      </c>
      <c r="I42" s="1">
        <f t="shared" si="3"/>
        <v>0.39000860190559056</v>
      </c>
      <c r="J42" s="5">
        <v>37.606361733270113</v>
      </c>
      <c r="K42" s="1">
        <v>13.284000000000001</v>
      </c>
      <c r="L42" s="1">
        <v>127586973492.17664</v>
      </c>
      <c r="M42" s="1">
        <f t="shared" si="4"/>
        <v>9604559883.482132</v>
      </c>
      <c r="N42" s="1">
        <f t="shared" si="5"/>
        <v>2.8309516511043444</v>
      </c>
      <c r="O42">
        <v>3.44183555056471</v>
      </c>
      <c r="P42">
        <f t="shared" si="6"/>
        <v>4391333811.5433083</v>
      </c>
      <c r="Q42">
        <f t="shared" si="7"/>
        <v>7492353484.9479637</v>
      </c>
      <c r="R42" s="1">
        <f t="shared" si="8"/>
        <v>22977967524.453663</v>
      </c>
      <c r="S42" s="1">
        <f t="shared" si="9"/>
        <v>0.32606684977574429</v>
      </c>
      <c r="T42" s="4">
        <v>8</v>
      </c>
      <c r="U42" s="1">
        <v>38309379</v>
      </c>
      <c r="V42" s="1">
        <v>0</v>
      </c>
    </row>
    <row r="43" spans="1:22" x14ac:dyDescent="0.25">
      <c r="A43" s="1">
        <v>2004</v>
      </c>
      <c r="B43" s="1" t="s">
        <v>10</v>
      </c>
      <c r="C43" s="1">
        <v>7913.7431236248194</v>
      </c>
      <c r="D43" s="1">
        <f t="shared" si="0"/>
        <v>3.8983819491644232</v>
      </c>
      <c r="E43">
        <v>825.08216640000001</v>
      </c>
      <c r="F43" s="1">
        <f t="shared" si="1"/>
        <v>14641438003.140144</v>
      </c>
      <c r="G43" s="1">
        <v>26.545000000000002</v>
      </c>
      <c r="H43" s="1">
        <f t="shared" si="2"/>
        <v>43708447638.692215</v>
      </c>
      <c r="I43" s="1">
        <f t="shared" si="3"/>
        <v>0.33497959305649283</v>
      </c>
      <c r="J43" s="5">
        <v>48.617617019587087</v>
      </c>
      <c r="K43" s="1">
        <v>17.550999999999998</v>
      </c>
      <c r="L43" s="1">
        <v>164657930452.78662</v>
      </c>
      <c r="M43" s="1">
        <f t="shared" si="4"/>
        <v>9381683690.5467854</v>
      </c>
      <c r="N43" s="1">
        <f t="shared" si="5"/>
        <v>2.7700767488796703</v>
      </c>
      <c r="O43">
        <v>3.4717051006421098</v>
      </c>
      <c r="P43">
        <f t="shared" si="6"/>
        <v>5716437770.1411314</v>
      </c>
      <c r="Q43">
        <f t="shared" si="7"/>
        <v>8925000232.999012</v>
      </c>
      <c r="R43" s="1">
        <f t="shared" si="8"/>
        <v>34783447405.693207</v>
      </c>
      <c r="S43" s="1">
        <f t="shared" si="9"/>
        <v>0.25658756962480395</v>
      </c>
      <c r="T43" s="4">
        <v>8</v>
      </c>
      <c r="U43" s="1">
        <v>38728696</v>
      </c>
      <c r="V43" s="1">
        <v>0</v>
      </c>
    </row>
    <row r="44" spans="1:22" x14ac:dyDescent="0.25">
      <c r="A44" s="1">
        <v>2005</v>
      </c>
      <c r="B44" s="1" t="s">
        <v>10</v>
      </c>
      <c r="C44" s="1">
        <v>8522.5227323878244</v>
      </c>
      <c r="D44" s="1">
        <f t="shared" si="0"/>
        <v>3.9305681683095441</v>
      </c>
      <c r="E44">
        <v>797.08575929999995</v>
      </c>
      <c r="F44" s="1">
        <f t="shared" si="1"/>
        <v>19493243397.203346</v>
      </c>
      <c r="G44" s="1">
        <v>27.602</v>
      </c>
      <c r="H44" s="1">
        <f t="shared" si="2"/>
        <v>54855412965.289978</v>
      </c>
      <c r="I44" s="1">
        <f t="shared" si="3"/>
        <v>0.35535678875551968</v>
      </c>
      <c r="J44" s="5">
        <v>67.00175692589093</v>
      </c>
      <c r="K44" s="1">
        <v>18.89</v>
      </c>
      <c r="L44" s="1">
        <v>198737095012.28165</v>
      </c>
      <c r="M44" s="1">
        <f t="shared" si="4"/>
        <v>10520756750.25313</v>
      </c>
      <c r="N44" s="1">
        <f t="shared" si="5"/>
        <v>3.5469431935357822</v>
      </c>
      <c r="O44">
        <v>4.2236743236430803</v>
      </c>
      <c r="P44">
        <f t="shared" si="6"/>
        <v>8394007653.5878935</v>
      </c>
      <c r="Q44">
        <f t="shared" si="7"/>
        <v>11099235743.615452</v>
      </c>
      <c r="R44" s="1">
        <f t="shared" si="8"/>
        <v>43756177221.67453</v>
      </c>
      <c r="S44" s="1">
        <f t="shared" si="9"/>
        <v>0.25366100167720934</v>
      </c>
      <c r="T44" s="4">
        <v>8</v>
      </c>
      <c r="U44" s="1">
        <v>39145488</v>
      </c>
      <c r="V44" s="1">
        <v>0</v>
      </c>
    </row>
    <row r="45" spans="1:22" x14ac:dyDescent="0.25">
      <c r="A45" s="1">
        <v>2006</v>
      </c>
      <c r="B45" s="1" t="s">
        <v>10</v>
      </c>
      <c r="C45" s="1">
        <v>9112.1131633865316</v>
      </c>
      <c r="D45" s="1">
        <f t="shared" si="0"/>
        <v>3.9596191046102396</v>
      </c>
      <c r="E45">
        <v>802.28450840000005</v>
      </c>
      <c r="F45" s="1">
        <f t="shared" si="1"/>
        <v>22710646109.843304</v>
      </c>
      <c r="G45" s="1">
        <v>27.922000000000001</v>
      </c>
      <c r="H45" s="1">
        <f t="shared" si="2"/>
        <v>64934638365.408661</v>
      </c>
      <c r="I45" s="1">
        <f t="shared" si="3"/>
        <v>0.3497462476350911</v>
      </c>
      <c r="J45" s="5">
        <v>77.554717303757457</v>
      </c>
      <c r="K45" s="1">
        <v>18.68</v>
      </c>
      <c r="L45" s="1">
        <v>232557260817.30771</v>
      </c>
      <c r="M45" s="1">
        <f t="shared" si="4"/>
        <v>12449532163.667437</v>
      </c>
      <c r="N45" s="1">
        <f t="shared" si="5"/>
        <v>4.1517514616572511</v>
      </c>
      <c r="O45">
        <v>4.2270976366024096</v>
      </c>
      <c r="P45">
        <f t="shared" si="6"/>
        <v>9830422475.7557163</v>
      </c>
      <c r="Q45">
        <f t="shared" si="7"/>
        <v>12880223634.087587</v>
      </c>
      <c r="R45" s="1">
        <f t="shared" si="8"/>
        <v>52054414731.321075</v>
      </c>
      <c r="S45" s="1">
        <f t="shared" si="9"/>
        <v>0.24743768036906913</v>
      </c>
      <c r="T45" s="4">
        <v>8</v>
      </c>
      <c r="U45" s="1">
        <v>39558890</v>
      </c>
      <c r="V45" s="1">
        <v>0</v>
      </c>
    </row>
    <row r="46" spans="1:22" x14ac:dyDescent="0.25">
      <c r="A46" s="1">
        <v>2007</v>
      </c>
      <c r="B46" s="1" t="s">
        <v>10</v>
      </c>
      <c r="C46" s="1">
        <v>9830.6809198220399</v>
      </c>
      <c r="D46" s="1">
        <f t="shared" si="0"/>
        <v>3.9925836001800112</v>
      </c>
      <c r="E46">
        <v>781.2250305</v>
      </c>
      <c r="F46" s="1">
        <f t="shared" si="1"/>
        <v>23893440330.932446</v>
      </c>
      <c r="G46" s="1">
        <v>29.396000000000001</v>
      </c>
      <c r="H46" s="1">
        <f t="shared" si="2"/>
        <v>84522468258.249771</v>
      </c>
      <c r="I46" s="1">
        <f t="shared" si="3"/>
        <v>0.28268744185189287</v>
      </c>
      <c r="J46" s="5">
        <v>83.793372975802299</v>
      </c>
      <c r="K46" s="1">
        <v>20.099</v>
      </c>
      <c r="L46" s="1">
        <v>287530508430.56799</v>
      </c>
      <c r="M46" s="1">
        <f t="shared" si="4"/>
        <v>14305712146.403702</v>
      </c>
      <c r="N46" s="1">
        <f t="shared" si="5"/>
        <v>4.1690319406837304</v>
      </c>
      <c r="O46">
        <v>3.38610303079657</v>
      </c>
      <c r="P46">
        <f t="shared" si="6"/>
        <v>9736079260.432251</v>
      </c>
      <c r="Q46">
        <f t="shared" si="7"/>
        <v>14157361070.500195</v>
      </c>
      <c r="R46" s="1">
        <f t="shared" si="8"/>
        <v>70365107187.749573</v>
      </c>
      <c r="S46" s="1">
        <f t="shared" si="9"/>
        <v>0.20119860021992497</v>
      </c>
      <c r="T46" s="4">
        <v>8</v>
      </c>
      <c r="U46" s="1">
        <v>39970224</v>
      </c>
      <c r="V46" s="1">
        <v>0</v>
      </c>
    </row>
    <row r="47" spans="1:22" x14ac:dyDescent="0.25">
      <c r="A47" s="1">
        <v>2008</v>
      </c>
      <c r="B47" s="1" t="s">
        <v>10</v>
      </c>
      <c r="C47" s="1">
        <v>10125.126272118498</v>
      </c>
      <c r="D47" s="1">
        <f t="shared" si="0"/>
        <v>4.0054004480785403</v>
      </c>
      <c r="E47">
        <v>801.04257370000005</v>
      </c>
      <c r="F47" s="1">
        <f t="shared" si="1"/>
        <v>31698489845.477097</v>
      </c>
      <c r="G47" s="1">
        <v>30.954000000000001</v>
      </c>
      <c r="H47" s="1">
        <f t="shared" si="2"/>
        <v>111916674807.15916</v>
      </c>
      <c r="I47" s="1">
        <f t="shared" si="3"/>
        <v>0.28323294897829993</v>
      </c>
      <c r="J47" s="5">
        <v>108.41518354973967</v>
      </c>
      <c r="K47" s="1">
        <v>19.573</v>
      </c>
      <c r="L47" s="1">
        <v>361558037110.41925</v>
      </c>
      <c r="M47" s="1">
        <f t="shared" si="4"/>
        <v>18472285143.331081</v>
      </c>
      <c r="N47" s="1">
        <f t="shared" si="5"/>
        <v>5.5390171945915121</v>
      </c>
      <c r="O47">
        <v>3.64640716604488</v>
      </c>
      <c r="P47">
        <f t="shared" si="6"/>
        <v>13183878174.605534</v>
      </c>
      <c r="Q47">
        <f t="shared" si="7"/>
        <v>18514611670.871563</v>
      </c>
      <c r="R47" s="1">
        <f t="shared" si="8"/>
        <v>93402063136.287598</v>
      </c>
      <c r="S47" s="1">
        <f t="shared" si="9"/>
        <v>0.19822486837208267</v>
      </c>
      <c r="T47" s="4">
        <v>8</v>
      </c>
      <c r="U47" s="1">
        <v>40382389</v>
      </c>
      <c r="V47" s="1">
        <v>0</v>
      </c>
    </row>
    <row r="48" spans="1:22" x14ac:dyDescent="0.25">
      <c r="A48" s="1">
        <v>2009</v>
      </c>
      <c r="B48" s="1" t="s">
        <v>10</v>
      </c>
      <c r="C48" s="1">
        <v>9428.5025411717634</v>
      </c>
      <c r="D48" s="1">
        <f t="shared" si="0"/>
        <v>3.9744427224565833</v>
      </c>
      <c r="E48">
        <v>801.65766020000001</v>
      </c>
      <c r="F48" s="1">
        <f t="shared" si="1"/>
        <v>20187678128.001221</v>
      </c>
      <c r="G48" s="1">
        <v>31.806999999999999</v>
      </c>
      <c r="H48" s="1">
        <f t="shared" si="2"/>
        <v>105909830449.60323</v>
      </c>
      <c r="I48" s="1">
        <f t="shared" si="3"/>
        <v>0.19061193887575381</v>
      </c>
      <c r="J48" s="5">
        <v>68.992925466719498</v>
      </c>
      <c r="K48" s="1">
        <v>16.053000000000001</v>
      </c>
      <c r="L48" s="1">
        <v>332976484577.6189</v>
      </c>
      <c r="M48" s="1">
        <f t="shared" si="4"/>
        <v>20742321346.640434</v>
      </c>
      <c r="N48" s="1">
        <f t="shared" si="5"/>
        <v>4.2978213085852799</v>
      </c>
      <c r="O48">
        <v>1.8430511398251399</v>
      </c>
      <c r="P48">
        <f t="shared" si="6"/>
        <v>6136926894.3574867</v>
      </c>
      <c r="Q48">
        <f t="shared" si="7"/>
        <v>14050751233.643734</v>
      </c>
      <c r="R48" s="1">
        <f t="shared" si="8"/>
        <v>91859079215.959488</v>
      </c>
      <c r="S48" s="1">
        <f t="shared" si="9"/>
        <v>0.15295985278287627</v>
      </c>
      <c r="T48" s="4">
        <v>8</v>
      </c>
      <c r="U48" s="1">
        <v>40799407</v>
      </c>
      <c r="V48" s="1">
        <v>0</v>
      </c>
    </row>
    <row r="49" spans="1:22" x14ac:dyDescent="0.25">
      <c r="A49" s="1">
        <v>2010</v>
      </c>
      <c r="B49" s="1" t="s">
        <v>10</v>
      </c>
      <c r="C49" s="1">
        <v>10276.260497705338</v>
      </c>
      <c r="D49" s="1">
        <f t="shared" si="0"/>
        <v>4.0118351048665968</v>
      </c>
      <c r="E49">
        <v>788.83366390000003</v>
      </c>
      <c r="F49" s="1">
        <f t="shared" si="1"/>
        <v>25192826551.837715</v>
      </c>
      <c r="G49" s="1">
        <v>31.914000000000001</v>
      </c>
      <c r="H49" s="1">
        <f t="shared" si="2"/>
        <v>135196455486.59715</v>
      </c>
      <c r="I49" s="1">
        <f t="shared" si="3"/>
        <v>0.18634235979903507</v>
      </c>
      <c r="J49" s="5">
        <v>87.498094676299672</v>
      </c>
      <c r="K49" s="1">
        <v>17.706</v>
      </c>
      <c r="L49" s="1">
        <v>423627422092.48962</v>
      </c>
      <c r="M49" s="1">
        <f t="shared" si="4"/>
        <v>23925642273.381321</v>
      </c>
      <c r="N49" s="1">
        <f t="shared" si="5"/>
        <v>4.9417200201231033</v>
      </c>
      <c r="O49">
        <v>2.1295017891446402</v>
      </c>
      <c r="P49">
        <f t="shared" si="6"/>
        <v>9021153532.7668839</v>
      </c>
      <c r="Q49">
        <f t="shared" si="7"/>
        <v>16171673019.070831</v>
      </c>
      <c r="R49" s="1">
        <f t="shared" si="8"/>
        <v>119024782467.52632</v>
      </c>
      <c r="S49" s="1">
        <f t="shared" si="9"/>
        <v>0.13586811657045431</v>
      </c>
      <c r="T49" s="4">
        <v>8</v>
      </c>
      <c r="U49" s="1">
        <v>41223889</v>
      </c>
      <c r="V49" s="1">
        <v>0</v>
      </c>
    </row>
    <row r="50" spans="1:22" x14ac:dyDescent="0.25">
      <c r="A50" s="1">
        <v>2011</v>
      </c>
      <c r="B50" s="1" t="s">
        <v>10</v>
      </c>
      <c r="C50" s="1">
        <v>10780.015657735694</v>
      </c>
      <c r="D50" s="1">
        <f t="shared" si="0"/>
        <v>4.0326193916543627</v>
      </c>
      <c r="E50">
        <v>763.4674278</v>
      </c>
      <c r="F50" s="1">
        <f t="shared" si="1"/>
        <v>33079916031.507477</v>
      </c>
      <c r="G50" s="1">
        <v>32.155999999999999</v>
      </c>
      <c r="H50" s="1">
        <f t="shared" si="2"/>
        <v>170479304823.14688</v>
      </c>
      <c r="I50" s="1">
        <f t="shared" si="3"/>
        <v>0.19404065535006829</v>
      </c>
      <c r="J50" s="5">
        <v>118.7082822862465</v>
      </c>
      <c r="K50" s="1">
        <v>18.398</v>
      </c>
      <c r="L50" s="1">
        <v>530163281574.65753</v>
      </c>
      <c r="M50" s="1">
        <f t="shared" si="4"/>
        <v>28816354037.104988</v>
      </c>
      <c r="N50" s="1">
        <f t="shared" si="5"/>
        <v>6.452238411036336</v>
      </c>
      <c r="O50">
        <v>2.5823575002975998</v>
      </c>
      <c r="P50">
        <f t="shared" si="6"/>
        <v>13690711265.567053</v>
      </c>
      <c r="Q50">
        <f t="shared" si="7"/>
        <v>19389204765.940422</v>
      </c>
      <c r="R50" s="1">
        <f t="shared" si="8"/>
        <v>151090100057.20645</v>
      </c>
      <c r="S50" s="1">
        <f t="shared" si="9"/>
        <v>0.12832875720248507</v>
      </c>
      <c r="T50" s="4">
        <v>8</v>
      </c>
      <c r="U50" s="1">
        <v>41656879</v>
      </c>
      <c r="V50" s="1">
        <v>0</v>
      </c>
    </row>
    <row r="51" spans="1:22" x14ac:dyDescent="0.25">
      <c r="A51" s="1">
        <v>2012</v>
      </c>
      <c r="B51" s="1" t="s">
        <v>10</v>
      </c>
      <c r="C51" s="1">
        <v>10557.88538925441</v>
      </c>
      <c r="D51" s="1">
        <f t="shared" si="0"/>
        <v>4.0235769432223805</v>
      </c>
      <c r="E51">
        <v>722.7220049</v>
      </c>
      <c r="F51" s="1">
        <f t="shared" si="1"/>
        <v>30793770954.721779</v>
      </c>
      <c r="G51" s="1">
        <v>33.777999999999999</v>
      </c>
      <c r="H51" s="1">
        <f t="shared" si="2"/>
        <v>184421926864.327</v>
      </c>
      <c r="I51" s="1">
        <f t="shared" si="3"/>
        <v>0.16697456467514146</v>
      </c>
      <c r="J51" s="5">
        <v>116.73436701022335</v>
      </c>
      <c r="K51" s="1">
        <v>16.501999999999999</v>
      </c>
      <c r="L51" s="1">
        <v>545982375701.12799</v>
      </c>
      <c r="M51" s="1">
        <f t="shared" si="4"/>
        <v>33085830547.880745</v>
      </c>
      <c r="N51" s="1">
        <f t="shared" si="5"/>
        <v>7.0739526730228679</v>
      </c>
      <c r="O51">
        <v>2.2730485106915599</v>
      </c>
      <c r="P51">
        <f t="shared" si="6"/>
        <v>12410444259.512888</v>
      </c>
      <c r="Q51">
        <f t="shared" si="7"/>
        <v>18383326695.208893</v>
      </c>
      <c r="R51" s="1">
        <f t="shared" si="8"/>
        <v>166038600169.1181</v>
      </c>
      <c r="S51" s="1">
        <f t="shared" si="9"/>
        <v>0.11071718670528788</v>
      </c>
      <c r="T51" s="4">
        <v>8</v>
      </c>
      <c r="U51" s="1">
        <v>42096739</v>
      </c>
      <c r="V51" s="1">
        <v>0</v>
      </c>
    </row>
    <row r="52" spans="1:22" x14ac:dyDescent="0.25">
      <c r="A52" s="1">
        <v>2013</v>
      </c>
      <c r="B52" s="1" t="s">
        <v>10</v>
      </c>
      <c r="C52" s="1">
        <v>10699.197715971075</v>
      </c>
      <c r="D52" s="1">
        <f t="shared" si="0"/>
        <v>4.0293512131441025</v>
      </c>
      <c r="E52">
        <v>707.43396159999998</v>
      </c>
      <c r="F52" s="1">
        <f t="shared" si="1"/>
        <v>28906179126.858452</v>
      </c>
      <c r="G52" s="1">
        <v>34.348999999999997</v>
      </c>
      <c r="H52" s="1">
        <f t="shared" si="2"/>
        <v>189615115425.24408</v>
      </c>
      <c r="I52" s="1">
        <f t="shared" si="3"/>
        <v>0.15244659721368437</v>
      </c>
      <c r="J52" s="5">
        <v>111.94686091595962</v>
      </c>
      <c r="K52" s="1">
        <v>17.306000000000001</v>
      </c>
      <c r="L52" s="1">
        <v>552025140252.24634</v>
      </c>
      <c r="M52" s="1">
        <f t="shared" si="4"/>
        <v>31897904787.486786</v>
      </c>
      <c r="N52" s="1">
        <f t="shared" si="5"/>
        <v>6.4686733454269971</v>
      </c>
      <c r="O52">
        <v>2.0208816014481501</v>
      </c>
      <c r="P52">
        <f t="shared" si="6"/>
        <v>11155774494.725992</v>
      </c>
      <c r="Q52">
        <f t="shared" si="7"/>
        <v>17750404632.132462</v>
      </c>
      <c r="R52" s="1">
        <f t="shared" si="8"/>
        <v>171864710793.11163</v>
      </c>
      <c r="S52" s="1">
        <f t="shared" si="9"/>
        <v>0.10328126437486142</v>
      </c>
      <c r="T52" s="4">
        <v>8</v>
      </c>
      <c r="U52" s="1">
        <v>42539925</v>
      </c>
      <c r="V52" s="1">
        <v>0</v>
      </c>
    </row>
    <row r="53" spans="1:22" x14ac:dyDescent="0.25">
      <c r="A53" s="1">
        <v>2014</v>
      </c>
      <c r="B53" s="1" t="s">
        <v>10</v>
      </c>
      <c r="C53" s="1">
        <v>10323.206939760046</v>
      </c>
      <c r="D53" s="1">
        <f t="shared" si="0"/>
        <v>4.0138146333267466</v>
      </c>
      <c r="E53">
        <v>717.72337819999996</v>
      </c>
      <c r="F53" s="1">
        <f t="shared" si="1"/>
        <v>26278939616.196476</v>
      </c>
      <c r="G53" s="1">
        <v>34.131</v>
      </c>
      <c r="H53" s="1">
        <f t="shared" si="2"/>
        <v>179638167841.34546</v>
      </c>
      <c r="I53" s="1">
        <f t="shared" si="3"/>
        <v>0.14628817434502983</v>
      </c>
      <c r="J53" s="5">
        <v>100.31315270718662</v>
      </c>
      <c r="K53" s="1">
        <v>17.263000000000002</v>
      </c>
      <c r="L53" s="1">
        <v>526319673731.63831</v>
      </c>
      <c r="M53" s="1">
        <f t="shared" si="4"/>
        <v>30488308737.278473</v>
      </c>
      <c r="N53" s="1">
        <f t="shared" si="5"/>
        <v>5.8108760184896369</v>
      </c>
      <c r="O53">
        <v>2.0081388144293002</v>
      </c>
      <c r="P53">
        <f t="shared" si="6"/>
        <v>10569229656.182684</v>
      </c>
      <c r="Q53">
        <f t="shared" si="7"/>
        <v>15709709960.013792</v>
      </c>
      <c r="R53" s="1">
        <f t="shared" si="8"/>
        <v>163928457881.33167</v>
      </c>
      <c r="S53" s="1">
        <f t="shared" si="9"/>
        <v>9.5832719730616273E-2</v>
      </c>
      <c r="T53" s="4">
        <v>8</v>
      </c>
      <c r="U53" s="1">
        <v>42981515</v>
      </c>
      <c r="V53" s="1">
        <v>0</v>
      </c>
    </row>
    <row r="54" spans="1:22" x14ac:dyDescent="0.25">
      <c r="A54" s="1">
        <v>2015</v>
      </c>
      <c r="B54" s="1" t="s">
        <v>10</v>
      </c>
      <c r="C54" s="1">
        <v>10490.019568323509</v>
      </c>
      <c r="D54" s="1">
        <f t="shared" si="0"/>
        <v>4.0207762983372177</v>
      </c>
      <c r="E54">
        <v>710.42424659999995</v>
      </c>
      <c r="F54" s="1">
        <f t="shared" si="1"/>
        <v>13755506342.295063</v>
      </c>
      <c r="G54" s="1">
        <v>35.731999999999999</v>
      </c>
      <c r="H54" s="1">
        <f t="shared" si="2"/>
        <v>208929107951.43173</v>
      </c>
      <c r="I54" s="1">
        <f t="shared" si="3"/>
        <v>6.5838151884000329E-2</v>
      </c>
      <c r="J54" s="5">
        <v>53.047624607937863</v>
      </c>
      <c r="K54" s="1">
        <v>16.89</v>
      </c>
      <c r="L54" s="1">
        <v>584711485367.26672</v>
      </c>
      <c r="M54" s="1">
        <f t="shared" si="4"/>
        <v>34618797239.032959</v>
      </c>
      <c r="N54" s="1">
        <f t="shared" si="5"/>
        <v>3.1407711431579552</v>
      </c>
      <c r="O54">
        <v>0.60589835556326699</v>
      </c>
      <c r="P54">
        <f t="shared" si="6"/>
        <v>3542757274.6298213</v>
      </c>
      <c r="Q54">
        <f t="shared" si="7"/>
        <v>10212749067.665241</v>
      </c>
      <c r="R54" s="1">
        <f t="shared" si="8"/>
        <v>198716358883.76648</v>
      </c>
      <c r="S54" s="1">
        <f t="shared" si="9"/>
        <v>5.1393600028867781E-2</v>
      </c>
      <c r="T54" s="4">
        <v>9</v>
      </c>
      <c r="U54" s="1">
        <v>43417765</v>
      </c>
      <c r="V54" s="1">
        <v>0</v>
      </c>
    </row>
    <row r="55" spans="1:22" x14ac:dyDescent="0.25">
      <c r="A55" s="1">
        <v>2016</v>
      </c>
      <c r="B55" s="1" t="s">
        <v>10</v>
      </c>
      <c r="C55" s="1">
        <v>10153.99791173373</v>
      </c>
      <c r="D55" s="1">
        <f t="shared" si="0"/>
        <v>4.0066370697518039</v>
      </c>
      <c r="E55">
        <v>710.51114749999999</v>
      </c>
      <c r="F55" s="1">
        <f t="shared" si="1"/>
        <v>11341869578.505468</v>
      </c>
      <c r="G55" s="1">
        <v>35.670999999999999</v>
      </c>
      <c r="H55" s="1">
        <f t="shared" si="2"/>
        <v>194576780853.53333</v>
      </c>
      <c r="I55" s="1">
        <f t="shared" si="3"/>
        <v>5.8289943582955063E-2</v>
      </c>
      <c r="J55" s="6">
        <v>43.734169960474297</v>
      </c>
      <c r="K55" s="1">
        <v>16.376999999999999</v>
      </c>
      <c r="L55" s="1">
        <v>545476103427.24719</v>
      </c>
      <c r="M55" s="1">
        <f t="shared" si="4"/>
        <v>33307449681.092216</v>
      </c>
      <c r="N55" s="1">
        <f t="shared" si="5"/>
        <v>2.6704628418192771</v>
      </c>
      <c r="O55">
        <f>(O53+O54)/2</f>
        <v>1.3070185849962836</v>
      </c>
      <c r="P55">
        <f t="shared" si="6"/>
        <v>7129474048.5076704</v>
      </c>
      <c r="Q55">
        <f t="shared" si="7"/>
        <v>4212395529.997798</v>
      </c>
      <c r="R55" s="1">
        <f t="shared" si="8"/>
        <v>190364385323.53552</v>
      </c>
      <c r="S55" s="1">
        <f t="shared" si="9"/>
        <v>2.2128065198952961E-2</v>
      </c>
      <c r="T55" s="4">
        <v>9</v>
      </c>
      <c r="U55" s="1">
        <v>43847430</v>
      </c>
      <c r="V55" s="1">
        <v>0</v>
      </c>
    </row>
    <row r="56" spans="1:22" x14ac:dyDescent="0.25">
      <c r="A56" s="2">
        <v>1999</v>
      </c>
      <c r="B56" s="1" t="s">
        <v>11</v>
      </c>
      <c r="C56" s="1">
        <v>43087.446718990534</v>
      </c>
      <c r="D56" s="1">
        <f t="shared" si="0"/>
        <v>4.6343507593771252</v>
      </c>
      <c r="E56">
        <v>647</v>
      </c>
      <c r="F56" s="1">
        <f t="shared" si="1"/>
        <v>6113585831.645978</v>
      </c>
      <c r="G56" s="1">
        <v>36.898000000000003</v>
      </c>
      <c r="H56" s="1">
        <f t="shared" si="2"/>
        <v>143587279107.65759</v>
      </c>
      <c r="I56" s="1">
        <f t="shared" si="3"/>
        <v>4.2577489243056051E-2</v>
      </c>
      <c r="J56" s="5">
        <v>25.888021984061222</v>
      </c>
      <c r="K56" s="1">
        <v>26.298999999999999</v>
      </c>
      <c r="L56" s="1">
        <v>389146509587.6676</v>
      </c>
      <c r="M56" s="1">
        <f t="shared" si="4"/>
        <v>14797007855.343079</v>
      </c>
      <c r="N56" s="1">
        <f t="shared" si="5"/>
        <v>0.98437286528237666</v>
      </c>
      <c r="O56">
        <v>0.30590691844603402</v>
      </c>
      <c r="P56">
        <f t="shared" si="6"/>
        <v>1190426095.7199342</v>
      </c>
      <c r="Q56">
        <f t="shared" si="7"/>
        <v>4923159735.9260435</v>
      </c>
      <c r="R56" s="1">
        <f t="shared" si="8"/>
        <v>138664119371.73154</v>
      </c>
      <c r="S56" s="1">
        <f t="shared" si="9"/>
        <v>3.5504207997225368E-2</v>
      </c>
      <c r="T56" s="4">
        <v>10</v>
      </c>
      <c r="U56" s="1">
        <v>18926000</v>
      </c>
      <c r="V56" s="1">
        <v>0</v>
      </c>
    </row>
    <row r="57" spans="1:22" x14ac:dyDescent="0.25">
      <c r="A57" s="1">
        <v>2000</v>
      </c>
      <c r="B57" s="1" t="s">
        <v>11</v>
      </c>
      <c r="C57" s="1">
        <v>44223.591236736109</v>
      </c>
      <c r="D57" s="1">
        <f t="shared" si="0"/>
        <v>4.6456540071474679</v>
      </c>
      <c r="E57">
        <v>828.0582541</v>
      </c>
      <c r="F57" s="1">
        <f t="shared" si="1"/>
        <v>12003835186.995701</v>
      </c>
      <c r="G57" s="1">
        <v>36.558999999999997</v>
      </c>
      <c r="H57" s="1">
        <f t="shared" si="2"/>
        <v>151882979871.88342</v>
      </c>
      <c r="I57" s="1">
        <f t="shared" si="3"/>
        <v>7.9033445334830768E-2</v>
      </c>
      <c r="J57" s="5">
        <v>39.716070128596982</v>
      </c>
      <c r="K57" s="1">
        <v>24.963000000000001</v>
      </c>
      <c r="L57" s="1">
        <v>415446209885.0719</v>
      </c>
      <c r="M57" s="1">
        <f t="shared" si="4"/>
        <v>16642479264.714653</v>
      </c>
      <c r="N57" s="1">
        <f t="shared" si="5"/>
        <v>1.5909974814163754</v>
      </c>
      <c r="O57">
        <v>0.86312674473726403</v>
      </c>
      <c r="P57">
        <f t="shared" si="6"/>
        <v>3585827347.5153627</v>
      </c>
      <c r="Q57">
        <f t="shared" si="7"/>
        <v>8418007839.4803381</v>
      </c>
      <c r="R57" s="1">
        <f t="shared" si="8"/>
        <v>143464972032.40308</v>
      </c>
      <c r="S57" s="1">
        <f t="shared" si="9"/>
        <v>5.8676398288908055E-2</v>
      </c>
      <c r="T57" s="4">
        <v>10</v>
      </c>
      <c r="U57" s="1">
        <v>19153000</v>
      </c>
      <c r="V57" s="1">
        <v>0</v>
      </c>
    </row>
    <row r="58" spans="1:22" x14ac:dyDescent="0.25">
      <c r="A58" s="1">
        <v>2001</v>
      </c>
      <c r="B58" s="1" t="s">
        <v>11</v>
      </c>
      <c r="C58" s="1">
        <v>44473.408607883437</v>
      </c>
      <c r="D58" s="1">
        <f t="shared" si="0"/>
        <v>4.6481004166732189</v>
      </c>
      <c r="E58">
        <v>768.25712880000003</v>
      </c>
      <c r="F58" s="1">
        <f t="shared" si="1"/>
        <v>9289132352.3586273</v>
      </c>
      <c r="G58" s="1">
        <v>35.701000000000001</v>
      </c>
      <c r="H58" s="1">
        <f t="shared" si="2"/>
        <v>135271039186.4334</v>
      </c>
      <c r="I58" s="1">
        <f t="shared" si="3"/>
        <v>6.8670518155450472E-2</v>
      </c>
      <c r="J58" s="5">
        <v>33.126510283668544</v>
      </c>
      <c r="K58" s="1">
        <v>23.472999999999999</v>
      </c>
      <c r="L58" s="1">
        <v>378899860470.1084</v>
      </c>
      <c r="M58" s="1">
        <f t="shared" si="4"/>
        <v>16141944381.634577</v>
      </c>
      <c r="N58" s="1">
        <f t="shared" si="5"/>
        <v>1.4112601833454841</v>
      </c>
      <c r="O58">
        <v>0.71638149641266002</v>
      </c>
      <c r="P58">
        <f t="shared" si="6"/>
        <v>2714368490.3412433</v>
      </c>
      <c r="Q58">
        <f t="shared" si="7"/>
        <v>6574763862.0173836</v>
      </c>
      <c r="R58" s="1">
        <f t="shared" si="8"/>
        <v>128696275324.41602</v>
      </c>
      <c r="S58" s="1">
        <f t="shared" si="9"/>
        <v>5.1087444803229916E-2</v>
      </c>
      <c r="T58" s="4">
        <v>10</v>
      </c>
      <c r="U58" s="1">
        <v>19413000</v>
      </c>
      <c r="V58" s="1">
        <v>0</v>
      </c>
    </row>
    <row r="59" spans="1:22" x14ac:dyDescent="0.25">
      <c r="A59" s="1">
        <v>2002</v>
      </c>
      <c r="B59" s="1" t="s">
        <v>11</v>
      </c>
      <c r="C59" s="1">
        <v>45626.622031273233</v>
      </c>
      <c r="D59" s="1">
        <f t="shared" si="0"/>
        <v>4.6592183169540622</v>
      </c>
      <c r="E59">
        <v>744.24487950000002</v>
      </c>
      <c r="F59" s="1">
        <f t="shared" si="1"/>
        <v>9068705117.5689831</v>
      </c>
      <c r="G59" s="1">
        <v>35.19</v>
      </c>
      <c r="H59" s="1">
        <f t="shared" si="2"/>
        <v>138872348890.74927</v>
      </c>
      <c r="I59" s="1">
        <f t="shared" si="3"/>
        <v>6.5302453584214409E-2</v>
      </c>
      <c r="J59" s="5">
        <v>33.383860782604785</v>
      </c>
      <c r="K59" s="1">
        <v>25.222999999999999</v>
      </c>
      <c r="L59" s="1">
        <v>394635830891.58643</v>
      </c>
      <c r="M59" s="1">
        <f t="shared" si="4"/>
        <v>15645872056.91577</v>
      </c>
      <c r="N59" s="1">
        <f t="shared" si="5"/>
        <v>1.3235483797567611</v>
      </c>
      <c r="O59">
        <v>0.81069421052457002</v>
      </c>
      <c r="P59">
        <f t="shared" si="6"/>
        <v>3199289833.6936235</v>
      </c>
      <c r="Q59">
        <f t="shared" si="7"/>
        <v>5869415283.8753595</v>
      </c>
      <c r="R59" s="1">
        <f t="shared" si="8"/>
        <v>133002933606.8739</v>
      </c>
      <c r="S59" s="1">
        <f t="shared" si="9"/>
        <v>4.4129968600722762E-2</v>
      </c>
      <c r="T59" s="4">
        <v>10</v>
      </c>
      <c r="U59" s="1">
        <v>19651400</v>
      </c>
      <c r="V59" s="1">
        <v>0</v>
      </c>
    </row>
    <row r="60" spans="1:22" x14ac:dyDescent="0.25">
      <c r="A60" s="1">
        <v>2003</v>
      </c>
      <c r="B60" s="1" t="s">
        <v>11</v>
      </c>
      <c r="C60" s="1">
        <v>46449.845186615363</v>
      </c>
      <c r="D60" s="1">
        <f t="shared" si="0"/>
        <v>4.6669842708654903</v>
      </c>
      <c r="E60">
        <v>629.81298079999999</v>
      </c>
      <c r="F60" s="1">
        <f t="shared" si="1"/>
        <v>8645015794.7999744</v>
      </c>
      <c r="G60" s="1">
        <v>36.01</v>
      </c>
      <c r="H60" s="1">
        <f t="shared" si="2"/>
        <v>168113848980.7804</v>
      </c>
      <c r="I60" s="1">
        <f t="shared" si="3"/>
        <v>5.1423579004418102E-2</v>
      </c>
      <c r="J60" s="5">
        <v>37.606361733270113</v>
      </c>
      <c r="K60" s="1">
        <v>26.728000000000002</v>
      </c>
      <c r="L60" s="1">
        <v>466853232382.06171</v>
      </c>
      <c r="M60" s="1">
        <f t="shared" si="4"/>
        <v>17466822522.525505</v>
      </c>
      <c r="N60" s="1">
        <f t="shared" si="5"/>
        <v>1.4070024593411445</v>
      </c>
      <c r="O60">
        <v>0.77574287596666403</v>
      </c>
      <c r="P60">
        <f t="shared" si="6"/>
        <v>3621580691.4239388</v>
      </c>
      <c r="Q60">
        <f t="shared" si="7"/>
        <v>5023435103.3760357</v>
      </c>
      <c r="R60" s="1">
        <f t="shared" si="8"/>
        <v>163090413877.40436</v>
      </c>
      <c r="S60" s="1">
        <f t="shared" si="9"/>
        <v>3.0801535074600827E-2</v>
      </c>
      <c r="T60" s="4">
        <v>10</v>
      </c>
      <c r="U60" s="1">
        <v>19895400</v>
      </c>
      <c r="V60" s="1">
        <v>0</v>
      </c>
    </row>
    <row r="61" spans="1:22" x14ac:dyDescent="0.25">
      <c r="A61" s="1">
        <v>2004</v>
      </c>
      <c r="B61" s="1" t="s">
        <v>11</v>
      </c>
      <c r="C61" s="1">
        <v>47817.899232200471</v>
      </c>
      <c r="D61" s="1">
        <f t="shared" si="0"/>
        <v>4.6795904924844018</v>
      </c>
      <c r="E61">
        <v>557.34418879999998</v>
      </c>
      <c r="F61" s="1">
        <f t="shared" si="1"/>
        <v>9890312406.4973564</v>
      </c>
      <c r="G61" s="1">
        <v>36.231999999999999</v>
      </c>
      <c r="H61" s="1">
        <f t="shared" si="2"/>
        <v>222221644672.07285</v>
      </c>
      <c r="I61" s="1">
        <f t="shared" si="3"/>
        <v>4.4506521500604738E-2</v>
      </c>
      <c r="J61" s="5">
        <v>48.617617019587087</v>
      </c>
      <c r="K61" s="1">
        <v>27.164999999999999</v>
      </c>
      <c r="L61" s="1">
        <v>613329776639.63586</v>
      </c>
      <c r="M61" s="1">
        <f t="shared" si="4"/>
        <v>22577941345.099792</v>
      </c>
      <c r="N61" s="1">
        <f t="shared" si="5"/>
        <v>1.7897153329500124</v>
      </c>
      <c r="O61">
        <v>0.71110715502700295</v>
      </c>
      <c r="P61">
        <f t="shared" si="6"/>
        <v>4361431925.5955858</v>
      </c>
      <c r="Q61">
        <f t="shared" si="7"/>
        <v>5528880480.9017706</v>
      </c>
      <c r="R61" s="1">
        <f t="shared" si="8"/>
        <v>216692764191.17108</v>
      </c>
      <c r="S61" s="1">
        <f t="shared" si="9"/>
        <v>2.5514836646894547E-2</v>
      </c>
      <c r="T61" s="4">
        <v>10</v>
      </c>
      <c r="U61" s="1">
        <v>20127400</v>
      </c>
      <c r="V61" s="1">
        <v>0</v>
      </c>
    </row>
    <row r="62" spans="1:22" x14ac:dyDescent="0.25">
      <c r="A62" s="1">
        <v>2005</v>
      </c>
      <c r="B62" s="1" t="s">
        <v>11</v>
      </c>
      <c r="C62" s="1">
        <v>48702.734693347986</v>
      </c>
      <c r="D62" s="1">
        <f t="shared" si="0"/>
        <v>4.6875533478447382</v>
      </c>
      <c r="E62">
        <v>580.79361779999999</v>
      </c>
      <c r="F62" s="1">
        <f t="shared" si="1"/>
        <v>14203680373.439707</v>
      </c>
      <c r="G62" s="1">
        <v>36.365000000000002</v>
      </c>
      <c r="H62" s="1">
        <f t="shared" si="2"/>
        <v>252287313373.92874</v>
      </c>
      <c r="I62" s="1">
        <f t="shared" si="3"/>
        <v>5.6299621980545889E-2</v>
      </c>
      <c r="J62" s="5">
        <v>67.00175692589093</v>
      </c>
      <c r="K62" s="1">
        <v>27.853000000000002</v>
      </c>
      <c r="L62" s="1">
        <v>693764095624.71802</v>
      </c>
      <c r="M62" s="1">
        <f t="shared" si="4"/>
        <v>24908056425.689083</v>
      </c>
      <c r="N62" s="1">
        <f t="shared" si="5"/>
        <v>2.4055490225789296</v>
      </c>
      <c r="O62">
        <v>0.86582664069316895</v>
      </c>
      <c r="P62">
        <f t="shared" si="6"/>
        <v>6006794363.4828405</v>
      </c>
      <c r="Q62">
        <f t="shared" si="7"/>
        <v>8196886009.9568663</v>
      </c>
      <c r="R62" s="1">
        <f t="shared" si="8"/>
        <v>244090427363.97186</v>
      </c>
      <c r="S62" s="1">
        <f t="shared" si="9"/>
        <v>3.3581349741889713E-2</v>
      </c>
      <c r="T62" s="4">
        <v>10</v>
      </c>
      <c r="U62" s="1">
        <v>20394800</v>
      </c>
      <c r="V62" s="1">
        <v>0</v>
      </c>
    </row>
    <row r="63" spans="1:22" x14ac:dyDescent="0.25">
      <c r="A63" s="1">
        <v>2006</v>
      </c>
      <c r="B63" s="1" t="s">
        <v>11</v>
      </c>
      <c r="C63" s="1">
        <v>49418.686319594148</v>
      </c>
      <c r="D63" s="1">
        <f t="shared" si="0"/>
        <v>4.6938911965145795</v>
      </c>
      <c r="E63">
        <v>561.77256160000002</v>
      </c>
      <c r="F63" s="1">
        <f t="shared" si="1"/>
        <v>15902360954.421921</v>
      </c>
      <c r="G63" s="1">
        <v>36.378</v>
      </c>
      <c r="H63" s="1">
        <f t="shared" si="2"/>
        <v>271951970080.86255</v>
      </c>
      <c r="I63" s="1">
        <f t="shared" si="3"/>
        <v>5.8474887862343825E-2</v>
      </c>
      <c r="J63" s="5">
        <v>77.554717303757457</v>
      </c>
      <c r="K63" s="1">
        <v>27.305</v>
      </c>
      <c r="L63" s="1">
        <v>747572626534.89075</v>
      </c>
      <c r="M63" s="1">
        <f t="shared" si="4"/>
        <v>27378598298.293015</v>
      </c>
      <c r="N63" s="1">
        <f t="shared" si="5"/>
        <v>2.8403119320182184</v>
      </c>
      <c r="O63">
        <v>0.84040302142288703</v>
      </c>
      <c r="P63">
        <f t="shared" si="6"/>
        <v>6282622940.7296572</v>
      </c>
      <c r="Q63">
        <f t="shared" si="7"/>
        <v>9619738013.6922646</v>
      </c>
      <c r="R63" s="1">
        <f t="shared" si="8"/>
        <v>262332232067.17029</v>
      </c>
      <c r="S63" s="1">
        <f t="shared" si="9"/>
        <v>3.6670057422563025E-2</v>
      </c>
      <c r="T63" s="4">
        <v>10</v>
      </c>
      <c r="U63" s="1">
        <v>20697900</v>
      </c>
      <c r="V63" s="1">
        <v>0</v>
      </c>
    </row>
    <row r="64" spans="1:22" x14ac:dyDescent="0.25">
      <c r="A64" s="1">
        <v>2007</v>
      </c>
      <c r="B64" s="1" t="s">
        <v>11</v>
      </c>
      <c r="C64" s="1">
        <v>50952.467037889037</v>
      </c>
      <c r="D64" s="1">
        <f t="shared" si="0"/>
        <v>4.707165216703646</v>
      </c>
      <c r="E64">
        <v>567.35616879999998</v>
      </c>
      <c r="F64" s="1">
        <f t="shared" si="1"/>
        <v>17352350777.768936</v>
      </c>
      <c r="G64" s="1">
        <v>35.814999999999998</v>
      </c>
      <c r="H64" s="1">
        <f t="shared" si="2"/>
        <v>305775799638.84741</v>
      </c>
      <c r="I64" s="1">
        <f t="shared" si="3"/>
        <v>5.6748607307261868E-2</v>
      </c>
      <c r="J64" s="5">
        <v>83.793372975802299</v>
      </c>
      <c r="K64" s="1">
        <v>28.664000000000001</v>
      </c>
      <c r="L64" s="1">
        <v>853764622752.61047</v>
      </c>
      <c r="M64" s="1">
        <f t="shared" si="4"/>
        <v>29785257561.841</v>
      </c>
      <c r="N64" s="1">
        <f t="shared" si="5"/>
        <v>2.9232965732557319</v>
      </c>
      <c r="O64">
        <v>0.85066677055288897</v>
      </c>
      <c r="P64">
        <f t="shared" si="6"/>
        <v>7262691944.4926872</v>
      </c>
      <c r="Q64">
        <f t="shared" si="7"/>
        <v>10089658833.276249</v>
      </c>
      <c r="R64" s="1">
        <f t="shared" si="8"/>
        <v>295686140805.57117</v>
      </c>
      <c r="S64" s="1">
        <f t="shared" si="9"/>
        <v>3.4122866921621184E-2</v>
      </c>
      <c r="T64" s="4">
        <v>10</v>
      </c>
      <c r="U64" s="1">
        <v>20827600</v>
      </c>
      <c r="V64" s="1">
        <v>0</v>
      </c>
    </row>
    <row r="65" spans="1:22" x14ac:dyDescent="0.25">
      <c r="A65" s="1">
        <v>2008</v>
      </c>
      <c r="B65" s="1" t="s">
        <v>11</v>
      </c>
      <c r="C65" s="1">
        <v>51788.440148048976</v>
      </c>
      <c r="D65" s="1">
        <f t="shared" si="0"/>
        <v>4.7142328303981431</v>
      </c>
      <c r="E65">
        <v>570.91261199999997</v>
      </c>
      <c r="F65" s="1">
        <f t="shared" si="1"/>
        <v>22591892401.607075</v>
      </c>
      <c r="G65" s="1">
        <v>33.96</v>
      </c>
      <c r="H65" s="1">
        <f t="shared" si="2"/>
        <v>358391706714.41364</v>
      </c>
      <c r="I65" s="1">
        <f t="shared" si="3"/>
        <v>6.3036872724316545E-2</v>
      </c>
      <c r="J65" s="5">
        <v>108.41518354973967</v>
      </c>
      <c r="K65" s="1">
        <v>28.864000000000001</v>
      </c>
      <c r="L65" s="1">
        <v>1055334825425.2462</v>
      </c>
      <c r="M65" s="1">
        <f t="shared" si="4"/>
        <v>36562320725.652931</v>
      </c>
      <c r="N65" s="1">
        <f t="shared" si="5"/>
        <v>3.7560692748662579</v>
      </c>
      <c r="O65">
        <v>0.900702525566347</v>
      </c>
      <c r="P65">
        <f t="shared" si="6"/>
        <v>9505427425.7863922</v>
      </c>
      <c r="Q65">
        <f t="shared" si="7"/>
        <v>13086464975.820683</v>
      </c>
      <c r="R65" s="1">
        <f t="shared" si="8"/>
        <v>345305241738.59296</v>
      </c>
      <c r="S65" s="1">
        <f t="shared" si="9"/>
        <v>3.7898251732093755E-2</v>
      </c>
      <c r="T65" s="4">
        <v>10</v>
      </c>
      <c r="U65" s="1">
        <v>21249200</v>
      </c>
      <c r="V65" s="1">
        <v>0</v>
      </c>
    </row>
    <row r="66" spans="1:22" x14ac:dyDescent="0.25">
      <c r="A66" s="1">
        <v>2009</v>
      </c>
      <c r="B66" s="1" t="s">
        <v>11</v>
      </c>
      <c r="C66" s="1">
        <v>51651.223257557685</v>
      </c>
      <c r="D66" s="1">
        <f t="shared" si="0"/>
        <v>4.7130806113874177</v>
      </c>
      <c r="E66">
        <v>580.74658899999997</v>
      </c>
      <c r="F66" s="1">
        <f t="shared" si="1"/>
        <v>14624603237.423931</v>
      </c>
      <c r="G66" s="1">
        <v>33.357999999999997</v>
      </c>
      <c r="H66" s="1">
        <f t="shared" si="2"/>
        <v>309284805183.33081</v>
      </c>
      <c r="I66" s="1">
        <f t="shared" si="3"/>
        <v>4.7285230287194648E-2</v>
      </c>
      <c r="J66" s="5">
        <v>68.992925466719498</v>
      </c>
      <c r="K66" s="1">
        <v>27.620999999999999</v>
      </c>
      <c r="L66" s="1">
        <v>927168310999.85266</v>
      </c>
      <c r="M66" s="1">
        <f t="shared" si="4"/>
        <v>33567514246.401386</v>
      </c>
      <c r="N66" s="1">
        <f t="shared" si="5"/>
        <v>2.4978431435038377</v>
      </c>
      <c r="O66">
        <v>0.50091744872930999</v>
      </c>
      <c r="P66">
        <f t="shared" si="6"/>
        <v>4644347848.8870964</v>
      </c>
      <c r="Q66">
        <f t="shared" si="7"/>
        <v>9980255388.5368347</v>
      </c>
      <c r="R66" s="1">
        <f t="shared" si="8"/>
        <v>299304549794.79395</v>
      </c>
      <c r="S66" s="1">
        <f t="shared" si="9"/>
        <v>3.3344816827473533E-2</v>
      </c>
      <c r="T66" s="4">
        <v>10</v>
      </c>
      <c r="U66" s="1">
        <v>21691700</v>
      </c>
      <c r="V66" s="1">
        <v>0</v>
      </c>
    </row>
    <row r="67" spans="1:22" x14ac:dyDescent="0.25">
      <c r="A67" s="1">
        <v>2010</v>
      </c>
      <c r="B67" s="1" t="s">
        <v>11</v>
      </c>
      <c r="C67" s="1">
        <v>51874.080481995712</v>
      </c>
      <c r="D67" s="1">
        <f t="shared" ref="D67:D130" si="10">LOG(C67)</f>
        <v>4.7149504115006868</v>
      </c>
      <c r="E67">
        <v>593.75084930000003</v>
      </c>
      <c r="F67" s="1">
        <f t="shared" ref="F67:F130" si="11">(E67*365000)*J67</f>
        <v>18962504829.55743</v>
      </c>
      <c r="G67" s="1">
        <v>31.986999999999998</v>
      </c>
      <c r="H67" s="1">
        <f t="shared" ref="H67:H130" si="12">(G67/100)*L67</f>
        <v>365571993270.50116</v>
      </c>
      <c r="I67" s="1">
        <f t="shared" ref="I67:I130" si="13">F67/H67</f>
        <v>5.1870781073555389E-2</v>
      </c>
      <c r="J67" s="5">
        <v>87.498094676299672</v>
      </c>
      <c r="K67" s="1">
        <v>27.09</v>
      </c>
      <c r="L67" s="1">
        <v>1142876772659.209</v>
      </c>
      <c r="M67" s="1">
        <f t="shared" ref="M67:M130" si="14">L67/K67</f>
        <v>42188142217.025063</v>
      </c>
      <c r="N67" s="1">
        <f t="shared" ref="N67:N130" si="15">J67/K67</f>
        <v>3.229903827105931</v>
      </c>
      <c r="O67">
        <v>0.69131655303165696</v>
      </c>
      <c r="P67">
        <f t="shared" ref="P67:P130" si="16">(O67/100)*L67</f>
        <v>7900896310.14709</v>
      </c>
      <c r="Q67">
        <f t="shared" ref="Q67:Q130" si="17">-(P67-F67)</f>
        <v>11061608519.410339</v>
      </c>
      <c r="R67" s="1">
        <f t="shared" ref="R67:R130" si="18">H67-Q67</f>
        <v>354510384751.09082</v>
      </c>
      <c r="S67" s="1">
        <f t="shared" ref="S67:S130" si="19">Q67/R67</f>
        <v>3.120249503319043E-2</v>
      </c>
      <c r="T67" s="4">
        <v>10</v>
      </c>
      <c r="U67" s="1">
        <v>22031750</v>
      </c>
      <c r="V67" s="1">
        <v>0</v>
      </c>
    </row>
    <row r="68" spans="1:22" x14ac:dyDescent="0.25">
      <c r="A68" s="1">
        <v>2011</v>
      </c>
      <c r="B68" s="1" t="s">
        <v>11</v>
      </c>
      <c r="C68" s="1">
        <v>52372.154537531169</v>
      </c>
      <c r="D68" s="1">
        <f t="shared" si="10"/>
        <v>4.7191004407052599</v>
      </c>
      <c r="E68">
        <v>521.6616712</v>
      </c>
      <c r="F68" s="1">
        <f t="shared" si="11"/>
        <v>22602829736.794518</v>
      </c>
      <c r="G68" s="1">
        <v>32.069000000000003</v>
      </c>
      <c r="H68" s="1">
        <f t="shared" si="12"/>
        <v>445937735364.29065</v>
      </c>
      <c r="I68" s="1">
        <f t="shared" si="13"/>
        <v>5.0686066561131136E-2</v>
      </c>
      <c r="J68" s="5">
        <v>118.7082822862465</v>
      </c>
      <c r="K68" s="1">
        <v>27.486000000000001</v>
      </c>
      <c r="L68" s="1">
        <v>1390557034407.9661</v>
      </c>
      <c r="M68" s="1">
        <f t="shared" si="14"/>
        <v>50591465997.52478</v>
      </c>
      <c r="N68" s="1">
        <f t="shared" si="15"/>
        <v>4.3188635045567381</v>
      </c>
      <c r="O68">
        <v>0.829303240543521</v>
      </c>
      <c r="P68">
        <f t="shared" si="16"/>
        <v>11531934547.951147</v>
      </c>
      <c r="Q68">
        <f t="shared" si="17"/>
        <v>11070895188.84337</v>
      </c>
      <c r="R68" s="1">
        <f t="shared" si="18"/>
        <v>434866840175.44727</v>
      </c>
      <c r="S68" s="1">
        <f t="shared" si="19"/>
        <v>2.5458126870231843E-2</v>
      </c>
      <c r="T68" s="4">
        <v>10</v>
      </c>
      <c r="U68" s="1">
        <v>22340024</v>
      </c>
      <c r="V68" s="1">
        <v>0</v>
      </c>
    </row>
    <row r="69" spans="1:22" x14ac:dyDescent="0.25">
      <c r="A69" s="1">
        <v>2012</v>
      </c>
      <c r="B69" s="1" t="s">
        <v>11</v>
      </c>
      <c r="C69" s="1">
        <v>53315.029915397376</v>
      </c>
      <c r="D69" s="1">
        <f t="shared" si="10"/>
        <v>4.7268496572286498</v>
      </c>
      <c r="E69">
        <v>511.50138249999998</v>
      </c>
      <c r="F69" s="1">
        <f t="shared" si="11"/>
        <v>21794073390.511944</v>
      </c>
      <c r="G69" s="1">
        <v>33.302999999999997</v>
      </c>
      <c r="H69" s="1">
        <f t="shared" si="12"/>
        <v>512264905372.24164</v>
      </c>
      <c r="I69" s="1">
        <f t="shared" si="13"/>
        <v>4.2544537332056931E-2</v>
      </c>
      <c r="J69" s="5">
        <v>116.73436701022335</v>
      </c>
      <c r="K69" s="1">
        <v>29.02</v>
      </c>
      <c r="L69" s="1">
        <v>1538194473087.2344</v>
      </c>
      <c r="M69" s="1">
        <f t="shared" si="14"/>
        <v>53004633807.278923</v>
      </c>
      <c r="N69" s="1">
        <f t="shared" si="15"/>
        <v>4.0225488287464977</v>
      </c>
      <c r="O69">
        <v>0.652264890179726</v>
      </c>
      <c r="P69">
        <f t="shared" si="16"/>
        <v>10033102490.633064</v>
      </c>
      <c r="Q69">
        <f t="shared" si="17"/>
        <v>11760970899.87888</v>
      </c>
      <c r="R69" s="1">
        <f t="shared" si="18"/>
        <v>500503934472.36273</v>
      </c>
      <c r="S69" s="1">
        <f t="shared" si="19"/>
        <v>2.3498258634624795E-2</v>
      </c>
      <c r="T69" s="4">
        <v>10</v>
      </c>
      <c r="U69" s="1">
        <v>22728254</v>
      </c>
      <c r="V69" s="1">
        <v>0</v>
      </c>
    </row>
    <row r="70" spans="1:22" x14ac:dyDescent="0.25">
      <c r="A70" s="1">
        <v>2013</v>
      </c>
      <c r="B70" s="1" t="s">
        <v>11</v>
      </c>
      <c r="C70" s="1">
        <v>53732.003969476522</v>
      </c>
      <c r="D70" s="1">
        <f t="shared" si="10"/>
        <v>4.7302330381613968</v>
      </c>
      <c r="E70">
        <v>438.0990822</v>
      </c>
      <c r="F70" s="1">
        <f t="shared" si="11"/>
        <v>17900993213.195328</v>
      </c>
      <c r="G70" s="1">
        <v>33.939</v>
      </c>
      <c r="H70" s="1">
        <f t="shared" si="12"/>
        <v>531884751523.54578</v>
      </c>
      <c r="I70" s="1">
        <f t="shared" si="13"/>
        <v>3.3655774417144346E-2</v>
      </c>
      <c r="J70" s="5">
        <v>111.94686091595962</v>
      </c>
      <c r="K70" s="1">
        <v>27.577999999999999</v>
      </c>
      <c r="L70" s="1">
        <v>1567178619062.2756</v>
      </c>
      <c r="M70" s="1">
        <f t="shared" si="14"/>
        <v>56827131012.483704</v>
      </c>
      <c r="N70" s="1">
        <f t="shared" si="15"/>
        <v>4.0592813444034963</v>
      </c>
      <c r="O70">
        <v>0.49761161394510001</v>
      </c>
      <c r="P70">
        <f t="shared" si="16"/>
        <v>7798462819.7183208</v>
      </c>
      <c r="Q70">
        <f t="shared" si="17"/>
        <v>10102530393.477007</v>
      </c>
      <c r="R70" s="1">
        <f t="shared" si="18"/>
        <v>521782221130.06879</v>
      </c>
      <c r="S70" s="1">
        <f t="shared" si="19"/>
        <v>1.9361584171260347E-2</v>
      </c>
      <c r="T70" s="4">
        <v>10</v>
      </c>
      <c r="U70" s="1">
        <v>23117353</v>
      </c>
      <c r="V70" s="1">
        <v>0</v>
      </c>
    </row>
    <row r="71" spans="1:22" x14ac:dyDescent="0.25">
      <c r="A71" s="1">
        <v>2014</v>
      </c>
      <c r="B71" s="1" t="s">
        <v>11</v>
      </c>
      <c r="C71" s="1">
        <v>54293.794204952348</v>
      </c>
      <c r="D71" s="1">
        <f t="shared" si="10"/>
        <v>4.7347501924513349</v>
      </c>
      <c r="E71">
        <v>462.60045409999998</v>
      </c>
      <c r="F71" s="1">
        <f t="shared" si="11"/>
        <v>16937792148.009716</v>
      </c>
      <c r="G71" s="1">
        <v>34.145000000000003</v>
      </c>
      <c r="H71" s="1">
        <f t="shared" si="12"/>
        <v>498379705315.34021</v>
      </c>
      <c r="I71" s="1">
        <f t="shared" si="13"/>
        <v>3.3985718052649543E-2</v>
      </c>
      <c r="J71" s="5">
        <v>100.31315270718662</v>
      </c>
      <c r="K71" s="1">
        <v>26.914999999999999</v>
      </c>
      <c r="L71" s="1">
        <v>1459597906912.6963</v>
      </c>
      <c r="M71" s="1">
        <f t="shared" si="14"/>
        <v>54229905514.125816</v>
      </c>
      <c r="N71" s="1">
        <f t="shared" si="15"/>
        <v>3.7270352111159806</v>
      </c>
      <c r="O71">
        <v>0.441261860704866</v>
      </c>
      <c r="P71">
        <f t="shared" si="16"/>
        <v>6440648882.8522415</v>
      </c>
      <c r="Q71">
        <f t="shared" si="17"/>
        <v>10497143265.157475</v>
      </c>
      <c r="R71" s="1">
        <f t="shared" si="18"/>
        <v>487882562050.18274</v>
      </c>
      <c r="S71" s="1">
        <f t="shared" si="19"/>
        <v>2.1515717268201433E-2</v>
      </c>
      <c r="T71" s="4">
        <v>10</v>
      </c>
      <c r="U71" s="1">
        <v>23460694</v>
      </c>
      <c r="V71" s="1">
        <v>0</v>
      </c>
    </row>
    <row r="72" spans="1:22" x14ac:dyDescent="0.25">
      <c r="A72" s="1">
        <v>2015</v>
      </c>
      <c r="B72" s="1" t="s">
        <v>11</v>
      </c>
      <c r="C72" s="1">
        <v>54800.366395884506</v>
      </c>
      <c r="D72" s="1">
        <f t="shared" si="10"/>
        <v>4.7387834621920133</v>
      </c>
      <c r="E72">
        <v>407.09202740000001</v>
      </c>
      <c r="F72" s="1">
        <f t="shared" si="11"/>
        <v>7882271743.3958387</v>
      </c>
      <c r="G72" s="1">
        <v>34.704000000000001</v>
      </c>
      <c r="H72" s="1">
        <f t="shared" si="12"/>
        <v>466901766070.38861</v>
      </c>
      <c r="I72" s="1">
        <f t="shared" si="13"/>
        <v>1.6882077379436453E-2</v>
      </c>
      <c r="J72" s="5">
        <v>53.047624607937863</v>
      </c>
      <c r="K72" s="1">
        <v>26.356999999999999</v>
      </c>
      <c r="L72" s="1">
        <v>1345383143356.3525</v>
      </c>
      <c r="M72" s="1">
        <f t="shared" si="14"/>
        <v>51044623567.035423</v>
      </c>
      <c r="N72" s="1">
        <f t="shared" si="15"/>
        <v>2.012657912810178</v>
      </c>
      <c r="O72">
        <v>0.152220963157853</v>
      </c>
      <c r="P72">
        <f t="shared" si="16"/>
        <v>2047955178.980438</v>
      </c>
      <c r="Q72">
        <f t="shared" si="17"/>
        <v>5834316564.4154005</v>
      </c>
      <c r="R72" s="1">
        <f t="shared" si="18"/>
        <v>461067449505.97321</v>
      </c>
      <c r="S72" s="1">
        <f t="shared" si="19"/>
        <v>1.2653932891308598E-2</v>
      </c>
      <c r="T72" s="4">
        <v>10</v>
      </c>
      <c r="U72" s="1">
        <v>23789338</v>
      </c>
      <c r="V72" s="1">
        <v>0</v>
      </c>
    </row>
    <row r="73" spans="1:22" x14ac:dyDescent="0.25">
      <c r="A73" s="1">
        <v>2016</v>
      </c>
      <c r="B73" s="1" t="s">
        <v>11</v>
      </c>
      <c r="C73" s="1">
        <v>55478.577294350471</v>
      </c>
      <c r="D73" s="1">
        <f t="shared" si="10"/>
        <v>4.7441253153944816</v>
      </c>
      <c r="E73">
        <v>385.64754099999999</v>
      </c>
      <c r="F73" s="1">
        <f t="shared" si="11"/>
        <v>6156080912.5705376</v>
      </c>
      <c r="G73" s="1">
        <v>34.905999999999999</v>
      </c>
      <c r="H73" s="1">
        <f t="shared" si="12"/>
        <v>420483414486.50415</v>
      </c>
      <c r="I73" s="1">
        <f t="shared" si="13"/>
        <v>1.4640484500651151E-2</v>
      </c>
      <c r="J73" s="6">
        <v>43.734169960474297</v>
      </c>
      <c r="K73" s="1">
        <v>24.998999999999999</v>
      </c>
      <c r="L73" s="1">
        <v>1204616439828.4082</v>
      </c>
      <c r="M73" s="1">
        <f t="shared" si="14"/>
        <v>48186585056.538589</v>
      </c>
      <c r="N73" s="1">
        <f t="shared" si="15"/>
        <v>1.7494367758900076</v>
      </c>
      <c r="O73">
        <f>(O71+O72)/2</f>
        <v>0.2967414119313595</v>
      </c>
      <c r="P73">
        <f t="shared" si="16"/>
        <v>3574595831.9040937</v>
      </c>
      <c r="Q73">
        <f t="shared" si="17"/>
        <v>2581485080.6664438</v>
      </c>
      <c r="R73" s="1">
        <f t="shared" si="18"/>
        <v>417901929405.83771</v>
      </c>
      <c r="S73" s="1">
        <f t="shared" si="19"/>
        <v>6.1772509266390168E-3</v>
      </c>
      <c r="T73" s="4">
        <v>10</v>
      </c>
      <c r="U73" s="1">
        <v>24127159</v>
      </c>
      <c r="V73" s="1">
        <v>0</v>
      </c>
    </row>
    <row r="74" spans="1:22" x14ac:dyDescent="0.25">
      <c r="A74" s="2">
        <v>1999</v>
      </c>
      <c r="B74" s="1" t="s">
        <v>12</v>
      </c>
      <c r="C74" s="1">
        <v>1482.3297728069683</v>
      </c>
      <c r="D74" s="1">
        <f t="shared" si="10"/>
        <v>3.1709448315638955</v>
      </c>
      <c r="E74">
        <v>284</v>
      </c>
      <c r="F74" s="1">
        <f t="shared" si="11"/>
        <v>2683552358.8677864</v>
      </c>
      <c r="G74" s="1">
        <v>18.472000000000001</v>
      </c>
      <c r="H74" s="1">
        <f t="shared" si="12"/>
        <v>846243409.57081068</v>
      </c>
      <c r="I74" s="1">
        <f t="shared" si="13"/>
        <v>3.171135312272392</v>
      </c>
      <c r="J74" s="5">
        <v>25.888021984061222</v>
      </c>
      <c r="K74" s="1">
        <v>26.495999999999999</v>
      </c>
      <c r="L74" s="1">
        <v>4581222442.4578314</v>
      </c>
      <c r="M74" s="1">
        <f t="shared" si="14"/>
        <v>172902417.0613614</v>
      </c>
      <c r="N74" s="1">
        <f t="shared" si="15"/>
        <v>0.977053969809074</v>
      </c>
      <c r="O74">
        <v>14.6679932740424</v>
      </c>
      <c r="P74">
        <f t="shared" si="16"/>
        <v>671973399.72863567</v>
      </c>
      <c r="Q74">
        <f t="shared" si="17"/>
        <v>2011578959.1391506</v>
      </c>
      <c r="R74" s="1">
        <f t="shared" si="18"/>
        <v>-1165335549.5683398</v>
      </c>
      <c r="S74" s="1">
        <f t="shared" si="19"/>
        <v>-1.7261800344838649</v>
      </c>
      <c r="T74" s="4">
        <v>-7</v>
      </c>
      <c r="U74" s="1">
        <v>7982750</v>
      </c>
      <c r="V74" s="1">
        <v>0</v>
      </c>
    </row>
    <row r="75" spans="1:22" x14ac:dyDescent="0.25">
      <c r="A75" s="1">
        <v>2000</v>
      </c>
      <c r="B75" s="1" t="s">
        <v>12</v>
      </c>
      <c r="C75" s="1">
        <v>1633.3944354131013</v>
      </c>
      <c r="D75" s="1">
        <f t="shared" si="10"/>
        <v>3.2130910717168519</v>
      </c>
      <c r="E75">
        <v>288.58721029999998</v>
      </c>
      <c r="F75" s="1">
        <f t="shared" si="11"/>
        <v>4183465707.1092024</v>
      </c>
      <c r="G75" s="1">
        <v>18.384</v>
      </c>
      <c r="H75" s="1">
        <f t="shared" si="12"/>
        <v>969317945.32094479</v>
      </c>
      <c r="I75" s="1">
        <f t="shared" si="13"/>
        <v>4.3158859559997529</v>
      </c>
      <c r="J75" s="5">
        <v>39.716070128596982</v>
      </c>
      <c r="K75" s="1">
        <v>20.673999999999999</v>
      </c>
      <c r="L75" s="1">
        <v>5272617196.0451736</v>
      </c>
      <c r="M75" s="1">
        <f t="shared" si="14"/>
        <v>255036141.82282934</v>
      </c>
      <c r="N75" s="1">
        <f t="shared" si="15"/>
        <v>1.9210636610523839</v>
      </c>
      <c r="O75">
        <v>32.346881551003399</v>
      </c>
      <c r="P75">
        <f t="shared" si="16"/>
        <v>1705527239.0425689</v>
      </c>
      <c r="Q75">
        <f t="shared" si="17"/>
        <v>2477938468.0666332</v>
      </c>
      <c r="R75" s="1">
        <f t="shared" si="18"/>
        <v>-1508620522.7456884</v>
      </c>
      <c r="S75" s="1">
        <f t="shared" si="19"/>
        <v>-1.6425193948421082</v>
      </c>
      <c r="T75" s="4">
        <v>-7</v>
      </c>
      <c r="U75" s="1">
        <v>8048600</v>
      </c>
      <c r="V75" s="1">
        <v>0</v>
      </c>
    </row>
    <row r="76" spans="1:22" x14ac:dyDescent="0.25">
      <c r="A76" s="1">
        <v>2001</v>
      </c>
      <c r="B76" s="1" t="s">
        <v>12</v>
      </c>
      <c r="C76" s="1">
        <v>1781.2463950709648</v>
      </c>
      <c r="D76" s="1">
        <f t="shared" si="10"/>
        <v>3.2507239984179206</v>
      </c>
      <c r="E76">
        <v>308.8623379</v>
      </c>
      <c r="F76" s="1">
        <f t="shared" si="11"/>
        <v>3734508965.6290245</v>
      </c>
      <c r="G76" s="1">
        <v>38.548999999999999</v>
      </c>
      <c r="H76" s="1">
        <f t="shared" si="12"/>
        <v>2200269133.4693437</v>
      </c>
      <c r="I76" s="1">
        <f t="shared" si="13"/>
        <v>1.6972964392499201</v>
      </c>
      <c r="J76" s="5">
        <v>33.126510283668544</v>
      </c>
      <c r="K76" s="1">
        <v>20.675000000000001</v>
      </c>
      <c r="L76" s="1">
        <v>5707720390.8514977</v>
      </c>
      <c r="M76" s="1">
        <f t="shared" si="14"/>
        <v>276068700.88761777</v>
      </c>
      <c r="N76" s="1">
        <f t="shared" si="15"/>
        <v>1.6022495905039198</v>
      </c>
      <c r="O76">
        <v>22.889189902109699</v>
      </c>
      <c r="P76">
        <f t="shared" si="16"/>
        <v>1306450959.3434372</v>
      </c>
      <c r="Q76">
        <f t="shared" si="17"/>
        <v>2428058006.2855873</v>
      </c>
      <c r="R76" s="1">
        <f t="shared" si="18"/>
        <v>-227788872.81624365</v>
      </c>
      <c r="S76" s="1">
        <f t="shared" si="19"/>
        <v>-10.659247645710472</v>
      </c>
      <c r="T76" s="4">
        <v>-7</v>
      </c>
      <c r="U76" s="1">
        <v>8111200</v>
      </c>
      <c r="V76" s="1">
        <v>0</v>
      </c>
    </row>
    <row r="77" spans="1:22" x14ac:dyDescent="0.25">
      <c r="A77" s="1">
        <v>2002</v>
      </c>
      <c r="B77" s="1" t="s">
        <v>12</v>
      </c>
      <c r="C77" s="1">
        <v>1955.413150456206</v>
      </c>
      <c r="D77" s="1">
        <f t="shared" si="10"/>
        <v>3.2912385315562442</v>
      </c>
      <c r="E77">
        <v>315.41844639999999</v>
      </c>
      <c r="F77" s="1">
        <f t="shared" si="11"/>
        <v>3843408208.5523276</v>
      </c>
      <c r="G77" s="1">
        <v>42.531999999999996</v>
      </c>
      <c r="H77" s="1">
        <f t="shared" si="12"/>
        <v>2652208373.5856819</v>
      </c>
      <c r="I77" s="1">
        <f t="shared" si="13"/>
        <v>1.4491350856253387</v>
      </c>
      <c r="J77" s="5">
        <v>33.383860782604785</v>
      </c>
      <c r="K77" s="1">
        <v>34.576000000000001</v>
      </c>
      <c r="L77" s="1">
        <v>6235795103.8880892</v>
      </c>
      <c r="M77" s="1">
        <f t="shared" si="14"/>
        <v>180350390.55668929</v>
      </c>
      <c r="N77" s="1">
        <f t="shared" si="15"/>
        <v>0.96552119338861597</v>
      </c>
      <c r="O77">
        <v>22.471135623266601</v>
      </c>
      <c r="P77">
        <f t="shared" si="16"/>
        <v>1401253974.983711</v>
      </c>
      <c r="Q77">
        <f t="shared" si="17"/>
        <v>2442154233.5686169</v>
      </c>
      <c r="R77" s="1">
        <f t="shared" si="18"/>
        <v>210054140.01706505</v>
      </c>
      <c r="S77" s="1">
        <f t="shared" si="19"/>
        <v>11.62630850013341</v>
      </c>
      <c r="T77" s="4">
        <v>-7</v>
      </c>
      <c r="U77" s="1">
        <v>8171950</v>
      </c>
      <c r="V77" s="1">
        <v>0</v>
      </c>
    </row>
    <row r="78" spans="1:22" x14ac:dyDescent="0.25">
      <c r="A78" s="1">
        <v>2003</v>
      </c>
      <c r="B78" s="1" t="s">
        <v>12</v>
      </c>
      <c r="C78" s="1">
        <v>2158.0071706915396</v>
      </c>
      <c r="D78" s="1">
        <f t="shared" si="10"/>
        <v>3.3340528834361378</v>
      </c>
      <c r="E78">
        <v>325.1747628</v>
      </c>
      <c r="F78" s="1">
        <f t="shared" si="11"/>
        <v>4463453511.0812941</v>
      </c>
      <c r="G78" s="1">
        <v>23.266999999999999</v>
      </c>
      <c r="H78" s="1">
        <f t="shared" si="12"/>
        <v>1692909952.1482387</v>
      </c>
      <c r="I78" s="1">
        <f t="shared" si="13"/>
        <v>2.6365569565099078</v>
      </c>
      <c r="J78" s="5">
        <v>37.606361733270113</v>
      </c>
      <c r="K78" s="1">
        <v>53.17</v>
      </c>
      <c r="L78" s="1">
        <v>7276013031.9690495</v>
      </c>
      <c r="M78" s="1">
        <f t="shared" si="14"/>
        <v>136844330.11038271</v>
      </c>
      <c r="N78" s="1">
        <f t="shared" si="15"/>
        <v>0.70728534386439934</v>
      </c>
      <c r="O78">
        <v>24.386466956339799</v>
      </c>
      <c r="P78">
        <f t="shared" si="16"/>
        <v>1774362513.7801099</v>
      </c>
      <c r="Q78">
        <f t="shared" si="17"/>
        <v>2689090997.3011842</v>
      </c>
      <c r="R78" s="1">
        <f t="shared" si="18"/>
        <v>-996181045.15294552</v>
      </c>
      <c r="S78" s="1">
        <f t="shared" si="19"/>
        <v>-2.6993998835706847</v>
      </c>
      <c r="T78" s="4">
        <v>-7</v>
      </c>
      <c r="U78" s="1">
        <v>8234100</v>
      </c>
      <c r="V78" s="1">
        <v>0</v>
      </c>
    </row>
    <row r="79" spans="1:22" x14ac:dyDescent="0.25">
      <c r="A79" s="1">
        <v>2004</v>
      </c>
      <c r="B79" s="1" t="s">
        <v>12</v>
      </c>
      <c r="C79" s="1">
        <v>2357.3960263737322</v>
      </c>
      <c r="D79" s="1">
        <f t="shared" si="10"/>
        <v>3.3724325471493755</v>
      </c>
      <c r="E79">
        <v>317.63403210000001</v>
      </c>
      <c r="F79" s="1">
        <f t="shared" si="11"/>
        <v>5636552549.6341362</v>
      </c>
      <c r="G79" s="1">
        <v>25.997</v>
      </c>
      <c r="H79" s="1">
        <f t="shared" si="12"/>
        <v>2256662349.6489263</v>
      </c>
      <c r="I79" s="1">
        <f t="shared" si="13"/>
        <v>2.4977385520306248</v>
      </c>
      <c r="J79" s="5">
        <v>48.617617019587087</v>
      </c>
      <c r="K79" s="1">
        <v>57.991</v>
      </c>
      <c r="L79" s="1">
        <v>8680472168.5153141</v>
      </c>
      <c r="M79" s="1">
        <f t="shared" si="14"/>
        <v>149686540.47206143</v>
      </c>
      <c r="N79" s="1">
        <f t="shared" si="15"/>
        <v>0.83836486729987558</v>
      </c>
      <c r="O79">
        <v>26.8088921769981</v>
      </c>
      <c r="P79">
        <f t="shared" si="16"/>
        <v>2327138424.1115994</v>
      </c>
      <c r="Q79">
        <f t="shared" si="17"/>
        <v>3309414125.5225368</v>
      </c>
      <c r="R79" s="1">
        <f t="shared" si="18"/>
        <v>-1052751775.8736105</v>
      </c>
      <c r="S79" s="1">
        <f t="shared" si="19"/>
        <v>-3.143584462516122</v>
      </c>
      <c r="T79" s="4">
        <v>-7</v>
      </c>
      <c r="U79" s="1">
        <v>8306500</v>
      </c>
      <c r="V79" s="1">
        <v>0</v>
      </c>
    </row>
    <row r="80" spans="1:22" x14ac:dyDescent="0.25">
      <c r="A80" s="1">
        <v>2005</v>
      </c>
      <c r="B80" s="1" t="s">
        <v>12</v>
      </c>
      <c r="C80" s="1">
        <v>2949.4428184384374</v>
      </c>
      <c r="D80" s="1">
        <f t="shared" si="10"/>
        <v>3.4697399808145817</v>
      </c>
      <c r="E80">
        <v>440.00602909999998</v>
      </c>
      <c r="F80" s="1">
        <f t="shared" si="11"/>
        <v>10760629607.804911</v>
      </c>
      <c r="G80" s="1">
        <v>25.239000000000001</v>
      </c>
      <c r="H80" s="1">
        <f t="shared" si="12"/>
        <v>3343086286.2280517</v>
      </c>
      <c r="I80" s="1">
        <f t="shared" si="13"/>
        <v>3.218771125392025</v>
      </c>
      <c r="J80" s="5">
        <v>67.00175692589093</v>
      </c>
      <c r="K80" s="1">
        <v>41.524999999999999</v>
      </c>
      <c r="L80" s="1">
        <v>13245716099.005713</v>
      </c>
      <c r="M80" s="1">
        <f t="shared" si="14"/>
        <v>318981724.23854816</v>
      </c>
      <c r="N80" s="1">
        <f t="shared" si="15"/>
        <v>1.6135281619720876</v>
      </c>
      <c r="O80">
        <v>36.785074927822698</v>
      </c>
      <c r="P80">
        <f t="shared" si="16"/>
        <v>4872446591.7459249</v>
      </c>
      <c r="Q80">
        <f t="shared" si="17"/>
        <v>5888183016.0589857</v>
      </c>
      <c r="R80" s="1">
        <f t="shared" si="18"/>
        <v>-2545096729.830934</v>
      </c>
      <c r="S80" s="1">
        <f t="shared" si="19"/>
        <v>-2.3135399716026224</v>
      </c>
      <c r="T80" s="4">
        <v>-7</v>
      </c>
      <c r="U80" s="1">
        <v>8391850</v>
      </c>
      <c r="V80" s="1">
        <v>0</v>
      </c>
    </row>
    <row r="81" spans="1:22" x14ac:dyDescent="0.25">
      <c r="A81" s="1">
        <v>2006</v>
      </c>
      <c r="B81" s="1" t="s">
        <v>12</v>
      </c>
      <c r="C81" s="1">
        <v>3923.658153548959</v>
      </c>
      <c r="D81" s="1">
        <f t="shared" si="10"/>
        <v>3.5936911627001402</v>
      </c>
      <c r="E81">
        <v>646.58046060000004</v>
      </c>
      <c r="F81" s="1">
        <f t="shared" si="11"/>
        <v>18303058165.127697</v>
      </c>
      <c r="G81" s="1">
        <v>25.962</v>
      </c>
      <c r="H81" s="1">
        <f t="shared" si="12"/>
        <v>5447611632.6393557</v>
      </c>
      <c r="I81" s="1">
        <f t="shared" si="13"/>
        <v>3.3598316839374078</v>
      </c>
      <c r="J81" s="5">
        <v>77.554717303757457</v>
      </c>
      <c r="K81" s="1">
        <v>29.859000000000002</v>
      </c>
      <c r="L81" s="1">
        <v>20983019923.886276</v>
      </c>
      <c r="M81" s="1">
        <f t="shared" si="14"/>
        <v>702736860.70820439</v>
      </c>
      <c r="N81" s="1">
        <f t="shared" si="15"/>
        <v>2.5973648582925568</v>
      </c>
      <c r="O81">
        <v>41.714064039828202</v>
      </c>
      <c r="P81">
        <f t="shared" si="16"/>
        <v>8752870368.5398331</v>
      </c>
      <c r="Q81">
        <f t="shared" si="17"/>
        <v>9550187796.5878639</v>
      </c>
      <c r="R81" s="1">
        <f t="shared" si="18"/>
        <v>-4102576163.9485083</v>
      </c>
      <c r="S81" s="1">
        <f t="shared" si="19"/>
        <v>-2.3278514316224963</v>
      </c>
      <c r="T81" s="4">
        <v>-7</v>
      </c>
      <c r="U81" s="1">
        <v>8484550</v>
      </c>
      <c r="V81" s="1">
        <v>0</v>
      </c>
    </row>
    <row r="82" spans="1:22" x14ac:dyDescent="0.25">
      <c r="A82" s="1">
        <v>2007</v>
      </c>
      <c r="B82" s="1" t="s">
        <v>12</v>
      </c>
      <c r="C82" s="1">
        <v>4851.1769087185885</v>
      </c>
      <c r="D82" s="1">
        <f t="shared" si="10"/>
        <v>3.6858471124078345</v>
      </c>
      <c r="E82">
        <v>849.06870160000005</v>
      </c>
      <c r="F82" s="1">
        <f t="shared" si="11"/>
        <v>25968410594.265881</v>
      </c>
      <c r="G82" s="1">
        <v>28.405000000000001</v>
      </c>
      <c r="H82" s="1">
        <f t="shared" si="12"/>
        <v>9387950151.4974957</v>
      </c>
      <c r="I82" s="1">
        <f t="shared" si="13"/>
        <v>2.7661427867854194</v>
      </c>
      <c r="J82" s="5">
        <v>83.793372975802299</v>
      </c>
      <c r="K82" s="1">
        <v>21.524999999999999</v>
      </c>
      <c r="L82" s="1">
        <v>33050343782.775902</v>
      </c>
      <c r="M82" s="1">
        <f t="shared" si="14"/>
        <v>1535439896.9930735</v>
      </c>
      <c r="N82" s="1">
        <f t="shared" si="15"/>
        <v>3.8928396272149737</v>
      </c>
      <c r="O82">
        <v>36.6110564293678</v>
      </c>
      <c r="P82">
        <f t="shared" si="16"/>
        <v>12100080012.412138</v>
      </c>
      <c r="Q82">
        <f t="shared" si="17"/>
        <v>13868330581.853743</v>
      </c>
      <c r="R82" s="1">
        <f t="shared" si="18"/>
        <v>-4480380430.3562469</v>
      </c>
      <c r="S82" s="1">
        <f t="shared" si="19"/>
        <v>-3.0953466558086529</v>
      </c>
      <c r="T82" s="4">
        <v>-7</v>
      </c>
      <c r="U82" s="1">
        <v>8581300</v>
      </c>
      <c r="V82" s="1">
        <v>0</v>
      </c>
    </row>
    <row r="83" spans="1:22" x14ac:dyDescent="0.25">
      <c r="A83" s="1">
        <v>2008</v>
      </c>
      <c r="B83" s="1" t="s">
        <v>12</v>
      </c>
      <c r="C83" s="1">
        <v>5262.1013555000563</v>
      </c>
      <c r="D83" s="1">
        <f t="shared" si="10"/>
        <v>3.7211592089550161</v>
      </c>
      <c r="E83">
        <v>878.19273299999998</v>
      </c>
      <c r="F83" s="1">
        <f t="shared" si="11"/>
        <v>34751440614.188522</v>
      </c>
      <c r="G83" s="1">
        <v>51.36</v>
      </c>
      <c r="H83" s="1">
        <f t="shared" si="12"/>
        <v>25090635248.296005</v>
      </c>
      <c r="I83" s="1">
        <f t="shared" si="13"/>
        <v>1.3850363002088046</v>
      </c>
      <c r="J83" s="5">
        <v>108.41518354973967</v>
      </c>
      <c r="K83" s="1">
        <v>19.824999999999999</v>
      </c>
      <c r="L83" s="1">
        <v>48852482960.077896</v>
      </c>
      <c r="M83" s="1">
        <f t="shared" si="14"/>
        <v>2464185773.5222144</v>
      </c>
      <c r="N83" s="1">
        <f t="shared" si="15"/>
        <v>5.468609510705658</v>
      </c>
      <c r="O83">
        <v>34.672881360614902</v>
      </c>
      <c r="P83">
        <f t="shared" si="16"/>
        <v>16938563458.462421</v>
      </c>
      <c r="Q83">
        <f t="shared" si="17"/>
        <v>17812877155.726101</v>
      </c>
      <c r="R83" s="1">
        <f t="shared" si="18"/>
        <v>7277758092.5699043</v>
      </c>
      <c r="S83" s="1">
        <f t="shared" si="19"/>
        <v>2.4475775271936886</v>
      </c>
      <c r="T83" s="4">
        <v>-7</v>
      </c>
      <c r="U83" s="1">
        <v>8763400</v>
      </c>
      <c r="V83" s="1">
        <v>0</v>
      </c>
    </row>
    <row r="84" spans="1:22" x14ac:dyDescent="0.25">
      <c r="A84" s="1">
        <v>2009</v>
      </c>
      <c r="B84" s="1" t="s">
        <v>12</v>
      </c>
      <c r="C84" s="1">
        <v>5639.0016894049986</v>
      </c>
      <c r="D84" s="1">
        <f t="shared" si="10"/>
        <v>3.7512022246999259</v>
      </c>
      <c r="E84">
        <v>1015.945289</v>
      </c>
      <c r="F84" s="1">
        <f t="shared" si="11"/>
        <v>25583958724.818256</v>
      </c>
      <c r="G84" s="1">
        <v>40.359000000000002</v>
      </c>
      <c r="H84" s="1">
        <f t="shared" si="12"/>
        <v>17875602618.81065</v>
      </c>
      <c r="I84" s="1">
        <f t="shared" si="13"/>
        <v>1.4312221674639398</v>
      </c>
      <c r="J84" s="5">
        <v>68.992925466719498</v>
      </c>
      <c r="K84" s="1">
        <v>18.027000000000001</v>
      </c>
      <c r="L84" s="1">
        <v>44291490420.502617</v>
      </c>
      <c r="M84" s="1">
        <f t="shared" si="14"/>
        <v>2456952927.3036342</v>
      </c>
      <c r="N84" s="1">
        <f t="shared" si="15"/>
        <v>3.8271995044499638</v>
      </c>
      <c r="O84">
        <v>23.2732773284622</v>
      </c>
      <c r="P84">
        <f t="shared" si="16"/>
        <v>10308081398.472843</v>
      </c>
      <c r="Q84">
        <f t="shared" si="17"/>
        <v>15275877326.345413</v>
      </c>
      <c r="R84" s="1">
        <f t="shared" si="18"/>
        <v>2599725292.4652367</v>
      </c>
      <c r="S84" s="1">
        <f t="shared" si="19"/>
        <v>5.8759582678290538</v>
      </c>
      <c r="T84" s="4">
        <v>-7</v>
      </c>
      <c r="U84" s="1">
        <v>8947243</v>
      </c>
      <c r="V84" s="1">
        <v>0</v>
      </c>
    </row>
    <row r="85" spans="1:22" x14ac:dyDescent="0.25">
      <c r="A85" s="1">
        <v>2010</v>
      </c>
      <c r="B85" s="1" t="s">
        <v>12</v>
      </c>
      <c r="C85" s="1">
        <v>5842.8057835857626</v>
      </c>
      <c r="D85" s="1">
        <f t="shared" si="10"/>
        <v>3.7666214504864026</v>
      </c>
      <c r="E85">
        <v>1044.84437</v>
      </c>
      <c r="F85" s="1">
        <f t="shared" si="11"/>
        <v>33368990437.01442</v>
      </c>
      <c r="G85" s="1">
        <v>45.789000000000001</v>
      </c>
      <c r="H85" s="1">
        <f t="shared" si="12"/>
        <v>24223618848.885014</v>
      </c>
      <c r="I85" s="1">
        <f t="shared" si="13"/>
        <v>1.3775394438453343</v>
      </c>
      <c r="J85" s="5">
        <v>87.498094676299672</v>
      </c>
      <c r="K85" s="1">
        <v>18.119</v>
      </c>
      <c r="L85" s="1">
        <v>52902703376.105644</v>
      </c>
      <c r="M85" s="1">
        <f t="shared" si="14"/>
        <v>2919736374.8609552</v>
      </c>
      <c r="N85" s="1">
        <f t="shared" si="15"/>
        <v>4.8290796774821834</v>
      </c>
      <c r="O85">
        <v>28.997595593410701</v>
      </c>
      <c r="P85">
        <f t="shared" si="16"/>
        <v>15340511982.984745</v>
      </c>
      <c r="Q85">
        <f t="shared" si="17"/>
        <v>18028478454.029675</v>
      </c>
      <c r="R85" s="1">
        <f t="shared" si="18"/>
        <v>6195140394.8553391</v>
      </c>
      <c r="S85" s="1">
        <f t="shared" si="19"/>
        <v>2.9101000631077145</v>
      </c>
      <c r="T85" s="4">
        <v>-7</v>
      </c>
      <c r="U85" s="1">
        <v>9054332</v>
      </c>
      <c r="V85" s="1">
        <v>0</v>
      </c>
    </row>
    <row r="86" spans="1:22" x14ac:dyDescent="0.25">
      <c r="A86" s="1">
        <v>2011</v>
      </c>
      <c r="B86" s="1" t="s">
        <v>12</v>
      </c>
      <c r="C86" s="1">
        <v>5770.9697027060547</v>
      </c>
      <c r="D86" s="1">
        <f t="shared" si="10"/>
        <v>3.7612487942909678</v>
      </c>
      <c r="E86">
        <v>993.26052049999998</v>
      </c>
      <c r="F86" s="1">
        <f t="shared" si="11"/>
        <v>43036511341.723816</v>
      </c>
      <c r="G86" s="1">
        <v>45.4</v>
      </c>
      <c r="H86" s="1">
        <f t="shared" si="12"/>
        <v>29942038748.891983</v>
      </c>
      <c r="I86" s="1">
        <f t="shared" si="13"/>
        <v>1.4373273544479799</v>
      </c>
      <c r="J86" s="5">
        <v>118.7082822862465</v>
      </c>
      <c r="K86" s="1">
        <v>21.704000000000001</v>
      </c>
      <c r="L86" s="1">
        <v>65951627200.202614</v>
      </c>
      <c r="M86" s="1">
        <f t="shared" si="14"/>
        <v>3038685366.7620077</v>
      </c>
      <c r="N86" s="1">
        <f t="shared" si="15"/>
        <v>5.4694195671879147</v>
      </c>
      <c r="O86">
        <v>32.6686061627762</v>
      </c>
      <c r="P86">
        <f t="shared" si="16"/>
        <v>21545477347.976574</v>
      </c>
      <c r="Q86">
        <f t="shared" si="17"/>
        <v>21491033993.747242</v>
      </c>
      <c r="R86" s="1">
        <f t="shared" si="18"/>
        <v>8451004755.1447411</v>
      </c>
      <c r="S86" s="1">
        <f t="shared" si="19"/>
        <v>2.5430152527915793</v>
      </c>
      <c r="T86" s="4">
        <v>-7</v>
      </c>
      <c r="U86" s="1">
        <v>9173082</v>
      </c>
      <c r="V86" s="1">
        <v>0</v>
      </c>
    </row>
    <row r="87" spans="1:22" x14ac:dyDescent="0.25">
      <c r="A87" s="1">
        <v>2012</v>
      </c>
      <c r="B87" s="1" t="s">
        <v>12</v>
      </c>
      <c r="C87" s="1">
        <v>5820.0798474711983</v>
      </c>
      <c r="D87" s="1">
        <f t="shared" si="10"/>
        <v>3.7649289429107577</v>
      </c>
      <c r="E87">
        <v>931.75600269999995</v>
      </c>
      <c r="F87" s="1">
        <f t="shared" si="11"/>
        <v>39700300721.853569</v>
      </c>
      <c r="G87" s="1">
        <v>40.921999999999997</v>
      </c>
      <c r="H87" s="1">
        <f t="shared" si="12"/>
        <v>28516216496.945007</v>
      </c>
      <c r="I87" s="1">
        <f t="shared" si="13"/>
        <v>1.3922008456523933</v>
      </c>
      <c r="J87" s="5">
        <v>116.73436701022335</v>
      </c>
      <c r="K87" s="1">
        <v>26.114000000000001</v>
      </c>
      <c r="L87" s="1">
        <v>69684317718.940933</v>
      </c>
      <c r="M87" s="1">
        <f t="shared" si="14"/>
        <v>2668465869.6079087</v>
      </c>
      <c r="N87" s="1">
        <f t="shared" si="15"/>
        <v>4.470183312025096</v>
      </c>
      <c r="O87">
        <v>28.428592538697298</v>
      </c>
      <c r="P87">
        <f t="shared" si="16"/>
        <v>19810270747.688965</v>
      </c>
      <c r="Q87">
        <f t="shared" si="17"/>
        <v>19890029974.164604</v>
      </c>
      <c r="R87" s="1">
        <f t="shared" si="18"/>
        <v>8626186522.7804031</v>
      </c>
      <c r="S87" s="1">
        <f t="shared" si="19"/>
        <v>2.3057732315013313</v>
      </c>
      <c r="T87" s="4">
        <v>-7</v>
      </c>
      <c r="U87" s="1">
        <v>9295784</v>
      </c>
      <c r="V87" s="1">
        <v>0</v>
      </c>
    </row>
    <row r="88" spans="1:22" x14ac:dyDescent="0.25">
      <c r="A88" s="1">
        <v>2013</v>
      </c>
      <c r="B88" s="1" t="s">
        <v>12</v>
      </c>
      <c r="C88" s="1">
        <v>6078.3206485142309</v>
      </c>
      <c r="D88" s="1">
        <f t="shared" si="10"/>
        <v>3.7837836066039481</v>
      </c>
      <c r="E88">
        <v>880.47496990000002</v>
      </c>
      <c r="F88" s="1">
        <f t="shared" si="11"/>
        <v>35976739283.313347</v>
      </c>
      <c r="G88" s="1">
        <v>39.746000000000002</v>
      </c>
      <c r="H88" s="1">
        <f t="shared" si="12"/>
        <v>29477396711.281075</v>
      </c>
      <c r="I88" s="1">
        <f t="shared" si="13"/>
        <v>1.2204856363569228</v>
      </c>
      <c r="J88" s="5">
        <v>111.94686091595962</v>
      </c>
      <c r="K88" s="1">
        <v>27.148</v>
      </c>
      <c r="L88" s="1">
        <v>74164435946.462723</v>
      </c>
      <c r="M88" s="1">
        <f t="shared" si="14"/>
        <v>2731856341.0366406</v>
      </c>
      <c r="N88" s="1">
        <f t="shared" si="15"/>
        <v>4.1235767244717705</v>
      </c>
      <c r="O88">
        <v>23.564907161484999</v>
      </c>
      <c r="P88">
        <f t="shared" si="16"/>
        <v>17476780477.622948</v>
      </c>
      <c r="Q88">
        <f t="shared" si="17"/>
        <v>18499958805.690399</v>
      </c>
      <c r="R88" s="1">
        <f t="shared" si="18"/>
        <v>10977437905.590675</v>
      </c>
      <c r="S88" s="1">
        <f t="shared" si="19"/>
        <v>1.6852710955685384</v>
      </c>
      <c r="T88" s="4">
        <v>-7</v>
      </c>
      <c r="U88" s="1">
        <v>9416801</v>
      </c>
      <c r="V88" s="1">
        <v>0</v>
      </c>
    </row>
    <row r="89" spans="1:22" x14ac:dyDescent="0.25">
      <c r="A89" s="1">
        <v>2014</v>
      </c>
      <c r="B89" s="1" t="s">
        <v>12</v>
      </c>
      <c r="C89" s="1">
        <v>6122.9804892517877</v>
      </c>
      <c r="D89" s="1">
        <f t="shared" si="10"/>
        <v>3.7869628755677294</v>
      </c>
      <c r="E89">
        <v>856.57089859999996</v>
      </c>
      <c r="F89" s="1">
        <f t="shared" si="11"/>
        <v>31362744484.864758</v>
      </c>
      <c r="G89" s="1">
        <v>39.140999999999998</v>
      </c>
      <c r="H89" s="1">
        <f t="shared" si="12"/>
        <v>29451319316.588043</v>
      </c>
      <c r="I89" s="1">
        <f t="shared" si="13"/>
        <v>1.0649011729399889</v>
      </c>
      <c r="J89" s="5">
        <v>100.31315270718662</v>
      </c>
      <c r="K89" s="1">
        <v>23.803000000000001</v>
      </c>
      <c r="L89" s="1">
        <v>75244166772.918533</v>
      </c>
      <c r="M89" s="1">
        <f t="shared" si="14"/>
        <v>3161121151.6581326</v>
      </c>
      <c r="N89" s="1">
        <f t="shared" si="15"/>
        <v>4.2143071338565141</v>
      </c>
      <c r="O89">
        <v>19.430701963844701</v>
      </c>
      <c r="P89">
        <f t="shared" si="16"/>
        <v>14620469790.824064</v>
      </c>
      <c r="Q89">
        <f t="shared" si="17"/>
        <v>16742274694.040693</v>
      </c>
      <c r="R89" s="1">
        <f t="shared" si="18"/>
        <v>12709044622.54735</v>
      </c>
      <c r="S89" s="1">
        <f t="shared" si="19"/>
        <v>1.3173511614191609</v>
      </c>
      <c r="T89" s="4">
        <v>-7</v>
      </c>
      <c r="U89" s="1">
        <v>9535079</v>
      </c>
      <c r="V89" s="1">
        <v>0</v>
      </c>
    </row>
    <row r="90" spans="1:22" x14ac:dyDescent="0.25">
      <c r="A90" s="1">
        <v>2015</v>
      </c>
      <c r="B90" s="1" t="s">
        <v>12</v>
      </c>
      <c r="C90" s="1">
        <v>6117.0308623670226</v>
      </c>
      <c r="D90" s="1">
        <f t="shared" si="10"/>
        <v>3.7865406716571752</v>
      </c>
      <c r="E90">
        <v>858.22119999999995</v>
      </c>
      <c r="F90" s="1">
        <f t="shared" si="11"/>
        <v>16617207557.583496</v>
      </c>
      <c r="G90" s="1">
        <v>33.883000000000003</v>
      </c>
      <c r="H90" s="1">
        <f t="shared" si="12"/>
        <v>17983188951.786064</v>
      </c>
      <c r="I90" s="1">
        <f t="shared" si="13"/>
        <v>0.9240412032668488</v>
      </c>
      <c r="J90" s="5">
        <v>53.047624607937863</v>
      </c>
      <c r="K90" s="1">
        <v>22.587</v>
      </c>
      <c r="L90" s="1">
        <v>53074370486.043335</v>
      </c>
      <c r="M90" s="1">
        <f t="shared" si="14"/>
        <v>2349775113.3857236</v>
      </c>
      <c r="N90" s="1">
        <f t="shared" si="15"/>
        <v>2.3485909863168133</v>
      </c>
      <c r="O90">
        <v>11.0397967716273</v>
      </c>
      <c r="P90">
        <f t="shared" si="16"/>
        <v>5859302639.4797249</v>
      </c>
      <c r="Q90">
        <f t="shared" si="17"/>
        <v>10757904918.103771</v>
      </c>
      <c r="R90" s="1">
        <f t="shared" si="18"/>
        <v>7225284033.6822929</v>
      </c>
      <c r="S90" s="1">
        <f t="shared" si="19"/>
        <v>1.488924846131082</v>
      </c>
      <c r="T90" s="4">
        <v>-7</v>
      </c>
      <c r="U90" s="1">
        <v>9649341</v>
      </c>
      <c r="V90" s="1">
        <v>0</v>
      </c>
    </row>
    <row r="91" spans="1:22" x14ac:dyDescent="0.25">
      <c r="A91" s="1">
        <v>2016</v>
      </c>
      <c r="B91" s="1" t="s">
        <v>12</v>
      </c>
      <c r="C91" s="1">
        <v>5861.5119620660571</v>
      </c>
      <c r="D91" s="1">
        <f t="shared" si="10"/>
        <v>3.7680096556232034</v>
      </c>
      <c r="E91">
        <v>843.59025140000006</v>
      </c>
      <c r="F91" s="1">
        <f t="shared" si="11"/>
        <v>13466207592.580297</v>
      </c>
      <c r="G91" s="1">
        <v>34.481999999999999</v>
      </c>
      <c r="H91" s="1">
        <f t="shared" si="12"/>
        <v>13050649340.101524</v>
      </c>
      <c r="I91" s="1">
        <f t="shared" si="13"/>
        <v>1.0318419598633963</v>
      </c>
      <c r="J91" s="6">
        <v>43.734169960474297</v>
      </c>
      <c r="K91" s="1">
        <v>21.584</v>
      </c>
      <c r="L91" s="1">
        <v>37847715736.040611</v>
      </c>
      <c r="M91" s="1">
        <f t="shared" si="14"/>
        <v>1753507956.6364257</v>
      </c>
      <c r="N91" s="1">
        <f t="shared" si="15"/>
        <v>2.0262310026164889</v>
      </c>
      <c r="O91">
        <f>(O89+O90)/2</f>
        <v>15.235249367735999</v>
      </c>
      <c r="P91">
        <f t="shared" si="16"/>
        <v>5766193872.3776464</v>
      </c>
      <c r="Q91">
        <f t="shared" si="17"/>
        <v>7700013720.202651</v>
      </c>
      <c r="R91" s="1">
        <f t="shared" si="18"/>
        <v>5350635619.8988733</v>
      </c>
      <c r="S91" s="1">
        <f t="shared" si="19"/>
        <v>1.4390839270696181</v>
      </c>
      <c r="T91" s="4">
        <v>-7</v>
      </c>
      <c r="U91" s="1">
        <v>9762274</v>
      </c>
      <c r="V91" s="1">
        <v>0</v>
      </c>
    </row>
    <row r="92" spans="1:22" x14ac:dyDescent="0.25">
      <c r="A92" s="2">
        <v>1999</v>
      </c>
      <c r="B92" s="1" t="s">
        <v>13</v>
      </c>
      <c r="C92" s="1">
        <v>8554.8344390960301</v>
      </c>
      <c r="D92" s="1">
        <f t="shared" si="10"/>
        <v>3.9322116090983035</v>
      </c>
      <c r="E92">
        <v>1428</v>
      </c>
      <c r="F92" s="1">
        <f t="shared" si="11"/>
        <v>13493354818.532391</v>
      </c>
      <c r="G92" s="1">
        <v>34.414000000000001</v>
      </c>
      <c r="H92" s="1">
        <f t="shared" si="12"/>
        <v>206273689061.55289</v>
      </c>
      <c r="I92" s="1">
        <f t="shared" si="13"/>
        <v>6.541481310544614E-2</v>
      </c>
      <c r="J92" s="5">
        <v>25.888021984061222</v>
      </c>
      <c r="K92" s="1">
        <v>17.39</v>
      </c>
      <c r="L92" s="1">
        <v>599388879704.6344</v>
      </c>
      <c r="M92" s="1">
        <f t="shared" si="14"/>
        <v>34467445641.439583</v>
      </c>
      <c r="N92" s="1">
        <f t="shared" si="15"/>
        <v>1.4886729145521116</v>
      </c>
      <c r="O92">
        <v>0.59888121084847301</v>
      </c>
      <c r="P92">
        <f t="shared" si="16"/>
        <v>3589627380.4662118</v>
      </c>
      <c r="Q92">
        <f t="shared" si="17"/>
        <v>9903727438.0661793</v>
      </c>
      <c r="R92" s="1">
        <f t="shared" si="18"/>
        <v>196369961623.48669</v>
      </c>
      <c r="S92" s="1">
        <f t="shared" si="19"/>
        <v>5.0434024410796904E-2</v>
      </c>
      <c r="T92" s="4">
        <v>8</v>
      </c>
      <c r="U92" s="1">
        <v>172759243</v>
      </c>
      <c r="V92" s="1">
        <v>0</v>
      </c>
    </row>
    <row r="93" spans="1:22" x14ac:dyDescent="0.25">
      <c r="A93" s="1">
        <v>2000</v>
      </c>
      <c r="B93" s="1" t="s">
        <v>13</v>
      </c>
      <c r="C93" s="1">
        <v>8778.1881408167501</v>
      </c>
      <c r="D93" s="1">
        <f t="shared" si="10"/>
        <v>3.9434048847389511</v>
      </c>
      <c r="E93">
        <v>1534.1068969999999</v>
      </c>
      <c r="F93" s="1">
        <f t="shared" si="11"/>
        <v>22238974443.69595</v>
      </c>
      <c r="G93" s="1">
        <v>31.161999999999999</v>
      </c>
      <c r="H93" s="1">
        <f t="shared" si="12"/>
        <v>204242339797.75897</v>
      </c>
      <c r="I93" s="1">
        <f t="shared" si="13"/>
        <v>0.10888523146433306</v>
      </c>
      <c r="J93" s="5">
        <v>39.716070128596982</v>
      </c>
      <c r="K93" s="1">
        <v>18.902999999999999</v>
      </c>
      <c r="L93" s="1">
        <v>655421153320.57947</v>
      </c>
      <c r="M93" s="1">
        <f t="shared" si="14"/>
        <v>34672864271.310349</v>
      </c>
      <c r="N93" s="1">
        <f t="shared" si="15"/>
        <v>2.1010458725385908</v>
      </c>
      <c r="O93">
        <v>1.24901485264032</v>
      </c>
      <c r="P93">
        <f t="shared" si="16"/>
        <v>8186307552.3205214</v>
      </c>
      <c r="Q93">
        <f t="shared" si="17"/>
        <v>14052666891.375427</v>
      </c>
      <c r="R93" s="1">
        <f t="shared" si="18"/>
        <v>190189672906.38354</v>
      </c>
      <c r="S93" s="1">
        <f t="shared" si="19"/>
        <v>7.3887644248131851E-2</v>
      </c>
      <c r="T93" s="4">
        <v>8</v>
      </c>
      <c r="U93" s="1">
        <v>175287587</v>
      </c>
      <c r="V93" s="1">
        <v>0</v>
      </c>
    </row>
    <row r="94" spans="1:22" x14ac:dyDescent="0.25">
      <c r="A94" s="1">
        <v>2001</v>
      </c>
      <c r="B94" s="1" t="s">
        <v>13</v>
      </c>
      <c r="C94" s="1">
        <v>8776.8637193639352</v>
      </c>
      <c r="D94" s="1">
        <f t="shared" si="10"/>
        <v>3.9433393550060463</v>
      </c>
      <c r="E94">
        <v>1573.485514</v>
      </c>
      <c r="F94" s="1">
        <f t="shared" si="11"/>
        <v>19025290682.164436</v>
      </c>
      <c r="G94" s="1">
        <v>33.061</v>
      </c>
      <c r="H94" s="1">
        <f t="shared" si="12"/>
        <v>184934142998.0444</v>
      </c>
      <c r="I94" s="1">
        <f t="shared" si="13"/>
        <v>0.10287603129274847</v>
      </c>
      <c r="J94" s="5">
        <v>33.126510283668544</v>
      </c>
      <c r="K94" s="1">
        <v>18.742000000000001</v>
      </c>
      <c r="L94" s="1">
        <v>559372502338.23657</v>
      </c>
      <c r="M94" s="1">
        <f t="shared" si="14"/>
        <v>29845934390.0457</v>
      </c>
      <c r="N94" s="1">
        <f t="shared" si="15"/>
        <v>1.7675013490379119</v>
      </c>
      <c r="O94">
        <v>1.0678819516418701</v>
      </c>
      <c r="P94">
        <f t="shared" si="16"/>
        <v>5973437994.9175262</v>
      </c>
      <c r="Q94">
        <f t="shared" si="17"/>
        <v>13051852687.24691</v>
      </c>
      <c r="R94" s="1">
        <f t="shared" si="18"/>
        <v>171882290310.79749</v>
      </c>
      <c r="S94" s="1">
        <f t="shared" si="19"/>
        <v>7.5934831119870205E-2</v>
      </c>
      <c r="T94" s="4">
        <v>8</v>
      </c>
      <c r="U94" s="1">
        <v>177750670</v>
      </c>
      <c r="V94" s="1">
        <v>0</v>
      </c>
    </row>
    <row r="95" spans="1:22" x14ac:dyDescent="0.25">
      <c r="A95" s="1">
        <v>2002</v>
      </c>
      <c r="B95" s="1" t="s">
        <v>13</v>
      </c>
      <c r="C95" s="1">
        <v>8924.3335279813182</v>
      </c>
      <c r="D95" s="1">
        <f t="shared" si="10"/>
        <v>3.9505757927475122</v>
      </c>
      <c r="E95">
        <v>1757.892245</v>
      </c>
      <c r="F95" s="1">
        <f t="shared" si="11"/>
        <v>21420108941.933712</v>
      </c>
      <c r="G95" s="1">
        <v>34.497</v>
      </c>
      <c r="H95" s="1">
        <f t="shared" si="12"/>
        <v>175231907045.6174</v>
      </c>
      <c r="I95" s="1">
        <f t="shared" si="13"/>
        <v>0.12223863395127865</v>
      </c>
      <c r="J95" s="5">
        <v>33.383860782604785</v>
      </c>
      <c r="K95" s="1">
        <v>17.449000000000002</v>
      </c>
      <c r="L95" s="1">
        <v>507962741819.91882</v>
      </c>
      <c r="M95" s="1">
        <f t="shared" si="14"/>
        <v>29111280979.994198</v>
      </c>
      <c r="N95" s="1">
        <f t="shared" si="15"/>
        <v>1.9132248714886115</v>
      </c>
      <c r="O95">
        <v>1.4376419289109801</v>
      </c>
      <c r="P95">
        <f t="shared" si="16"/>
        <v>7302685359.648982</v>
      </c>
      <c r="Q95">
        <f t="shared" si="17"/>
        <v>14117423582.284729</v>
      </c>
      <c r="R95" s="1">
        <f t="shared" si="18"/>
        <v>161114483463.33267</v>
      </c>
      <c r="S95" s="1">
        <f t="shared" si="19"/>
        <v>8.7623553629786799E-2</v>
      </c>
      <c r="T95" s="4">
        <v>8</v>
      </c>
      <c r="U95" s="1">
        <v>180151021</v>
      </c>
      <c r="V95" s="1">
        <v>0</v>
      </c>
    </row>
    <row r="96" spans="1:22" x14ac:dyDescent="0.25">
      <c r="A96" s="1">
        <v>2003</v>
      </c>
      <c r="B96" s="1" t="s">
        <v>13</v>
      </c>
      <c r="C96" s="1">
        <v>8910.8556241426668</v>
      </c>
      <c r="D96" s="1">
        <f t="shared" si="10"/>
        <v>3.9499194071797392</v>
      </c>
      <c r="E96">
        <v>1846.8988409999999</v>
      </c>
      <c r="F96" s="1">
        <f t="shared" si="11"/>
        <v>25351128253.282215</v>
      </c>
      <c r="G96" s="1">
        <v>35.817999999999998</v>
      </c>
      <c r="H96" s="1">
        <f t="shared" si="12"/>
        <v>199979099506.01236</v>
      </c>
      <c r="I96" s="1">
        <f t="shared" si="13"/>
        <v>0.12676888892841542</v>
      </c>
      <c r="J96" s="5">
        <v>37.606361733270113</v>
      </c>
      <c r="K96" s="1">
        <v>16.856999999999999</v>
      </c>
      <c r="L96" s="1">
        <v>558320116997.07507</v>
      </c>
      <c r="M96" s="1">
        <f t="shared" si="14"/>
        <v>33120965592.755241</v>
      </c>
      <c r="N96" s="1">
        <f t="shared" si="15"/>
        <v>2.2309047715056129</v>
      </c>
      <c r="O96">
        <v>1.63082538834622</v>
      </c>
      <c r="P96">
        <f t="shared" si="16"/>
        <v>9105226216.2326202</v>
      </c>
      <c r="Q96">
        <f t="shared" si="17"/>
        <v>16245902037.049595</v>
      </c>
      <c r="R96" s="1">
        <f t="shared" si="18"/>
        <v>183733197468.96277</v>
      </c>
      <c r="S96" s="1">
        <f t="shared" si="19"/>
        <v>8.8421157748555176E-2</v>
      </c>
      <c r="T96" s="4">
        <v>8</v>
      </c>
      <c r="U96" s="1">
        <v>182482149</v>
      </c>
      <c r="V96" s="1">
        <v>0</v>
      </c>
    </row>
    <row r="97" spans="1:22" x14ac:dyDescent="0.25">
      <c r="A97" s="1">
        <v>2004</v>
      </c>
      <c r="B97" s="1" t="s">
        <v>13</v>
      </c>
      <c r="C97" s="1">
        <v>9309.0081951398806</v>
      </c>
      <c r="D97" s="1">
        <f t="shared" si="10"/>
        <v>3.9689034126330216</v>
      </c>
      <c r="E97">
        <v>1839.483428</v>
      </c>
      <c r="F97" s="1">
        <f t="shared" si="11"/>
        <v>32642424797.979137</v>
      </c>
      <c r="G97" s="1">
        <v>35.363</v>
      </c>
      <c r="H97" s="1">
        <f t="shared" si="12"/>
        <v>236690301709.40173</v>
      </c>
      <c r="I97" s="1">
        <f t="shared" si="13"/>
        <v>0.13791196581453563</v>
      </c>
      <c r="J97" s="5">
        <v>48.617617019587087</v>
      </c>
      <c r="K97" s="1">
        <v>17.913</v>
      </c>
      <c r="L97" s="1">
        <v>669316239316.23938</v>
      </c>
      <c r="M97" s="1">
        <f t="shared" si="14"/>
        <v>37364832206.567261</v>
      </c>
      <c r="N97" s="1">
        <f t="shared" si="15"/>
        <v>2.7140968581246629</v>
      </c>
      <c r="O97">
        <v>1.82969867556777</v>
      </c>
      <c r="P97">
        <f t="shared" si="16"/>
        <v>12246470366.129236</v>
      </c>
      <c r="Q97">
        <f t="shared" si="17"/>
        <v>20395954431.849899</v>
      </c>
      <c r="R97" s="1">
        <f t="shared" si="18"/>
        <v>216294347277.55182</v>
      </c>
      <c r="S97" s="1">
        <f t="shared" si="19"/>
        <v>9.4297214368147753E-2</v>
      </c>
      <c r="T97" s="4">
        <v>8</v>
      </c>
      <c r="U97" s="1">
        <v>184738458</v>
      </c>
      <c r="V97" s="1">
        <v>0</v>
      </c>
    </row>
    <row r="98" spans="1:22" x14ac:dyDescent="0.25">
      <c r="A98" s="1">
        <v>2005</v>
      </c>
      <c r="B98" s="1" t="s">
        <v>13</v>
      </c>
      <c r="C98" s="1">
        <v>9495.1049391300694</v>
      </c>
      <c r="D98" s="1">
        <f t="shared" si="10"/>
        <v>3.9774997688869682</v>
      </c>
      <c r="E98">
        <v>2037.522428</v>
      </c>
      <c r="F98" s="1">
        <f t="shared" si="11"/>
        <v>49828917594.946098</v>
      </c>
      <c r="G98" s="1">
        <v>36.250999999999998</v>
      </c>
      <c r="H98" s="1">
        <f t="shared" si="12"/>
        <v>323224780578.37659</v>
      </c>
      <c r="I98" s="1">
        <f t="shared" si="13"/>
        <v>0.15416181118843214</v>
      </c>
      <c r="J98" s="5">
        <v>67.00175692589093</v>
      </c>
      <c r="K98" s="1">
        <v>17.204999999999998</v>
      </c>
      <c r="L98" s="1">
        <v>891629970423.92371</v>
      </c>
      <c r="M98" s="1">
        <f t="shared" si="14"/>
        <v>51823886685.493973</v>
      </c>
      <c r="N98" s="1">
        <f t="shared" si="15"/>
        <v>3.8943189146115045</v>
      </c>
      <c r="O98">
        <v>2.3282779367561401</v>
      </c>
      <c r="P98">
        <f t="shared" si="16"/>
        <v>20759623878.885513</v>
      </c>
      <c r="Q98">
        <f t="shared" si="17"/>
        <v>29069293716.060585</v>
      </c>
      <c r="R98" s="1">
        <f t="shared" si="18"/>
        <v>294155486862.31598</v>
      </c>
      <c r="S98" s="1">
        <f t="shared" si="19"/>
        <v>9.8822884543598249E-2</v>
      </c>
      <c r="T98" s="4">
        <v>8</v>
      </c>
      <c r="U98" s="1">
        <v>186917361</v>
      </c>
      <c r="V98" s="1">
        <v>0</v>
      </c>
    </row>
    <row r="99" spans="1:22" x14ac:dyDescent="0.25">
      <c r="A99" s="1">
        <v>2006</v>
      </c>
      <c r="B99" s="1" t="s">
        <v>13</v>
      </c>
      <c r="C99" s="1">
        <v>9761.8764015773431</v>
      </c>
      <c r="D99" s="1">
        <f t="shared" si="10"/>
        <v>3.9895333046058181</v>
      </c>
      <c r="E99">
        <v>2169.4636380000002</v>
      </c>
      <c r="F99" s="1">
        <f t="shared" si="11"/>
        <v>61412030788.242989</v>
      </c>
      <c r="G99" s="1">
        <v>35.637</v>
      </c>
      <c r="H99" s="1">
        <f t="shared" si="12"/>
        <v>394729782788.58093</v>
      </c>
      <c r="I99" s="1">
        <f t="shared" si="13"/>
        <v>0.15557992699308315</v>
      </c>
      <c r="J99" s="5">
        <v>77.554717303757457</v>
      </c>
      <c r="K99" s="1">
        <v>17.815999999999999</v>
      </c>
      <c r="L99" s="1">
        <v>1107640325472.3486</v>
      </c>
      <c r="M99" s="1">
        <f t="shared" si="14"/>
        <v>62171100441.869598</v>
      </c>
      <c r="N99" s="1">
        <f t="shared" si="15"/>
        <v>4.353093696888048</v>
      </c>
      <c r="O99">
        <v>2.3218757821178801</v>
      </c>
      <c r="P99">
        <f t="shared" si="16"/>
        <v>25718032470.114128</v>
      </c>
      <c r="Q99">
        <f t="shared" si="17"/>
        <v>35693998318.12886</v>
      </c>
      <c r="R99" s="1">
        <f t="shared" si="18"/>
        <v>359035784470.45209</v>
      </c>
      <c r="S99" s="1">
        <f t="shared" si="19"/>
        <v>9.9416269525263445E-2</v>
      </c>
      <c r="T99" s="4">
        <v>8</v>
      </c>
      <c r="U99" s="1">
        <v>189012412</v>
      </c>
      <c r="V99" s="1">
        <v>0</v>
      </c>
    </row>
    <row r="100" spans="1:22" x14ac:dyDescent="0.25">
      <c r="A100" s="1">
        <v>2007</v>
      </c>
      <c r="B100" s="1" t="s">
        <v>13</v>
      </c>
      <c r="C100" s="1">
        <v>10245.230812980004</v>
      </c>
      <c r="D100" s="1">
        <f t="shared" si="10"/>
        <v>4.0105217469904497</v>
      </c>
      <c r="E100">
        <v>2283.5045439999999</v>
      </c>
      <c r="F100" s="1">
        <f t="shared" si="11"/>
        <v>69840030000.77594</v>
      </c>
      <c r="G100" s="1">
        <v>34.895000000000003</v>
      </c>
      <c r="H100" s="1">
        <f t="shared" si="12"/>
        <v>487512595064.4549</v>
      </c>
      <c r="I100" s="1">
        <f t="shared" si="13"/>
        <v>0.14325789878627088</v>
      </c>
      <c r="J100" s="5">
        <v>83.793372975802299</v>
      </c>
      <c r="K100" s="1">
        <v>19.818999999999999</v>
      </c>
      <c r="L100" s="1">
        <v>1397084381901.2891</v>
      </c>
      <c r="M100" s="1">
        <f t="shared" si="14"/>
        <v>70492173263.095474</v>
      </c>
      <c r="N100" s="1">
        <f t="shared" si="15"/>
        <v>4.2279314282154647</v>
      </c>
      <c r="O100">
        <v>1.90137496549484</v>
      </c>
      <c r="P100">
        <f t="shared" si="16"/>
        <v>26563812684.309437</v>
      </c>
      <c r="Q100">
        <f t="shared" si="17"/>
        <v>43276217316.466507</v>
      </c>
      <c r="R100" s="1">
        <f t="shared" si="18"/>
        <v>444236377747.9884</v>
      </c>
      <c r="S100" s="1">
        <f t="shared" si="19"/>
        <v>9.7417094781501082E-2</v>
      </c>
      <c r="T100" s="4">
        <v>8</v>
      </c>
      <c r="U100" s="1">
        <v>191026637</v>
      </c>
      <c r="V100" s="1">
        <v>0</v>
      </c>
    </row>
    <row r="101" spans="1:22" x14ac:dyDescent="0.25">
      <c r="A101" s="1">
        <v>2008</v>
      </c>
      <c r="B101" s="1" t="s">
        <v>13</v>
      </c>
      <c r="C101" s="1">
        <v>10658.225307718905</v>
      </c>
      <c r="D101" s="1">
        <f t="shared" si="10"/>
        <v>4.0276848966953605</v>
      </c>
      <c r="E101">
        <v>2431.4692180000002</v>
      </c>
      <c r="F101" s="1">
        <f t="shared" si="11"/>
        <v>96216986271.22937</v>
      </c>
      <c r="G101" s="1">
        <v>35.883000000000003</v>
      </c>
      <c r="H101" s="1">
        <f t="shared" si="12"/>
        <v>608512711577.05322</v>
      </c>
      <c r="I101" s="1">
        <f t="shared" si="13"/>
        <v>0.15811828486190274</v>
      </c>
      <c r="J101" s="5">
        <v>108.41518354973967</v>
      </c>
      <c r="K101" s="1">
        <v>21.619</v>
      </c>
      <c r="L101" s="1">
        <v>1695824517395.572</v>
      </c>
      <c r="M101" s="1">
        <f t="shared" si="14"/>
        <v>78441394948.682739</v>
      </c>
      <c r="N101" s="1">
        <f t="shared" si="15"/>
        <v>5.0148102849225067</v>
      </c>
      <c r="O101">
        <v>2.2440212417397101</v>
      </c>
      <c r="P101">
        <f t="shared" si="16"/>
        <v>38054662392.986557</v>
      </c>
      <c r="Q101">
        <f t="shared" si="17"/>
        <v>58162323878.242813</v>
      </c>
      <c r="R101" s="1">
        <f t="shared" si="18"/>
        <v>550350387698.81042</v>
      </c>
      <c r="S101" s="1">
        <f t="shared" si="19"/>
        <v>0.10568235287602493</v>
      </c>
      <c r="T101" s="4">
        <v>8</v>
      </c>
      <c r="U101" s="1">
        <v>192979029</v>
      </c>
      <c r="V101" s="1">
        <v>0</v>
      </c>
    </row>
    <row r="102" spans="1:22" x14ac:dyDescent="0.25">
      <c r="A102" s="1">
        <v>2009</v>
      </c>
      <c r="B102" s="1" t="s">
        <v>13</v>
      </c>
      <c r="C102" s="1">
        <v>10540.108766686384</v>
      </c>
      <c r="D102" s="1">
        <f t="shared" si="10"/>
        <v>4.0228450925205488</v>
      </c>
      <c r="E102">
        <v>2561.7130069999998</v>
      </c>
      <c r="F102" s="1">
        <f t="shared" si="11"/>
        <v>64510127214.063057</v>
      </c>
      <c r="G102" s="1">
        <v>33.920999999999999</v>
      </c>
      <c r="H102" s="1">
        <f t="shared" si="12"/>
        <v>565469720511.15332</v>
      </c>
      <c r="I102" s="1">
        <f t="shared" si="13"/>
        <v>0.11408237236071539</v>
      </c>
      <c r="J102" s="5">
        <v>68.992925466719498</v>
      </c>
      <c r="K102" s="1">
        <v>18.795999999999999</v>
      </c>
      <c r="L102" s="1">
        <v>1667019605881.7644</v>
      </c>
      <c r="M102" s="1">
        <f t="shared" si="14"/>
        <v>88690125871.555893</v>
      </c>
      <c r="N102" s="1">
        <f t="shared" si="15"/>
        <v>3.6706174434304906</v>
      </c>
      <c r="O102">
        <v>1.1536922810302901</v>
      </c>
      <c r="P102">
        <f t="shared" si="16"/>
        <v>19232276516.319481</v>
      </c>
      <c r="Q102">
        <f t="shared" si="17"/>
        <v>45277850697.743576</v>
      </c>
      <c r="R102" s="1">
        <f t="shared" si="18"/>
        <v>520191869813.40973</v>
      </c>
      <c r="S102" s="1">
        <f t="shared" si="19"/>
        <v>8.7040673499923241E-2</v>
      </c>
      <c r="T102" s="4">
        <v>8</v>
      </c>
      <c r="U102" s="1">
        <v>194895996</v>
      </c>
      <c r="V102" s="1">
        <v>0</v>
      </c>
    </row>
    <row r="103" spans="1:22" x14ac:dyDescent="0.25">
      <c r="A103" s="1">
        <v>2010</v>
      </c>
      <c r="B103" s="1" t="s">
        <v>13</v>
      </c>
      <c r="C103" s="1">
        <v>11224.154082935482</v>
      </c>
      <c r="D103" s="1">
        <f t="shared" si="10"/>
        <v>4.0501536199687465</v>
      </c>
      <c r="E103">
        <v>2722.9878060000001</v>
      </c>
      <c r="F103" s="1">
        <f t="shared" si="11"/>
        <v>86963529370.906097</v>
      </c>
      <c r="G103" s="1">
        <v>36.078000000000003</v>
      </c>
      <c r="H103" s="1">
        <f t="shared" si="12"/>
        <v>796916712517.05322</v>
      </c>
      <c r="I103" s="1">
        <f t="shared" si="13"/>
        <v>0.10912499136356757</v>
      </c>
      <c r="J103" s="5">
        <v>87.498094676299672</v>
      </c>
      <c r="K103" s="1">
        <v>21.800999999999998</v>
      </c>
      <c r="L103" s="1">
        <v>2208871646202.8193</v>
      </c>
      <c r="M103" s="1">
        <f t="shared" si="14"/>
        <v>101319739746.01254</v>
      </c>
      <c r="N103" s="1">
        <f t="shared" si="15"/>
        <v>4.013489962676009</v>
      </c>
      <c r="O103">
        <v>1.3797610887143601</v>
      </c>
      <c r="P103">
        <f t="shared" si="16"/>
        <v>30477151473.950829</v>
      </c>
      <c r="Q103">
        <f t="shared" si="17"/>
        <v>56486377896.955269</v>
      </c>
      <c r="R103" s="1">
        <f t="shared" si="18"/>
        <v>740430334620.0979</v>
      </c>
      <c r="S103" s="1">
        <f t="shared" si="19"/>
        <v>7.6288578757294515E-2</v>
      </c>
      <c r="T103" s="4">
        <v>8</v>
      </c>
      <c r="U103" s="1">
        <v>196796269</v>
      </c>
      <c r="V103" s="1">
        <v>0</v>
      </c>
    </row>
    <row r="104" spans="1:22" x14ac:dyDescent="0.25">
      <c r="A104" s="1">
        <v>2011</v>
      </c>
      <c r="B104" s="1" t="s">
        <v>13</v>
      </c>
      <c r="C104" s="1">
        <v>11559.212271442799</v>
      </c>
      <c r="D104" s="1">
        <f t="shared" si="10"/>
        <v>4.0629282391171948</v>
      </c>
      <c r="E104">
        <v>2699.0496670000002</v>
      </c>
      <c r="F104" s="1">
        <f t="shared" si="11"/>
        <v>116945835667.815</v>
      </c>
      <c r="G104" s="1">
        <v>35.109000000000002</v>
      </c>
      <c r="H104" s="1">
        <f t="shared" si="12"/>
        <v>918522212087.51794</v>
      </c>
      <c r="I104" s="1">
        <f t="shared" si="13"/>
        <v>0.12731955104496945</v>
      </c>
      <c r="J104" s="5">
        <v>118.7082822862465</v>
      </c>
      <c r="K104" s="1">
        <v>21.826000000000001</v>
      </c>
      <c r="L104" s="1">
        <v>2616201578192.2524</v>
      </c>
      <c r="M104" s="1">
        <f t="shared" si="14"/>
        <v>119866286914.33394</v>
      </c>
      <c r="N104" s="1">
        <f t="shared" si="15"/>
        <v>5.4388473511521349</v>
      </c>
      <c r="O104">
        <v>1.89572253717857</v>
      </c>
      <c r="P104">
        <f t="shared" si="16"/>
        <v>49595922935.811958</v>
      </c>
      <c r="Q104">
        <f t="shared" si="17"/>
        <v>67349912732.003044</v>
      </c>
      <c r="R104" s="1">
        <f t="shared" si="18"/>
        <v>851172299355.51489</v>
      </c>
      <c r="S104" s="1">
        <f t="shared" si="19"/>
        <v>7.9126062705516392E-2</v>
      </c>
      <c r="T104" s="4">
        <v>8</v>
      </c>
      <c r="U104" s="1">
        <v>198686688</v>
      </c>
      <c r="V104" s="1">
        <v>0</v>
      </c>
    </row>
    <row r="105" spans="1:22" x14ac:dyDescent="0.25">
      <c r="A105" s="1">
        <v>2012</v>
      </c>
      <c r="B105" s="1" t="s">
        <v>13</v>
      </c>
      <c r="C105" s="1">
        <v>11671.182942713587</v>
      </c>
      <c r="D105" s="1">
        <f t="shared" si="10"/>
        <v>4.0671148765643492</v>
      </c>
      <c r="E105">
        <v>2668.661349</v>
      </c>
      <c r="F105" s="1">
        <f t="shared" si="11"/>
        <v>113706440069.15976</v>
      </c>
      <c r="G105" s="1">
        <v>34.707999999999998</v>
      </c>
      <c r="H105" s="1">
        <f t="shared" si="12"/>
        <v>855617685115.96936</v>
      </c>
      <c r="I105" s="1">
        <f t="shared" si="13"/>
        <v>0.13289398062611121</v>
      </c>
      <c r="J105" s="5">
        <v>116.73436701022335</v>
      </c>
      <c r="K105" s="1">
        <v>21.417000000000002</v>
      </c>
      <c r="L105" s="1">
        <v>2465188674415.0322</v>
      </c>
      <c r="M105" s="1">
        <f t="shared" si="14"/>
        <v>115104294458.37569</v>
      </c>
      <c r="N105" s="1">
        <f t="shared" si="15"/>
        <v>5.4505470892386114</v>
      </c>
      <c r="O105">
        <v>1.88812819520141</v>
      </c>
      <c r="P105">
        <f t="shared" si="16"/>
        <v>46545922426.542107</v>
      </c>
      <c r="Q105">
        <f t="shared" si="17"/>
        <v>67160517642.617653</v>
      </c>
      <c r="R105" s="1">
        <f t="shared" si="18"/>
        <v>788457167473.35168</v>
      </c>
      <c r="S105" s="1">
        <f t="shared" si="19"/>
        <v>8.5179665317567863E-2</v>
      </c>
      <c r="T105" s="4">
        <v>8</v>
      </c>
      <c r="U105" s="1">
        <v>200560983</v>
      </c>
      <c r="V105" s="1">
        <v>0</v>
      </c>
    </row>
    <row r="106" spans="1:22" x14ac:dyDescent="0.25">
      <c r="A106" s="1">
        <v>2013</v>
      </c>
      <c r="B106" s="1" t="s">
        <v>13</v>
      </c>
      <c r="C106" s="1">
        <v>11912.146755749243</v>
      </c>
      <c r="D106" s="1">
        <f t="shared" si="10"/>
        <v>4.0759900352158693</v>
      </c>
      <c r="E106">
        <v>2710.633147</v>
      </c>
      <c r="F106" s="1">
        <f t="shared" si="11"/>
        <v>110758108244.0106</v>
      </c>
      <c r="G106" s="1">
        <v>34.491999999999997</v>
      </c>
      <c r="H106" s="1">
        <f t="shared" si="12"/>
        <v>852920562812.48535</v>
      </c>
      <c r="I106" s="1">
        <f t="shared" si="13"/>
        <v>0.12985747216456872</v>
      </c>
      <c r="J106" s="5">
        <v>111.94686091595962</v>
      </c>
      <c r="K106" s="1">
        <v>21.975999999999999</v>
      </c>
      <c r="L106" s="1">
        <v>2472806919901.6743</v>
      </c>
      <c r="M106" s="1">
        <f t="shared" si="14"/>
        <v>112523066977.68814</v>
      </c>
      <c r="N106" s="1">
        <f t="shared" si="15"/>
        <v>5.0940508243520028</v>
      </c>
      <c r="O106">
        <v>1.7389911066430499</v>
      </c>
      <c r="P106">
        <f t="shared" si="16"/>
        <v>43001892421.544037</v>
      </c>
      <c r="Q106">
        <f t="shared" si="17"/>
        <v>67756215822.466568</v>
      </c>
      <c r="R106" s="1">
        <f t="shared" si="18"/>
        <v>785164346990.0188</v>
      </c>
      <c r="S106" s="1">
        <f t="shared" si="19"/>
        <v>8.6295583952856053E-2</v>
      </c>
      <c r="T106" s="4">
        <v>8</v>
      </c>
      <c r="U106" s="1">
        <v>202408632</v>
      </c>
      <c r="V106" s="1">
        <v>0</v>
      </c>
    </row>
    <row r="107" spans="1:22" x14ac:dyDescent="0.25">
      <c r="A107" s="1">
        <v>2014</v>
      </c>
      <c r="B107" s="1" t="s">
        <v>13</v>
      </c>
      <c r="C107" s="1">
        <v>11866.388922424723</v>
      </c>
      <c r="D107" s="1">
        <f t="shared" si="10"/>
        <v>4.0743185782922611</v>
      </c>
      <c r="E107">
        <v>2966.4420490000002</v>
      </c>
      <c r="F107" s="1">
        <f t="shared" si="11"/>
        <v>108614201304.30014</v>
      </c>
      <c r="G107" s="1">
        <v>32.488</v>
      </c>
      <c r="H107" s="1">
        <f t="shared" si="12"/>
        <v>797903070871.22815</v>
      </c>
      <c r="I107" s="1">
        <f t="shared" si="13"/>
        <v>0.13612455606381435</v>
      </c>
      <c r="J107" s="5">
        <v>100.31315270718662</v>
      </c>
      <c r="K107" s="1">
        <v>21.03</v>
      </c>
      <c r="L107" s="1">
        <v>2455993200169.9956</v>
      </c>
      <c r="M107" s="1">
        <f t="shared" si="14"/>
        <v>116785221120.77962</v>
      </c>
      <c r="N107" s="1">
        <f t="shared" si="15"/>
        <v>4.7700025062856213</v>
      </c>
      <c r="O107">
        <v>1.73925342811617</v>
      </c>
      <c r="P107">
        <f t="shared" si="16"/>
        <v>42715945928.256676</v>
      </c>
      <c r="Q107">
        <f t="shared" si="17"/>
        <v>65898255376.043465</v>
      </c>
      <c r="R107" s="1">
        <f t="shared" si="18"/>
        <v>732004815495.18469</v>
      </c>
      <c r="S107" s="1">
        <f t="shared" si="19"/>
        <v>9.0024346809064071E-2</v>
      </c>
      <c r="T107" s="4">
        <v>8</v>
      </c>
      <c r="U107" s="1">
        <v>204213133</v>
      </c>
      <c r="V107" s="1">
        <v>0</v>
      </c>
    </row>
    <row r="108" spans="1:22" x14ac:dyDescent="0.25">
      <c r="A108" s="1">
        <v>2015</v>
      </c>
      <c r="B108" s="1" t="s">
        <v>13</v>
      </c>
      <c r="C108" s="1">
        <v>11322.146680437165</v>
      </c>
      <c r="D108" s="1">
        <f t="shared" si="10"/>
        <v>4.0539287769477825</v>
      </c>
      <c r="E108">
        <v>3183.154364</v>
      </c>
      <c r="F108" s="1">
        <f t="shared" si="11"/>
        <v>61633453886.265778</v>
      </c>
      <c r="G108" s="1">
        <v>27.986000000000001</v>
      </c>
      <c r="H108" s="1">
        <f t="shared" si="12"/>
        <v>504770230520.90527</v>
      </c>
      <c r="I108" s="1">
        <f t="shared" si="13"/>
        <v>0.12210199841353997</v>
      </c>
      <c r="J108" s="5">
        <v>53.047624607937863</v>
      </c>
      <c r="K108" s="1">
        <v>19.132999999999999</v>
      </c>
      <c r="L108" s="1">
        <v>1803652649613.7544</v>
      </c>
      <c r="M108" s="1">
        <f t="shared" si="14"/>
        <v>94269202404.941956</v>
      </c>
      <c r="N108" s="1">
        <f t="shared" si="15"/>
        <v>2.7725722368649905</v>
      </c>
      <c r="O108">
        <v>0.85793534750615097</v>
      </c>
      <c r="P108">
        <f t="shared" si="16"/>
        <v>15474173627.267662</v>
      </c>
      <c r="Q108">
        <f t="shared" si="17"/>
        <v>46159280258.998116</v>
      </c>
      <c r="R108" s="1">
        <f t="shared" si="18"/>
        <v>458610950261.90717</v>
      </c>
      <c r="S108" s="1">
        <f t="shared" si="19"/>
        <v>0.10065019213483042</v>
      </c>
      <c r="T108" s="4">
        <v>8</v>
      </c>
      <c r="U108" s="1">
        <v>205962108</v>
      </c>
      <c r="V108" s="1">
        <v>0</v>
      </c>
    </row>
    <row r="109" spans="1:22" x14ac:dyDescent="0.25">
      <c r="A109" s="1">
        <v>2016</v>
      </c>
      <c r="B109" s="1" t="s">
        <v>13</v>
      </c>
      <c r="C109" s="1">
        <v>10826.271434829798</v>
      </c>
      <c r="D109" s="1">
        <f t="shared" si="10"/>
        <v>4.0344789114647224</v>
      </c>
      <c r="E109">
        <v>3239.6258360000002</v>
      </c>
      <c r="F109" s="1">
        <f t="shared" si="11"/>
        <v>51714056625.788193</v>
      </c>
      <c r="G109" s="1">
        <v>30.234999999999999</v>
      </c>
      <c r="H109" s="1">
        <f t="shared" si="12"/>
        <v>543077014402.40765</v>
      </c>
      <c r="I109" s="1">
        <f t="shared" si="13"/>
        <v>9.5224167575373123E-2</v>
      </c>
      <c r="J109" s="6">
        <v>43.734169960474297</v>
      </c>
      <c r="K109" s="1">
        <v>17.523</v>
      </c>
      <c r="L109" s="1">
        <v>1796186586414.4456</v>
      </c>
      <c r="M109" s="1">
        <f t="shared" si="14"/>
        <v>102504513291.92751</v>
      </c>
      <c r="N109" s="1">
        <f t="shared" si="15"/>
        <v>2.4958152120341435</v>
      </c>
      <c r="O109">
        <f>(O107+O108)/2</f>
        <v>1.2985943878111605</v>
      </c>
      <c r="P109">
        <f t="shared" si="16"/>
        <v>23325178205.794853</v>
      </c>
      <c r="Q109">
        <f t="shared" si="17"/>
        <v>28388878419.99334</v>
      </c>
      <c r="R109" s="1">
        <f t="shared" si="18"/>
        <v>514688135982.41431</v>
      </c>
      <c r="S109" s="1">
        <f t="shared" si="19"/>
        <v>5.515743697065386E-2</v>
      </c>
      <c r="T109" s="4">
        <v>8</v>
      </c>
      <c r="U109" s="1">
        <v>207652865</v>
      </c>
      <c r="V109" s="1">
        <v>0</v>
      </c>
    </row>
    <row r="110" spans="1:22" x14ac:dyDescent="0.25">
      <c r="A110" s="2">
        <v>1999</v>
      </c>
      <c r="B110" s="1" t="s">
        <v>14</v>
      </c>
      <c r="C110" s="1">
        <v>35672.339906887028</v>
      </c>
      <c r="D110" s="1">
        <f t="shared" si="10"/>
        <v>4.5523315975727154</v>
      </c>
      <c r="E110">
        <v>204</v>
      </c>
      <c r="F110" s="1">
        <f t="shared" si="11"/>
        <v>1927622116.9331987</v>
      </c>
      <c r="G110" s="1">
        <v>29.358000000000001</v>
      </c>
      <c r="H110" s="1">
        <f t="shared" si="12"/>
        <v>1350467999.9999998</v>
      </c>
      <c r="I110" s="1">
        <f t="shared" si="13"/>
        <v>1.4273734119825121</v>
      </c>
      <c r="J110" s="5">
        <v>25.888021984061222</v>
      </c>
      <c r="K110" s="1">
        <v>54.966000000000001</v>
      </c>
      <c r="L110" s="1">
        <v>4599999999.999999</v>
      </c>
      <c r="M110" s="1">
        <f t="shared" si="14"/>
        <v>83688098.097005397</v>
      </c>
      <c r="N110" s="1">
        <f t="shared" si="15"/>
        <v>0.47098246159555401</v>
      </c>
      <c r="O110">
        <v>14.064592234618299</v>
      </c>
      <c r="P110">
        <f t="shared" si="16"/>
        <v>646971242.79244173</v>
      </c>
      <c r="Q110">
        <f t="shared" si="17"/>
        <v>1280650874.1407571</v>
      </c>
      <c r="R110" s="1">
        <f t="shared" si="18"/>
        <v>69817125.859242678</v>
      </c>
      <c r="S110" s="1">
        <f t="shared" si="19"/>
        <v>18.342933175488479</v>
      </c>
      <c r="U110" s="1">
        <v>326289</v>
      </c>
      <c r="V110" s="1">
        <v>0</v>
      </c>
    </row>
    <row r="111" spans="1:22" x14ac:dyDescent="0.25">
      <c r="A111" s="1">
        <v>2000</v>
      </c>
      <c r="B111" s="1" t="s">
        <v>14</v>
      </c>
      <c r="C111" s="1">
        <v>35923.401827410722</v>
      </c>
      <c r="D111" s="1">
        <f t="shared" si="10"/>
        <v>4.555377456194555</v>
      </c>
      <c r="E111">
        <v>215.36775560000001</v>
      </c>
      <c r="F111" s="1">
        <f t="shared" si="11"/>
        <v>3122049722.9695692</v>
      </c>
      <c r="G111" s="1">
        <v>44.351999999999997</v>
      </c>
      <c r="H111" s="1">
        <f t="shared" si="12"/>
        <v>2661631514.3944321</v>
      </c>
      <c r="I111" s="1">
        <f t="shared" si="13"/>
        <v>1.1729834524745963</v>
      </c>
      <c r="J111" s="5">
        <v>39.716070128596982</v>
      </c>
      <c r="K111" s="1">
        <v>33.399000000000001</v>
      </c>
      <c r="L111" s="1">
        <v>6001153306.2645025</v>
      </c>
      <c r="M111" s="1">
        <f t="shared" si="14"/>
        <v>179680628.35008541</v>
      </c>
      <c r="N111" s="1">
        <f t="shared" si="15"/>
        <v>1.1891394990447912</v>
      </c>
      <c r="O111">
        <v>23.592075485122699</v>
      </c>
      <c r="P111">
        <f t="shared" si="16"/>
        <v>1415796617.991858</v>
      </c>
      <c r="Q111">
        <f t="shared" si="17"/>
        <v>1706253104.9777112</v>
      </c>
      <c r="R111" s="1">
        <f t="shared" si="18"/>
        <v>955378409.41672087</v>
      </c>
      <c r="S111" s="1">
        <f t="shared" si="19"/>
        <v>1.7859448027713076</v>
      </c>
      <c r="U111" s="1">
        <v>333241</v>
      </c>
      <c r="V111" s="1">
        <v>0</v>
      </c>
    </row>
    <row r="112" spans="1:22" x14ac:dyDescent="0.25">
      <c r="A112" s="1">
        <v>2001</v>
      </c>
      <c r="B112" s="1" t="s">
        <v>14</v>
      </c>
      <c r="C112" s="1">
        <v>36162.977929231529</v>
      </c>
      <c r="D112" s="1">
        <f t="shared" si="10"/>
        <v>4.5582641863216162</v>
      </c>
      <c r="E112">
        <v>217.5836607</v>
      </c>
      <c r="F112" s="1">
        <f t="shared" si="11"/>
        <v>2630842391.4139309</v>
      </c>
      <c r="G112" s="1">
        <v>38.061</v>
      </c>
      <c r="H112" s="1">
        <f t="shared" si="12"/>
        <v>2131831087.3137245</v>
      </c>
      <c r="I112" s="1">
        <f t="shared" si="13"/>
        <v>1.2340763801924852</v>
      </c>
      <c r="J112" s="5">
        <v>33.126510283668544</v>
      </c>
      <c r="K112" s="1">
        <v>37.436999999999998</v>
      </c>
      <c r="L112" s="1">
        <v>5601090584.3612213</v>
      </c>
      <c r="M112" s="1">
        <f t="shared" si="14"/>
        <v>149613766.71104047</v>
      </c>
      <c r="N112" s="1">
        <f t="shared" si="15"/>
        <v>0.88486017265455419</v>
      </c>
      <c r="O112">
        <v>18.218595647554501</v>
      </c>
      <c r="P112">
        <f t="shared" si="16"/>
        <v>1020440045.4180183</v>
      </c>
      <c r="Q112">
        <f t="shared" si="17"/>
        <v>1610402345.9959126</v>
      </c>
      <c r="R112" s="1">
        <f t="shared" si="18"/>
        <v>521428741.31781197</v>
      </c>
      <c r="S112" s="1">
        <f t="shared" si="19"/>
        <v>3.0884418490740018</v>
      </c>
      <c r="U112" s="1">
        <v>340117</v>
      </c>
      <c r="V112" s="1">
        <v>0</v>
      </c>
    </row>
    <row r="113" spans="1:22" x14ac:dyDescent="0.25">
      <c r="A113" s="1">
        <v>2002</v>
      </c>
      <c r="B113" s="1" t="s">
        <v>14</v>
      </c>
      <c r="C113" s="1">
        <v>36832.266228176741</v>
      </c>
      <c r="D113" s="1">
        <f t="shared" si="10"/>
        <v>4.5662284410952836</v>
      </c>
      <c r="E113">
        <v>189.4065961</v>
      </c>
      <c r="F113" s="1">
        <f t="shared" si="11"/>
        <v>2307940053.9609509</v>
      </c>
      <c r="G113" s="1">
        <v>36.811999999999998</v>
      </c>
      <c r="H113" s="1">
        <f t="shared" si="12"/>
        <v>2151046311.0756173</v>
      </c>
      <c r="I113" s="1">
        <f t="shared" si="13"/>
        <v>1.0729383379974184</v>
      </c>
      <c r="J113" s="5">
        <v>33.383860782604785</v>
      </c>
      <c r="K113" s="1">
        <v>54.542999999999999</v>
      </c>
      <c r="L113" s="1">
        <v>5843329107.5617113</v>
      </c>
      <c r="M113" s="1">
        <f t="shared" si="14"/>
        <v>107132521.26875514</v>
      </c>
      <c r="N113" s="1">
        <f t="shared" si="15"/>
        <v>0.61206499060566499</v>
      </c>
      <c r="O113">
        <v>18.736717173850799</v>
      </c>
      <c r="P113">
        <f t="shared" si="16"/>
        <v>1094848048.4211378</v>
      </c>
      <c r="Q113">
        <f t="shared" si="17"/>
        <v>1213092005.539813</v>
      </c>
      <c r="R113" s="1">
        <f t="shared" si="18"/>
        <v>937954305.53580427</v>
      </c>
      <c r="S113" s="1">
        <f t="shared" si="19"/>
        <v>1.2933380638909024</v>
      </c>
      <c r="U113" s="1">
        <v>346867</v>
      </c>
      <c r="V113" s="1">
        <v>0</v>
      </c>
    </row>
    <row r="114" spans="1:22" x14ac:dyDescent="0.25">
      <c r="A114" s="1">
        <v>2003</v>
      </c>
      <c r="B114" s="1" t="s">
        <v>14</v>
      </c>
      <c r="C114" s="1">
        <v>37202.357940985843</v>
      </c>
      <c r="D114" s="1">
        <f t="shared" si="10"/>
        <v>4.5705704669868839</v>
      </c>
      <c r="E114">
        <v>196.36775230000001</v>
      </c>
      <c r="F114" s="1">
        <f t="shared" si="11"/>
        <v>2695407004.8961892</v>
      </c>
      <c r="G114" s="1">
        <v>38.948</v>
      </c>
      <c r="H114" s="1">
        <f t="shared" si="12"/>
        <v>2553950089.7922168</v>
      </c>
      <c r="I114" s="1">
        <f t="shared" si="13"/>
        <v>1.0553875017641716</v>
      </c>
      <c r="J114" s="5">
        <v>37.606361733270113</v>
      </c>
      <c r="K114" s="1">
        <v>38.581000000000003</v>
      </c>
      <c r="L114" s="1">
        <v>6557333084.6056709</v>
      </c>
      <c r="M114" s="1">
        <f t="shared" si="14"/>
        <v>169962755.8799842</v>
      </c>
      <c r="N114" s="1">
        <f t="shared" si="15"/>
        <v>0.97473786924315364</v>
      </c>
      <c r="O114">
        <v>19.882961401611801</v>
      </c>
      <c r="P114">
        <f t="shared" si="16"/>
        <v>1303792006.1872661</v>
      </c>
      <c r="Q114">
        <f t="shared" si="17"/>
        <v>1391614998.7089231</v>
      </c>
      <c r="R114" s="1">
        <f t="shared" si="18"/>
        <v>1162335091.0832937</v>
      </c>
      <c r="S114" s="1">
        <f t="shared" si="19"/>
        <v>1.1972580105208224</v>
      </c>
      <c r="U114" s="1">
        <v>353389</v>
      </c>
      <c r="V114" s="1">
        <v>0</v>
      </c>
    </row>
    <row r="115" spans="1:22" x14ac:dyDescent="0.25">
      <c r="A115" s="1">
        <v>2004</v>
      </c>
      <c r="B115" s="1" t="s">
        <v>14</v>
      </c>
      <c r="C115" s="1">
        <v>36752.047316297991</v>
      </c>
      <c r="D115" s="1">
        <f t="shared" si="10"/>
        <v>4.5652815369822601</v>
      </c>
      <c r="E115">
        <v>204.4311477</v>
      </c>
      <c r="F115" s="1">
        <f t="shared" si="11"/>
        <v>3627718664.6999335</v>
      </c>
      <c r="G115" s="1">
        <v>41.719000000000001</v>
      </c>
      <c r="H115" s="1">
        <f t="shared" si="12"/>
        <v>3284258693.9675779</v>
      </c>
      <c r="I115" s="1">
        <f t="shared" si="13"/>
        <v>1.1045776239743879</v>
      </c>
      <c r="J115" s="5">
        <v>48.617617019587087</v>
      </c>
      <c r="K115" s="1">
        <v>34.576000000000001</v>
      </c>
      <c r="L115" s="1">
        <v>7872333215.0041418</v>
      </c>
      <c r="M115" s="1">
        <f t="shared" si="14"/>
        <v>227682011.07716745</v>
      </c>
      <c r="N115" s="1">
        <f t="shared" si="15"/>
        <v>1.4061087754392378</v>
      </c>
      <c r="O115">
        <v>21.772432836800199</v>
      </c>
      <c r="P115">
        <f t="shared" si="16"/>
        <v>1713998461.9258904</v>
      </c>
      <c r="Q115">
        <f t="shared" si="17"/>
        <v>1913720202.7740431</v>
      </c>
      <c r="R115" s="1">
        <f t="shared" si="18"/>
        <v>1370538491.1935349</v>
      </c>
      <c r="S115" s="1">
        <f t="shared" si="19"/>
        <v>1.3963272210673032</v>
      </c>
      <c r="U115" s="1">
        <v>359523</v>
      </c>
      <c r="V115" s="1">
        <v>0</v>
      </c>
    </row>
    <row r="116" spans="1:22" x14ac:dyDescent="0.25">
      <c r="A116" s="1">
        <v>2005</v>
      </c>
      <c r="B116" s="1" t="s">
        <v>14</v>
      </c>
      <c r="C116" s="1">
        <v>36325.12072630685</v>
      </c>
      <c r="D116" s="1">
        <f t="shared" si="10"/>
        <v>4.5602070663473961</v>
      </c>
      <c r="E116">
        <v>209.95902280000001</v>
      </c>
      <c r="F116" s="1">
        <f t="shared" si="11"/>
        <v>5134682544.6657658</v>
      </c>
      <c r="G116" s="1">
        <v>45.220999999999997</v>
      </c>
      <c r="H116" s="1">
        <f t="shared" si="12"/>
        <v>4310195681.8366966</v>
      </c>
      <c r="I116" s="1">
        <f t="shared" si="13"/>
        <v>1.1912875710732771</v>
      </c>
      <c r="J116" s="5">
        <v>67.00175692589093</v>
      </c>
      <c r="K116" s="1">
        <v>30.007000000000001</v>
      </c>
      <c r="L116" s="1">
        <v>9531402847.873106</v>
      </c>
      <c r="M116" s="1">
        <f t="shared" si="14"/>
        <v>317639312.42287153</v>
      </c>
      <c r="N116" s="1">
        <f t="shared" si="15"/>
        <v>2.2328708943210227</v>
      </c>
      <c r="O116">
        <v>29.370208736246202</v>
      </c>
      <c r="P116">
        <f t="shared" si="16"/>
        <v>2799392911.9128461</v>
      </c>
      <c r="Q116">
        <f t="shared" si="17"/>
        <v>2335289632.7529197</v>
      </c>
      <c r="R116" s="1">
        <f t="shared" si="18"/>
        <v>1974906049.083777</v>
      </c>
      <c r="S116" s="1">
        <f t="shared" si="19"/>
        <v>1.1824813812466353</v>
      </c>
      <c r="U116" s="1">
        <v>365158</v>
      </c>
      <c r="V116" s="1">
        <v>0</v>
      </c>
    </row>
    <row r="117" spans="1:22" x14ac:dyDescent="0.25">
      <c r="A117" s="1">
        <v>2006</v>
      </c>
      <c r="B117" s="1" t="s">
        <v>14</v>
      </c>
      <c r="C117" s="1">
        <v>37401.053164060504</v>
      </c>
      <c r="D117" s="1">
        <f t="shared" si="10"/>
        <v>4.5728838315293654</v>
      </c>
      <c r="E117">
        <v>221.2444443</v>
      </c>
      <c r="F117" s="1">
        <f t="shared" si="11"/>
        <v>6262870871.4403954</v>
      </c>
      <c r="G117" s="1">
        <v>47.67</v>
      </c>
      <c r="H117" s="1">
        <f t="shared" si="12"/>
        <v>5468084121.0900621</v>
      </c>
      <c r="I117" s="1">
        <f t="shared" si="13"/>
        <v>1.145350132285802</v>
      </c>
      <c r="J117" s="5">
        <v>77.554717303757457</v>
      </c>
      <c r="K117" s="1">
        <v>25.427</v>
      </c>
      <c r="L117" s="1">
        <v>11470703002.076908</v>
      </c>
      <c r="M117" s="1">
        <f t="shared" si="14"/>
        <v>451122940.26337785</v>
      </c>
      <c r="N117" s="1">
        <f t="shared" si="15"/>
        <v>3.0500931019686734</v>
      </c>
      <c r="O117">
        <v>28.875438331018302</v>
      </c>
      <c r="P117">
        <f t="shared" si="16"/>
        <v>3312215771.4989824</v>
      </c>
      <c r="Q117">
        <f t="shared" si="17"/>
        <v>2950655099.9414129</v>
      </c>
      <c r="R117" s="1">
        <f t="shared" si="18"/>
        <v>2517429021.1486492</v>
      </c>
      <c r="S117" s="1">
        <f t="shared" si="19"/>
        <v>1.1720906826580921</v>
      </c>
      <c r="U117" s="1">
        <v>370250</v>
      </c>
      <c r="V117" s="1">
        <v>0</v>
      </c>
    </row>
    <row r="118" spans="1:22" x14ac:dyDescent="0.25">
      <c r="A118" s="1">
        <v>2007</v>
      </c>
      <c r="B118" s="1" t="s">
        <v>14</v>
      </c>
      <c r="C118" s="1">
        <v>36997.80726148362</v>
      </c>
      <c r="D118" s="1">
        <f t="shared" si="10"/>
        <v>4.5681759856222097</v>
      </c>
      <c r="E118">
        <v>169.96669009999999</v>
      </c>
      <c r="F118" s="1">
        <f t="shared" si="11"/>
        <v>5198360023.8093452</v>
      </c>
      <c r="G118" s="1">
        <v>32.432000000000002</v>
      </c>
      <c r="H118" s="1">
        <f t="shared" si="12"/>
        <v>3972172198.2615619</v>
      </c>
      <c r="I118" s="1">
        <f t="shared" si="13"/>
        <v>1.3086945289241061</v>
      </c>
      <c r="J118" s="5">
        <v>83.793372975802299</v>
      </c>
      <c r="K118" s="1">
        <v>34.929000000000002</v>
      </c>
      <c r="L118" s="1">
        <v>12247694247.229778</v>
      </c>
      <c r="M118" s="1">
        <f t="shared" si="14"/>
        <v>350645430.6516012</v>
      </c>
      <c r="N118" s="1">
        <f t="shared" si="15"/>
        <v>2.398962838209004</v>
      </c>
      <c r="O118">
        <v>24.1697950744955</v>
      </c>
      <c r="P118">
        <f t="shared" si="16"/>
        <v>2960242600.9062119</v>
      </c>
      <c r="Q118">
        <f t="shared" si="17"/>
        <v>2238117422.9031334</v>
      </c>
      <c r="R118" s="1">
        <f t="shared" si="18"/>
        <v>1734054775.3584285</v>
      </c>
      <c r="S118" s="1">
        <f t="shared" si="19"/>
        <v>1.2906843859303783</v>
      </c>
      <c r="U118" s="1">
        <v>374864</v>
      </c>
      <c r="V118" s="1">
        <v>0</v>
      </c>
    </row>
    <row r="119" spans="1:22" x14ac:dyDescent="0.25">
      <c r="A119" s="1">
        <v>2008</v>
      </c>
      <c r="B119" s="1" t="s">
        <v>14</v>
      </c>
      <c r="C119" s="1">
        <v>35860.388780414898</v>
      </c>
      <c r="D119" s="1">
        <f t="shared" si="10"/>
        <v>4.5546149936554334</v>
      </c>
      <c r="E119">
        <v>157.76447279999999</v>
      </c>
      <c r="F119" s="1">
        <f t="shared" si="11"/>
        <v>6242983460.8275671</v>
      </c>
      <c r="G119" s="1">
        <v>63.09</v>
      </c>
      <c r="H119" s="1">
        <f t="shared" si="12"/>
        <v>9080606202.3708725</v>
      </c>
      <c r="I119" s="1">
        <f t="shared" si="13"/>
        <v>0.68750734496090959</v>
      </c>
      <c r="J119" s="5">
        <v>108.41518354973967</v>
      </c>
      <c r="K119" s="1">
        <v>36.71</v>
      </c>
      <c r="L119" s="1">
        <v>14393099068.585943</v>
      </c>
      <c r="M119" s="1">
        <f t="shared" si="14"/>
        <v>392075703.31206602</v>
      </c>
      <c r="N119" s="1">
        <f t="shared" si="15"/>
        <v>2.9532874843296013</v>
      </c>
      <c r="O119">
        <v>28.372690211483899</v>
      </c>
      <c r="P119">
        <f t="shared" si="16"/>
        <v>4083709410.5618639</v>
      </c>
      <c r="Q119">
        <f t="shared" si="17"/>
        <v>2159274050.2657032</v>
      </c>
      <c r="R119" s="1">
        <f t="shared" si="18"/>
        <v>6921332152.1051693</v>
      </c>
      <c r="S119" s="1">
        <f t="shared" si="19"/>
        <v>0.31197376499391749</v>
      </c>
      <c r="U119" s="1">
        <v>379252</v>
      </c>
      <c r="V119" s="1">
        <v>0</v>
      </c>
    </row>
    <row r="120" spans="1:22" x14ac:dyDescent="0.25">
      <c r="A120" s="1">
        <v>2009</v>
      </c>
      <c r="B120" s="1" t="s">
        <v>14</v>
      </c>
      <c r="C120" s="1">
        <v>34812.714687837535</v>
      </c>
      <c r="D120" s="1">
        <f t="shared" si="10"/>
        <v>4.5417378907930122</v>
      </c>
      <c r="E120">
        <v>148.85761489999999</v>
      </c>
      <c r="F120" s="1">
        <f t="shared" si="11"/>
        <v>3748594650.4315066</v>
      </c>
      <c r="G120" s="1">
        <v>38.445</v>
      </c>
      <c r="H120" s="1">
        <f t="shared" si="12"/>
        <v>4126058218.7542968</v>
      </c>
      <c r="I120" s="1">
        <f t="shared" si="13"/>
        <v>0.90851714922317539</v>
      </c>
      <c r="J120" s="5">
        <v>68.992925466719498</v>
      </c>
      <c r="K120" s="1">
        <v>50.503</v>
      </c>
      <c r="L120" s="1">
        <v>10732366286.264265</v>
      </c>
      <c r="M120" s="1">
        <f t="shared" si="14"/>
        <v>212509480.35293478</v>
      </c>
      <c r="N120" s="1">
        <f t="shared" si="15"/>
        <v>1.3661153885258202</v>
      </c>
      <c r="O120">
        <v>15.629526861643299</v>
      </c>
      <c r="P120">
        <f t="shared" si="16"/>
        <v>1677418071.6016228</v>
      </c>
      <c r="Q120">
        <f t="shared" si="17"/>
        <v>2071176578.8298838</v>
      </c>
      <c r="R120" s="1">
        <f t="shared" si="18"/>
        <v>2054881639.924413</v>
      </c>
      <c r="S120" s="1">
        <f t="shared" si="19"/>
        <v>1.0079298673893793</v>
      </c>
      <c r="U120" s="1">
        <v>383772</v>
      </c>
      <c r="V120" s="1">
        <v>0</v>
      </c>
    </row>
    <row r="121" spans="1:22" x14ac:dyDescent="0.25">
      <c r="A121" s="1">
        <v>2010</v>
      </c>
      <c r="B121" s="1" t="s">
        <v>14</v>
      </c>
      <c r="C121" s="1">
        <v>35268.101170358066</v>
      </c>
      <c r="D121" s="1">
        <f t="shared" si="10"/>
        <v>4.5473820779426601</v>
      </c>
      <c r="E121">
        <v>153.32793150000001</v>
      </c>
      <c r="F121" s="1">
        <f t="shared" si="11"/>
        <v>4896804181.4214897</v>
      </c>
      <c r="G121" s="1">
        <v>43.79</v>
      </c>
      <c r="H121" s="1">
        <f t="shared" si="12"/>
        <v>6002457645.7645769</v>
      </c>
      <c r="I121" s="1">
        <f t="shared" si="13"/>
        <v>0.81579987238672935</v>
      </c>
      <c r="J121" s="5">
        <v>87.498094676299672</v>
      </c>
      <c r="K121" s="1">
        <v>41.710999999999999</v>
      </c>
      <c r="L121" s="1">
        <v>13707370737.073708</v>
      </c>
      <c r="M121" s="1">
        <f t="shared" si="14"/>
        <v>328627238.30820906</v>
      </c>
      <c r="N121" s="1">
        <f t="shared" si="15"/>
        <v>2.0977222957085582</v>
      </c>
      <c r="O121">
        <v>19.8364706075794</v>
      </c>
      <c r="P121">
        <f t="shared" si="16"/>
        <v>2719058567.3315659</v>
      </c>
      <c r="Q121">
        <f t="shared" si="17"/>
        <v>2177745614.0899239</v>
      </c>
      <c r="R121" s="1">
        <f t="shared" si="18"/>
        <v>3824712031.6746531</v>
      </c>
      <c r="S121" s="1">
        <f t="shared" si="19"/>
        <v>0.56938812544702777</v>
      </c>
      <c r="U121" s="1">
        <v>388662</v>
      </c>
      <c r="V121" s="1">
        <v>0</v>
      </c>
    </row>
    <row r="122" spans="1:22" x14ac:dyDescent="0.25">
      <c r="A122" s="1">
        <v>2011</v>
      </c>
      <c r="B122" s="1" t="s">
        <v>14</v>
      </c>
      <c r="C122" s="1">
        <v>36092.096983790441</v>
      </c>
      <c r="D122" s="1">
        <f t="shared" si="10"/>
        <v>4.5574121156985159</v>
      </c>
      <c r="E122">
        <v>169.4270411</v>
      </c>
      <c r="F122" s="1">
        <f t="shared" si="11"/>
        <v>7341023452.9651346</v>
      </c>
      <c r="G122" s="1">
        <v>55.341000000000001</v>
      </c>
      <c r="H122" s="1">
        <f t="shared" si="12"/>
        <v>10252097328.881468</v>
      </c>
      <c r="I122" s="1">
        <f t="shared" si="13"/>
        <v>0.71605089353614837</v>
      </c>
      <c r="J122" s="5">
        <v>118.7082822862465</v>
      </c>
      <c r="K122" s="1">
        <v>34.319000000000003</v>
      </c>
      <c r="L122" s="1">
        <v>18525319977.740677</v>
      </c>
      <c r="M122" s="1">
        <f t="shared" si="14"/>
        <v>539797779.00698376</v>
      </c>
      <c r="N122" s="1">
        <f t="shared" si="15"/>
        <v>3.4589668197280368</v>
      </c>
      <c r="O122">
        <v>21.3411429321112</v>
      </c>
      <c r="P122">
        <f t="shared" si="16"/>
        <v>3953515015.0805888</v>
      </c>
      <c r="Q122">
        <f t="shared" si="17"/>
        <v>3387508437.8845458</v>
      </c>
      <c r="R122" s="1">
        <f t="shared" si="18"/>
        <v>6864588890.9969215</v>
      </c>
      <c r="S122" s="1">
        <f t="shared" si="19"/>
        <v>0.49347579172983647</v>
      </c>
      <c r="U122" s="1">
        <v>394013</v>
      </c>
      <c r="V122" s="1">
        <v>0</v>
      </c>
    </row>
    <row r="123" spans="1:22" x14ac:dyDescent="0.25">
      <c r="A123" s="1">
        <v>2012</v>
      </c>
      <c r="B123" s="1" t="s">
        <v>14</v>
      </c>
      <c r="C123" s="1">
        <v>35899.037368973331</v>
      </c>
      <c r="D123" s="1">
        <f t="shared" si="10"/>
        <v>4.5550828031480091</v>
      </c>
      <c r="E123">
        <v>158.73503830000001</v>
      </c>
      <c r="F123" s="1">
        <f t="shared" si="11"/>
        <v>6763389489.6773319</v>
      </c>
      <c r="G123" s="1">
        <v>46.716999999999999</v>
      </c>
      <c r="H123" s="1">
        <f t="shared" si="12"/>
        <v>8898885651.4084492</v>
      </c>
      <c r="I123" s="1">
        <f t="shared" si="13"/>
        <v>0.7600265645178701</v>
      </c>
      <c r="J123" s="5">
        <v>116.73436701022335</v>
      </c>
      <c r="K123" s="1">
        <v>35.398000000000003</v>
      </c>
      <c r="L123" s="1">
        <v>19048495518.565941</v>
      </c>
      <c r="M123" s="1">
        <f t="shared" si="14"/>
        <v>538123496.20221305</v>
      </c>
      <c r="N123" s="1">
        <f t="shared" si="15"/>
        <v>3.2977673035262822</v>
      </c>
      <c r="O123">
        <v>19.3456645045447</v>
      </c>
      <c r="P123">
        <f t="shared" si="16"/>
        <v>3685058036.1849995</v>
      </c>
      <c r="Q123">
        <f t="shared" si="17"/>
        <v>3078331453.4923325</v>
      </c>
      <c r="R123" s="1">
        <f t="shared" si="18"/>
        <v>5820554197.9161167</v>
      </c>
      <c r="S123" s="1">
        <f t="shared" si="19"/>
        <v>0.52887256931555438</v>
      </c>
      <c r="U123" s="1">
        <v>399748</v>
      </c>
      <c r="V123" s="1">
        <v>0</v>
      </c>
    </row>
    <row r="124" spans="1:22" x14ac:dyDescent="0.25">
      <c r="A124" s="1">
        <v>2013</v>
      </c>
      <c r="B124" s="1" t="s">
        <v>14</v>
      </c>
      <c r="C124" s="1">
        <v>34618.972911563869</v>
      </c>
      <c r="D124" s="1">
        <f t="shared" si="10"/>
        <v>4.5393141789218969</v>
      </c>
      <c r="E124">
        <v>135.4708493</v>
      </c>
      <c r="F124" s="1">
        <f t="shared" si="11"/>
        <v>5535420758.5352192</v>
      </c>
      <c r="G124" s="1">
        <v>46.567</v>
      </c>
      <c r="H124" s="1">
        <f t="shared" si="12"/>
        <v>8425753780.3708429</v>
      </c>
      <c r="I124" s="1">
        <f t="shared" si="13"/>
        <v>0.65696445716594254</v>
      </c>
      <c r="J124" s="5">
        <v>111.94686091595962</v>
      </c>
      <c r="K124" s="1">
        <v>39.593000000000004</v>
      </c>
      <c r="L124" s="1">
        <v>18093829923.273655</v>
      </c>
      <c r="M124" s="1">
        <f t="shared" si="14"/>
        <v>456995679.11685532</v>
      </c>
      <c r="N124" s="1">
        <f t="shared" si="15"/>
        <v>2.8274407323506581</v>
      </c>
      <c r="O124">
        <v>15.170650283434799</v>
      </c>
      <c r="P124">
        <f t="shared" si="16"/>
        <v>2744951660.5393252</v>
      </c>
      <c r="Q124">
        <f t="shared" si="17"/>
        <v>2790469097.995894</v>
      </c>
      <c r="R124" s="1">
        <f t="shared" si="18"/>
        <v>5635284682.3749485</v>
      </c>
      <c r="S124" s="1">
        <f t="shared" si="19"/>
        <v>0.4951780176649162</v>
      </c>
      <c r="U124" s="1">
        <v>405716</v>
      </c>
      <c r="V124" s="1">
        <v>0</v>
      </c>
    </row>
    <row r="125" spans="1:22" x14ac:dyDescent="0.25">
      <c r="A125" s="1">
        <v>2014</v>
      </c>
      <c r="B125" s="1" t="s">
        <v>14</v>
      </c>
      <c r="C125" s="1">
        <v>33313.832779102748</v>
      </c>
      <c r="D125" s="1">
        <f t="shared" si="10"/>
        <v>4.5226246014410094</v>
      </c>
      <c r="E125">
        <v>126.854411</v>
      </c>
      <c r="F125" s="1">
        <f t="shared" si="11"/>
        <v>4644685554.3114729</v>
      </c>
      <c r="G125" s="1">
        <v>37.664000000000001</v>
      </c>
      <c r="H125" s="1">
        <f t="shared" si="12"/>
        <v>6439919734.8066311</v>
      </c>
      <c r="I125" s="1">
        <f t="shared" si="13"/>
        <v>0.72123345407672801</v>
      </c>
      <c r="J125" s="5">
        <v>100.31315270718662</v>
      </c>
      <c r="K125" s="1">
        <v>27.442</v>
      </c>
      <c r="L125" s="1">
        <v>17098342541.436466</v>
      </c>
      <c r="M125" s="1">
        <f t="shared" si="14"/>
        <v>623072026.14373827</v>
      </c>
      <c r="N125" s="1">
        <f t="shared" si="15"/>
        <v>3.6554607064786317</v>
      </c>
      <c r="O125">
        <v>13.162404415972601</v>
      </c>
      <c r="P125">
        <f t="shared" si="16"/>
        <v>2250552993.7321553</v>
      </c>
      <c r="Q125">
        <f t="shared" si="17"/>
        <v>2394132560.5793176</v>
      </c>
      <c r="R125" s="1">
        <f t="shared" si="18"/>
        <v>4045787174.2273135</v>
      </c>
      <c r="S125" s="1">
        <f t="shared" si="19"/>
        <v>0.59175939254307464</v>
      </c>
      <c r="U125" s="1">
        <v>411704</v>
      </c>
      <c r="V125" s="1">
        <v>0</v>
      </c>
    </row>
    <row r="126" spans="1:22" x14ac:dyDescent="0.25">
      <c r="A126" s="1">
        <v>2015</v>
      </c>
      <c r="B126" s="1" t="s">
        <v>14</v>
      </c>
      <c r="C126" s="1">
        <v>32661.857018081148</v>
      </c>
      <c r="D126" s="1">
        <f t="shared" si="10"/>
        <v>4.5140408732903641</v>
      </c>
      <c r="E126">
        <v>126.9968767</v>
      </c>
      <c r="F126" s="1">
        <f t="shared" si="11"/>
        <v>2458962164.1701922</v>
      </c>
      <c r="G126" s="1">
        <v>24.154</v>
      </c>
      <c r="H126" s="1">
        <f t="shared" si="12"/>
        <v>3123207593.2795115</v>
      </c>
      <c r="I126" s="1">
        <f t="shared" si="13"/>
        <v>0.78731947548455117</v>
      </c>
      <c r="J126" s="5">
        <v>53.047624607937863</v>
      </c>
      <c r="K126" s="1">
        <v>35.247</v>
      </c>
      <c r="L126" s="1">
        <v>12930394937.81366</v>
      </c>
      <c r="M126" s="1">
        <f t="shared" si="14"/>
        <v>366850935.90415239</v>
      </c>
      <c r="N126" s="1">
        <f t="shared" si="15"/>
        <v>1.5050252392526418</v>
      </c>
      <c r="O126">
        <v>5.7937043537045598</v>
      </c>
      <c r="P126">
        <f t="shared" si="16"/>
        <v>749148854.46330392</v>
      </c>
      <c r="Q126">
        <f t="shared" si="17"/>
        <v>1709813309.7068882</v>
      </c>
      <c r="R126" s="1">
        <f t="shared" si="18"/>
        <v>1413394283.5726233</v>
      </c>
      <c r="S126" s="1">
        <f t="shared" si="19"/>
        <v>1.2097213987486983</v>
      </c>
      <c r="U126" s="1">
        <v>417542</v>
      </c>
      <c r="V126" s="1">
        <v>0</v>
      </c>
    </row>
    <row r="127" spans="1:22" x14ac:dyDescent="0.25">
      <c r="A127" s="1">
        <v>2016</v>
      </c>
      <c r="B127" s="1" t="s">
        <v>14</v>
      </c>
      <c r="C127" s="1">
        <v>31430.96259360811</v>
      </c>
      <c r="D127" s="1">
        <f t="shared" si="10"/>
        <v>4.4973576817713417</v>
      </c>
      <c r="E127">
        <v>121.027388</v>
      </c>
      <c r="F127" s="1">
        <f t="shared" si="11"/>
        <v>1931956810.1824574</v>
      </c>
      <c r="G127" s="1">
        <v>17.605</v>
      </c>
      <c r="H127" s="1">
        <f t="shared" si="12"/>
        <v>2007085089.5171216</v>
      </c>
      <c r="I127" s="1">
        <f t="shared" si="13"/>
        <v>0.96256846322706779</v>
      </c>
      <c r="J127" s="6">
        <v>43.734169960474297</v>
      </c>
      <c r="K127" s="1">
        <v>34.619999999999997</v>
      </c>
      <c r="L127" s="1">
        <v>11400653731.991602</v>
      </c>
      <c r="M127" s="1">
        <f t="shared" si="14"/>
        <v>329308311.14938194</v>
      </c>
      <c r="N127" s="1">
        <f t="shared" si="15"/>
        <v>1.2632631415503841</v>
      </c>
      <c r="O127">
        <f>(O125+O126)/2</f>
        <v>9.4780543848385808</v>
      </c>
      <c r="P127">
        <f t="shared" si="16"/>
        <v>1080560160.9452932</v>
      </c>
      <c r="Q127">
        <f t="shared" si="17"/>
        <v>851396649.23716426</v>
      </c>
      <c r="R127" s="1">
        <f t="shared" si="18"/>
        <v>1155688440.2799573</v>
      </c>
      <c r="S127" s="1">
        <f t="shared" si="19"/>
        <v>0.73670084389778911</v>
      </c>
      <c r="U127" s="1">
        <v>423196</v>
      </c>
      <c r="V127" s="1">
        <v>0</v>
      </c>
    </row>
    <row r="128" spans="1:22" x14ac:dyDescent="0.25">
      <c r="A128" s="2">
        <v>1999</v>
      </c>
      <c r="B128" s="1" t="s">
        <v>15</v>
      </c>
      <c r="C128" s="1">
        <v>41856.045592390074</v>
      </c>
      <c r="D128" s="1">
        <f t="shared" si="10"/>
        <v>4.6217581953708606</v>
      </c>
      <c r="E128">
        <v>2633</v>
      </c>
      <c r="F128" s="1">
        <f t="shared" si="11"/>
        <v>24879554087.672115</v>
      </c>
      <c r="G128" s="1">
        <v>43.579000000000001</v>
      </c>
      <c r="H128" s="1">
        <f t="shared" si="12"/>
        <v>294630060065.96222</v>
      </c>
      <c r="I128" s="1">
        <f t="shared" si="13"/>
        <v>8.4443366308590659E-2</v>
      </c>
      <c r="J128" s="5">
        <v>25.888021984061222</v>
      </c>
      <c r="K128" s="1">
        <v>20.754000000000001</v>
      </c>
      <c r="L128" s="1">
        <v>676082654640.91003</v>
      </c>
      <c r="M128" s="1">
        <f t="shared" si="14"/>
        <v>32576016895.10022</v>
      </c>
      <c r="N128" s="1">
        <f t="shared" si="15"/>
        <v>1.2473750594613675</v>
      </c>
      <c r="O128">
        <v>0.84211987613997996</v>
      </c>
      <c r="P128">
        <f t="shared" si="16"/>
        <v>5693426413.865921</v>
      </c>
      <c r="Q128">
        <f t="shared" si="17"/>
        <v>19186127673.806194</v>
      </c>
      <c r="R128" s="1">
        <f t="shared" si="18"/>
        <v>275443932392.15601</v>
      </c>
      <c r="S128" s="1">
        <f t="shared" si="19"/>
        <v>6.9655292484317469E-2</v>
      </c>
      <c r="T128" s="4">
        <v>10</v>
      </c>
      <c r="U128" s="1">
        <v>30499200</v>
      </c>
      <c r="V128" s="1">
        <v>0</v>
      </c>
    </row>
    <row r="129" spans="1:22" x14ac:dyDescent="0.25">
      <c r="A129" s="1">
        <v>2000</v>
      </c>
      <c r="B129" s="1" t="s">
        <v>15</v>
      </c>
      <c r="C129" s="1">
        <v>43638.283154814526</v>
      </c>
      <c r="D129" s="1">
        <f t="shared" si="10"/>
        <v>4.6398676559617353</v>
      </c>
      <c r="E129">
        <v>2753.1445549999999</v>
      </c>
      <c r="F129" s="1">
        <f t="shared" si="11"/>
        <v>39910590010.498894</v>
      </c>
      <c r="G129" s="1">
        <v>43.341999999999999</v>
      </c>
      <c r="H129" s="1">
        <f t="shared" si="12"/>
        <v>321724826341.66046</v>
      </c>
      <c r="I129" s="1">
        <f t="shared" si="13"/>
        <v>0.12405194359516182</v>
      </c>
      <c r="J129" s="5">
        <v>39.716070128596982</v>
      </c>
      <c r="K129" s="1">
        <v>20.678999999999998</v>
      </c>
      <c r="L129" s="1">
        <v>742293448252.64282</v>
      </c>
      <c r="M129" s="1">
        <f t="shared" si="14"/>
        <v>35896003107.144585</v>
      </c>
      <c r="N129" s="1">
        <f t="shared" si="15"/>
        <v>1.9205991647853855</v>
      </c>
      <c r="O129">
        <v>1.57495000359459</v>
      </c>
      <c r="P129">
        <f t="shared" si="16"/>
        <v>11690750689.937403</v>
      </c>
      <c r="Q129">
        <f t="shared" si="17"/>
        <v>28219839320.561493</v>
      </c>
      <c r="R129" s="1">
        <f t="shared" si="18"/>
        <v>293504987021.099</v>
      </c>
      <c r="S129" s="1">
        <f t="shared" si="19"/>
        <v>9.6147733661959459E-2</v>
      </c>
      <c r="T129" s="4">
        <v>10</v>
      </c>
      <c r="U129" s="1">
        <v>30769700</v>
      </c>
      <c r="V129" s="1">
        <v>0</v>
      </c>
    </row>
    <row r="130" spans="1:22" x14ac:dyDescent="0.25">
      <c r="A130" s="1">
        <v>2001</v>
      </c>
      <c r="B130" s="1" t="s">
        <v>15</v>
      </c>
      <c r="C130" s="1">
        <v>43964.954594036586</v>
      </c>
      <c r="D130" s="1">
        <f t="shared" si="10"/>
        <v>4.6431066289652971</v>
      </c>
      <c r="E130">
        <v>2816.361848</v>
      </c>
      <c r="F130" s="1">
        <f t="shared" si="11"/>
        <v>34053127497.910866</v>
      </c>
      <c r="G130" s="1">
        <v>41.779000000000003</v>
      </c>
      <c r="H130" s="1">
        <f t="shared" si="12"/>
        <v>307652107405.73352</v>
      </c>
      <c r="I130" s="1">
        <f t="shared" si="13"/>
        <v>0.11068712574427904</v>
      </c>
      <c r="J130" s="5">
        <v>33.126510283668544</v>
      </c>
      <c r="K130" s="1">
        <v>19.736000000000001</v>
      </c>
      <c r="L130" s="1">
        <v>736379777892.56201</v>
      </c>
      <c r="M130" s="1">
        <f t="shared" si="14"/>
        <v>37311500703.919838</v>
      </c>
      <c r="N130" s="1">
        <f t="shared" si="15"/>
        <v>1.6784814695819084</v>
      </c>
      <c r="O130">
        <v>0.97296593691297095</v>
      </c>
      <c r="P130">
        <f t="shared" si="16"/>
        <v>7164724405.2100201</v>
      </c>
      <c r="Q130">
        <f t="shared" si="17"/>
        <v>26888403092.700844</v>
      </c>
      <c r="R130" s="1">
        <f t="shared" si="18"/>
        <v>280763704313.03265</v>
      </c>
      <c r="S130" s="1">
        <f t="shared" si="19"/>
        <v>9.576880016771E-2</v>
      </c>
      <c r="T130" s="4">
        <v>10</v>
      </c>
      <c r="U130" s="1">
        <v>31081900</v>
      </c>
      <c r="V130" s="1">
        <v>0</v>
      </c>
    </row>
    <row r="131" spans="1:22" x14ac:dyDescent="0.25">
      <c r="A131" s="1">
        <v>2002</v>
      </c>
      <c r="B131" s="1" t="s">
        <v>15</v>
      </c>
      <c r="C131" s="1">
        <v>44883.828395515018</v>
      </c>
      <c r="D131" s="1">
        <f t="shared" ref="D131:D194" si="20">LOG(C131)</f>
        <v>4.6520898932600536</v>
      </c>
      <c r="E131">
        <v>2953.6996810000001</v>
      </c>
      <c r="F131" s="1">
        <f t="shared" ref="F131:F194" si="21">(E131*365000)*J131</f>
        <v>35991153114.606781</v>
      </c>
      <c r="G131" s="1">
        <v>40.302999999999997</v>
      </c>
      <c r="H131" s="1">
        <f t="shared" ref="H131:H194" si="22">(G131/100)*L131</f>
        <v>305476862014.91113</v>
      </c>
      <c r="I131" s="1">
        <f t="shared" ref="I131:I194" si="23">F131/H131</f>
        <v>0.11781957192178423</v>
      </c>
      <c r="J131" s="5">
        <v>33.383860782604785</v>
      </c>
      <c r="K131" s="1">
        <v>19.806999999999999</v>
      </c>
      <c r="L131" s="1">
        <v>757950678646.5304</v>
      </c>
      <c r="M131" s="1">
        <f t="shared" ref="M131:M194" si="24">L131/K131</f>
        <v>38266808635.660645</v>
      </c>
      <c r="N131" s="1">
        <f t="shared" ref="N131:N194" si="25">J131/K131</f>
        <v>1.6854577059930724</v>
      </c>
      <c r="O131">
        <v>1.0256413339750099</v>
      </c>
      <c r="P131">
        <f t="shared" ref="P131:P194" si="26">(O131/100)*L131</f>
        <v>7773855451.3429146</v>
      </c>
      <c r="Q131">
        <f t="shared" ref="Q131:Q194" si="27">-(P131-F131)</f>
        <v>28217297663.263866</v>
      </c>
      <c r="R131" s="1">
        <f t="shared" ref="R131:R194" si="28">H131-Q131</f>
        <v>277259564351.64728</v>
      </c>
      <c r="S131" s="1">
        <f t="shared" ref="S131:S194" si="29">Q131/R131</f>
        <v>0.10177213445908749</v>
      </c>
      <c r="T131" s="4">
        <v>10</v>
      </c>
      <c r="U131" s="1">
        <v>31362000</v>
      </c>
      <c r="V131" s="1">
        <v>0</v>
      </c>
    </row>
    <row r="132" spans="1:22" x14ac:dyDescent="0.25">
      <c r="A132" s="1">
        <v>2003</v>
      </c>
      <c r="B132" s="1" t="s">
        <v>15</v>
      </c>
      <c r="C132" s="1">
        <v>45239.811390679461</v>
      </c>
      <c r="D132" s="1">
        <f t="shared" si="20"/>
        <v>4.6555207856398475</v>
      </c>
      <c r="E132">
        <v>3113.6452100000001</v>
      </c>
      <c r="F132" s="1">
        <f t="shared" si="21"/>
        <v>42738896847.858185</v>
      </c>
      <c r="G132" s="1">
        <v>40.290999999999997</v>
      </c>
      <c r="H132" s="1">
        <f t="shared" si="22"/>
        <v>359549223217.47198</v>
      </c>
      <c r="I132" s="1">
        <f t="shared" si="23"/>
        <v>0.11886799939491936</v>
      </c>
      <c r="J132" s="5">
        <v>37.606361733270113</v>
      </c>
      <c r="K132" s="1">
        <v>20.536000000000001</v>
      </c>
      <c r="L132" s="1">
        <v>892380986367.85388</v>
      </c>
      <c r="M132" s="1">
        <f t="shared" si="24"/>
        <v>43454469534.858482</v>
      </c>
      <c r="N132" s="1">
        <f t="shared" si="25"/>
        <v>1.8312408323563552</v>
      </c>
      <c r="O132">
        <v>1.08896493881498</v>
      </c>
      <c r="P132">
        <f t="shared" si="26"/>
        <v>9717716062.1972141</v>
      </c>
      <c r="Q132">
        <f t="shared" si="27"/>
        <v>33021180785.660973</v>
      </c>
      <c r="R132" s="1">
        <f t="shared" si="28"/>
        <v>326528042431.81104</v>
      </c>
      <c r="S132" s="1">
        <f t="shared" si="29"/>
        <v>0.10112816204003917</v>
      </c>
      <c r="T132" s="4">
        <v>10</v>
      </c>
      <c r="U132" s="1">
        <v>31676000</v>
      </c>
      <c r="V132" s="1">
        <v>0</v>
      </c>
    </row>
    <row r="133" spans="1:22" x14ac:dyDescent="0.25">
      <c r="A133" s="1">
        <v>2004</v>
      </c>
      <c r="B133" s="1" t="s">
        <v>15</v>
      </c>
      <c r="C133" s="1">
        <v>46170.920196530598</v>
      </c>
      <c r="D133" s="1">
        <f t="shared" si="20"/>
        <v>4.6643685302213393</v>
      </c>
      <c r="E133">
        <v>3139.3577879999998</v>
      </c>
      <c r="F133" s="1">
        <f t="shared" si="21"/>
        <v>55709254537.921349</v>
      </c>
      <c r="G133" s="1">
        <v>40.039000000000001</v>
      </c>
      <c r="H133" s="1">
        <f t="shared" si="22"/>
        <v>409677447671.02234</v>
      </c>
      <c r="I133" s="1">
        <f t="shared" si="23"/>
        <v>0.13598321033931257</v>
      </c>
      <c r="J133" s="5">
        <v>48.617617019587087</v>
      </c>
      <c r="K133" s="1">
        <v>21.454999999999998</v>
      </c>
      <c r="L133" s="1">
        <v>1023196003074.5581</v>
      </c>
      <c r="M133" s="1">
        <f t="shared" si="24"/>
        <v>47690328738.035805</v>
      </c>
      <c r="N133" s="1">
        <f t="shared" si="25"/>
        <v>2.2660273605027776</v>
      </c>
      <c r="O133">
        <v>1.4247164573650699</v>
      </c>
      <c r="P133">
        <f t="shared" si="26"/>
        <v>14577641846.904837</v>
      </c>
      <c r="Q133">
        <f t="shared" si="27"/>
        <v>41131612691.01651</v>
      </c>
      <c r="R133" s="1">
        <f t="shared" si="28"/>
        <v>368545834980.00586</v>
      </c>
      <c r="S133" s="1">
        <f t="shared" si="29"/>
        <v>0.11160514863299964</v>
      </c>
      <c r="T133" s="4">
        <v>10</v>
      </c>
      <c r="U133" s="1">
        <v>31995000</v>
      </c>
      <c r="V133" s="1">
        <v>0</v>
      </c>
    </row>
    <row r="134" spans="1:22" x14ac:dyDescent="0.25">
      <c r="A134" s="1">
        <v>2005</v>
      </c>
      <c r="B134" s="1" t="s">
        <v>15</v>
      </c>
      <c r="C134" s="1">
        <v>47181.562394044573</v>
      </c>
      <c r="D134" s="1">
        <f t="shared" si="20"/>
        <v>4.6737723182341302</v>
      </c>
      <c r="E134">
        <v>3096.284854</v>
      </c>
      <c r="F134" s="1">
        <f t="shared" si="21"/>
        <v>75721631683.774384</v>
      </c>
      <c r="G134" s="1">
        <v>40.203000000000003</v>
      </c>
      <c r="H134" s="1">
        <f t="shared" si="22"/>
        <v>470116988644.99097</v>
      </c>
      <c r="I134" s="1">
        <f t="shared" si="23"/>
        <v>0.16106976244790763</v>
      </c>
      <c r="J134" s="5">
        <v>67.00175692589093</v>
      </c>
      <c r="K134" s="1">
        <v>22.704000000000001</v>
      </c>
      <c r="L134" s="1">
        <v>1169357979864.6641</v>
      </c>
      <c r="M134" s="1">
        <f t="shared" si="24"/>
        <v>51504491713.559906</v>
      </c>
      <c r="N134" s="1">
        <f t="shared" si="25"/>
        <v>2.9510992303510806</v>
      </c>
      <c r="O134">
        <v>1.6057010475115701</v>
      </c>
      <c r="P134">
        <f t="shared" si="26"/>
        <v>18776393331.847046</v>
      </c>
      <c r="Q134">
        <f t="shared" si="27"/>
        <v>56945238351.927338</v>
      </c>
      <c r="R134" s="1">
        <f t="shared" si="28"/>
        <v>413171750293.0636</v>
      </c>
      <c r="S134" s="1">
        <f t="shared" si="29"/>
        <v>0.13782461727244411</v>
      </c>
      <c r="T134" s="4">
        <v>10</v>
      </c>
      <c r="U134" s="1">
        <v>32312000</v>
      </c>
      <c r="V134" s="1">
        <v>0</v>
      </c>
    </row>
    <row r="135" spans="1:22" x14ac:dyDescent="0.25">
      <c r="A135" s="1">
        <v>2006</v>
      </c>
      <c r="B135" s="1" t="s">
        <v>15</v>
      </c>
      <c r="C135" s="1">
        <v>48035.035791904884</v>
      </c>
      <c r="D135" s="1">
        <f t="shared" si="20"/>
        <v>4.6815581186396589</v>
      </c>
      <c r="E135">
        <v>3292.0778780000001</v>
      </c>
      <c r="F135" s="1">
        <f t="shared" si="21"/>
        <v>93190401747.138962</v>
      </c>
      <c r="G135" s="1">
        <v>40.607999999999997</v>
      </c>
      <c r="H135" s="1">
        <f t="shared" si="22"/>
        <v>534163803385.04932</v>
      </c>
      <c r="I135" s="1">
        <f t="shared" si="23"/>
        <v>0.17446034560294443</v>
      </c>
      <c r="J135" s="5">
        <v>77.554717303757457</v>
      </c>
      <c r="K135" s="1">
        <v>23.664000000000001</v>
      </c>
      <c r="L135" s="1">
        <v>1315415197461.2129</v>
      </c>
      <c r="M135" s="1">
        <f t="shared" si="24"/>
        <v>55587187181.423798</v>
      </c>
      <c r="N135" s="1">
        <f t="shared" si="25"/>
        <v>3.2773291625996217</v>
      </c>
      <c r="O135">
        <v>1.6485530368734</v>
      </c>
      <c r="P135">
        <f t="shared" si="26"/>
        <v>21685317185.241055</v>
      </c>
      <c r="Q135">
        <f t="shared" si="27"/>
        <v>71505084561.897903</v>
      </c>
      <c r="R135" s="1">
        <f t="shared" si="28"/>
        <v>462658718823.15143</v>
      </c>
      <c r="S135" s="1">
        <f t="shared" si="29"/>
        <v>0.15455254954188014</v>
      </c>
      <c r="T135" s="4">
        <v>10</v>
      </c>
      <c r="U135" s="1">
        <v>32570505</v>
      </c>
      <c r="V135" s="1">
        <v>0</v>
      </c>
    </row>
    <row r="136" spans="1:22" x14ac:dyDescent="0.25">
      <c r="A136" s="1">
        <v>2007</v>
      </c>
      <c r="B136" s="1" t="s">
        <v>15</v>
      </c>
      <c r="C136" s="1">
        <v>48552.696431330791</v>
      </c>
      <c r="D136" s="1">
        <f t="shared" si="20"/>
        <v>4.6862133539706869</v>
      </c>
      <c r="E136">
        <v>3448.5232329999999</v>
      </c>
      <c r="F136" s="1">
        <f t="shared" si="21"/>
        <v>105471638619.64833</v>
      </c>
      <c r="G136" s="1">
        <v>40.445</v>
      </c>
      <c r="H136" s="1">
        <f t="shared" si="22"/>
        <v>592510024578.71704</v>
      </c>
      <c r="I136" s="1">
        <f t="shared" si="23"/>
        <v>0.17800819267933932</v>
      </c>
      <c r="J136" s="5">
        <v>83.793372975802299</v>
      </c>
      <c r="K136" s="1">
        <v>23.97</v>
      </c>
      <c r="L136" s="1">
        <v>1464977190205.7537</v>
      </c>
      <c r="M136" s="1">
        <f t="shared" si="24"/>
        <v>61117112649.384804</v>
      </c>
      <c r="N136" s="1">
        <f t="shared" si="25"/>
        <v>3.4957602409596289</v>
      </c>
      <c r="O136">
        <v>1.5643317362057201</v>
      </c>
      <c r="P136">
        <f t="shared" si="26"/>
        <v>22917103114.563438</v>
      </c>
      <c r="Q136">
        <f t="shared" si="27"/>
        <v>82554535505.0849</v>
      </c>
      <c r="R136" s="1">
        <f t="shared" si="28"/>
        <v>509955489073.63214</v>
      </c>
      <c r="S136" s="1">
        <f t="shared" si="29"/>
        <v>0.16188576704027771</v>
      </c>
      <c r="T136" s="4">
        <v>10</v>
      </c>
      <c r="U136" s="1">
        <v>32887928</v>
      </c>
      <c r="V136" s="1">
        <v>0</v>
      </c>
    </row>
    <row r="137" spans="1:22" x14ac:dyDescent="0.25">
      <c r="A137" s="1">
        <v>2008</v>
      </c>
      <c r="B137" s="1" t="s">
        <v>15</v>
      </c>
      <c r="C137" s="1">
        <v>48510.567773273076</v>
      </c>
      <c r="D137" s="1">
        <f t="shared" si="20"/>
        <v>4.6858363576884523</v>
      </c>
      <c r="E137">
        <v>3348.246697</v>
      </c>
      <c r="F137" s="1">
        <f t="shared" si="21"/>
        <v>132495284782.14856</v>
      </c>
      <c r="G137" s="1">
        <v>39.057000000000002</v>
      </c>
      <c r="H137" s="1">
        <f t="shared" si="22"/>
        <v>605044176298.03198</v>
      </c>
      <c r="I137" s="1">
        <f t="shared" si="23"/>
        <v>0.21898448075778881</v>
      </c>
      <c r="J137" s="5">
        <v>108.41518354973967</v>
      </c>
      <c r="K137" s="1">
        <v>24.119</v>
      </c>
      <c r="L137" s="1">
        <v>1549131208997.1885</v>
      </c>
      <c r="M137" s="1">
        <f t="shared" si="24"/>
        <v>64228666569.807556</v>
      </c>
      <c r="N137" s="1">
        <f t="shared" si="25"/>
        <v>4.4950115489754827</v>
      </c>
      <c r="O137">
        <v>2.59229287955865</v>
      </c>
      <c r="P137">
        <f t="shared" si="26"/>
        <v>40158018025.85495</v>
      </c>
      <c r="Q137">
        <f t="shared" si="27"/>
        <v>92337266756.29361</v>
      </c>
      <c r="R137" s="1">
        <f t="shared" si="28"/>
        <v>512706909541.7384</v>
      </c>
      <c r="S137" s="1">
        <f t="shared" si="29"/>
        <v>0.18009756653918593</v>
      </c>
      <c r="T137" s="4">
        <v>10</v>
      </c>
      <c r="U137" s="1">
        <v>33245773</v>
      </c>
      <c r="V137" s="1">
        <v>0</v>
      </c>
    </row>
    <row r="138" spans="1:22" x14ac:dyDescent="0.25">
      <c r="A138" s="1">
        <v>2009</v>
      </c>
      <c r="B138" s="1" t="s">
        <v>15</v>
      </c>
      <c r="C138" s="1">
        <v>46543.79219991128</v>
      </c>
      <c r="D138" s="1">
        <f t="shared" si="20"/>
        <v>4.6678617649498788</v>
      </c>
      <c r="E138">
        <v>3318.8289829999999</v>
      </c>
      <c r="F138" s="1">
        <f t="shared" si="21"/>
        <v>83576138041.231216</v>
      </c>
      <c r="G138" s="1">
        <v>39.64</v>
      </c>
      <c r="H138" s="1">
        <f t="shared" si="22"/>
        <v>543525051176.625</v>
      </c>
      <c r="I138" s="1">
        <f t="shared" si="23"/>
        <v>0.15376685556683228</v>
      </c>
      <c r="J138" s="5">
        <v>68.992925466719498</v>
      </c>
      <c r="K138" s="1">
        <v>22.016999999999999</v>
      </c>
      <c r="L138" s="1">
        <v>1371153004986.4404</v>
      </c>
      <c r="M138" s="1">
        <f t="shared" si="24"/>
        <v>62277013443.540924</v>
      </c>
      <c r="N138" s="1">
        <f t="shared" si="25"/>
        <v>3.1336206325439204</v>
      </c>
      <c r="O138">
        <v>1.3029913999351399</v>
      </c>
      <c r="P138">
        <f t="shared" si="26"/>
        <v>17866005734.92556</v>
      </c>
      <c r="Q138">
        <f t="shared" si="27"/>
        <v>65710132306.305656</v>
      </c>
      <c r="R138" s="1">
        <f t="shared" si="28"/>
        <v>477814918870.31934</v>
      </c>
      <c r="S138" s="1">
        <f t="shared" si="29"/>
        <v>0.13752214447732558</v>
      </c>
      <c r="T138" s="4">
        <v>10</v>
      </c>
      <c r="U138" s="1">
        <v>33628571</v>
      </c>
      <c r="V138" s="1">
        <v>0</v>
      </c>
    </row>
    <row r="139" spans="1:22" x14ac:dyDescent="0.25">
      <c r="A139" s="1">
        <v>2010</v>
      </c>
      <c r="B139" s="1" t="s">
        <v>15</v>
      </c>
      <c r="C139" s="1">
        <v>47447.476024193602</v>
      </c>
      <c r="D139" s="1">
        <f t="shared" si="20"/>
        <v>4.6762131150157966</v>
      </c>
      <c r="E139">
        <v>3441.7300110000001</v>
      </c>
      <c r="F139" s="1">
        <f t="shared" si="21"/>
        <v>109917858698.75008</v>
      </c>
      <c r="G139" s="1">
        <v>38.417000000000002</v>
      </c>
      <c r="H139" s="1">
        <f t="shared" si="22"/>
        <v>619844627311.35339</v>
      </c>
      <c r="I139" s="1">
        <f t="shared" si="23"/>
        <v>0.17733130829177515</v>
      </c>
      <c r="J139" s="5">
        <v>87.498094676299672</v>
      </c>
      <c r="K139" s="1">
        <v>23.507999999999999</v>
      </c>
      <c r="L139" s="1">
        <v>1613464422811.134</v>
      </c>
      <c r="M139" s="1">
        <f t="shared" si="24"/>
        <v>68634695542.416801</v>
      </c>
      <c r="N139" s="1">
        <f t="shared" si="25"/>
        <v>3.7220560947889942</v>
      </c>
      <c r="O139">
        <v>1.5863676079422899</v>
      </c>
      <c r="P139">
        <f t="shared" si="26"/>
        <v>25595476969.148861</v>
      </c>
      <c r="Q139">
        <f t="shared" si="27"/>
        <v>84322381729.601212</v>
      </c>
      <c r="R139" s="1">
        <f t="shared" si="28"/>
        <v>535522245581.7522</v>
      </c>
      <c r="S139" s="1">
        <f t="shared" si="29"/>
        <v>0.15745822405192439</v>
      </c>
      <c r="T139" s="4">
        <v>10</v>
      </c>
      <c r="U139" s="1">
        <v>34005274</v>
      </c>
      <c r="V139" s="1">
        <v>0</v>
      </c>
    </row>
    <row r="140" spans="1:22" x14ac:dyDescent="0.25">
      <c r="A140" s="1">
        <v>2011</v>
      </c>
      <c r="B140" s="1" t="s">
        <v>15</v>
      </c>
      <c r="C140" s="1">
        <v>48456.964574246791</v>
      </c>
      <c r="D140" s="1">
        <f t="shared" si="20"/>
        <v>4.6853562057168139</v>
      </c>
      <c r="E140">
        <v>3596.9136709999998</v>
      </c>
      <c r="F140" s="1">
        <f t="shared" si="21"/>
        <v>155848956846.95941</v>
      </c>
      <c r="G140" s="1">
        <v>38.356000000000002</v>
      </c>
      <c r="H140" s="1">
        <f t="shared" si="22"/>
        <v>686053790843.67761</v>
      </c>
      <c r="I140" s="1">
        <f t="shared" si="23"/>
        <v>0.22716725558108714</v>
      </c>
      <c r="J140" s="5">
        <v>118.7082822862465</v>
      </c>
      <c r="K140" s="1">
        <v>24.187000000000001</v>
      </c>
      <c r="L140" s="1">
        <v>1788647906047.7568</v>
      </c>
      <c r="M140" s="1">
        <f t="shared" si="24"/>
        <v>73950796132.127045</v>
      </c>
      <c r="N140" s="1">
        <f t="shared" si="25"/>
        <v>4.9079374162255132</v>
      </c>
      <c r="O140">
        <v>1.89749230771796</v>
      </c>
      <c r="P140">
        <f t="shared" si="26"/>
        <v>33939456429.414551</v>
      </c>
      <c r="Q140">
        <f t="shared" si="27"/>
        <v>121909500417.54486</v>
      </c>
      <c r="R140" s="1">
        <f t="shared" si="28"/>
        <v>564144290426.13281</v>
      </c>
      <c r="S140" s="1">
        <f t="shared" si="29"/>
        <v>0.21609631168199742</v>
      </c>
      <c r="T140" s="4">
        <v>10</v>
      </c>
      <c r="U140" s="1">
        <v>34342780</v>
      </c>
      <c r="V140" s="1">
        <v>0</v>
      </c>
    </row>
    <row r="141" spans="1:22" x14ac:dyDescent="0.25">
      <c r="A141" s="1">
        <v>2012</v>
      </c>
      <c r="B141" s="1" t="s">
        <v>15</v>
      </c>
      <c r="C141" s="1">
        <v>48724.245800330777</v>
      </c>
      <c r="D141" s="1">
        <f t="shared" si="20"/>
        <v>4.6877451254235307</v>
      </c>
      <c r="E141">
        <v>3855.9235359999998</v>
      </c>
      <c r="F141" s="1">
        <f t="shared" si="21"/>
        <v>164293359523.39548</v>
      </c>
      <c r="G141" s="1">
        <v>38.494</v>
      </c>
      <c r="H141" s="1">
        <f t="shared" si="22"/>
        <v>702241714291.86633</v>
      </c>
      <c r="I141" s="1">
        <f t="shared" si="23"/>
        <v>0.23395556854532246</v>
      </c>
      <c r="J141" s="5">
        <v>116.73436701022335</v>
      </c>
      <c r="K141" s="1">
        <v>24.873000000000001</v>
      </c>
      <c r="L141" s="1">
        <v>1824288757447.5667</v>
      </c>
      <c r="M141" s="1">
        <f t="shared" si="24"/>
        <v>73344138521.592346</v>
      </c>
      <c r="N141" s="1">
        <f t="shared" si="25"/>
        <v>4.6932162188004405</v>
      </c>
      <c r="O141">
        <v>1.3971425960925099</v>
      </c>
      <c r="P141">
        <f t="shared" si="26"/>
        <v>25487915306.026722</v>
      </c>
      <c r="Q141">
        <f t="shared" si="27"/>
        <v>138805444217.36874</v>
      </c>
      <c r="R141" s="1">
        <f t="shared" si="28"/>
        <v>563436270074.49756</v>
      </c>
      <c r="S141" s="1">
        <f t="shared" si="29"/>
        <v>0.24635518086014571</v>
      </c>
      <c r="T141" s="4">
        <v>10</v>
      </c>
      <c r="U141" s="1">
        <v>34750545</v>
      </c>
      <c r="V141" s="1">
        <v>0</v>
      </c>
    </row>
    <row r="142" spans="1:22" x14ac:dyDescent="0.25">
      <c r="A142" s="1">
        <v>2013</v>
      </c>
      <c r="B142" s="1" t="s">
        <v>15</v>
      </c>
      <c r="C142" s="1">
        <v>49359.422469576479</v>
      </c>
      <c r="D142" s="1">
        <f t="shared" si="20"/>
        <v>4.6933700695879201</v>
      </c>
      <c r="E142">
        <v>4073.0712880000001</v>
      </c>
      <c r="F142" s="1">
        <f t="shared" si="21"/>
        <v>166428153917.16147</v>
      </c>
      <c r="G142" s="1">
        <v>38.561999999999998</v>
      </c>
      <c r="H142" s="1">
        <f t="shared" si="22"/>
        <v>710554211608.23584</v>
      </c>
      <c r="I142" s="1">
        <f t="shared" si="23"/>
        <v>0.23422302084520139</v>
      </c>
      <c r="J142" s="5">
        <v>111.94686091595962</v>
      </c>
      <c r="K142" s="1">
        <v>24.940999999999999</v>
      </c>
      <c r="L142" s="1">
        <v>1842628005830.1848</v>
      </c>
      <c r="M142" s="1">
        <f t="shared" si="24"/>
        <v>73879475796.086166</v>
      </c>
      <c r="N142" s="1">
        <f t="shared" si="25"/>
        <v>4.4884672192758757</v>
      </c>
      <c r="O142">
        <v>1.6201726717349101</v>
      </c>
      <c r="P142">
        <f t="shared" si="26"/>
        <v>29853755392.194599</v>
      </c>
      <c r="Q142">
        <f t="shared" si="27"/>
        <v>136574398524.96687</v>
      </c>
      <c r="R142" s="1">
        <f t="shared" si="28"/>
        <v>573979813083.26892</v>
      </c>
      <c r="S142" s="1">
        <f t="shared" si="29"/>
        <v>0.23794286037922666</v>
      </c>
      <c r="T142" s="4">
        <v>10</v>
      </c>
      <c r="U142" s="1">
        <v>35155451</v>
      </c>
      <c r="V142" s="1">
        <v>0</v>
      </c>
    </row>
    <row r="143" spans="1:22" x14ac:dyDescent="0.25">
      <c r="A143" s="1">
        <v>2014</v>
      </c>
      <c r="B143" s="1" t="s">
        <v>15</v>
      </c>
      <c r="C143" s="1">
        <v>50080.027549650447</v>
      </c>
      <c r="D143" s="1">
        <f t="shared" si="20"/>
        <v>4.6996645591132733</v>
      </c>
      <c r="E143">
        <v>4394.2648740000004</v>
      </c>
      <c r="F143" s="1">
        <f t="shared" si="21"/>
        <v>160892935619.60669</v>
      </c>
      <c r="G143" s="1">
        <v>38.564999999999998</v>
      </c>
      <c r="H143" s="1">
        <f t="shared" si="22"/>
        <v>691425416031.46045</v>
      </c>
      <c r="I143" s="1">
        <f t="shared" si="23"/>
        <v>0.2326974564271527</v>
      </c>
      <c r="J143" s="5">
        <v>100.31315270718662</v>
      </c>
      <c r="K143" s="1">
        <v>24.65</v>
      </c>
      <c r="L143" s="1">
        <v>1792883225804.3833</v>
      </c>
      <c r="M143" s="1">
        <f t="shared" si="24"/>
        <v>72733599424.112915</v>
      </c>
      <c r="N143" s="1">
        <f t="shared" si="25"/>
        <v>4.0694990956262318</v>
      </c>
      <c r="O143">
        <v>1.4043439309505601</v>
      </c>
      <c r="P143">
        <f t="shared" si="26"/>
        <v>25178246770.614483</v>
      </c>
      <c r="Q143">
        <f t="shared" si="27"/>
        <v>135714688848.9922</v>
      </c>
      <c r="R143" s="1">
        <f t="shared" si="28"/>
        <v>555710727182.46826</v>
      </c>
      <c r="S143" s="1">
        <f t="shared" si="29"/>
        <v>0.2442182275967297</v>
      </c>
      <c r="T143" s="4">
        <v>10</v>
      </c>
      <c r="U143" s="1">
        <v>35544564</v>
      </c>
      <c r="V143" s="1">
        <v>0</v>
      </c>
    </row>
    <row r="144" spans="1:22" x14ac:dyDescent="0.25">
      <c r="A144" s="1">
        <v>2015</v>
      </c>
      <c r="B144" s="1" t="s">
        <v>15</v>
      </c>
      <c r="C144" s="1">
        <v>50132.386079359152</v>
      </c>
      <c r="D144" s="1">
        <f t="shared" si="20"/>
        <v>4.7001183755972535</v>
      </c>
      <c r="E144">
        <v>4511.2705619999997</v>
      </c>
      <c r="F144" s="1">
        <f t="shared" si="21"/>
        <v>87348948356.403152</v>
      </c>
      <c r="G144" s="1">
        <v>39.130000000000003</v>
      </c>
      <c r="H144" s="1">
        <f t="shared" si="22"/>
        <v>607613634233.61548</v>
      </c>
      <c r="I144" s="1">
        <f t="shared" si="23"/>
        <v>0.14375738698914581</v>
      </c>
      <c r="J144" s="5">
        <v>53.047624607937863</v>
      </c>
      <c r="K144" s="1">
        <v>23.817</v>
      </c>
      <c r="L144" s="1">
        <v>1552807652015.373</v>
      </c>
      <c r="M144" s="1">
        <f t="shared" si="24"/>
        <v>65197449385.538605</v>
      </c>
      <c r="N144" s="1">
        <f t="shared" si="25"/>
        <v>2.2273008610630165</v>
      </c>
      <c r="O144">
        <v>0.223109020256651</v>
      </c>
      <c r="P144">
        <f t="shared" si="26"/>
        <v>3464453938.8818049</v>
      </c>
      <c r="Q144">
        <f t="shared" si="27"/>
        <v>83884494417.521347</v>
      </c>
      <c r="R144" s="1">
        <f t="shared" si="28"/>
        <v>523729139816.09412</v>
      </c>
      <c r="S144" s="1">
        <f t="shared" si="29"/>
        <v>0.16016770509843528</v>
      </c>
      <c r="T144" s="4">
        <v>10</v>
      </c>
      <c r="U144" s="1">
        <v>35848610</v>
      </c>
      <c r="V144" s="1">
        <v>0</v>
      </c>
    </row>
    <row r="145" spans="1:22" x14ac:dyDescent="0.25">
      <c r="A145" s="1">
        <v>2016</v>
      </c>
      <c r="B145" s="1" t="s">
        <v>15</v>
      </c>
      <c r="C145" s="1">
        <v>50262.110538400724</v>
      </c>
      <c r="D145" s="1">
        <f t="shared" si="20"/>
        <v>4.7012407209445159</v>
      </c>
      <c r="E145">
        <v>4593.9378200000001</v>
      </c>
      <c r="F145" s="1">
        <f t="shared" si="21"/>
        <v>73332900953.821732</v>
      </c>
      <c r="G145" s="1">
        <v>38.947000000000003</v>
      </c>
      <c r="H145" s="1">
        <f t="shared" si="22"/>
        <v>595795818897.66077</v>
      </c>
      <c r="I145" s="1">
        <f t="shared" si="23"/>
        <v>0.12308394692917113</v>
      </c>
      <c r="J145" s="6">
        <v>43.734169960474297</v>
      </c>
      <c r="K145" s="1">
        <v>22.882999999999999</v>
      </c>
      <c r="L145" s="1">
        <v>1529760492201.3523</v>
      </c>
      <c r="M145" s="1">
        <f t="shared" si="24"/>
        <v>66851395892.206108</v>
      </c>
      <c r="N145" s="1">
        <f t="shared" si="25"/>
        <v>1.9112078818544027</v>
      </c>
      <c r="O145">
        <f>(O143+O144)/2</f>
        <v>0.81372647560360556</v>
      </c>
      <c r="P145">
        <f t="shared" si="26"/>
        <v>12448066138.366432</v>
      </c>
      <c r="Q145">
        <f t="shared" si="27"/>
        <v>60884834815.455299</v>
      </c>
      <c r="R145" s="1">
        <f t="shared" si="28"/>
        <v>534910984082.20544</v>
      </c>
      <c r="S145" s="1">
        <f t="shared" si="29"/>
        <v>0.11382236788410852</v>
      </c>
      <c r="T145" s="4">
        <v>10</v>
      </c>
      <c r="U145" s="1">
        <v>36286425</v>
      </c>
      <c r="V145" s="1">
        <v>0</v>
      </c>
    </row>
    <row r="146" spans="1:22" x14ac:dyDescent="0.25">
      <c r="A146" s="2">
        <v>1999</v>
      </c>
      <c r="B146" s="1" t="s">
        <v>16</v>
      </c>
      <c r="C146" s="1">
        <v>484.08255871010641</v>
      </c>
      <c r="D146" s="1">
        <f t="shared" si="20"/>
        <v>2.6849194354762291</v>
      </c>
      <c r="E146">
        <v>0</v>
      </c>
      <c r="F146" s="1">
        <f t="shared" si="21"/>
        <v>0</v>
      </c>
      <c r="G146" s="1">
        <v>11.441000000000001</v>
      </c>
      <c r="H146" s="1">
        <f t="shared" si="22"/>
        <v>175582004.65948382</v>
      </c>
      <c r="I146" s="1">
        <f t="shared" si="23"/>
        <v>0</v>
      </c>
      <c r="J146" s="5">
        <v>25.888021984061222</v>
      </c>
      <c r="K146" s="1">
        <v>17.756</v>
      </c>
      <c r="L146" s="1">
        <v>1534673583.2487004</v>
      </c>
      <c r="M146" s="1">
        <f t="shared" si="24"/>
        <v>86431267.360255703</v>
      </c>
      <c r="N146" s="1">
        <f t="shared" si="25"/>
        <v>1.4579872710104316</v>
      </c>
      <c r="O146"/>
      <c r="P146">
        <f t="shared" si="26"/>
        <v>0</v>
      </c>
      <c r="Q146">
        <f t="shared" si="27"/>
        <v>0</v>
      </c>
      <c r="R146" s="1">
        <f t="shared" si="28"/>
        <v>175582004.65948382</v>
      </c>
      <c r="S146" s="1">
        <f t="shared" si="29"/>
        <v>0</v>
      </c>
      <c r="T146" s="4">
        <v>-2</v>
      </c>
      <c r="U146" s="1">
        <v>8041846</v>
      </c>
      <c r="V146" s="1">
        <v>1</v>
      </c>
    </row>
    <row r="147" spans="1:22" x14ac:dyDescent="0.25">
      <c r="A147" s="1">
        <v>2000</v>
      </c>
      <c r="B147" s="1" t="s">
        <v>16</v>
      </c>
      <c r="C147" s="1">
        <v>462.52859977740042</v>
      </c>
      <c r="D147" s="1">
        <f t="shared" si="20"/>
        <v>2.6651385918674668</v>
      </c>
      <c r="E147">
        <v>0</v>
      </c>
      <c r="F147" s="1">
        <f t="shared" si="21"/>
        <v>0</v>
      </c>
      <c r="G147" s="1">
        <v>12.135999999999999</v>
      </c>
      <c r="H147" s="1">
        <f t="shared" si="22"/>
        <v>168090658.51209933</v>
      </c>
      <c r="I147" s="1">
        <f t="shared" si="23"/>
        <v>0</v>
      </c>
      <c r="J147" s="5">
        <v>39.716070128596982</v>
      </c>
      <c r="K147" s="1">
        <v>22.154</v>
      </c>
      <c r="L147" s="1">
        <v>1385058161.7674632</v>
      </c>
      <c r="M147" s="1">
        <f t="shared" si="24"/>
        <v>62519552.305112541</v>
      </c>
      <c r="N147" s="1">
        <f t="shared" si="25"/>
        <v>1.7927268271462031</v>
      </c>
      <c r="O147"/>
      <c r="P147">
        <f t="shared" si="26"/>
        <v>0</v>
      </c>
      <c r="Q147">
        <f t="shared" si="27"/>
        <v>0</v>
      </c>
      <c r="R147" s="1">
        <f t="shared" si="28"/>
        <v>168090658.51209933</v>
      </c>
      <c r="S147" s="1">
        <f t="shared" si="29"/>
        <v>0</v>
      </c>
      <c r="T147" s="4">
        <v>-2</v>
      </c>
      <c r="U147" s="1">
        <v>8342559</v>
      </c>
      <c r="V147" s="1">
        <v>1</v>
      </c>
    </row>
    <row r="148" spans="1:22" x14ac:dyDescent="0.25">
      <c r="A148" s="1">
        <v>2001</v>
      </c>
      <c r="B148" s="1" t="s">
        <v>16</v>
      </c>
      <c r="C148" s="1">
        <v>497.34680339164152</v>
      </c>
      <c r="D148" s="1">
        <f t="shared" si="20"/>
        <v>2.6966593309359692</v>
      </c>
      <c r="E148">
        <v>0</v>
      </c>
      <c r="F148" s="1">
        <f t="shared" si="21"/>
        <v>0</v>
      </c>
      <c r="G148" s="1">
        <v>10.965</v>
      </c>
      <c r="H148" s="1">
        <f t="shared" si="22"/>
        <v>187429985.53849491</v>
      </c>
      <c r="I148" s="1">
        <f t="shared" si="23"/>
        <v>0</v>
      </c>
      <c r="J148" s="5">
        <v>33.126510283668544</v>
      </c>
      <c r="K148" s="1">
        <v>38.497999999999998</v>
      </c>
      <c r="L148" s="1">
        <v>1709347793.328727</v>
      </c>
      <c r="M148" s="1">
        <f t="shared" si="24"/>
        <v>44400950.525448777</v>
      </c>
      <c r="N148" s="1">
        <f t="shared" si="25"/>
        <v>0.86047353846092123</v>
      </c>
      <c r="O148"/>
      <c r="P148">
        <f t="shared" si="26"/>
        <v>0</v>
      </c>
      <c r="Q148">
        <f t="shared" si="27"/>
        <v>0</v>
      </c>
      <c r="R148" s="1">
        <f t="shared" si="28"/>
        <v>187429985.53849491</v>
      </c>
      <c r="S148" s="1">
        <f t="shared" si="29"/>
        <v>0</v>
      </c>
      <c r="T148" s="4">
        <v>-2</v>
      </c>
      <c r="U148" s="1">
        <v>8663012</v>
      </c>
      <c r="V148" s="1">
        <v>1</v>
      </c>
    </row>
    <row r="149" spans="1:22" x14ac:dyDescent="0.25">
      <c r="A149" s="1">
        <v>2002</v>
      </c>
      <c r="B149" s="1" t="s">
        <v>16</v>
      </c>
      <c r="C149" s="1">
        <v>519.27665039581029</v>
      </c>
      <c r="D149" s="1">
        <f t="shared" si="20"/>
        <v>2.715398794707053</v>
      </c>
      <c r="E149">
        <v>0</v>
      </c>
      <c r="F149" s="1">
        <f t="shared" si="21"/>
        <v>0</v>
      </c>
      <c r="G149" s="1">
        <v>12.587</v>
      </c>
      <c r="H149" s="1">
        <f t="shared" si="22"/>
        <v>250182016.27215788</v>
      </c>
      <c r="I149" s="1">
        <f t="shared" si="23"/>
        <v>0</v>
      </c>
      <c r="J149" s="5">
        <v>33.383860782604785</v>
      </c>
      <c r="K149" s="1">
        <v>64.852000000000004</v>
      </c>
      <c r="L149" s="1">
        <v>1987622279.114625</v>
      </c>
      <c r="M149" s="1">
        <f t="shared" si="24"/>
        <v>30648588.773123804</v>
      </c>
      <c r="N149" s="1">
        <f t="shared" si="25"/>
        <v>0.51476994977186186</v>
      </c>
      <c r="O149"/>
      <c r="P149">
        <f t="shared" si="26"/>
        <v>0</v>
      </c>
      <c r="Q149">
        <f t="shared" si="27"/>
        <v>0</v>
      </c>
      <c r="R149" s="1">
        <f t="shared" si="28"/>
        <v>250182016.27215788</v>
      </c>
      <c r="S149" s="1">
        <f t="shared" si="29"/>
        <v>0</v>
      </c>
      <c r="T149" s="4">
        <v>-2</v>
      </c>
      <c r="U149" s="1">
        <v>9001689</v>
      </c>
      <c r="V149" s="1">
        <v>1</v>
      </c>
    </row>
    <row r="150" spans="1:22" x14ac:dyDescent="0.25">
      <c r="A150" s="1">
        <v>2003</v>
      </c>
      <c r="B150" s="1" t="s">
        <v>16</v>
      </c>
      <c r="C150" s="1">
        <v>573.33437435029953</v>
      </c>
      <c r="D150" s="1">
        <f t="shared" si="20"/>
        <v>2.7584079807475033</v>
      </c>
      <c r="E150">
        <v>36.068493150000002</v>
      </c>
      <c r="F150" s="1">
        <f t="shared" si="21"/>
        <v>495087752.20909947</v>
      </c>
      <c r="G150" s="1">
        <v>13.744999999999999</v>
      </c>
      <c r="H150" s="1">
        <f t="shared" si="22"/>
        <v>376154812.60075057</v>
      </c>
      <c r="I150" s="1">
        <f t="shared" si="23"/>
        <v>1.3161808266815502</v>
      </c>
      <c r="J150" s="5">
        <v>37.606361733270113</v>
      </c>
      <c r="K150" s="1">
        <v>55.587000000000003</v>
      </c>
      <c r="L150" s="1">
        <v>2736666515.8293967</v>
      </c>
      <c r="M150" s="1">
        <f t="shared" si="24"/>
        <v>49232131.898274712</v>
      </c>
      <c r="N150" s="1">
        <f t="shared" si="25"/>
        <v>0.67653159431647891</v>
      </c>
      <c r="O150">
        <v>4.9086743092098697</v>
      </c>
      <c r="P150">
        <f t="shared" si="26"/>
        <v>134334046.19126645</v>
      </c>
      <c r="Q150">
        <f t="shared" si="27"/>
        <v>360753706.01783299</v>
      </c>
      <c r="R150" s="1">
        <f t="shared" si="28"/>
        <v>15401106.582917571</v>
      </c>
      <c r="S150" s="1">
        <f t="shared" si="29"/>
        <v>23.423882178568245</v>
      </c>
      <c r="T150" s="4">
        <v>-2</v>
      </c>
      <c r="U150" s="1">
        <v>9353201</v>
      </c>
      <c r="V150" s="1">
        <v>1</v>
      </c>
    </row>
    <row r="151" spans="1:22" x14ac:dyDescent="0.25">
      <c r="A151" s="1">
        <v>2004</v>
      </c>
      <c r="B151" s="1" t="s">
        <v>16</v>
      </c>
      <c r="C151" s="1">
        <v>737.9875274223341</v>
      </c>
      <c r="D151" s="1">
        <f t="shared" si="20"/>
        <v>2.8680490219620265</v>
      </c>
      <c r="E151">
        <v>170.5874317</v>
      </c>
      <c r="F151" s="1">
        <f t="shared" si="21"/>
        <v>3027147364.3021331</v>
      </c>
      <c r="G151" s="1">
        <v>10.372999999999999</v>
      </c>
      <c r="H151" s="1">
        <f t="shared" si="22"/>
        <v>457960607.99023551</v>
      </c>
      <c r="I151" s="1">
        <f t="shared" si="23"/>
        <v>6.6100605848760621</v>
      </c>
      <c r="J151" s="5">
        <v>48.617617019587087</v>
      </c>
      <c r="K151" s="1">
        <v>25.913</v>
      </c>
      <c r="L151" s="1">
        <v>4414929219.9964867</v>
      </c>
      <c r="M151" s="1">
        <f t="shared" si="24"/>
        <v>170375071.19964832</v>
      </c>
      <c r="N151" s="1">
        <f t="shared" si="25"/>
        <v>1.8761863550953994</v>
      </c>
      <c r="O151">
        <v>33.627009335769699</v>
      </c>
      <c r="P151">
        <f t="shared" si="26"/>
        <v>1484608660.975843</v>
      </c>
      <c r="Q151">
        <f t="shared" si="27"/>
        <v>1542538703.3262901</v>
      </c>
      <c r="R151" s="1">
        <f t="shared" si="28"/>
        <v>-1084578095.3360546</v>
      </c>
      <c r="S151" s="1">
        <f t="shared" si="29"/>
        <v>-1.4222477016266286</v>
      </c>
      <c r="T151" s="4">
        <v>-2</v>
      </c>
      <c r="U151" s="1">
        <v>9710043</v>
      </c>
      <c r="V151" s="1">
        <v>1</v>
      </c>
    </row>
    <row r="152" spans="1:22" x14ac:dyDescent="0.25">
      <c r="A152" s="1">
        <v>2005</v>
      </c>
      <c r="B152" s="1" t="s">
        <v>16</v>
      </c>
      <c r="C152" s="1">
        <v>835.19554166345313</v>
      </c>
      <c r="D152" s="1">
        <f t="shared" si="20"/>
        <v>2.921788167367803</v>
      </c>
      <c r="E152">
        <v>176.65753419999999</v>
      </c>
      <c r="F152" s="1">
        <f t="shared" si="21"/>
        <v>4320273285.4424171</v>
      </c>
      <c r="G152" s="1">
        <v>11.442</v>
      </c>
      <c r="H152" s="1">
        <f t="shared" si="22"/>
        <v>760511244.68001008</v>
      </c>
      <c r="I152" s="1">
        <f t="shared" si="23"/>
        <v>5.6807487274697683</v>
      </c>
      <c r="J152" s="5">
        <v>67.00175692589093</v>
      </c>
      <c r="K152" s="1">
        <v>20.632000000000001</v>
      </c>
      <c r="L152" s="1">
        <v>6646663561.2656002</v>
      </c>
      <c r="M152" s="1">
        <f t="shared" si="24"/>
        <v>322153138.87483519</v>
      </c>
      <c r="N152" s="1">
        <f t="shared" si="25"/>
        <v>3.2474678618597772</v>
      </c>
      <c r="O152">
        <v>35.005841077225703</v>
      </c>
      <c r="P152">
        <f t="shared" si="26"/>
        <v>2326720483.1945062</v>
      </c>
      <c r="Q152">
        <f t="shared" si="27"/>
        <v>1993552802.247911</v>
      </c>
      <c r="R152" s="1">
        <f t="shared" si="28"/>
        <v>-1233041557.5679009</v>
      </c>
      <c r="S152" s="1">
        <f t="shared" si="29"/>
        <v>-1.6167766528324252</v>
      </c>
      <c r="T152" s="4">
        <v>-2</v>
      </c>
      <c r="U152" s="1">
        <v>10067009</v>
      </c>
      <c r="V152" s="1">
        <v>1</v>
      </c>
    </row>
    <row r="153" spans="1:22" x14ac:dyDescent="0.25">
      <c r="A153" s="1">
        <v>2006</v>
      </c>
      <c r="B153" s="1" t="s">
        <v>16</v>
      </c>
      <c r="C153" s="1">
        <v>812.00860030653541</v>
      </c>
      <c r="D153" s="1">
        <f t="shared" si="20"/>
        <v>2.909560629051386</v>
      </c>
      <c r="E153">
        <v>157.9178082</v>
      </c>
      <c r="F153" s="1">
        <f t="shared" si="21"/>
        <v>4470253904.8456964</v>
      </c>
      <c r="G153" s="1">
        <v>16.152000000000001</v>
      </c>
      <c r="H153" s="1">
        <f t="shared" si="22"/>
        <v>1198818020.995234</v>
      </c>
      <c r="I153" s="1">
        <f t="shared" si="23"/>
        <v>3.7288844733369824</v>
      </c>
      <c r="J153" s="5">
        <v>77.554717303757457</v>
      </c>
      <c r="K153" s="1">
        <v>22.123000000000001</v>
      </c>
      <c r="L153" s="1">
        <v>7422102655.9883242</v>
      </c>
      <c r="M153" s="1">
        <f t="shared" si="24"/>
        <v>335492593.95146787</v>
      </c>
      <c r="N153" s="1">
        <f t="shared" si="25"/>
        <v>3.5056148489697354</v>
      </c>
      <c r="O153">
        <v>32.776567791202503</v>
      </c>
      <c r="P153">
        <f t="shared" si="26"/>
        <v>2432710508.5726547</v>
      </c>
      <c r="Q153">
        <f t="shared" si="27"/>
        <v>2037543396.2730417</v>
      </c>
      <c r="R153" s="1">
        <f t="shared" si="28"/>
        <v>-838725375.27780771</v>
      </c>
      <c r="S153" s="1">
        <f t="shared" si="29"/>
        <v>-2.4293331957414002</v>
      </c>
      <c r="T153" s="4">
        <v>-2</v>
      </c>
      <c r="U153" s="1">
        <v>10421597</v>
      </c>
      <c r="V153" s="1">
        <v>1</v>
      </c>
    </row>
    <row r="154" spans="1:22" x14ac:dyDescent="0.25">
      <c r="A154" s="1">
        <v>2007</v>
      </c>
      <c r="B154" s="1" t="s">
        <v>16</v>
      </c>
      <c r="C154" s="1">
        <v>811.01628187558799</v>
      </c>
      <c r="D154" s="1">
        <f t="shared" si="20"/>
        <v>2.9090295731479534</v>
      </c>
      <c r="E154">
        <v>144.2027397</v>
      </c>
      <c r="F154" s="1">
        <f t="shared" si="21"/>
        <v>4410380392.4123411</v>
      </c>
      <c r="G154" s="1">
        <v>19.585999999999999</v>
      </c>
      <c r="H154" s="1">
        <f t="shared" si="22"/>
        <v>1691978023.1810296</v>
      </c>
      <c r="I154" s="1">
        <f t="shared" si="23"/>
        <v>2.606641653725819</v>
      </c>
      <c r="J154" s="5">
        <v>83.793372975802299</v>
      </c>
      <c r="K154" s="1">
        <v>22.228000000000002</v>
      </c>
      <c r="L154" s="1">
        <v>8638711442.7704983</v>
      </c>
      <c r="M154" s="1">
        <f t="shared" si="24"/>
        <v>388640968.27292144</v>
      </c>
      <c r="N154" s="1">
        <f t="shared" si="25"/>
        <v>3.7697216562804701</v>
      </c>
      <c r="O154">
        <v>29.9200462605355</v>
      </c>
      <c r="P154">
        <f t="shared" si="26"/>
        <v>2584706459.9911065</v>
      </c>
      <c r="Q154">
        <f t="shared" si="27"/>
        <v>1825673932.4212346</v>
      </c>
      <c r="R154" s="1">
        <f t="shared" si="28"/>
        <v>-133695909.24020505</v>
      </c>
      <c r="S154" s="1">
        <f t="shared" si="29"/>
        <v>-13.655421043146006</v>
      </c>
      <c r="T154" s="4">
        <v>-2</v>
      </c>
      <c r="U154" s="1">
        <v>10775708</v>
      </c>
      <c r="V154" s="1">
        <v>1</v>
      </c>
    </row>
    <row r="155" spans="1:22" x14ac:dyDescent="0.25">
      <c r="A155" s="1">
        <v>2008</v>
      </c>
      <c r="B155" s="1" t="s">
        <v>16</v>
      </c>
      <c r="C155" s="1">
        <v>808.88900387099773</v>
      </c>
      <c r="D155" s="1">
        <f t="shared" si="20"/>
        <v>2.907888931607892</v>
      </c>
      <c r="E155">
        <v>127.1639344</v>
      </c>
      <c r="F155" s="1">
        <f t="shared" si="21"/>
        <v>5032072970.4423151</v>
      </c>
      <c r="G155" s="1">
        <v>22.408999999999999</v>
      </c>
      <c r="H155" s="1">
        <f t="shared" si="22"/>
        <v>2319764577.3234372</v>
      </c>
      <c r="I155" s="1">
        <f t="shared" si="23"/>
        <v>2.1692170919552365</v>
      </c>
      <c r="J155" s="5">
        <v>108.41518354973967</v>
      </c>
      <c r="K155" s="1">
        <v>21.798999999999999</v>
      </c>
      <c r="L155" s="1">
        <v>10351932604.415358</v>
      </c>
      <c r="M155" s="1">
        <f t="shared" si="24"/>
        <v>474881077.31617773</v>
      </c>
      <c r="N155" s="1">
        <f t="shared" si="25"/>
        <v>4.9734016950199402</v>
      </c>
      <c r="O155">
        <v>31.386046080211599</v>
      </c>
      <c r="P155">
        <f t="shared" si="26"/>
        <v>3249062337.4142528</v>
      </c>
      <c r="Q155">
        <f t="shared" si="27"/>
        <v>1783010633.0280623</v>
      </c>
      <c r="R155" s="1">
        <f t="shared" si="28"/>
        <v>536753944.29537487</v>
      </c>
      <c r="S155" s="1">
        <f t="shared" si="29"/>
        <v>3.3218398336480122</v>
      </c>
      <c r="T155" s="4">
        <v>-2</v>
      </c>
      <c r="U155" s="1">
        <v>11133861</v>
      </c>
      <c r="V155" s="1">
        <v>1</v>
      </c>
    </row>
    <row r="156" spans="1:22" x14ac:dyDescent="0.25">
      <c r="A156" s="1">
        <v>2009</v>
      </c>
      <c r="B156" s="1" t="s">
        <v>16</v>
      </c>
      <c r="C156" s="1">
        <v>815.9680472153774</v>
      </c>
      <c r="D156" s="1">
        <f t="shared" si="20"/>
        <v>2.9116731523938792</v>
      </c>
      <c r="E156">
        <v>119.4712329</v>
      </c>
      <c r="F156" s="1">
        <f t="shared" si="21"/>
        <v>3008574501.4136772</v>
      </c>
      <c r="G156" s="1">
        <v>14.935</v>
      </c>
      <c r="H156" s="1">
        <f t="shared" si="22"/>
        <v>1382007851.6040277</v>
      </c>
      <c r="I156" s="1">
        <f t="shared" si="23"/>
        <v>2.1769590512251971</v>
      </c>
      <c r="J156" s="5">
        <v>68.992925466719498</v>
      </c>
      <c r="K156" s="1">
        <v>30.135999999999999</v>
      </c>
      <c r="L156" s="1">
        <v>9253484108.4970055</v>
      </c>
      <c r="M156" s="1">
        <f t="shared" si="24"/>
        <v>307057476.39026433</v>
      </c>
      <c r="N156" s="1">
        <f t="shared" si="25"/>
        <v>2.2893856340164422</v>
      </c>
      <c r="O156">
        <v>14.690080113777899</v>
      </c>
      <c r="P156">
        <f t="shared" si="26"/>
        <v>1359344228.8539166</v>
      </c>
      <c r="Q156">
        <f t="shared" si="27"/>
        <v>1649230272.5597606</v>
      </c>
      <c r="R156" s="1">
        <f t="shared" si="28"/>
        <v>-267222420.95573282</v>
      </c>
      <c r="S156" s="1">
        <f t="shared" si="29"/>
        <v>-6.171751107789591</v>
      </c>
      <c r="T156" s="4">
        <v>-2</v>
      </c>
      <c r="U156" s="1">
        <v>11502786</v>
      </c>
      <c r="V156" s="1">
        <v>1</v>
      </c>
    </row>
    <row r="157" spans="1:22" x14ac:dyDescent="0.25">
      <c r="A157" s="1">
        <v>2010</v>
      </c>
      <c r="B157" s="1" t="s">
        <v>16</v>
      </c>
      <c r="C157" s="1">
        <v>896.56973411386116</v>
      </c>
      <c r="D157" s="1">
        <f t="shared" si="20"/>
        <v>2.9525840741135378</v>
      </c>
      <c r="E157">
        <v>122.5205479</v>
      </c>
      <c r="F157" s="1">
        <f t="shared" si="21"/>
        <v>3912914792.4804025</v>
      </c>
      <c r="G157" s="1">
        <v>20.202999999999999</v>
      </c>
      <c r="H157" s="1">
        <f t="shared" si="22"/>
        <v>2153176249.5386419</v>
      </c>
      <c r="I157" s="1">
        <f t="shared" si="23"/>
        <v>1.8172756611628134</v>
      </c>
      <c r="J157" s="5">
        <v>87.498094676299672</v>
      </c>
      <c r="K157" s="1">
        <v>34.387999999999998</v>
      </c>
      <c r="L157" s="1">
        <v>10657705536.497759</v>
      </c>
      <c r="M157" s="1">
        <f t="shared" si="24"/>
        <v>309925134.82894498</v>
      </c>
      <c r="N157" s="1">
        <f t="shared" si="25"/>
        <v>2.544436858098746</v>
      </c>
      <c r="O157">
        <v>20.729125737432501</v>
      </c>
      <c r="P157">
        <f t="shared" si="26"/>
        <v>2209249181.3859253</v>
      </c>
      <c r="Q157">
        <f t="shared" si="27"/>
        <v>1703665611.0944772</v>
      </c>
      <c r="R157" s="1">
        <f t="shared" si="28"/>
        <v>449510638.44416475</v>
      </c>
      <c r="S157" s="1">
        <f t="shared" si="29"/>
        <v>3.7900451410697711</v>
      </c>
      <c r="T157" s="4">
        <v>-2</v>
      </c>
      <c r="U157" s="1">
        <v>11887202</v>
      </c>
      <c r="V157" s="1">
        <v>1</v>
      </c>
    </row>
    <row r="158" spans="1:22" x14ac:dyDescent="0.25">
      <c r="A158" s="1">
        <v>2011</v>
      </c>
      <c r="B158" s="1" t="s">
        <v>16</v>
      </c>
      <c r="C158" s="1">
        <v>867.99906316763247</v>
      </c>
      <c r="D158" s="1">
        <f t="shared" si="20"/>
        <v>2.9385192564422207</v>
      </c>
      <c r="E158">
        <v>114.96438360000001</v>
      </c>
      <c r="F158" s="1">
        <f t="shared" si="21"/>
        <v>4981236942.9573917</v>
      </c>
      <c r="G158" s="1">
        <v>24.759</v>
      </c>
      <c r="H158" s="1">
        <f t="shared" si="22"/>
        <v>3009798229.4461651</v>
      </c>
      <c r="I158" s="1">
        <f t="shared" si="23"/>
        <v>1.6550069350907926</v>
      </c>
      <c r="J158" s="5">
        <v>118.7082822862465</v>
      </c>
      <c r="K158" s="1">
        <v>28.42</v>
      </c>
      <c r="L158" s="1">
        <v>12156380425.082455</v>
      </c>
      <c r="M158" s="1">
        <f t="shared" si="24"/>
        <v>427740338.67285198</v>
      </c>
      <c r="N158" s="1">
        <f t="shared" si="25"/>
        <v>4.1769275962789054</v>
      </c>
      <c r="O158">
        <v>28.519362957769399</v>
      </c>
      <c r="P158">
        <f t="shared" si="26"/>
        <v>3466922255.9564962</v>
      </c>
      <c r="Q158">
        <f t="shared" si="27"/>
        <v>1514314687.0008955</v>
      </c>
      <c r="R158" s="1">
        <f t="shared" si="28"/>
        <v>1495483542.4452696</v>
      </c>
      <c r="S158" s="1">
        <f t="shared" si="29"/>
        <v>1.0125920105578929</v>
      </c>
      <c r="T158" s="4">
        <v>-2</v>
      </c>
      <c r="U158" s="1">
        <v>12288651</v>
      </c>
      <c r="V158" s="1">
        <v>1</v>
      </c>
    </row>
    <row r="159" spans="1:22" x14ac:dyDescent="0.25">
      <c r="A159" s="1">
        <v>2012</v>
      </c>
      <c r="B159" s="1" t="s">
        <v>16</v>
      </c>
      <c r="C159" s="1">
        <v>914.11865109551479</v>
      </c>
      <c r="D159" s="1">
        <f t="shared" si="20"/>
        <v>2.9610025701011029</v>
      </c>
      <c r="E159">
        <v>104.4836066</v>
      </c>
      <c r="F159" s="1">
        <f t="shared" si="21"/>
        <v>4451842102.9796114</v>
      </c>
      <c r="G159" s="1">
        <v>24.352</v>
      </c>
      <c r="H159" s="1">
        <f t="shared" si="22"/>
        <v>3011872659.3530488</v>
      </c>
      <c r="I159" s="1">
        <f t="shared" si="23"/>
        <v>1.4780977174300154</v>
      </c>
      <c r="J159" s="5">
        <v>116.73436701022335</v>
      </c>
      <c r="K159" s="1">
        <v>31.4</v>
      </c>
      <c r="L159" s="1">
        <v>12368071038.736238</v>
      </c>
      <c r="M159" s="1">
        <f t="shared" si="24"/>
        <v>393887612.69860631</v>
      </c>
      <c r="N159" s="1">
        <f t="shared" si="25"/>
        <v>3.7176550003255846</v>
      </c>
      <c r="O159">
        <v>25.6529004990057</v>
      </c>
      <c r="P159">
        <f t="shared" si="26"/>
        <v>3172768957.2133479</v>
      </c>
      <c r="Q159">
        <f t="shared" si="27"/>
        <v>1279073145.7662635</v>
      </c>
      <c r="R159" s="1">
        <f t="shared" si="28"/>
        <v>1732799513.5867853</v>
      </c>
      <c r="S159" s="1">
        <f t="shared" si="29"/>
        <v>0.7381541463609157</v>
      </c>
      <c r="T159" s="4">
        <v>-2</v>
      </c>
      <c r="U159" s="1">
        <v>12705135</v>
      </c>
      <c r="V159" s="1">
        <v>1</v>
      </c>
    </row>
    <row r="160" spans="1:22" x14ac:dyDescent="0.25">
      <c r="A160" s="1">
        <v>2013</v>
      </c>
      <c r="B160" s="1" t="s">
        <v>16</v>
      </c>
      <c r="C160" s="1">
        <v>934.7025459648122</v>
      </c>
      <c r="D160" s="1">
        <f t="shared" si="20"/>
        <v>2.9706734256328704</v>
      </c>
      <c r="E160">
        <v>100</v>
      </c>
      <c r="F160" s="1">
        <f t="shared" si="21"/>
        <v>4086060423.4325261</v>
      </c>
      <c r="G160" s="1">
        <v>20.74</v>
      </c>
      <c r="H160" s="1">
        <f t="shared" si="22"/>
        <v>2685799774.1073594</v>
      </c>
      <c r="I160" s="1">
        <f t="shared" si="23"/>
        <v>1.521357050821315</v>
      </c>
      <c r="J160" s="5">
        <v>111.94686091595962</v>
      </c>
      <c r="K160" s="1">
        <v>27.373999999999999</v>
      </c>
      <c r="L160" s="1">
        <v>12949854262.812727</v>
      </c>
      <c r="M160" s="1">
        <f t="shared" si="24"/>
        <v>473071318.14176691</v>
      </c>
      <c r="N160" s="1">
        <f t="shared" si="25"/>
        <v>4.0895324364710905</v>
      </c>
      <c r="O160">
        <v>19.699771786098001</v>
      </c>
      <c r="P160">
        <f t="shared" si="26"/>
        <v>2551091736.4063907</v>
      </c>
      <c r="Q160">
        <f t="shared" si="27"/>
        <v>1534968687.0261354</v>
      </c>
      <c r="R160" s="1">
        <f t="shared" si="28"/>
        <v>1150831087.081224</v>
      </c>
      <c r="S160" s="1">
        <f t="shared" si="29"/>
        <v>1.3337914697100979</v>
      </c>
      <c r="T160" s="4">
        <v>-2</v>
      </c>
      <c r="U160" s="1">
        <v>13133589</v>
      </c>
      <c r="V160" s="1">
        <v>1</v>
      </c>
    </row>
    <row r="161" spans="1:22" x14ac:dyDescent="0.25">
      <c r="A161" s="1">
        <v>2014</v>
      </c>
      <c r="B161" s="1" t="s">
        <v>16</v>
      </c>
      <c r="C161" s="1">
        <v>967.10277731179451</v>
      </c>
      <c r="D161" s="1">
        <f t="shared" si="20"/>
        <v>2.9854726304920023</v>
      </c>
      <c r="E161">
        <v>121</v>
      </c>
      <c r="F161" s="1">
        <f t="shared" si="21"/>
        <v>4430330389.3128967</v>
      </c>
      <c r="G161" s="1">
        <v>17.795999999999999</v>
      </c>
      <c r="H161" s="1">
        <f t="shared" si="22"/>
        <v>2477598846.6369348</v>
      </c>
      <c r="I161" s="1">
        <f t="shared" si="23"/>
        <v>1.7881548481210259</v>
      </c>
      <c r="J161" s="5">
        <v>100.31315270718662</v>
      </c>
      <c r="K161" s="1">
        <v>30.387</v>
      </c>
      <c r="L161" s="1">
        <v>13922223233.5184</v>
      </c>
      <c r="M161" s="1">
        <f t="shared" si="24"/>
        <v>458163794.83063149</v>
      </c>
      <c r="N161" s="1">
        <f t="shared" si="25"/>
        <v>3.3011864516795542</v>
      </c>
      <c r="O161">
        <v>16.904159743223602</v>
      </c>
      <c r="P161">
        <f t="shared" si="26"/>
        <v>2353434855.2021403</v>
      </c>
      <c r="Q161">
        <f t="shared" si="27"/>
        <v>2076895534.1107564</v>
      </c>
      <c r="R161" s="1">
        <f t="shared" si="28"/>
        <v>400703312.52617836</v>
      </c>
      <c r="S161" s="1">
        <f t="shared" si="29"/>
        <v>5.1831254426554576</v>
      </c>
      <c r="T161" s="4">
        <v>-2</v>
      </c>
      <c r="U161" s="1">
        <v>13569438</v>
      </c>
      <c r="V161" s="1">
        <v>1</v>
      </c>
    </row>
    <row r="162" spans="1:22" x14ac:dyDescent="0.25">
      <c r="A162" s="1">
        <v>2015</v>
      </c>
      <c r="B162" s="1" t="s">
        <v>16</v>
      </c>
      <c r="C162" s="1">
        <v>953.59140705619609</v>
      </c>
      <c r="D162" s="1">
        <f t="shared" si="20"/>
        <v>2.9793623289262667</v>
      </c>
      <c r="E162">
        <v>123</v>
      </c>
      <c r="F162" s="1">
        <f t="shared" si="21"/>
        <v>2381573106.7733703</v>
      </c>
      <c r="G162" s="1">
        <v>13.96</v>
      </c>
      <c r="H162" s="1">
        <f t="shared" si="22"/>
        <v>1520076216.684603</v>
      </c>
      <c r="I162" s="1">
        <f t="shared" si="23"/>
        <v>1.5667458517098274</v>
      </c>
      <c r="J162" s="5">
        <v>53.047624607937863</v>
      </c>
      <c r="K162" s="1">
        <v>26.905000000000001</v>
      </c>
      <c r="L162" s="1">
        <v>10888798113.786554</v>
      </c>
      <c r="M162" s="1">
        <f t="shared" si="24"/>
        <v>404712808.5406636</v>
      </c>
      <c r="N162" s="1">
        <f t="shared" si="25"/>
        <v>1.9716641742403962</v>
      </c>
      <c r="O162">
        <v>6.7664653366453003</v>
      </c>
      <c r="P162">
        <f t="shared" si="26"/>
        <v>736786749.94665444</v>
      </c>
      <c r="Q162">
        <f t="shared" si="27"/>
        <v>1644786356.8267159</v>
      </c>
      <c r="R162" s="1">
        <f t="shared" si="28"/>
        <v>-124710140.14211297</v>
      </c>
      <c r="S162" s="1">
        <f t="shared" si="29"/>
        <v>-13.188874256354822</v>
      </c>
      <c r="T162" s="4">
        <v>-2</v>
      </c>
      <c r="U162" s="1">
        <v>14009413</v>
      </c>
      <c r="V162" s="1">
        <v>1</v>
      </c>
    </row>
    <row r="163" spans="1:22" x14ac:dyDescent="0.25">
      <c r="A163" s="1">
        <v>2016</v>
      </c>
      <c r="B163" s="1" t="s">
        <v>16</v>
      </c>
      <c r="C163" s="1">
        <v>859.64857152628906</v>
      </c>
      <c r="D163" s="1">
        <f t="shared" si="20"/>
        <v>2.9343209458490724</v>
      </c>
      <c r="E163">
        <v>114</v>
      </c>
      <c r="F163" s="1">
        <f t="shared" si="21"/>
        <v>1819778812.0553355</v>
      </c>
      <c r="G163" s="1">
        <v>12.56</v>
      </c>
      <c r="H163" s="1">
        <f t="shared" si="22"/>
        <v>1205855641.1076949</v>
      </c>
      <c r="I163" s="1">
        <f t="shared" si="23"/>
        <v>1.5091182974304396</v>
      </c>
      <c r="J163" s="6">
        <v>43.734169960474297</v>
      </c>
      <c r="K163" s="1">
        <v>16.702000000000002</v>
      </c>
      <c r="L163" s="1">
        <v>9600761473.7873783</v>
      </c>
      <c r="M163" s="1">
        <f t="shared" si="24"/>
        <v>574827055.07049322</v>
      </c>
      <c r="N163" s="1">
        <f t="shared" si="25"/>
        <v>2.6184989797912999</v>
      </c>
      <c r="O163">
        <f>(O161+O162)/2</f>
        <v>11.835312539934451</v>
      </c>
      <c r="P163">
        <f t="shared" si="26"/>
        <v>1136280126.6363533</v>
      </c>
      <c r="Q163">
        <f t="shared" si="27"/>
        <v>683498685.41898227</v>
      </c>
      <c r="R163" s="1">
        <f t="shared" si="28"/>
        <v>522356955.6887126</v>
      </c>
      <c r="S163" s="1">
        <f t="shared" si="29"/>
        <v>1.3084896792803475</v>
      </c>
      <c r="T163" s="4">
        <v>-2</v>
      </c>
      <c r="U163" s="1">
        <v>14452543</v>
      </c>
      <c r="V163" s="1">
        <v>1</v>
      </c>
    </row>
    <row r="164" spans="1:22" x14ac:dyDescent="0.25">
      <c r="A164" s="2">
        <v>1999</v>
      </c>
      <c r="B164" s="1" t="s">
        <v>17</v>
      </c>
      <c r="C164" s="1">
        <v>1645.9879956787945</v>
      </c>
      <c r="D164" s="1">
        <f t="shared" si="20"/>
        <v>3.2164266635436451</v>
      </c>
      <c r="E164">
        <v>3317</v>
      </c>
      <c r="F164" s="1">
        <f t="shared" si="21"/>
        <v>31342757656.212841</v>
      </c>
      <c r="G164" s="1">
        <v>12.6</v>
      </c>
      <c r="H164" s="1">
        <f t="shared" si="22"/>
        <v>137843655676.15332</v>
      </c>
      <c r="I164" s="1">
        <f t="shared" si="23"/>
        <v>0.22737903679694035</v>
      </c>
      <c r="J164" s="5">
        <v>25.888021984061222</v>
      </c>
      <c r="K164" s="1">
        <v>34.865000000000002</v>
      </c>
      <c r="L164" s="1">
        <v>1093997267271.0581</v>
      </c>
      <c r="M164" s="1">
        <f t="shared" si="24"/>
        <v>31378094572.52425</v>
      </c>
      <c r="N164" s="1">
        <f t="shared" si="25"/>
        <v>0.74252178356693588</v>
      </c>
      <c r="O164">
        <v>1.0962267630309701</v>
      </c>
      <c r="P164">
        <f t="shared" si="26"/>
        <v>11992690830.652792</v>
      </c>
      <c r="Q164">
        <f t="shared" si="27"/>
        <v>19350066825.560051</v>
      </c>
      <c r="R164" s="1">
        <f t="shared" si="28"/>
        <v>118493588850.59326</v>
      </c>
      <c r="S164" s="1">
        <f t="shared" si="29"/>
        <v>0.1633005381409981</v>
      </c>
      <c r="T164" s="4">
        <v>-7</v>
      </c>
      <c r="U164" s="1">
        <v>1252735000</v>
      </c>
      <c r="V164" s="1">
        <v>0</v>
      </c>
    </row>
    <row r="165" spans="1:22" x14ac:dyDescent="0.25">
      <c r="A165" s="1">
        <v>2000</v>
      </c>
      <c r="B165" s="1" t="s">
        <v>17</v>
      </c>
      <c r="C165" s="1">
        <v>1771.7415057953901</v>
      </c>
      <c r="D165" s="1">
        <f t="shared" si="20"/>
        <v>3.2484003593141622</v>
      </c>
      <c r="E165">
        <v>3388.5273189999998</v>
      </c>
      <c r="F165" s="1">
        <f t="shared" si="21"/>
        <v>49121330851.435806</v>
      </c>
      <c r="G165" s="1">
        <v>13.318</v>
      </c>
      <c r="H165" s="1">
        <f t="shared" si="22"/>
        <v>161327176094.0256</v>
      </c>
      <c r="I165" s="1">
        <f t="shared" si="23"/>
        <v>0.30448267948858559</v>
      </c>
      <c r="J165" s="5">
        <v>39.716070128596982</v>
      </c>
      <c r="K165" s="1">
        <v>34.328000000000003</v>
      </c>
      <c r="L165" s="1">
        <v>1211346869605.238</v>
      </c>
      <c r="M165" s="1">
        <f t="shared" si="24"/>
        <v>35287429200.805115</v>
      </c>
      <c r="N165" s="1">
        <f t="shared" si="25"/>
        <v>1.1569584633126595</v>
      </c>
      <c r="O165">
        <v>2.0049742549622098</v>
      </c>
      <c r="P165">
        <f t="shared" si="26"/>
        <v>24287192873.875671</v>
      </c>
      <c r="Q165">
        <f t="shared" si="27"/>
        <v>24834137977.560135</v>
      </c>
      <c r="R165" s="1">
        <f t="shared" si="28"/>
        <v>136493038116.46547</v>
      </c>
      <c r="S165" s="1">
        <f t="shared" si="29"/>
        <v>0.18194435643208337</v>
      </c>
      <c r="T165" s="4">
        <v>-7</v>
      </c>
      <c r="U165" s="1">
        <v>1262645000</v>
      </c>
      <c r="V165" s="1">
        <v>0</v>
      </c>
    </row>
    <row r="166" spans="1:22" x14ac:dyDescent="0.25">
      <c r="A166" s="1">
        <v>2001</v>
      </c>
      <c r="B166" s="1" t="s">
        <v>17</v>
      </c>
      <c r="C166" s="1">
        <v>1905.6107801094681</v>
      </c>
      <c r="D166" s="1">
        <f t="shared" si="20"/>
        <v>3.2800342009653258</v>
      </c>
      <c r="E166">
        <v>3444.6348640000001</v>
      </c>
      <c r="F166" s="1">
        <f t="shared" si="21"/>
        <v>41649687269.709412</v>
      </c>
      <c r="G166" s="1">
        <v>14.728999999999999</v>
      </c>
      <c r="H166" s="1">
        <f t="shared" si="22"/>
        <v>197279595431.67044</v>
      </c>
      <c r="I166" s="1">
        <f t="shared" si="23"/>
        <v>0.21112009672655252</v>
      </c>
      <c r="J166" s="5">
        <v>33.126510283668544</v>
      </c>
      <c r="K166" s="1">
        <v>36.295999999999999</v>
      </c>
      <c r="L166" s="1">
        <v>1339395718865.3027</v>
      </c>
      <c r="M166" s="1">
        <f t="shared" si="24"/>
        <v>36902020026.044266</v>
      </c>
      <c r="N166" s="1">
        <f t="shared" si="25"/>
        <v>0.91267661129789912</v>
      </c>
      <c r="O166">
        <v>1.30130596899575</v>
      </c>
      <c r="P166">
        <f t="shared" si="26"/>
        <v>17429636438.067719</v>
      </c>
      <c r="Q166">
        <f t="shared" si="27"/>
        <v>24220050831.641693</v>
      </c>
      <c r="R166" s="1">
        <f t="shared" si="28"/>
        <v>173059544600.02875</v>
      </c>
      <c r="S166" s="1">
        <f t="shared" si="29"/>
        <v>0.13995212392138509</v>
      </c>
      <c r="T166" s="4">
        <v>-7</v>
      </c>
      <c r="U166" s="1">
        <v>1271850000</v>
      </c>
      <c r="V166" s="1">
        <v>0</v>
      </c>
    </row>
    <row r="167" spans="1:22" x14ac:dyDescent="0.25">
      <c r="A167" s="1">
        <v>2002</v>
      </c>
      <c r="B167" s="1" t="s">
        <v>17</v>
      </c>
      <c r="C167" s="1">
        <v>2065.7185792561208</v>
      </c>
      <c r="D167" s="1">
        <f t="shared" si="20"/>
        <v>3.3150711556148722</v>
      </c>
      <c r="E167">
        <v>3549.8615359999999</v>
      </c>
      <c r="F167" s="1">
        <f t="shared" si="21"/>
        <v>43255450410.10186</v>
      </c>
      <c r="G167" s="1">
        <v>15.458</v>
      </c>
      <c r="H167" s="1">
        <f t="shared" si="22"/>
        <v>227317621331.30621</v>
      </c>
      <c r="I167" s="1">
        <f t="shared" si="23"/>
        <v>0.19028639379900425</v>
      </c>
      <c r="J167" s="5">
        <v>33.383860782604785</v>
      </c>
      <c r="K167" s="1">
        <v>36.902999999999999</v>
      </c>
      <c r="L167" s="1">
        <v>1470550015081.5515</v>
      </c>
      <c r="M167" s="1">
        <f t="shared" si="24"/>
        <v>39849064170.434692</v>
      </c>
      <c r="N167" s="1">
        <f t="shared" si="25"/>
        <v>0.9046381265101695</v>
      </c>
      <c r="O167">
        <v>1.2494497365275301</v>
      </c>
      <c r="P167">
        <f t="shared" si="26"/>
        <v>18373783288.942001</v>
      </c>
      <c r="Q167">
        <f t="shared" si="27"/>
        <v>24881667121.159859</v>
      </c>
      <c r="R167" s="1">
        <f t="shared" si="28"/>
        <v>202435954210.14636</v>
      </c>
      <c r="S167" s="1">
        <f t="shared" si="29"/>
        <v>0.1229113040627679</v>
      </c>
      <c r="T167" s="4">
        <v>-7</v>
      </c>
      <c r="U167" s="1">
        <v>1280400000</v>
      </c>
      <c r="V167" s="1">
        <v>0</v>
      </c>
    </row>
    <row r="168" spans="1:22" x14ac:dyDescent="0.25">
      <c r="A168" s="1">
        <v>2003</v>
      </c>
      <c r="B168" s="1" t="s">
        <v>17</v>
      </c>
      <c r="C168" s="1">
        <v>2258.9121054104871</v>
      </c>
      <c r="D168" s="1">
        <f t="shared" si="20"/>
        <v>3.3538993327893993</v>
      </c>
      <c r="E168">
        <v>3602.9059860000002</v>
      </c>
      <c r="F168" s="1">
        <f t="shared" si="21"/>
        <v>49454647817.175285</v>
      </c>
      <c r="G168" s="1">
        <v>15.7</v>
      </c>
      <c r="H168" s="1">
        <f t="shared" si="22"/>
        <v>260665210609.0408</v>
      </c>
      <c r="I168" s="1">
        <f t="shared" si="23"/>
        <v>0.1897247726369973</v>
      </c>
      <c r="J168" s="5">
        <v>37.606361733270113</v>
      </c>
      <c r="K168" s="1">
        <v>40.369</v>
      </c>
      <c r="L168" s="1">
        <v>1660287965662.6802</v>
      </c>
      <c r="M168" s="1">
        <f t="shared" si="24"/>
        <v>41127795230.565041</v>
      </c>
      <c r="N168" s="1">
        <f t="shared" si="25"/>
        <v>0.93156535295078191</v>
      </c>
      <c r="O168">
        <v>1.3114192015814301</v>
      </c>
      <c r="P168">
        <f t="shared" si="26"/>
        <v>21773335183.24609</v>
      </c>
      <c r="Q168">
        <f t="shared" si="27"/>
        <v>27681312633.929195</v>
      </c>
      <c r="R168" s="1">
        <f t="shared" si="28"/>
        <v>232983897975.1116</v>
      </c>
      <c r="S168" s="1">
        <f t="shared" si="29"/>
        <v>0.11881212768139984</v>
      </c>
      <c r="T168" s="4">
        <v>-7</v>
      </c>
      <c r="U168" s="1">
        <v>1288400000</v>
      </c>
      <c r="V168" s="1">
        <v>0</v>
      </c>
    </row>
    <row r="169" spans="1:22" x14ac:dyDescent="0.25">
      <c r="A169" s="1">
        <v>2004</v>
      </c>
      <c r="B169" s="1" t="s">
        <v>17</v>
      </c>
      <c r="C169" s="1">
        <v>2472.586555694023</v>
      </c>
      <c r="D169" s="1">
        <f t="shared" si="20"/>
        <v>3.3931515035057518</v>
      </c>
      <c r="E169">
        <v>3722.7524979999998</v>
      </c>
      <c r="F169" s="1">
        <f t="shared" si="21"/>
        <v>66061844650.363426</v>
      </c>
      <c r="G169" s="1">
        <v>16.22</v>
      </c>
      <c r="H169" s="1">
        <f t="shared" si="22"/>
        <v>317157284205.04248</v>
      </c>
      <c r="I169" s="1">
        <f t="shared" si="23"/>
        <v>0.20829363833136616</v>
      </c>
      <c r="J169" s="5">
        <v>48.617617019587087</v>
      </c>
      <c r="K169" s="1">
        <v>42.656999999999996</v>
      </c>
      <c r="L169" s="1">
        <v>1955347004963.2708</v>
      </c>
      <c r="M169" s="1">
        <f t="shared" si="24"/>
        <v>45838830788.927277</v>
      </c>
      <c r="N169" s="1">
        <f t="shared" si="25"/>
        <v>1.1397336197948071</v>
      </c>
      <c r="O169">
        <v>1.58581419729884</v>
      </c>
      <c r="P169">
        <f t="shared" si="26"/>
        <v>31008170411.165203</v>
      </c>
      <c r="Q169">
        <f t="shared" si="27"/>
        <v>35053674239.198227</v>
      </c>
      <c r="R169" s="1">
        <f t="shared" si="28"/>
        <v>282103609965.84424</v>
      </c>
      <c r="S169" s="1">
        <f t="shared" si="29"/>
        <v>0.1242581555175503</v>
      </c>
      <c r="T169" s="4">
        <v>-7</v>
      </c>
      <c r="U169" s="1">
        <v>1296075000</v>
      </c>
      <c r="V169" s="1">
        <v>0</v>
      </c>
    </row>
    <row r="170" spans="1:22" x14ac:dyDescent="0.25">
      <c r="A170" s="1">
        <v>2005</v>
      </c>
      <c r="B170" s="1" t="s">
        <v>17</v>
      </c>
      <c r="C170" s="1">
        <v>2738.2054599525959</v>
      </c>
      <c r="D170" s="1">
        <f t="shared" si="20"/>
        <v>3.4374660321018102</v>
      </c>
      <c r="E170">
        <v>3871.0156259999999</v>
      </c>
      <c r="F170" s="1">
        <f t="shared" si="21"/>
        <v>94668169530.795792</v>
      </c>
      <c r="G170" s="1">
        <v>16.728999999999999</v>
      </c>
      <c r="H170" s="1">
        <f t="shared" si="22"/>
        <v>382419234132.9953</v>
      </c>
      <c r="I170" s="1">
        <f t="shared" si="23"/>
        <v>0.24755075341705407</v>
      </c>
      <c r="J170" s="5">
        <v>67.00175692589093</v>
      </c>
      <c r="K170" s="1">
        <v>40.981999999999999</v>
      </c>
      <c r="L170" s="1">
        <v>2285965892360.5435</v>
      </c>
      <c r="M170" s="1">
        <f t="shared" si="24"/>
        <v>55779754339.967384</v>
      </c>
      <c r="N170" s="1">
        <f t="shared" si="25"/>
        <v>1.6349069573444666</v>
      </c>
      <c r="O170">
        <v>2.1664802614434402</v>
      </c>
      <c r="P170">
        <f t="shared" si="26"/>
        <v>49524999841.320572</v>
      </c>
      <c r="Q170">
        <f t="shared" si="27"/>
        <v>45143169689.47522</v>
      </c>
      <c r="R170" s="1">
        <f t="shared" si="28"/>
        <v>337276064443.52008</v>
      </c>
      <c r="S170" s="1">
        <f t="shared" si="29"/>
        <v>0.13384634858082214</v>
      </c>
      <c r="T170" s="4">
        <v>-7</v>
      </c>
      <c r="U170" s="1">
        <v>1303720000</v>
      </c>
      <c r="V170" s="1">
        <v>0</v>
      </c>
    </row>
    <row r="171" spans="1:22" x14ac:dyDescent="0.25">
      <c r="A171" s="1">
        <v>2006</v>
      </c>
      <c r="B171" s="1" t="s">
        <v>17</v>
      </c>
      <c r="C171" s="1">
        <v>3069.3047809513714</v>
      </c>
      <c r="D171" s="1">
        <f t="shared" si="20"/>
        <v>3.4870400158717922</v>
      </c>
      <c r="E171">
        <v>3980.215068</v>
      </c>
      <c r="F171" s="1">
        <f t="shared" si="21"/>
        <v>112669825858.51695</v>
      </c>
      <c r="G171" s="1">
        <v>17.07</v>
      </c>
      <c r="H171" s="1">
        <f t="shared" si="22"/>
        <v>469788893711.72504</v>
      </c>
      <c r="I171" s="1">
        <f t="shared" si="23"/>
        <v>0.23983075667951859</v>
      </c>
      <c r="J171" s="5">
        <v>77.554717303757457</v>
      </c>
      <c r="K171" s="1">
        <v>40.606000000000002</v>
      </c>
      <c r="L171" s="1">
        <v>2752131773355.1558</v>
      </c>
      <c r="M171" s="1">
        <f t="shared" si="24"/>
        <v>67776480652.001076</v>
      </c>
      <c r="N171" s="1">
        <f t="shared" si="25"/>
        <v>1.9099324558872446</v>
      </c>
      <c r="O171">
        <v>2.1538637172584401</v>
      </c>
      <c r="P171">
        <f t="shared" si="26"/>
        <v>59277167717.437988</v>
      </c>
      <c r="Q171">
        <f t="shared" si="27"/>
        <v>53392658141.078964</v>
      </c>
      <c r="R171" s="1">
        <f t="shared" si="28"/>
        <v>416396235570.64606</v>
      </c>
      <c r="S171" s="1">
        <f t="shared" si="29"/>
        <v>0.12822560239505415</v>
      </c>
      <c r="T171" s="4">
        <v>-7</v>
      </c>
      <c r="U171" s="1">
        <v>1311020000</v>
      </c>
      <c r="V171" s="1">
        <v>0</v>
      </c>
    </row>
    <row r="172" spans="1:22" x14ac:dyDescent="0.25">
      <c r="A172" s="1">
        <v>2007</v>
      </c>
      <c r="B172" s="1" t="s">
        <v>17</v>
      </c>
      <c r="C172" s="1">
        <v>3487.8457656101309</v>
      </c>
      <c r="D172" s="1">
        <f t="shared" si="20"/>
        <v>3.5425572719527794</v>
      </c>
      <c r="E172">
        <v>4079.0112330000002</v>
      </c>
      <c r="F172" s="1">
        <f t="shared" si="21"/>
        <v>124754850011.02852</v>
      </c>
      <c r="G172" s="1">
        <v>18.13</v>
      </c>
      <c r="H172" s="1">
        <f t="shared" si="22"/>
        <v>644010653102.6842</v>
      </c>
      <c r="I172" s="1">
        <f t="shared" si="23"/>
        <v>0.19371550673888774</v>
      </c>
      <c r="J172" s="5">
        <v>83.793372975802299</v>
      </c>
      <c r="K172" s="1">
        <v>41.238999999999997</v>
      </c>
      <c r="L172" s="1">
        <v>3552182311652.9741</v>
      </c>
      <c r="M172" s="1">
        <f t="shared" si="24"/>
        <v>86136480313.610275</v>
      </c>
      <c r="N172" s="1">
        <f t="shared" si="25"/>
        <v>2.031896335405861</v>
      </c>
      <c r="O172">
        <v>1.7108250850242199</v>
      </c>
      <c r="P172">
        <f t="shared" si="26"/>
        <v>60771626053.552292</v>
      </c>
      <c r="Q172">
        <f t="shared" si="27"/>
        <v>63983223957.476227</v>
      </c>
      <c r="R172" s="1">
        <f t="shared" si="28"/>
        <v>580027429145.20801</v>
      </c>
      <c r="S172" s="1">
        <f t="shared" si="29"/>
        <v>0.11031068660281966</v>
      </c>
      <c r="T172" s="4">
        <v>-7</v>
      </c>
      <c r="U172" s="1">
        <v>1317885000</v>
      </c>
      <c r="V172" s="1">
        <v>0</v>
      </c>
    </row>
    <row r="173" spans="1:22" x14ac:dyDescent="0.25">
      <c r="A173" s="1">
        <v>2008</v>
      </c>
      <c r="B173" s="1" t="s">
        <v>17</v>
      </c>
      <c r="C173" s="1">
        <v>3805.025998663778</v>
      </c>
      <c r="D173" s="1">
        <f t="shared" si="20"/>
        <v>3.5803576285277852</v>
      </c>
      <c r="E173">
        <v>4166.9319670000004</v>
      </c>
      <c r="F173" s="1">
        <f t="shared" si="21"/>
        <v>164891923325.17773</v>
      </c>
      <c r="G173" s="1">
        <v>22.369</v>
      </c>
      <c r="H173" s="1">
        <f t="shared" si="22"/>
        <v>1028572720581.687</v>
      </c>
      <c r="I173" s="1">
        <f t="shared" si="23"/>
        <v>0.16031139075118256</v>
      </c>
      <c r="J173" s="5">
        <v>108.41518354973967</v>
      </c>
      <c r="K173" s="1">
        <v>43.21</v>
      </c>
      <c r="L173" s="1">
        <v>4598206091384</v>
      </c>
      <c r="M173" s="1">
        <f t="shared" si="24"/>
        <v>106415322642.53645</v>
      </c>
      <c r="N173" s="1">
        <f t="shared" si="25"/>
        <v>2.5090299363513</v>
      </c>
      <c r="O173">
        <v>1.90911754741239</v>
      </c>
      <c r="P173">
        <f t="shared" si="26"/>
        <v>87785159356.797348</v>
      </c>
      <c r="Q173">
        <f t="shared" si="27"/>
        <v>77106763968.380386</v>
      </c>
      <c r="R173" s="1">
        <f t="shared" si="28"/>
        <v>951465956613.30664</v>
      </c>
      <c r="S173" s="1">
        <f t="shared" si="29"/>
        <v>8.1039960949141981E-2</v>
      </c>
      <c r="T173" s="4">
        <v>-7</v>
      </c>
      <c r="U173" s="1">
        <v>1324655000</v>
      </c>
      <c r="V173" s="1">
        <v>0</v>
      </c>
    </row>
    <row r="174" spans="1:22" x14ac:dyDescent="0.25">
      <c r="A174" s="1">
        <v>2009</v>
      </c>
      <c r="B174" s="1" t="s">
        <v>17</v>
      </c>
      <c r="C174" s="1">
        <v>4142.0382859786796</v>
      </c>
      <c r="D174" s="1">
        <f t="shared" si="20"/>
        <v>3.6172141088771896</v>
      </c>
      <c r="E174">
        <v>4218.4486299999999</v>
      </c>
      <c r="F174" s="1">
        <f t="shared" si="21"/>
        <v>106230735848.89287</v>
      </c>
      <c r="G174" s="1">
        <v>23.751000000000001</v>
      </c>
      <c r="H174" s="1">
        <f t="shared" si="22"/>
        <v>1213665081734.6904</v>
      </c>
      <c r="I174" s="1">
        <f t="shared" si="23"/>
        <v>8.7528872213294112E-2</v>
      </c>
      <c r="J174" s="5">
        <v>68.992925466719498</v>
      </c>
      <c r="K174" s="1">
        <v>46.335000000000001</v>
      </c>
      <c r="L174" s="1">
        <v>5109953609257.2539</v>
      </c>
      <c r="M174" s="1">
        <f t="shared" si="24"/>
        <v>110282801537.87102</v>
      </c>
      <c r="N174" s="1">
        <f t="shared" si="25"/>
        <v>1.4890023840880435</v>
      </c>
      <c r="O174">
        <v>0.81004775327888701</v>
      </c>
      <c r="P174">
        <f t="shared" si="26"/>
        <v>41393064405.381783</v>
      </c>
      <c r="Q174">
        <f t="shared" si="27"/>
        <v>64837671443.511086</v>
      </c>
      <c r="R174" s="1">
        <f t="shared" si="28"/>
        <v>1148827410291.1794</v>
      </c>
      <c r="S174" s="1">
        <f t="shared" si="29"/>
        <v>5.6438130621445967E-2</v>
      </c>
      <c r="T174" s="4">
        <v>-7</v>
      </c>
      <c r="U174" s="1">
        <v>1331260000</v>
      </c>
      <c r="V174" s="1">
        <v>0</v>
      </c>
    </row>
    <row r="175" spans="1:22" x14ac:dyDescent="0.25">
      <c r="A175" s="1">
        <v>2010</v>
      </c>
      <c r="B175" s="1" t="s">
        <v>17</v>
      </c>
      <c r="C175" s="1">
        <v>4560.5125860092876</v>
      </c>
      <c r="D175" s="1">
        <f t="shared" si="20"/>
        <v>3.6590136586215358</v>
      </c>
      <c r="E175">
        <v>4572.1322739999996</v>
      </c>
      <c r="F175" s="1">
        <f t="shared" si="21"/>
        <v>146019294842.8013</v>
      </c>
      <c r="G175" s="1">
        <v>24.6</v>
      </c>
      <c r="H175" s="1">
        <f t="shared" si="22"/>
        <v>1500752640261.4185</v>
      </c>
      <c r="I175" s="1">
        <f t="shared" si="23"/>
        <v>9.7297376613221201E-2</v>
      </c>
      <c r="J175" s="5">
        <v>87.498094676299672</v>
      </c>
      <c r="K175" s="1">
        <v>47.881</v>
      </c>
      <c r="L175" s="1">
        <v>6100620488867.5537</v>
      </c>
      <c r="M175" s="1">
        <f t="shared" si="24"/>
        <v>127412136105.50226</v>
      </c>
      <c r="N175" s="1">
        <f t="shared" si="25"/>
        <v>1.8274074199849559</v>
      </c>
      <c r="O175">
        <v>1.18483714779914</v>
      </c>
      <c r="P175">
        <f t="shared" si="26"/>
        <v>72282417798.348267</v>
      </c>
      <c r="Q175">
        <f t="shared" si="27"/>
        <v>73736877044.453033</v>
      </c>
      <c r="R175" s="1">
        <f t="shared" si="28"/>
        <v>1427015763216.9653</v>
      </c>
      <c r="S175" s="1">
        <f t="shared" si="29"/>
        <v>5.1672083059703375E-2</v>
      </c>
      <c r="T175" s="4">
        <v>-7</v>
      </c>
      <c r="U175" s="1">
        <v>1337705000</v>
      </c>
      <c r="V175" s="1">
        <v>0</v>
      </c>
    </row>
    <row r="176" spans="1:22" x14ac:dyDescent="0.25">
      <c r="A176" s="1">
        <v>2011</v>
      </c>
      <c r="B176" s="1" t="s">
        <v>17</v>
      </c>
      <c r="C176" s="1">
        <v>4971.5449286350013</v>
      </c>
      <c r="D176" s="1">
        <f t="shared" si="20"/>
        <v>3.6964913685561531</v>
      </c>
      <c r="E176">
        <v>4643.4296160000004</v>
      </c>
      <c r="F176" s="1">
        <f t="shared" si="21"/>
        <v>201192947075.8425</v>
      </c>
      <c r="G176" s="1">
        <v>26.914000000000001</v>
      </c>
      <c r="H176" s="1">
        <f t="shared" si="22"/>
        <v>2038077139656.6287</v>
      </c>
      <c r="I176" s="1">
        <f t="shared" si="23"/>
        <v>9.8717042236065269E-2</v>
      </c>
      <c r="J176" s="5">
        <v>118.7082822862465</v>
      </c>
      <c r="K176" s="1">
        <v>48.006</v>
      </c>
      <c r="L176" s="1">
        <v>7572553836875.3389</v>
      </c>
      <c r="M176" s="1">
        <f t="shared" si="24"/>
        <v>157741820540.66864</v>
      </c>
      <c r="N176" s="1">
        <f t="shared" si="25"/>
        <v>2.4727801167822041</v>
      </c>
      <c r="O176">
        <v>1.4493676836510601</v>
      </c>
      <c r="P176">
        <f t="shared" si="26"/>
        <v>109754148138.74957</v>
      </c>
      <c r="Q176">
        <f t="shared" si="27"/>
        <v>91438798937.092926</v>
      </c>
      <c r="R176" s="1">
        <f t="shared" si="28"/>
        <v>1946638340719.5356</v>
      </c>
      <c r="S176" s="1">
        <f t="shared" si="29"/>
        <v>4.6972669254677482E-2</v>
      </c>
      <c r="T176" s="4">
        <v>-7</v>
      </c>
      <c r="U176" s="1">
        <v>1344130000</v>
      </c>
      <c r="V176" s="1">
        <v>0</v>
      </c>
    </row>
    <row r="177" spans="1:22" x14ac:dyDescent="0.25">
      <c r="A177" s="1">
        <v>2012</v>
      </c>
      <c r="B177" s="1" t="s">
        <v>17</v>
      </c>
      <c r="C177" s="1">
        <v>5336.0601431986142</v>
      </c>
      <c r="D177" s="1">
        <f t="shared" si="20"/>
        <v>3.7272207159070088</v>
      </c>
      <c r="E177">
        <v>4756.134317</v>
      </c>
      <c r="F177" s="1">
        <f t="shared" si="21"/>
        <v>202649580052.36752</v>
      </c>
      <c r="G177" s="1">
        <v>27.757000000000001</v>
      </c>
      <c r="H177" s="1">
        <f t="shared" si="22"/>
        <v>2376151118135.5278</v>
      </c>
      <c r="I177" s="1">
        <f t="shared" si="23"/>
        <v>8.5284803018496003E-2</v>
      </c>
      <c r="J177" s="5">
        <v>116.73436701022335</v>
      </c>
      <c r="K177" s="1">
        <v>47.18</v>
      </c>
      <c r="L177" s="1">
        <v>8560547314679.2783</v>
      </c>
      <c r="M177" s="1">
        <f t="shared" si="24"/>
        <v>181444411078.40778</v>
      </c>
      <c r="N177" s="1">
        <f t="shared" si="25"/>
        <v>2.4742341460411903</v>
      </c>
      <c r="O177">
        <v>1.2234841809996899</v>
      </c>
      <c r="P177">
        <f t="shared" si="26"/>
        <v>104736942202.09471</v>
      </c>
      <c r="Q177">
        <f t="shared" si="27"/>
        <v>97912637850.272812</v>
      </c>
      <c r="R177" s="1">
        <f t="shared" si="28"/>
        <v>2278238480285.2549</v>
      </c>
      <c r="S177" s="1">
        <f t="shared" si="29"/>
        <v>4.2977343547464492E-2</v>
      </c>
      <c r="T177" s="4">
        <v>-7</v>
      </c>
      <c r="U177" s="1">
        <v>1350695000</v>
      </c>
      <c r="V177" s="1">
        <v>0</v>
      </c>
    </row>
    <row r="178" spans="1:22" x14ac:dyDescent="0.25">
      <c r="A178" s="1">
        <v>2013</v>
      </c>
      <c r="B178" s="1" t="s">
        <v>17</v>
      </c>
      <c r="C178" s="1">
        <v>5721.6938188879558</v>
      </c>
      <c r="D178" s="1">
        <f t="shared" si="20"/>
        <v>3.7575246139856366</v>
      </c>
      <c r="E178">
        <v>4887.8167119999998</v>
      </c>
      <c r="F178" s="1">
        <f t="shared" si="21"/>
        <v>199719144238.95297</v>
      </c>
      <c r="G178" s="1">
        <v>27.702999999999999</v>
      </c>
      <c r="H178" s="1">
        <f t="shared" si="22"/>
        <v>2661489398118.9902</v>
      </c>
      <c r="I178" s="1">
        <f t="shared" si="23"/>
        <v>7.504036814127632E-2</v>
      </c>
      <c r="J178" s="5">
        <v>111.94686091595962</v>
      </c>
      <c r="K178" s="1">
        <v>47.250999999999998</v>
      </c>
      <c r="L178" s="1">
        <v>9607224481532.6504</v>
      </c>
      <c r="M178" s="1">
        <f t="shared" si="24"/>
        <v>203323199118.17001</v>
      </c>
      <c r="N178" s="1">
        <f t="shared" si="25"/>
        <v>2.369195591965453</v>
      </c>
      <c r="O178">
        <v>0.98686887254564803</v>
      </c>
      <c r="P178">
        <f t="shared" si="26"/>
        <v>94810707923.83075</v>
      </c>
      <c r="Q178">
        <f t="shared" si="27"/>
        <v>104908436315.12222</v>
      </c>
      <c r="R178" s="1">
        <f t="shared" si="28"/>
        <v>2556580961803.8682</v>
      </c>
      <c r="S178" s="1">
        <f t="shared" si="29"/>
        <v>4.1034662262798477E-2</v>
      </c>
      <c r="T178" s="4">
        <v>-7</v>
      </c>
      <c r="U178" s="1">
        <v>1357380000</v>
      </c>
      <c r="V178" s="1">
        <v>0</v>
      </c>
    </row>
    <row r="179" spans="1:22" x14ac:dyDescent="0.25">
      <c r="A179" s="1">
        <v>2014</v>
      </c>
      <c r="B179" s="1" t="s">
        <v>17</v>
      </c>
      <c r="C179" s="1">
        <v>6108.2387749486315</v>
      </c>
      <c r="D179" s="1">
        <f t="shared" si="20"/>
        <v>3.7859160055644354</v>
      </c>
      <c r="E179">
        <v>5014.2547949999998</v>
      </c>
      <c r="F179" s="1">
        <f t="shared" si="21"/>
        <v>183593433041.70587</v>
      </c>
      <c r="G179" s="1">
        <v>28.056999999999999</v>
      </c>
      <c r="H179" s="1">
        <f t="shared" si="22"/>
        <v>2941039142892.0132</v>
      </c>
      <c r="I179" s="1">
        <f t="shared" si="23"/>
        <v>6.242468193101737E-2</v>
      </c>
      <c r="J179" s="5">
        <v>100.31315270718662</v>
      </c>
      <c r="K179" s="1">
        <v>46.774999999999999</v>
      </c>
      <c r="L179" s="1">
        <v>10482372109961.91</v>
      </c>
      <c r="M179" s="1">
        <f t="shared" si="24"/>
        <v>224102022660.86392</v>
      </c>
      <c r="N179" s="1">
        <f t="shared" si="25"/>
        <v>2.1445890477217877</v>
      </c>
      <c r="O179">
        <v>0.798157838515134</v>
      </c>
      <c r="P179">
        <f t="shared" si="26"/>
        <v>83665874657.985214</v>
      </c>
      <c r="Q179">
        <f t="shared" si="27"/>
        <v>99927558383.720657</v>
      </c>
      <c r="R179" s="1">
        <f t="shared" si="28"/>
        <v>2841111584508.2925</v>
      </c>
      <c r="S179" s="1">
        <f t="shared" si="29"/>
        <v>3.5171993570613312E-2</v>
      </c>
      <c r="T179" s="4">
        <v>-7</v>
      </c>
      <c r="U179" s="1">
        <v>1364270000</v>
      </c>
      <c r="V179" s="1">
        <v>0</v>
      </c>
    </row>
    <row r="180" spans="1:22" x14ac:dyDescent="0.25">
      <c r="A180" s="1">
        <v>2015</v>
      </c>
      <c r="B180" s="1" t="s">
        <v>17</v>
      </c>
      <c r="C180" s="1">
        <v>6496.6240125551703</v>
      </c>
      <c r="D180" s="1">
        <f t="shared" si="20"/>
        <v>3.8126877330116997</v>
      </c>
      <c r="E180">
        <v>5150.6931510000004</v>
      </c>
      <c r="F180" s="1">
        <f t="shared" si="21"/>
        <v>99729693411.897491</v>
      </c>
      <c r="G180" s="1">
        <v>28.535</v>
      </c>
      <c r="H180" s="1">
        <f t="shared" si="22"/>
        <v>3157302523747.1724</v>
      </c>
      <c r="I180" s="1">
        <f t="shared" si="23"/>
        <v>3.1586993220255495E-2</v>
      </c>
      <c r="J180" s="5">
        <v>53.047624607937863</v>
      </c>
      <c r="K180" s="1">
        <v>44.747999999999998</v>
      </c>
      <c r="L180" s="1">
        <v>11064666282625.451</v>
      </c>
      <c r="M180" s="1">
        <f t="shared" si="24"/>
        <v>247266163462.62296</v>
      </c>
      <c r="N180" s="1">
        <f t="shared" si="25"/>
        <v>1.1854747610605583</v>
      </c>
      <c r="O180">
        <v>0.25283054430122398</v>
      </c>
      <c r="P180">
        <f t="shared" si="26"/>
        <v>27974855987.475937</v>
      </c>
      <c r="Q180">
        <f t="shared" si="27"/>
        <v>71754837424.421555</v>
      </c>
      <c r="R180" s="1">
        <f t="shared" si="28"/>
        <v>3085547686322.751</v>
      </c>
      <c r="S180" s="1">
        <f t="shared" si="29"/>
        <v>2.3255138056199186E-2</v>
      </c>
      <c r="T180" s="4">
        <v>-7</v>
      </c>
      <c r="U180" s="1">
        <v>1371220000</v>
      </c>
      <c r="V180" s="1">
        <v>0</v>
      </c>
    </row>
    <row r="181" spans="1:22" x14ac:dyDescent="0.25">
      <c r="A181" s="1">
        <v>2016</v>
      </c>
      <c r="B181" s="1" t="s">
        <v>17</v>
      </c>
      <c r="C181" s="1">
        <v>6893.7763613389852</v>
      </c>
      <c r="D181" s="1">
        <f t="shared" si="20"/>
        <v>3.8384571905004461</v>
      </c>
      <c r="E181">
        <v>4867.6502730000002</v>
      </c>
      <c r="F181" s="1">
        <f t="shared" si="21"/>
        <v>77702165186.848862</v>
      </c>
      <c r="G181" s="1">
        <v>28.202000000000002</v>
      </c>
      <c r="H181" s="1">
        <f t="shared" si="22"/>
        <v>3158382917360.2227</v>
      </c>
      <c r="I181" s="1">
        <f t="shared" si="23"/>
        <v>2.4601882425260947E-2</v>
      </c>
      <c r="J181" s="6">
        <v>43.734169960474297</v>
      </c>
      <c r="K181" s="1">
        <v>44.180999999999997</v>
      </c>
      <c r="L181" s="1">
        <v>11199145157649.184</v>
      </c>
      <c r="M181" s="1">
        <f t="shared" si="24"/>
        <v>253483288238.13821</v>
      </c>
      <c r="N181" s="1">
        <f t="shared" si="25"/>
        <v>0.98988637560205295</v>
      </c>
      <c r="O181">
        <f>(O179+O180)/2</f>
        <v>0.52549419140817899</v>
      </c>
      <c r="P181">
        <f t="shared" si="26"/>
        <v>58850857290.816811</v>
      </c>
      <c r="Q181">
        <f t="shared" si="27"/>
        <v>18851307896.032051</v>
      </c>
      <c r="R181" s="1">
        <f t="shared" si="28"/>
        <v>3139531609464.1904</v>
      </c>
      <c r="S181" s="1">
        <f t="shared" si="29"/>
        <v>6.0044969253389103E-3</v>
      </c>
      <c r="T181" s="4">
        <v>-7</v>
      </c>
      <c r="U181" s="1">
        <v>1378665000</v>
      </c>
      <c r="V181" s="1">
        <v>0</v>
      </c>
    </row>
    <row r="182" spans="1:22" x14ac:dyDescent="0.25">
      <c r="A182" s="2">
        <v>1999</v>
      </c>
      <c r="B182" s="1" t="s">
        <v>18</v>
      </c>
      <c r="C182" s="1">
        <v>4629.4979439956151</v>
      </c>
      <c r="D182" s="1">
        <f t="shared" si="20"/>
        <v>3.6655338955590322</v>
      </c>
      <c r="E182">
        <v>830</v>
      </c>
      <c r="F182" s="1">
        <f t="shared" si="21"/>
        <v>7842776260.0713472</v>
      </c>
      <c r="G182" s="1">
        <v>22.744</v>
      </c>
      <c r="H182" s="1">
        <f t="shared" si="22"/>
        <v>19602179931.263748</v>
      </c>
      <c r="I182" s="1">
        <f t="shared" si="23"/>
        <v>0.40009714672411567</v>
      </c>
      <c r="J182" s="5">
        <v>25.888021984061222</v>
      </c>
      <c r="K182" s="1">
        <v>13.938000000000001</v>
      </c>
      <c r="L182" s="1">
        <v>86186158684.768494</v>
      </c>
      <c r="M182" s="1">
        <f t="shared" si="24"/>
        <v>6183538433.4028187</v>
      </c>
      <c r="N182" s="1">
        <f t="shared" si="25"/>
        <v>1.8573699228053682</v>
      </c>
      <c r="O182">
        <v>3.0845712338276998</v>
      </c>
      <c r="P182">
        <f t="shared" si="26"/>
        <v>2658473458.3314629</v>
      </c>
      <c r="Q182">
        <f t="shared" si="27"/>
        <v>5184302801.7398844</v>
      </c>
      <c r="R182" s="1">
        <f t="shared" si="28"/>
        <v>14417877129.523865</v>
      </c>
      <c r="S182" s="1">
        <f t="shared" si="29"/>
        <v>0.35957462774626175</v>
      </c>
      <c r="T182" s="4">
        <v>7</v>
      </c>
      <c r="U182" s="1">
        <v>39819279</v>
      </c>
      <c r="V182" s="1">
        <v>0</v>
      </c>
    </row>
    <row r="183" spans="1:22" x14ac:dyDescent="0.25">
      <c r="A183" s="1">
        <v>2000</v>
      </c>
      <c r="B183" s="1" t="s">
        <v>18</v>
      </c>
      <c r="C183" s="1">
        <v>4764.1676566108354</v>
      </c>
      <c r="D183" s="1">
        <f t="shared" si="20"/>
        <v>3.6779870364085046</v>
      </c>
      <c r="E183">
        <v>704.11599790000002</v>
      </c>
      <c r="F183" s="1">
        <f t="shared" si="21"/>
        <v>10207122928.211157</v>
      </c>
      <c r="G183" s="1">
        <v>23.489000000000001</v>
      </c>
      <c r="H183" s="1">
        <f t="shared" si="22"/>
        <v>23462358149.214493</v>
      </c>
      <c r="I183" s="1">
        <f t="shared" si="23"/>
        <v>0.43504249927890926</v>
      </c>
      <c r="J183" s="5">
        <v>39.716070128596982</v>
      </c>
      <c r="K183" s="1">
        <v>14.896000000000001</v>
      </c>
      <c r="L183" s="1">
        <v>99886577330.727112</v>
      </c>
      <c r="M183" s="1">
        <f t="shared" si="24"/>
        <v>6705597296.6385012</v>
      </c>
      <c r="N183" s="1">
        <f t="shared" si="25"/>
        <v>2.6662238271077459</v>
      </c>
      <c r="O183">
        <v>4.5444272063731699</v>
      </c>
      <c r="P183">
        <f t="shared" si="26"/>
        <v>4539272795.7325382</v>
      </c>
      <c r="Q183">
        <f t="shared" si="27"/>
        <v>5667850132.4786186</v>
      </c>
      <c r="R183" s="1">
        <f t="shared" si="28"/>
        <v>17794508016.735874</v>
      </c>
      <c r="S183" s="1">
        <f t="shared" si="29"/>
        <v>0.31851682143434151</v>
      </c>
      <c r="T183" s="4">
        <v>7</v>
      </c>
      <c r="U183" s="1">
        <v>40403958</v>
      </c>
      <c r="V183" s="1">
        <v>0</v>
      </c>
    </row>
    <row r="184" spans="1:22" x14ac:dyDescent="0.25">
      <c r="A184" s="1">
        <v>2001</v>
      </c>
      <c r="B184" s="1" t="s">
        <v>18</v>
      </c>
      <c r="C184" s="1">
        <v>4774.9755181743758</v>
      </c>
      <c r="D184" s="1">
        <f t="shared" si="20"/>
        <v>3.6789711492498109</v>
      </c>
      <c r="E184">
        <v>636.82415349999997</v>
      </c>
      <c r="F184" s="1">
        <f t="shared" si="21"/>
        <v>7699953082.4792862</v>
      </c>
      <c r="G184" s="1">
        <v>24.638000000000002</v>
      </c>
      <c r="H184" s="1">
        <f t="shared" si="22"/>
        <v>24195389701.991714</v>
      </c>
      <c r="I184" s="1">
        <f t="shared" si="23"/>
        <v>0.31824050686174488</v>
      </c>
      <c r="J184" s="5">
        <v>33.126510283668544</v>
      </c>
      <c r="K184" s="1">
        <v>16.032</v>
      </c>
      <c r="L184" s="1">
        <v>98203546156.310226</v>
      </c>
      <c r="M184" s="1">
        <f t="shared" si="24"/>
        <v>6125470693.3826237</v>
      </c>
      <c r="N184" s="1">
        <f t="shared" si="25"/>
        <v>2.0662743440412017</v>
      </c>
      <c r="O184">
        <v>2.84387595046605</v>
      </c>
      <c r="P184">
        <f t="shared" si="26"/>
        <v>2792787031.6441336</v>
      </c>
      <c r="Q184">
        <f t="shared" si="27"/>
        <v>4907166050.8351526</v>
      </c>
      <c r="R184" s="1">
        <f t="shared" si="28"/>
        <v>19288223651.156563</v>
      </c>
      <c r="S184" s="1">
        <f t="shared" si="29"/>
        <v>0.25441254412979125</v>
      </c>
      <c r="T184" s="4">
        <v>7</v>
      </c>
      <c r="U184" s="1">
        <v>40988909</v>
      </c>
      <c r="V184" s="1">
        <v>0</v>
      </c>
    </row>
    <row r="185" spans="1:22" x14ac:dyDescent="0.25">
      <c r="A185" s="1">
        <v>2002</v>
      </c>
      <c r="B185" s="1" t="s">
        <v>18</v>
      </c>
      <c r="C185" s="1">
        <v>4825.8319070853904</v>
      </c>
      <c r="D185" s="1">
        <f t="shared" si="20"/>
        <v>3.6835721905324346</v>
      </c>
      <c r="E185">
        <v>588.27608799999996</v>
      </c>
      <c r="F185" s="1">
        <f t="shared" si="21"/>
        <v>7168208363.5874863</v>
      </c>
      <c r="G185" s="1">
        <v>24.463000000000001</v>
      </c>
      <c r="H185" s="1">
        <f t="shared" si="22"/>
        <v>23957445679.109196</v>
      </c>
      <c r="I185" s="1">
        <f t="shared" si="23"/>
        <v>0.29920586942363964</v>
      </c>
      <c r="J185" s="5">
        <v>33.383860782604785</v>
      </c>
      <c r="K185" s="1">
        <v>17.251999999999999</v>
      </c>
      <c r="L185" s="1">
        <v>97933391976.083038</v>
      </c>
      <c r="M185" s="1">
        <f t="shared" si="24"/>
        <v>5676639924.4193745</v>
      </c>
      <c r="N185" s="1">
        <f t="shared" si="25"/>
        <v>1.9350719210876877</v>
      </c>
      <c r="O185">
        <v>2.96285588869371</v>
      </c>
      <c r="P185">
        <f t="shared" si="26"/>
        <v>2901625271.1608696</v>
      </c>
      <c r="Q185">
        <f t="shared" si="27"/>
        <v>4266583092.4266167</v>
      </c>
      <c r="R185" s="1">
        <f t="shared" si="28"/>
        <v>19690862586.682579</v>
      </c>
      <c r="S185" s="1">
        <f t="shared" si="29"/>
        <v>0.21667832344288529</v>
      </c>
      <c r="T185" s="4">
        <v>7</v>
      </c>
      <c r="U185" s="1">
        <v>41572491</v>
      </c>
      <c r="V185" s="1">
        <v>0</v>
      </c>
    </row>
    <row r="186" spans="1:22" x14ac:dyDescent="0.25">
      <c r="A186" s="1">
        <v>2003</v>
      </c>
      <c r="B186" s="1" t="s">
        <v>18</v>
      </c>
      <c r="C186" s="1">
        <v>4945.9578763603649</v>
      </c>
      <c r="D186" s="1">
        <f t="shared" si="20"/>
        <v>3.6942504132500753</v>
      </c>
      <c r="E186">
        <v>554.67629550000004</v>
      </c>
      <c r="F186" s="1">
        <f t="shared" si="21"/>
        <v>7613665455.9067774</v>
      </c>
      <c r="G186" s="1">
        <v>25.148</v>
      </c>
      <c r="H186" s="1">
        <f t="shared" si="22"/>
        <v>23811279225.254147</v>
      </c>
      <c r="I186" s="1">
        <f t="shared" si="23"/>
        <v>0.31975037476490364</v>
      </c>
      <c r="J186" s="5">
        <v>37.606361733270113</v>
      </c>
      <c r="K186" s="1">
        <v>18.681999999999999</v>
      </c>
      <c r="L186" s="1">
        <v>94684584162.77298</v>
      </c>
      <c r="M186" s="1">
        <f t="shared" si="24"/>
        <v>5068225252.2627659</v>
      </c>
      <c r="N186" s="1">
        <f t="shared" si="25"/>
        <v>2.0129730078829953</v>
      </c>
      <c r="O186">
        <v>3.4711328139339201</v>
      </c>
      <c r="P186">
        <f t="shared" si="26"/>
        <v>3286627670.6108923</v>
      </c>
      <c r="Q186">
        <f t="shared" si="27"/>
        <v>4327037785.2958851</v>
      </c>
      <c r="R186" s="1">
        <f t="shared" si="28"/>
        <v>19484241439.95826</v>
      </c>
      <c r="S186" s="1">
        <f t="shared" si="29"/>
        <v>0.22207884246507031</v>
      </c>
      <c r="T186" s="4">
        <v>7</v>
      </c>
      <c r="U186" s="1">
        <v>42152151</v>
      </c>
      <c r="V186" s="1">
        <v>0</v>
      </c>
    </row>
    <row r="187" spans="1:22" x14ac:dyDescent="0.25">
      <c r="A187" s="1">
        <v>2004</v>
      </c>
      <c r="B187" s="1" t="s">
        <v>18</v>
      </c>
      <c r="C187" s="1">
        <v>5139.9765283785828</v>
      </c>
      <c r="D187" s="1">
        <f t="shared" si="20"/>
        <v>3.7109611358009298</v>
      </c>
      <c r="E187">
        <v>541.9564408</v>
      </c>
      <c r="F187" s="1">
        <f t="shared" si="21"/>
        <v>9617250198.2412167</v>
      </c>
      <c r="G187" s="1">
        <v>25.157</v>
      </c>
      <c r="H187" s="1">
        <f t="shared" si="22"/>
        <v>29452523491.662846</v>
      </c>
      <c r="I187" s="1">
        <f t="shared" si="23"/>
        <v>0.32653399634715785</v>
      </c>
      <c r="J187" s="5">
        <v>48.617617019587087</v>
      </c>
      <c r="K187" s="1">
        <v>19.440999999999999</v>
      </c>
      <c r="L187" s="1">
        <v>117074863821.85016</v>
      </c>
      <c r="M187" s="1">
        <f t="shared" si="24"/>
        <v>6022059761.4243183</v>
      </c>
      <c r="N187" s="1">
        <f t="shared" si="25"/>
        <v>2.5007775844651556</v>
      </c>
      <c r="O187">
        <v>3.7297922301979001</v>
      </c>
      <c r="P187">
        <f t="shared" si="26"/>
        <v>4366649174.3421392</v>
      </c>
      <c r="Q187">
        <f t="shared" si="27"/>
        <v>5250601023.8990774</v>
      </c>
      <c r="R187" s="1">
        <f t="shared" si="28"/>
        <v>24201922467.763767</v>
      </c>
      <c r="S187" s="1">
        <f t="shared" si="29"/>
        <v>0.21694974979333645</v>
      </c>
      <c r="T187" s="4">
        <v>7</v>
      </c>
      <c r="U187" s="1">
        <v>42724163</v>
      </c>
      <c r="V187" s="1">
        <v>0</v>
      </c>
    </row>
    <row r="188" spans="1:22" x14ac:dyDescent="0.25">
      <c r="A188" s="1">
        <v>2005</v>
      </c>
      <c r="B188" s="1" t="s">
        <v>18</v>
      </c>
      <c r="C188" s="1">
        <v>5312.0822508767114</v>
      </c>
      <c r="D188" s="1">
        <f t="shared" si="20"/>
        <v>3.7252647909129237</v>
      </c>
      <c r="E188">
        <v>540.68649809999999</v>
      </c>
      <c r="F188" s="1">
        <f t="shared" si="21"/>
        <v>13222835041.364697</v>
      </c>
      <c r="G188" s="1">
        <v>25.701000000000001</v>
      </c>
      <c r="H188" s="1">
        <f t="shared" si="22"/>
        <v>37668996104.479156</v>
      </c>
      <c r="I188" s="1">
        <f t="shared" si="23"/>
        <v>0.35102700917990198</v>
      </c>
      <c r="J188" s="5">
        <v>67.00175692589093</v>
      </c>
      <c r="K188" s="1">
        <v>20.221</v>
      </c>
      <c r="L188" s="1">
        <v>146566266310.56827</v>
      </c>
      <c r="M188" s="1">
        <f t="shared" si="24"/>
        <v>7248220479.2328901</v>
      </c>
      <c r="N188" s="1">
        <f t="shared" si="25"/>
        <v>3.3134739590470765</v>
      </c>
      <c r="O188">
        <v>4.5518909623302797</v>
      </c>
      <c r="P188">
        <f t="shared" si="26"/>
        <v>6671536630.015686</v>
      </c>
      <c r="Q188">
        <f t="shared" si="27"/>
        <v>6551298411.3490105</v>
      </c>
      <c r="R188" s="1">
        <f t="shared" si="28"/>
        <v>31117697693.130146</v>
      </c>
      <c r="S188" s="1">
        <f t="shared" si="29"/>
        <v>0.21053287669143148</v>
      </c>
      <c r="T188" s="4">
        <v>7</v>
      </c>
      <c r="U188" s="1">
        <v>43285634</v>
      </c>
      <c r="V188" s="1">
        <v>0</v>
      </c>
    </row>
    <row r="189" spans="1:22" x14ac:dyDescent="0.25">
      <c r="A189" s="1">
        <v>2006</v>
      </c>
      <c r="B189" s="1" t="s">
        <v>18</v>
      </c>
      <c r="C189" s="1">
        <v>5596.7346351273991</v>
      </c>
      <c r="D189" s="1">
        <f t="shared" si="20"/>
        <v>3.7479347156557061</v>
      </c>
      <c r="E189">
        <v>548.35198209999999</v>
      </c>
      <c r="F189" s="1">
        <f t="shared" si="21"/>
        <v>15522458278.473007</v>
      </c>
      <c r="G189" s="1">
        <v>27.283999999999999</v>
      </c>
      <c r="H189" s="1">
        <f t="shared" si="22"/>
        <v>44361095320.035637</v>
      </c>
      <c r="I189" s="1">
        <f t="shared" si="23"/>
        <v>0.34991151968834067</v>
      </c>
      <c r="J189" s="5">
        <v>77.554717303757457</v>
      </c>
      <c r="K189" s="1">
        <v>22.402999999999999</v>
      </c>
      <c r="L189" s="1">
        <v>162590145579.95764</v>
      </c>
      <c r="M189" s="1">
        <f t="shared" si="24"/>
        <v>7257516653.1249228</v>
      </c>
      <c r="N189" s="1">
        <f t="shared" si="25"/>
        <v>3.4618005313465812</v>
      </c>
      <c r="O189">
        <v>4.8568018270801403</v>
      </c>
      <c r="P189">
        <f t="shared" si="26"/>
        <v>7896681161.1796417</v>
      </c>
      <c r="Q189">
        <f t="shared" si="27"/>
        <v>7625777117.2933655</v>
      </c>
      <c r="R189" s="1">
        <f t="shared" si="28"/>
        <v>36735318202.742271</v>
      </c>
      <c r="S189" s="1">
        <f t="shared" si="29"/>
        <v>0.20758707125406375</v>
      </c>
      <c r="T189" s="4">
        <v>7</v>
      </c>
      <c r="U189" s="1">
        <v>43835722</v>
      </c>
      <c r="V189" s="1">
        <v>0</v>
      </c>
    </row>
    <row r="190" spans="1:22" x14ac:dyDescent="0.25">
      <c r="A190" s="1">
        <v>2007</v>
      </c>
      <c r="B190" s="1" t="s">
        <v>18</v>
      </c>
      <c r="C190" s="1">
        <v>5910.29226806112</v>
      </c>
      <c r="D190" s="1">
        <f t="shared" si="20"/>
        <v>3.7716089575763028</v>
      </c>
      <c r="E190">
        <v>546.10838739999997</v>
      </c>
      <c r="F190" s="1">
        <f t="shared" si="21"/>
        <v>16702496283.577078</v>
      </c>
      <c r="G190" s="1">
        <v>27.18</v>
      </c>
      <c r="H190" s="1">
        <f t="shared" si="22"/>
        <v>56375802249.176651</v>
      </c>
      <c r="I190" s="1">
        <f t="shared" si="23"/>
        <v>0.29627066253981355</v>
      </c>
      <c r="J190" s="5">
        <v>83.793372975802299</v>
      </c>
      <c r="K190" s="1">
        <v>23.027000000000001</v>
      </c>
      <c r="L190" s="1">
        <v>207416490982.9899</v>
      </c>
      <c r="M190" s="1">
        <f t="shared" si="24"/>
        <v>9007534241.6723804</v>
      </c>
      <c r="N190" s="1">
        <f t="shared" si="25"/>
        <v>3.638918355660846</v>
      </c>
      <c r="O190">
        <v>3.8742199081426101</v>
      </c>
      <c r="P190">
        <f t="shared" si="26"/>
        <v>8035770986.433816</v>
      </c>
      <c r="Q190">
        <f t="shared" si="27"/>
        <v>8666725297.143261</v>
      </c>
      <c r="R190" s="1">
        <f t="shared" si="28"/>
        <v>47709076952.033386</v>
      </c>
      <c r="S190" s="1">
        <f t="shared" si="29"/>
        <v>0.18165778612436309</v>
      </c>
      <c r="T190" s="4">
        <v>7</v>
      </c>
      <c r="U190" s="1">
        <v>44374572</v>
      </c>
      <c r="V190" s="1">
        <v>0</v>
      </c>
    </row>
    <row r="191" spans="1:22" x14ac:dyDescent="0.25">
      <c r="A191" s="1">
        <v>2008</v>
      </c>
      <c r="B191" s="1" t="s">
        <v>18</v>
      </c>
      <c r="C191" s="1">
        <v>6048.0944164720431</v>
      </c>
      <c r="D191" s="1">
        <f t="shared" si="20"/>
        <v>3.7816185622935383</v>
      </c>
      <c r="E191">
        <v>603.67398079999998</v>
      </c>
      <c r="F191" s="1">
        <f t="shared" si="21"/>
        <v>23888310282.911415</v>
      </c>
      <c r="G191" s="1">
        <v>26.385999999999999</v>
      </c>
      <c r="H191" s="1">
        <f t="shared" si="22"/>
        <v>64377205756.694832</v>
      </c>
      <c r="I191" s="1">
        <f t="shared" si="23"/>
        <v>0.37106783374839436</v>
      </c>
      <c r="J191" s="5">
        <v>108.41518354973967</v>
      </c>
      <c r="K191" s="1">
        <v>23.486999999999998</v>
      </c>
      <c r="L191" s="1">
        <v>243982436734.23343</v>
      </c>
      <c r="M191" s="1">
        <f t="shared" si="24"/>
        <v>10387977891.354088</v>
      </c>
      <c r="N191" s="1">
        <f t="shared" si="25"/>
        <v>4.6159655788197584</v>
      </c>
      <c r="O191">
        <v>5.0469467055694697</v>
      </c>
      <c r="P191">
        <f t="shared" si="26"/>
        <v>12313663552.92651</v>
      </c>
      <c r="Q191">
        <f t="shared" si="27"/>
        <v>11574646729.984905</v>
      </c>
      <c r="R191" s="1">
        <f t="shared" si="28"/>
        <v>52802559026.70993</v>
      </c>
      <c r="S191" s="1">
        <f t="shared" si="29"/>
        <v>0.21920616999130524</v>
      </c>
      <c r="T191" s="4">
        <v>7</v>
      </c>
      <c r="U191" s="1">
        <v>44901544</v>
      </c>
      <c r="V191" s="1">
        <v>0</v>
      </c>
    </row>
    <row r="192" spans="1:22" x14ac:dyDescent="0.25">
      <c r="A192" s="1">
        <v>2009</v>
      </c>
      <c r="B192" s="1" t="s">
        <v>18</v>
      </c>
      <c r="C192" s="1">
        <v>6078.3153399350622</v>
      </c>
      <c r="D192" s="1">
        <f t="shared" si="20"/>
        <v>3.7837832273071359</v>
      </c>
      <c r="E192">
        <v>690.27670090000004</v>
      </c>
      <c r="F192" s="1">
        <f t="shared" si="21"/>
        <v>17382836276.461456</v>
      </c>
      <c r="G192" s="1">
        <v>26.727</v>
      </c>
      <c r="H192" s="1">
        <f t="shared" si="22"/>
        <v>62493517799.777885</v>
      </c>
      <c r="I192" s="1">
        <f t="shared" si="23"/>
        <v>0.2781542292458889</v>
      </c>
      <c r="J192" s="5">
        <v>68.992925466719498</v>
      </c>
      <c r="K192" s="1">
        <v>22.44</v>
      </c>
      <c r="L192" s="1">
        <v>233821670220.29364</v>
      </c>
      <c r="M192" s="1">
        <f t="shared" si="24"/>
        <v>10419860526.751053</v>
      </c>
      <c r="N192" s="1">
        <f t="shared" si="25"/>
        <v>3.0745510457539882</v>
      </c>
      <c r="O192">
        <v>2.8186422396213899</v>
      </c>
      <c r="P192">
        <f t="shared" si="26"/>
        <v>6590596362.2174244</v>
      </c>
      <c r="Q192">
        <f t="shared" si="27"/>
        <v>10792239914.244032</v>
      </c>
      <c r="R192" s="1">
        <f t="shared" si="28"/>
        <v>51701277885.533852</v>
      </c>
      <c r="S192" s="1">
        <f t="shared" si="29"/>
        <v>0.20874222757390931</v>
      </c>
      <c r="T192" s="4">
        <v>7</v>
      </c>
      <c r="U192" s="1">
        <v>45416181</v>
      </c>
      <c r="V192" s="1">
        <v>0</v>
      </c>
    </row>
    <row r="193" spans="1:22" x14ac:dyDescent="0.25">
      <c r="A193" s="1">
        <v>2010</v>
      </c>
      <c r="B193" s="1" t="s">
        <v>18</v>
      </c>
      <c r="C193" s="1">
        <v>6250.6549257457882</v>
      </c>
      <c r="D193" s="1">
        <f t="shared" si="20"/>
        <v>3.7959255238618379</v>
      </c>
      <c r="E193">
        <v>805.77859530000001</v>
      </c>
      <c r="F193" s="1">
        <f t="shared" si="21"/>
        <v>25733993514.188732</v>
      </c>
      <c r="G193" s="1">
        <v>26.097000000000001</v>
      </c>
      <c r="H193" s="1">
        <f t="shared" si="22"/>
        <v>74903134224.238068</v>
      </c>
      <c r="I193" s="1">
        <f t="shared" si="23"/>
        <v>0.34356364097059927</v>
      </c>
      <c r="J193" s="5">
        <v>87.498094676299672</v>
      </c>
      <c r="K193" s="1">
        <v>22.126000000000001</v>
      </c>
      <c r="L193" s="1">
        <v>287018179193.92291</v>
      </c>
      <c r="M193" s="1">
        <f t="shared" si="24"/>
        <v>12971986766.425152</v>
      </c>
      <c r="N193" s="1">
        <f t="shared" si="25"/>
        <v>3.9545374074075599</v>
      </c>
      <c r="O193">
        <v>4.0488106216200404</v>
      </c>
      <c r="P193">
        <f t="shared" si="26"/>
        <v>11620822525.18399</v>
      </c>
      <c r="Q193">
        <f t="shared" si="27"/>
        <v>14113170989.004742</v>
      </c>
      <c r="R193" s="1">
        <f t="shared" si="28"/>
        <v>60789963235.233322</v>
      </c>
      <c r="S193" s="1">
        <f t="shared" si="29"/>
        <v>0.23216284790948638</v>
      </c>
      <c r="T193" s="4">
        <v>7</v>
      </c>
      <c r="U193" s="1">
        <v>45918097</v>
      </c>
      <c r="V193" s="1">
        <v>0</v>
      </c>
    </row>
    <row r="194" spans="1:22" x14ac:dyDescent="0.25">
      <c r="A194" s="1">
        <v>2011</v>
      </c>
      <c r="B194" s="1" t="s">
        <v>18</v>
      </c>
      <c r="C194" s="1">
        <v>6592.4021995403218</v>
      </c>
      <c r="D194" s="1">
        <f t="shared" si="20"/>
        <v>3.8190436956114677</v>
      </c>
      <c r="E194">
        <v>938.1719918</v>
      </c>
      <c r="F194" s="1">
        <f t="shared" si="21"/>
        <v>40649606757.010262</v>
      </c>
      <c r="G194" s="1">
        <v>26.728999999999999</v>
      </c>
      <c r="H194" s="1">
        <f t="shared" si="22"/>
        <v>89653118692.563446</v>
      </c>
      <c r="I194" s="1">
        <f t="shared" si="23"/>
        <v>0.45340984619179864</v>
      </c>
      <c r="J194" s="5">
        <v>118.7082822862465</v>
      </c>
      <c r="K194" s="1">
        <v>23.876000000000001</v>
      </c>
      <c r="L194" s="1">
        <v>335415162155.57428</v>
      </c>
      <c r="M194" s="1">
        <f t="shared" si="24"/>
        <v>14048214196.497498</v>
      </c>
      <c r="N194" s="1">
        <f t="shared" si="25"/>
        <v>4.9718664050195382</v>
      </c>
      <c r="O194">
        <v>6.4135159033707296</v>
      </c>
      <c r="P194">
        <f t="shared" si="26"/>
        <v>21511904767.164478</v>
      </c>
      <c r="Q194">
        <f t="shared" si="27"/>
        <v>19137701989.845783</v>
      </c>
      <c r="R194" s="1">
        <f t="shared" si="28"/>
        <v>70515416702.717667</v>
      </c>
      <c r="S194" s="1">
        <f t="shared" si="29"/>
        <v>0.27139741753959196</v>
      </c>
      <c r="T194" s="4">
        <v>7</v>
      </c>
      <c r="U194" s="1">
        <v>46406646</v>
      </c>
      <c r="V194" s="1">
        <v>0</v>
      </c>
    </row>
    <row r="195" spans="1:22" x14ac:dyDescent="0.25">
      <c r="A195" s="1">
        <v>2012</v>
      </c>
      <c r="B195" s="1" t="s">
        <v>18</v>
      </c>
      <c r="C195" s="1">
        <v>6789.5253726002529</v>
      </c>
      <c r="D195" s="1">
        <f t="shared" ref="D195:D258" si="30">LOG(C195)</f>
        <v>3.8318394156258213</v>
      </c>
      <c r="E195">
        <v>968.52365029999999</v>
      </c>
      <c r="F195" s="1">
        <f t="shared" ref="F195:F258" si="31">(E195*365000)*J195</f>
        <v>41266898267.05352</v>
      </c>
      <c r="G195" s="1">
        <v>28.35</v>
      </c>
      <c r="H195" s="1">
        <f t="shared" ref="H195:H258" si="32">(G195/100)*L195</f>
        <v>104798524338.45799</v>
      </c>
      <c r="I195" s="1">
        <f t="shared" ref="I195:I258" si="33">F195/H195</f>
        <v>0.39377365785970114</v>
      </c>
      <c r="J195" s="5">
        <v>116.73436701022335</v>
      </c>
      <c r="K195" s="1">
        <v>23.853000000000002</v>
      </c>
      <c r="L195" s="1">
        <v>369659697842.88531</v>
      </c>
      <c r="M195" s="1">
        <f t="shared" ref="M195:M258" si="34">L195/K195</f>
        <v>15497409040.493242</v>
      </c>
      <c r="N195" s="1">
        <f t="shared" ref="N195:N258" si="35">J195/K195</f>
        <v>4.8939071399917555</v>
      </c>
      <c r="O195">
        <v>5.7524978392788597</v>
      </c>
      <c r="P195">
        <f t="shared" ref="P195:P258" si="36">(O195/100)*L195</f>
        <v>21264666131.096741</v>
      </c>
      <c r="Q195">
        <f t="shared" ref="Q195:Q258" si="37">-(P195-F195)</f>
        <v>20002232135.956779</v>
      </c>
      <c r="R195" s="1">
        <f t="shared" ref="R195:R258" si="38">H195-Q195</f>
        <v>84796292202.501221</v>
      </c>
      <c r="S195" s="1">
        <f t="shared" ref="S195:S258" si="39">Q195/R195</f>
        <v>0.2358856928341824</v>
      </c>
      <c r="T195" s="4">
        <v>7</v>
      </c>
      <c r="U195" s="1">
        <v>46881475</v>
      </c>
      <c r="V195" s="1">
        <v>0</v>
      </c>
    </row>
    <row r="196" spans="1:22" x14ac:dyDescent="0.25">
      <c r="A196" s="1">
        <v>2013</v>
      </c>
      <c r="B196" s="1" t="s">
        <v>18</v>
      </c>
      <c r="C196" s="1">
        <v>7051.0401367547865</v>
      </c>
      <c r="D196" s="1">
        <f t="shared" si="30"/>
        <v>3.8482531868258887</v>
      </c>
      <c r="E196">
        <v>1027.942507</v>
      </c>
      <c r="F196" s="1">
        <f t="shared" si="31"/>
        <v>42002351954.167122</v>
      </c>
      <c r="G196" s="1">
        <v>28.13</v>
      </c>
      <c r="H196" s="1">
        <f t="shared" si="32"/>
        <v>106947974816.95399</v>
      </c>
      <c r="I196" s="1">
        <f t="shared" si="33"/>
        <v>0.392736300299804</v>
      </c>
      <c r="J196" s="5">
        <v>111.94686091595962</v>
      </c>
      <c r="K196" s="1">
        <v>24.308</v>
      </c>
      <c r="L196" s="1">
        <v>380191876348.92993</v>
      </c>
      <c r="M196" s="1">
        <f t="shared" si="34"/>
        <v>15640607057.303354</v>
      </c>
      <c r="N196" s="1">
        <f t="shared" si="35"/>
        <v>4.605350539573787</v>
      </c>
      <c r="O196">
        <v>5.4341673215475899</v>
      </c>
      <c r="P196">
        <f t="shared" si="36"/>
        <v>20660262703.73217</v>
      </c>
      <c r="Q196">
        <f t="shared" si="37"/>
        <v>21342089250.434952</v>
      </c>
      <c r="R196" s="1">
        <f t="shared" si="38"/>
        <v>85605885566.519043</v>
      </c>
      <c r="S196" s="1">
        <f t="shared" si="39"/>
        <v>0.2493063310915852</v>
      </c>
      <c r="T196" s="4">
        <v>7</v>
      </c>
      <c r="U196" s="1">
        <v>47342981</v>
      </c>
      <c r="V196" s="1">
        <v>0</v>
      </c>
    </row>
    <row r="197" spans="1:22" x14ac:dyDescent="0.25">
      <c r="A197" s="1">
        <v>2014</v>
      </c>
      <c r="B197" s="1" t="s">
        <v>18</v>
      </c>
      <c r="C197" s="1">
        <v>7291.6917292814242</v>
      </c>
      <c r="D197" s="1">
        <f t="shared" si="30"/>
        <v>3.8628282997111345</v>
      </c>
      <c r="E197">
        <v>1013.843047</v>
      </c>
      <c r="F197" s="1">
        <f t="shared" si="31"/>
        <v>37121154224.113083</v>
      </c>
      <c r="G197" s="1">
        <v>27.672000000000001</v>
      </c>
      <c r="H197" s="1">
        <f t="shared" si="32"/>
        <v>104654316210.50139</v>
      </c>
      <c r="I197" s="1">
        <f t="shared" si="33"/>
        <v>0.35470256333668743</v>
      </c>
      <c r="J197" s="5">
        <v>100.31315270718662</v>
      </c>
      <c r="K197" s="1">
        <v>26.277999999999999</v>
      </c>
      <c r="L197" s="1">
        <v>378195707612.39294</v>
      </c>
      <c r="M197" s="1">
        <f t="shared" si="34"/>
        <v>14392103950.543913</v>
      </c>
      <c r="N197" s="1">
        <f t="shared" si="35"/>
        <v>3.8173815627972685</v>
      </c>
      <c r="O197">
        <v>4.9477234097332898</v>
      </c>
      <c r="P197">
        <f t="shared" si="36"/>
        <v>18712077560.144833</v>
      </c>
      <c r="Q197">
        <f t="shared" si="37"/>
        <v>18409076663.96825</v>
      </c>
      <c r="R197" s="1">
        <f t="shared" si="38"/>
        <v>86245239546.533142</v>
      </c>
      <c r="S197" s="1">
        <f t="shared" si="39"/>
        <v>0.2134503511238523</v>
      </c>
      <c r="T197" s="4">
        <v>7</v>
      </c>
      <c r="U197" s="1">
        <v>47791911</v>
      </c>
      <c r="V197" s="1">
        <v>0</v>
      </c>
    </row>
    <row r="198" spans="1:22" x14ac:dyDescent="0.25">
      <c r="A198" s="1">
        <v>2015</v>
      </c>
      <c r="B198" s="1" t="s">
        <v>18</v>
      </c>
      <c r="C198" s="1">
        <v>7446.1822595832382</v>
      </c>
      <c r="D198" s="1">
        <f t="shared" si="30"/>
        <v>3.8719336622023492</v>
      </c>
      <c r="E198">
        <v>1028.964041</v>
      </c>
      <c r="F198" s="1">
        <f t="shared" si="31"/>
        <v>19923195836.442696</v>
      </c>
      <c r="G198" s="1">
        <v>26.378</v>
      </c>
      <c r="H198" s="1">
        <f t="shared" si="32"/>
        <v>76897039122.220535</v>
      </c>
      <c r="I198" s="1">
        <f t="shared" si="33"/>
        <v>0.25908924535802569</v>
      </c>
      <c r="J198" s="5">
        <v>53.047624607937863</v>
      </c>
      <c r="K198" s="1">
        <v>26.72</v>
      </c>
      <c r="L198" s="1">
        <v>291519596338.69336</v>
      </c>
      <c r="M198" s="1">
        <f t="shared" si="34"/>
        <v>10910164533.633734</v>
      </c>
      <c r="N198" s="1">
        <f t="shared" si="35"/>
        <v>1.9853152922132435</v>
      </c>
      <c r="O198">
        <v>2.18136859983926</v>
      </c>
      <c r="P198">
        <f t="shared" si="36"/>
        <v>6359116936.9104185</v>
      </c>
      <c r="Q198">
        <f t="shared" si="37"/>
        <v>13564078899.532276</v>
      </c>
      <c r="R198" s="1">
        <f t="shared" si="38"/>
        <v>63332960222.688263</v>
      </c>
      <c r="S198" s="1">
        <f t="shared" si="39"/>
        <v>0.21417092856293032</v>
      </c>
      <c r="T198" s="4">
        <v>7</v>
      </c>
      <c r="U198" s="1">
        <v>48228697</v>
      </c>
      <c r="V198" s="1">
        <v>0</v>
      </c>
    </row>
    <row r="199" spans="1:22" x14ac:dyDescent="0.25">
      <c r="A199" s="1">
        <v>2016</v>
      </c>
      <c r="B199" s="1" t="s">
        <v>18</v>
      </c>
      <c r="C199" s="1">
        <v>7525.8553257109634</v>
      </c>
      <c r="D199" s="1">
        <f t="shared" si="30"/>
        <v>3.8765558653458809</v>
      </c>
      <c r="E199">
        <v>911.90181970000003</v>
      </c>
      <c r="F199" s="1">
        <f t="shared" si="31"/>
        <v>14556663247.059341</v>
      </c>
      <c r="G199" s="1">
        <v>25.045000000000002</v>
      </c>
      <c r="H199" s="1">
        <f t="shared" si="32"/>
        <v>70742745989.834518</v>
      </c>
      <c r="I199" s="1">
        <f t="shared" si="33"/>
        <v>0.20576898794897053</v>
      </c>
      <c r="J199" s="6">
        <v>43.734169960474297</v>
      </c>
      <c r="K199" s="1">
        <v>25.34</v>
      </c>
      <c r="L199" s="1">
        <v>282462551366.87769</v>
      </c>
      <c r="M199" s="1">
        <f t="shared" si="34"/>
        <v>11146904158.124613</v>
      </c>
      <c r="N199" s="1">
        <f t="shared" si="35"/>
        <v>1.7258946314315033</v>
      </c>
      <c r="O199">
        <f>(O197+O198)/2</f>
        <v>3.5645460047862749</v>
      </c>
      <c r="P199">
        <f t="shared" si="36"/>
        <v>10068507589.765419</v>
      </c>
      <c r="Q199">
        <f t="shared" si="37"/>
        <v>4488155657.2939224</v>
      </c>
      <c r="R199" s="1">
        <f t="shared" si="38"/>
        <v>66254590332.540596</v>
      </c>
      <c r="S199" s="1">
        <f t="shared" si="39"/>
        <v>6.7741052125856835E-2</v>
      </c>
      <c r="T199" s="1">
        <v>7</v>
      </c>
      <c r="U199" s="1">
        <v>48653419</v>
      </c>
      <c r="V199" s="1">
        <v>0</v>
      </c>
    </row>
    <row r="200" spans="1:22" x14ac:dyDescent="0.25">
      <c r="A200" s="2">
        <v>1999</v>
      </c>
      <c r="B200" s="1" t="s">
        <v>19</v>
      </c>
      <c r="C200" s="1">
        <v>2260.7298237913797</v>
      </c>
      <c r="D200" s="1">
        <f t="shared" si="30"/>
        <v>3.3542486636069309</v>
      </c>
      <c r="E200">
        <v>283</v>
      </c>
      <c r="F200" s="1">
        <f t="shared" si="31"/>
        <v>2674103230.8436041</v>
      </c>
      <c r="G200" s="1">
        <v>26.951000000000001</v>
      </c>
      <c r="H200" s="1">
        <f t="shared" si="32"/>
        <v>634402133.63664782</v>
      </c>
      <c r="I200" s="1">
        <f t="shared" si="33"/>
        <v>4.2151548506222234</v>
      </c>
      <c r="J200" s="5">
        <v>25.888021984061222</v>
      </c>
      <c r="K200" s="1">
        <v>27.771999999999998</v>
      </c>
      <c r="L200" s="1">
        <v>2353909441.7151413</v>
      </c>
      <c r="M200" s="1">
        <f t="shared" si="34"/>
        <v>84758369.642630756</v>
      </c>
      <c r="N200" s="1">
        <f t="shared" si="35"/>
        <v>0.93216268126390689</v>
      </c>
      <c r="O200">
        <v>42.437676547715</v>
      </c>
      <c r="P200">
        <f t="shared" si="36"/>
        <v>998944475.10119557</v>
      </c>
      <c r="Q200">
        <f t="shared" si="37"/>
        <v>1675158755.7424085</v>
      </c>
      <c r="R200" s="1">
        <f t="shared" si="38"/>
        <v>-1040756622.1057607</v>
      </c>
      <c r="S200" s="1">
        <f t="shared" si="39"/>
        <v>-1.6095585847468001</v>
      </c>
      <c r="T200" s="4">
        <v>-6</v>
      </c>
      <c r="U200" s="1">
        <v>3136344</v>
      </c>
      <c r="V200" s="1">
        <v>1</v>
      </c>
    </row>
    <row r="201" spans="1:22" x14ac:dyDescent="0.25">
      <c r="A201" s="1">
        <v>2000</v>
      </c>
      <c r="B201" s="1" t="s">
        <v>19</v>
      </c>
      <c r="C201" s="1">
        <v>2364.6129178484989</v>
      </c>
      <c r="D201" s="1">
        <f t="shared" si="30"/>
        <v>3.3737600578006282</v>
      </c>
      <c r="E201">
        <v>291.90739880000001</v>
      </c>
      <c r="F201" s="1">
        <f t="shared" si="31"/>
        <v>4231596373.4559512</v>
      </c>
      <c r="G201" s="1">
        <v>26.582000000000001</v>
      </c>
      <c r="H201" s="1">
        <f t="shared" si="32"/>
        <v>855916653.24504316</v>
      </c>
      <c r="I201" s="1">
        <f t="shared" si="33"/>
        <v>4.9439350869184144</v>
      </c>
      <c r="J201" s="5">
        <v>39.716070128596982</v>
      </c>
      <c r="K201" s="1">
        <v>22.626000000000001</v>
      </c>
      <c r="L201" s="1">
        <v>3219910666.0335684</v>
      </c>
      <c r="M201" s="1">
        <f t="shared" si="34"/>
        <v>142310203.57259649</v>
      </c>
      <c r="N201" s="1">
        <f t="shared" si="35"/>
        <v>1.7553288309288861</v>
      </c>
      <c r="O201">
        <v>58.958349090163097</v>
      </c>
      <c r="P201">
        <f t="shared" si="36"/>
        <v>1898406170.8714669</v>
      </c>
      <c r="Q201">
        <f t="shared" si="37"/>
        <v>2333190202.5844841</v>
      </c>
      <c r="R201" s="1">
        <f t="shared" si="38"/>
        <v>-1477273549.3394408</v>
      </c>
      <c r="S201" s="1">
        <f t="shared" si="39"/>
        <v>-1.5793894120880756</v>
      </c>
      <c r="T201" s="4">
        <v>-6</v>
      </c>
      <c r="U201" s="1">
        <v>3225727</v>
      </c>
      <c r="V201" s="1">
        <v>1</v>
      </c>
    </row>
    <row r="202" spans="1:22" x14ac:dyDescent="0.25">
      <c r="A202" s="1">
        <v>2001</v>
      </c>
      <c r="B202" s="1" t="s">
        <v>19</v>
      </c>
      <c r="C202" s="1">
        <v>2387.8486358843729</v>
      </c>
      <c r="D202" s="1">
        <f t="shared" si="30"/>
        <v>3.3780067936953424</v>
      </c>
      <c r="E202">
        <v>266.3502699</v>
      </c>
      <c r="F202" s="1">
        <f t="shared" si="31"/>
        <v>3220488058.5385885</v>
      </c>
      <c r="G202" s="1">
        <v>30.846</v>
      </c>
      <c r="H202" s="1">
        <f t="shared" si="32"/>
        <v>861917372.68915617</v>
      </c>
      <c r="I202" s="1">
        <f t="shared" si="33"/>
        <v>3.7364231892562545</v>
      </c>
      <c r="J202" s="5">
        <v>33.126510283668544</v>
      </c>
      <c r="K202" s="1">
        <v>26.356999999999999</v>
      </c>
      <c r="L202" s="1">
        <v>2794259783.0809703</v>
      </c>
      <c r="M202" s="1">
        <f t="shared" si="34"/>
        <v>106015850.93451342</v>
      </c>
      <c r="N202" s="1">
        <f t="shared" si="35"/>
        <v>1.2568391806225498</v>
      </c>
      <c r="O202">
        <v>44.862706281510498</v>
      </c>
      <c r="P202">
        <f t="shared" si="36"/>
        <v>1253580559.2259881</v>
      </c>
      <c r="Q202">
        <f t="shared" si="37"/>
        <v>1966907499.3126004</v>
      </c>
      <c r="R202" s="1">
        <f t="shared" si="38"/>
        <v>-1104990126.6234441</v>
      </c>
      <c r="S202" s="1">
        <f t="shared" si="39"/>
        <v>-1.7800226915356669</v>
      </c>
      <c r="T202" s="4">
        <v>-5</v>
      </c>
      <c r="U202" s="1">
        <v>3315806</v>
      </c>
      <c r="V202" s="1">
        <v>1</v>
      </c>
    </row>
    <row r="203" spans="1:22" x14ac:dyDescent="0.25">
      <c r="A203" s="1">
        <v>2002</v>
      </c>
      <c r="B203" s="1" t="s">
        <v>19</v>
      </c>
      <c r="C203" s="1">
        <v>2430.2851450582107</v>
      </c>
      <c r="D203" s="1">
        <f t="shared" si="30"/>
        <v>3.385657232306194</v>
      </c>
      <c r="E203">
        <v>259.96209929999998</v>
      </c>
      <c r="F203" s="1">
        <f t="shared" si="31"/>
        <v>3167666564.1014814</v>
      </c>
      <c r="G203" s="1">
        <v>27.337</v>
      </c>
      <c r="H203" s="1">
        <f t="shared" si="32"/>
        <v>825575688.36889923</v>
      </c>
      <c r="I203" s="1">
        <f t="shared" si="33"/>
        <v>3.8369184179343776</v>
      </c>
      <c r="J203" s="5">
        <v>33.383860782604785</v>
      </c>
      <c r="K203" s="1">
        <v>23.408000000000001</v>
      </c>
      <c r="L203" s="1">
        <v>3019993738.7749176</v>
      </c>
      <c r="M203" s="1">
        <f t="shared" si="34"/>
        <v>129015453.63870974</v>
      </c>
      <c r="N203" s="1">
        <f t="shared" si="35"/>
        <v>1.4261731366457955</v>
      </c>
      <c r="O203">
        <v>38.984674440465398</v>
      </c>
      <c r="P203">
        <f t="shared" si="36"/>
        <v>1177334727.1838408</v>
      </c>
      <c r="Q203">
        <f t="shared" si="37"/>
        <v>1990331836.9176407</v>
      </c>
      <c r="R203" s="1">
        <f t="shared" si="38"/>
        <v>-1164756148.5487413</v>
      </c>
      <c r="S203" s="1">
        <f t="shared" si="39"/>
        <v>-1.7087970210739365</v>
      </c>
      <c r="T203" s="4">
        <v>-4</v>
      </c>
      <c r="U203" s="1">
        <v>3407180</v>
      </c>
      <c r="V203" s="1">
        <v>1</v>
      </c>
    </row>
    <row r="204" spans="1:22" x14ac:dyDescent="0.25">
      <c r="A204" s="1">
        <v>2003</v>
      </c>
      <c r="B204" s="1" t="s">
        <v>19</v>
      </c>
      <c r="C204" s="1">
        <v>2383.3591232535118</v>
      </c>
      <c r="D204" s="1">
        <f t="shared" si="30"/>
        <v>3.3771894865329242</v>
      </c>
      <c r="E204">
        <v>255.523256</v>
      </c>
      <c r="F204" s="1">
        <f t="shared" si="31"/>
        <v>3507394498.6856284</v>
      </c>
      <c r="G204" s="1">
        <v>30.195</v>
      </c>
      <c r="H204" s="1">
        <f t="shared" si="32"/>
        <v>1055577586.5910599</v>
      </c>
      <c r="I204" s="1">
        <f t="shared" si="33"/>
        <v>3.32272543794019</v>
      </c>
      <c r="J204" s="5">
        <v>37.606361733270113</v>
      </c>
      <c r="K204" s="1">
        <v>26.09</v>
      </c>
      <c r="L204" s="1">
        <v>3495868808.0512004</v>
      </c>
      <c r="M204" s="1">
        <f t="shared" si="34"/>
        <v>133992671.83024916</v>
      </c>
      <c r="N204" s="1">
        <f t="shared" si="35"/>
        <v>1.4414090353878923</v>
      </c>
      <c r="O204">
        <v>33.960762739804302</v>
      </c>
      <c r="P204">
        <f t="shared" si="36"/>
        <v>1187223711.5970929</v>
      </c>
      <c r="Q204">
        <f t="shared" si="37"/>
        <v>2320170787.0885353</v>
      </c>
      <c r="R204" s="1">
        <f t="shared" si="38"/>
        <v>-1264593200.4974754</v>
      </c>
      <c r="S204" s="1">
        <f t="shared" si="39"/>
        <v>-1.834717113911263</v>
      </c>
      <c r="T204" s="4">
        <v>-4</v>
      </c>
      <c r="U204" s="1">
        <v>3502519</v>
      </c>
      <c r="V204" s="1">
        <v>1</v>
      </c>
    </row>
    <row r="205" spans="1:22" x14ac:dyDescent="0.25">
      <c r="A205" s="1">
        <v>2004</v>
      </c>
      <c r="B205" s="1" t="s">
        <v>19</v>
      </c>
      <c r="C205" s="1">
        <v>2395.8196209350758</v>
      </c>
      <c r="D205" s="1">
        <f t="shared" si="30"/>
        <v>3.379454117314328</v>
      </c>
      <c r="E205">
        <v>242.9270367</v>
      </c>
      <c r="F205" s="1">
        <f t="shared" si="31"/>
        <v>4310844776.4040785</v>
      </c>
      <c r="G205" s="1">
        <v>30.369</v>
      </c>
      <c r="H205" s="1">
        <f t="shared" si="32"/>
        <v>1411742117.1307597</v>
      </c>
      <c r="I205" s="1">
        <f t="shared" si="33"/>
        <v>3.0535639080921428</v>
      </c>
      <c r="J205" s="5">
        <v>48.617617019587087</v>
      </c>
      <c r="K205" s="1">
        <v>22.52</v>
      </c>
      <c r="L205" s="1">
        <v>4648628921.3696852</v>
      </c>
      <c r="M205" s="1">
        <f t="shared" si="34"/>
        <v>206422243.40007484</v>
      </c>
      <c r="N205" s="1">
        <f t="shared" si="35"/>
        <v>2.1588639884363716</v>
      </c>
      <c r="O205">
        <v>41.2815206677069</v>
      </c>
      <c r="P205">
        <f t="shared" si="36"/>
        <v>1919024708.940227</v>
      </c>
      <c r="Q205">
        <f t="shared" si="37"/>
        <v>2391820067.4638515</v>
      </c>
      <c r="R205" s="1">
        <f t="shared" si="38"/>
        <v>-980077950.33309174</v>
      </c>
      <c r="S205" s="1">
        <f t="shared" si="39"/>
        <v>-2.4404386065934465</v>
      </c>
      <c r="T205" s="4">
        <v>-4</v>
      </c>
      <c r="U205" s="1">
        <v>3605439</v>
      </c>
      <c r="V205" s="1">
        <v>1</v>
      </c>
    </row>
    <row r="206" spans="1:22" x14ac:dyDescent="0.25">
      <c r="A206" s="1">
        <v>2005</v>
      </c>
      <c r="B206" s="1" t="s">
        <v>19</v>
      </c>
      <c r="C206" s="1">
        <v>2503.3120546056648</v>
      </c>
      <c r="D206" s="1">
        <f t="shared" si="30"/>
        <v>3.3985149906973082</v>
      </c>
      <c r="E206">
        <v>235.8759665</v>
      </c>
      <c r="F206" s="1">
        <f t="shared" si="31"/>
        <v>5768498022.813797</v>
      </c>
      <c r="G206" s="1">
        <v>38.798000000000002</v>
      </c>
      <c r="H206" s="1">
        <f t="shared" si="32"/>
        <v>2361635492.2695799</v>
      </c>
      <c r="I206" s="1">
        <f t="shared" si="33"/>
        <v>2.4425860983610779</v>
      </c>
      <c r="J206" s="5">
        <v>67.00175692589093</v>
      </c>
      <c r="K206" s="1">
        <v>20.190000000000001</v>
      </c>
      <c r="L206" s="1">
        <v>6087003176.1162424</v>
      </c>
      <c r="M206" s="1">
        <f t="shared" si="34"/>
        <v>301486041.41239434</v>
      </c>
      <c r="N206" s="1">
        <f t="shared" si="35"/>
        <v>3.3185615119312</v>
      </c>
      <c r="O206">
        <v>52.584871303604203</v>
      </c>
      <c r="P206">
        <f t="shared" si="36"/>
        <v>3200842786.4070268</v>
      </c>
      <c r="Q206">
        <f t="shared" si="37"/>
        <v>2567655236.4067702</v>
      </c>
      <c r="R206" s="1">
        <f t="shared" si="38"/>
        <v>-206019744.13719034</v>
      </c>
      <c r="S206" s="1">
        <f t="shared" si="39"/>
        <v>-12.46315127300103</v>
      </c>
      <c r="T206" s="4">
        <v>-4</v>
      </c>
      <c r="U206" s="1">
        <v>3718243</v>
      </c>
      <c r="V206" s="1">
        <v>1</v>
      </c>
    </row>
    <row r="207" spans="1:22" x14ac:dyDescent="0.25">
      <c r="A207" s="1">
        <v>2006</v>
      </c>
      <c r="B207" s="1" t="s">
        <v>19</v>
      </c>
      <c r="C207" s="1">
        <v>2573.5098811239104</v>
      </c>
      <c r="D207" s="1">
        <f t="shared" si="30"/>
        <v>3.4105258400854503</v>
      </c>
      <c r="E207">
        <v>247.29583009999999</v>
      </c>
      <c r="F207" s="1">
        <f t="shared" si="31"/>
        <v>7000319740.7382898</v>
      </c>
      <c r="G207" s="1">
        <v>44.427</v>
      </c>
      <c r="H207" s="1">
        <f t="shared" si="32"/>
        <v>3434767462.6082997</v>
      </c>
      <c r="I207" s="1">
        <f t="shared" si="33"/>
        <v>2.0380767597648006</v>
      </c>
      <c r="J207" s="5">
        <v>77.554717303757457</v>
      </c>
      <c r="K207" s="1">
        <v>21.632000000000001</v>
      </c>
      <c r="L207" s="1">
        <v>7731261310.9332161</v>
      </c>
      <c r="M207" s="1">
        <f t="shared" si="34"/>
        <v>357399283.97435355</v>
      </c>
      <c r="N207" s="1">
        <f t="shared" si="35"/>
        <v>3.5851847866012134</v>
      </c>
      <c r="O207">
        <v>55.5432484726919</v>
      </c>
      <c r="P207">
        <f t="shared" si="36"/>
        <v>4294193680.0047331</v>
      </c>
      <c r="Q207">
        <f t="shared" si="37"/>
        <v>2706126060.7335567</v>
      </c>
      <c r="R207" s="1">
        <f t="shared" si="38"/>
        <v>728641401.87474298</v>
      </c>
      <c r="S207" s="1">
        <f t="shared" si="39"/>
        <v>3.7139339787320416</v>
      </c>
      <c r="T207" s="4">
        <v>-4</v>
      </c>
      <c r="U207" s="1">
        <v>3842365</v>
      </c>
      <c r="V207" s="1">
        <v>1</v>
      </c>
    </row>
    <row r="208" spans="1:22" x14ac:dyDescent="0.25">
      <c r="A208" s="1">
        <v>2007</v>
      </c>
      <c r="B208" s="1" t="s">
        <v>19</v>
      </c>
      <c r="C208" s="1">
        <v>2447.5116340569966</v>
      </c>
      <c r="D208" s="1">
        <f t="shared" si="30"/>
        <v>3.3887247648652661</v>
      </c>
      <c r="E208">
        <v>213.6506397</v>
      </c>
      <c r="F208" s="1">
        <f t="shared" si="31"/>
        <v>6534415324.6988115</v>
      </c>
      <c r="G208" s="1">
        <v>44.316000000000003</v>
      </c>
      <c r="H208" s="1">
        <f t="shared" si="32"/>
        <v>3720190059.9650216</v>
      </c>
      <c r="I208" s="1">
        <f t="shared" si="33"/>
        <v>1.7564735186567995</v>
      </c>
      <c r="J208" s="5">
        <v>83.793372975802299</v>
      </c>
      <c r="K208" s="1">
        <v>24.625</v>
      </c>
      <c r="L208" s="1">
        <v>8394688284.0622387</v>
      </c>
      <c r="M208" s="1">
        <f t="shared" si="34"/>
        <v>340901047.06851733</v>
      </c>
      <c r="N208" s="1">
        <f t="shared" si="35"/>
        <v>3.402776567545271</v>
      </c>
      <c r="O208">
        <v>47.689397856427298</v>
      </c>
      <c r="P208">
        <f t="shared" si="36"/>
        <v>4003376294.5933304</v>
      </c>
      <c r="Q208">
        <f t="shared" si="37"/>
        <v>2531039030.1054811</v>
      </c>
      <c r="R208" s="1">
        <f t="shared" si="38"/>
        <v>1189151029.8595405</v>
      </c>
      <c r="S208" s="1">
        <f t="shared" si="39"/>
        <v>2.1284420284313601</v>
      </c>
      <c r="T208" s="4">
        <v>-4</v>
      </c>
      <c r="U208" s="1">
        <v>3976246</v>
      </c>
      <c r="V208" s="1">
        <v>1</v>
      </c>
    </row>
    <row r="209" spans="1:22" x14ac:dyDescent="0.25">
      <c r="A209" s="1">
        <v>2008</v>
      </c>
      <c r="B209" s="1" t="s">
        <v>19</v>
      </c>
      <c r="C209" s="1">
        <v>2496.5023080366896</v>
      </c>
      <c r="D209" s="1">
        <f t="shared" si="30"/>
        <v>3.3973319719000949</v>
      </c>
      <c r="E209">
        <v>239.87765880000001</v>
      </c>
      <c r="F209" s="1">
        <f t="shared" si="31"/>
        <v>9492328849.0235958</v>
      </c>
      <c r="G209" s="1">
        <v>54.802</v>
      </c>
      <c r="H209" s="1">
        <f t="shared" si="32"/>
        <v>6498976458.2509403</v>
      </c>
      <c r="I209" s="1">
        <f t="shared" si="33"/>
        <v>1.4605882803241068</v>
      </c>
      <c r="J209" s="5">
        <v>108.41518354973967</v>
      </c>
      <c r="K209" s="1">
        <v>21.242000000000001</v>
      </c>
      <c r="L209" s="1">
        <v>11859013280.995111</v>
      </c>
      <c r="M209" s="1">
        <f t="shared" si="34"/>
        <v>558281389.74649799</v>
      </c>
      <c r="N209" s="1">
        <f t="shared" si="35"/>
        <v>5.1038124258421833</v>
      </c>
      <c r="O209">
        <v>50.443802112984301</v>
      </c>
      <c r="P209">
        <f t="shared" si="36"/>
        <v>5982137192.0177011</v>
      </c>
      <c r="Q209">
        <f t="shared" si="37"/>
        <v>3510191657.0058947</v>
      </c>
      <c r="R209" s="1">
        <f t="shared" si="38"/>
        <v>2988784801.2450457</v>
      </c>
      <c r="S209" s="1">
        <f t="shared" si="39"/>
        <v>1.1744544657559972</v>
      </c>
      <c r="T209" s="4">
        <v>-4</v>
      </c>
      <c r="U209" s="1">
        <v>4115435</v>
      </c>
      <c r="V209" s="1">
        <v>1</v>
      </c>
    </row>
    <row r="210" spans="1:22" x14ac:dyDescent="0.25">
      <c r="A210" s="1">
        <v>2009</v>
      </c>
      <c r="B210" s="1" t="s">
        <v>19</v>
      </c>
      <c r="C210" s="1">
        <v>2595.7484992310447</v>
      </c>
      <c r="D210" s="1">
        <f t="shared" si="30"/>
        <v>3.4142626115923616</v>
      </c>
      <c r="E210">
        <v>274.48652420000002</v>
      </c>
      <c r="F210" s="1">
        <f t="shared" si="31"/>
        <v>6912234331.598567</v>
      </c>
      <c r="G210" s="1">
        <v>30.268999999999998</v>
      </c>
      <c r="H210" s="1">
        <f t="shared" si="32"/>
        <v>2903867881.2367063</v>
      </c>
      <c r="I210" s="1">
        <f t="shared" si="33"/>
        <v>2.3803542772251634</v>
      </c>
      <c r="J210" s="5">
        <v>68.992925466719498</v>
      </c>
      <c r="K210" s="1">
        <v>23.03</v>
      </c>
      <c r="L210" s="1">
        <v>9593537550.7506256</v>
      </c>
      <c r="M210" s="1">
        <f t="shared" si="34"/>
        <v>416566980.05864632</v>
      </c>
      <c r="N210" s="1">
        <f t="shared" si="35"/>
        <v>2.9957848661189534</v>
      </c>
      <c r="O210">
        <v>32.354258760160903</v>
      </c>
      <c r="P210">
        <f t="shared" si="36"/>
        <v>3103917963.4230599</v>
      </c>
      <c r="Q210">
        <f t="shared" si="37"/>
        <v>3808316368.1755071</v>
      </c>
      <c r="R210" s="1">
        <f t="shared" si="38"/>
        <v>-904448486.93880081</v>
      </c>
      <c r="S210" s="1">
        <f t="shared" si="39"/>
        <v>-4.2106503832685336</v>
      </c>
      <c r="T210" s="4">
        <v>-4</v>
      </c>
      <c r="U210" s="1">
        <v>4253712</v>
      </c>
      <c r="V210" s="1">
        <v>1</v>
      </c>
    </row>
    <row r="211" spans="1:22" x14ac:dyDescent="0.25">
      <c r="A211" s="1">
        <v>2010</v>
      </c>
      <c r="B211" s="1" t="s">
        <v>19</v>
      </c>
      <c r="C211" s="1">
        <v>2737.3423302299102</v>
      </c>
      <c r="D211" s="1">
        <f t="shared" si="30"/>
        <v>3.4373291133885786</v>
      </c>
      <c r="E211">
        <v>311.91300000000001</v>
      </c>
      <c r="F211" s="1">
        <f t="shared" si="31"/>
        <v>9961504519.7405605</v>
      </c>
      <c r="G211" s="1">
        <v>36.682000000000002</v>
      </c>
      <c r="H211" s="1">
        <f t="shared" si="32"/>
        <v>4404730702.4957762</v>
      </c>
      <c r="I211" s="1">
        <f t="shared" si="33"/>
        <v>2.2615467760824166</v>
      </c>
      <c r="J211" s="5">
        <v>87.498094676299672</v>
      </c>
      <c r="K211" s="1">
        <v>19.847999999999999</v>
      </c>
      <c r="L211" s="1">
        <v>12007880438.623236</v>
      </c>
      <c r="M211" s="1">
        <f t="shared" si="34"/>
        <v>604991960.83349633</v>
      </c>
      <c r="N211" s="1">
        <f t="shared" si="35"/>
        <v>4.4084086394749935</v>
      </c>
      <c r="O211">
        <v>46.3451003603777</v>
      </c>
      <c r="P211">
        <f t="shared" si="36"/>
        <v>5565064240.4341002</v>
      </c>
      <c r="Q211">
        <f t="shared" si="37"/>
        <v>4396440279.3064604</v>
      </c>
      <c r="R211" s="1">
        <f t="shared" si="38"/>
        <v>8290423.1893157959</v>
      </c>
      <c r="S211" s="1">
        <f t="shared" si="39"/>
        <v>530.30348136779446</v>
      </c>
      <c r="T211" s="4">
        <v>-4</v>
      </c>
      <c r="U211" s="1">
        <v>4386693</v>
      </c>
      <c r="V211" s="1">
        <v>1</v>
      </c>
    </row>
    <row r="212" spans="1:22" x14ac:dyDescent="0.25">
      <c r="A212" s="1">
        <v>2011</v>
      </c>
      <c r="B212" s="1" t="s">
        <v>19</v>
      </c>
      <c r="C212" s="1">
        <v>2751.910680176949</v>
      </c>
      <c r="D212" s="1">
        <f t="shared" si="30"/>
        <v>3.439634333729245</v>
      </c>
      <c r="E212">
        <v>298.91199999999998</v>
      </c>
      <c r="F212" s="1">
        <f t="shared" si="31"/>
        <v>12951415477.282476</v>
      </c>
      <c r="G212" s="1">
        <v>41.447000000000003</v>
      </c>
      <c r="H212" s="1">
        <f t="shared" si="32"/>
        <v>5978981407.7552938</v>
      </c>
      <c r="I212" s="1">
        <f t="shared" si="33"/>
        <v>2.1661575097864141</v>
      </c>
      <c r="J212" s="5">
        <v>118.7082822862465</v>
      </c>
      <c r="K212" s="1">
        <v>24.585999999999999</v>
      </c>
      <c r="L212" s="1">
        <v>14425607179.663893</v>
      </c>
      <c r="M212" s="1">
        <f t="shared" si="34"/>
        <v>586740713.40046751</v>
      </c>
      <c r="N212" s="1">
        <f t="shared" si="35"/>
        <v>4.8282877363640493</v>
      </c>
      <c r="O212">
        <v>57.401523983521997</v>
      </c>
      <c r="P212">
        <f t="shared" si="36"/>
        <v>8280518365.0034399</v>
      </c>
      <c r="Q212">
        <f t="shared" si="37"/>
        <v>4670897112.2790365</v>
      </c>
      <c r="R212" s="1">
        <f t="shared" si="38"/>
        <v>1308084295.4762573</v>
      </c>
      <c r="S212" s="1">
        <f t="shared" si="39"/>
        <v>3.5707921335286885</v>
      </c>
      <c r="T212" s="4">
        <v>-4</v>
      </c>
      <c r="U212" s="1">
        <v>4512730</v>
      </c>
      <c r="V212" s="1">
        <v>1</v>
      </c>
    </row>
    <row r="213" spans="1:22" x14ac:dyDescent="0.25">
      <c r="A213" s="1">
        <v>2012</v>
      </c>
      <c r="B213" s="1" t="s">
        <v>19</v>
      </c>
      <c r="C213" s="1">
        <v>2782.1118821784312</v>
      </c>
      <c r="D213" s="1">
        <f t="shared" si="30"/>
        <v>3.4443745910894163</v>
      </c>
      <c r="E213">
        <v>291.892</v>
      </c>
      <c r="F213" s="1">
        <f t="shared" si="31"/>
        <v>12436947167.202063</v>
      </c>
      <c r="G213" s="1">
        <v>42.683</v>
      </c>
      <c r="H213" s="1">
        <f t="shared" si="32"/>
        <v>5838150914.6527185</v>
      </c>
      <c r="I213" s="1">
        <f t="shared" si="33"/>
        <v>2.130288741934975</v>
      </c>
      <c r="J213" s="5">
        <v>116.73436701022335</v>
      </c>
      <c r="K213" s="1">
        <v>25.044</v>
      </c>
      <c r="L213" s="1">
        <v>13677930123.591871</v>
      </c>
      <c r="M213" s="1">
        <f t="shared" si="34"/>
        <v>546155970.43570805</v>
      </c>
      <c r="N213" s="1">
        <f t="shared" si="35"/>
        <v>4.6611710194147644</v>
      </c>
      <c r="O213">
        <v>54.519604168351101</v>
      </c>
      <c r="P213">
        <f t="shared" si="36"/>
        <v>7457153361.8059444</v>
      </c>
      <c r="Q213">
        <f t="shared" si="37"/>
        <v>4979793805.3961182</v>
      </c>
      <c r="R213" s="1">
        <f t="shared" si="38"/>
        <v>858357109.25660038</v>
      </c>
      <c r="S213" s="1">
        <f t="shared" si="39"/>
        <v>5.8015408175613308</v>
      </c>
      <c r="T213" s="4">
        <v>-4</v>
      </c>
      <c r="U213" s="1">
        <v>4633363</v>
      </c>
      <c r="V213" s="1">
        <v>1</v>
      </c>
    </row>
    <row r="214" spans="1:22" x14ac:dyDescent="0.25">
      <c r="A214" s="1">
        <v>2013</v>
      </c>
      <c r="B214" s="1" t="s">
        <v>19</v>
      </c>
      <c r="C214" s="1">
        <v>2806.3474323355035</v>
      </c>
      <c r="D214" s="1">
        <f t="shared" si="30"/>
        <v>3.4481414366872163</v>
      </c>
      <c r="E214">
        <v>269.892</v>
      </c>
      <c r="F214" s="1">
        <f t="shared" si="31"/>
        <v>11027950198.010513</v>
      </c>
      <c r="G214" s="1">
        <v>45.088999999999999</v>
      </c>
      <c r="H214" s="1">
        <f t="shared" si="32"/>
        <v>6351169514.3308229</v>
      </c>
      <c r="I214" s="1">
        <f t="shared" si="33"/>
        <v>1.7363652746359501</v>
      </c>
      <c r="J214" s="5">
        <v>111.94686091595962</v>
      </c>
      <c r="K214" s="1">
        <v>29.366</v>
      </c>
      <c r="L214" s="1">
        <v>14085851348.068981</v>
      </c>
      <c r="M214" s="1">
        <f t="shared" si="34"/>
        <v>479665305.04900163</v>
      </c>
      <c r="N214" s="1">
        <f t="shared" si="35"/>
        <v>3.8121249375454478</v>
      </c>
      <c r="O214">
        <v>42.168290802985702</v>
      </c>
      <c r="P214">
        <f t="shared" si="36"/>
        <v>5939762758.5300102</v>
      </c>
      <c r="Q214">
        <f t="shared" si="37"/>
        <v>5088187439.4805031</v>
      </c>
      <c r="R214" s="1">
        <f t="shared" si="38"/>
        <v>1262982074.8503199</v>
      </c>
      <c r="S214" s="1">
        <f t="shared" si="39"/>
        <v>4.0287091486104591</v>
      </c>
      <c r="T214" s="4">
        <v>-4</v>
      </c>
      <c r="U214" s="1">
        <v>4751393</v>
      </c>
      <c r="V214" s="1">
        <v>1</v>
      </c>
    </row>
    <row r="215" spans="1:22" x14ac:dyDescent="0.25">
      <c r="A215" s="1">
        <v>2014</v>
      </c>
      <c r="B215" s="1" t="s">
        <v>19</v>
      </c>
      <c r="C215" s="1">
        <v>2922.9731847419635</v>
      </c>
      <c r="D215" s="1">
        <f t="shared" si="30"/>
        <v>3.4658248311726898</v>
      </c>
      <c r="E215">
        <v>270.892</v>
      </c>
      <c r="F215" s="1">
        <f t="shared" si="31"/>
        <v>9918521155.5516472</v>
      </c>
      <c r="G215" s="1">
        <v>40.695</v>
      </c>
      <c r="H215" s="1">
        <f t="shared" si="32"/>
        <v>5769508386.881465</v>
      </c>
      <c r="I215" s="1">
        <f t="shared" si="33"/>
        <v>1.7191276085331781</v>
      </c>
      <c r="J215" s="5">
        <v>100.31315270718662</v>
      </c>
      <c r="K215" s="1">
        <v>40.46</v>
      </c>
      <c r="L215" s="1">
        <v>14177437982.261864</v>
      </c>
      <c r="M215" s="1">
        <f t="shared" si="34"/>
        <v>350406277.36682808</v>
      </c>
      <c r="N215" s="1">
        <f t="shared" si="35"/>
        <v>2.479316675906738</v>
      </c>
      <c r="O215">
        <v>36.1982124993512</v>
      </c>
      <c r="P215">
        <f t="shared" si="36"/>
        <v>5131979127.7828789</v>
      </c>
      <c r="Q215">
        <f t="shared" si="37"/>
        <v>4786542027.7687683</v>
      </c>
      <c r="R215" s="1">
        <f t="shared" si="38"/>
        <v>982966359.11269665</v>
      </c>
      <c r="S215" s="1">
        <f t="shared" si="39"/>
        <v>4.8694871227225729</v>
      </c>
      <c r="T215" s="4">
        <v>-4</v>
      </c>
      <c r="U215" s="1">
        <v>4871101</v>
      </c>
      <c r="V215" s="1">
        <v>1</v>
      </c>
    </row>
    <row r="216" spans="1:22" x14ac:dyDescent="0.25">
      <c r="A216" s="1">
        <v>2015</v>
      </c>
      <c r="B216" s="1" t="s">
        <v>19</v>
      </c>
      <c r="C216" s="1">
        <v>2925.5277484266035</v>
      </c>
      <c r="D216" s="1">
        <f t="shared" si="30"/>
        <v>3.4662042217191362</v>
      </c>
      <c r="E216">
        <v>264.892</v>
      </c>
      <c r="F216" s="1">
        <f t="shared" si="31"/>
        <v>5128940352.840745</v>
      </c>
      <c r="G216" s="1">
        <v>30.416</v>
      </c>
      <c r="H216" s="1">
        <f t="shared" si="32"/>
        <v>2601527497.1743145</v>
      </c>
      <c r="I216" s="1">
        <f t="shared" si="33"/>
        <v>1.971511105845168</v>
      </c>
      <c r="J216" s="5">
        <v>53.047624607937863</v>
      </c>
      <c r="K216" s="1">
        <v>40.701999999999998</v>
      </c>
      <c r="L216" s="1">
        <v>8553154580.3995094</v>
      </c>
      <c r="M216" s="1">
        <f t="shared" si="34"/>
        <v>210140891.8578819</v>
      </c>
      <c r="N216" s="1">
        <f t="shared" si="35"/>
        <v>1.303317394917642</v>
      </c>
      <c r="O216">
        <v>18.1476700597442</v>
      </c>
      <c r="P216">
        <f t="shared" si="36"/>
        <v>1552198272.9508014</v>
      </c>
      <c r="Q216">
        <f t="shared" si="37"/>
        <v>3576742079.8899436</v>
      </c>
      <c r="R216" s="1">
        <f t="shared" si="38"/>
        <v>-975214582.7156291</v>
      </c>
      <c r="S216" s="1">
        <f t="shared" si="39"/>
        <v>-3.6676462219524821</v>
      </c>
      <c r="T216" s="4">
        <v>-4</v>
      </c>
      <c r="U216" s="1">
        <v>4995648</v>
      </c>
      <c r="V216" s="1">
        <v>1</v>
      </c>
    </row>
    <row r="217" spans="1:22" x14ac:dyDescent="0.25">
      <c r="A217" s="1">
        <v>2016</v>
      </c>
      <c r="B217" s="1" t="s">
        <v>19</v>
      </c>
      <c r="C217" s="1">
        <v>2798.0660968083121</v>
      </c>
      <c r="D217" s="1">
        <f t="shared" si="30"/>
        <v>3.4468579693195234</v>
      </c>
      <c r="E217">
        <v>304.892</v>
      </c>
      <c r="F217" s="1">
        <f t="shared" si="31"/>
        <v>4866982469.8699589</v>
      </c>
      <c r="G217" s="1">
        <v>32.331000000000003</v>
      </c>
      <c r="H217" s="1">
        <f t="shared" si="32"/>
        <v>2532651755.6586909</v>
      </c>
      <c r="I217" s="1">
        <f t="shared" si="33"/>
        <v>1.9216943107143272</v>
      </c>
      <c r="J217" s="6">
        <v>43.734169960474297</v>
      </c>
      <c r="K217" s="1">
        <v>43.767000000000003</v>
      </c>
      <c r="L217" s="1">
        <v>7833508878.9665976</v>
      </c>
      <c r="M217" s="1">
        <f t="shared" si="34"/>
        <v>178982084.19509211</v>
      </c>
      <c r="N217" s="1">
        <f t="shared" si="35"/>
        <v>0.99924989056764901</v>
      </c>
      <c r="O217">
        <f>(O215+O216)/2</f>
        <v>27.1729412795477</v>
      </c>
      <c r="P217">
        <f t="shared" si="36"/>
        <v>2128594767.8097491</v>
      </c>
      <c r="Q217">
        <f t="shared" si="37"/>
        <v>2738387702.0602098</v>
      </c>
      <c r="R217" s="1">
        <f t="shared" si="38"/>
        <v>-205735946.40151882</v>
      </c>
      <c r="S217" s="1">
        <f t="shared" si="39"/>
        <v>-13.31020538684043</v>
      </c>
      <c r="T217" s="4">
        <v>-4</v>
      </c>
      <c r="U217" s="1">
        <v>5125821</v>
      </c>
      <c r="V217" s="1">
        <v>1</v>
      </c>
    </row>
    <row r="218" spans="1:22" x14ac:dyDescent="0.25">
      <c r="A218" s="2">
        <v>1999</v>
      </c>
      <c r="B218" s="1" t="s">
        <v>20</v>
      </c>
      <c r="C218" s="1">
        <v>3706.649776623166</v>
      </c>
      <c r="D218" s="1">
        <f t="shared" si="30"/>
        <v>3.5689815535867888</v>
      </c>
      <c r="E218">
        <v>374</v>
      </c>
      <c r="F218" s="1">
        <f t="shared" si="31"/>
        <v>3533973881.0441976</v>
      </c>
      <c r="G218" s="1">
        <v>18.472999999999999</v>
      </c>
      <c r="H218" s="1">
        <f t="shared" si="32"/>
        <v>3629071214.1070528</v>
      </c>
      <c r="I218" s="1">
        <f t="shared" si="33"/>
        <v>0.97379568284766926</v>
      </c>
      <c r="J218" s="5">
        <v>25.888021984061222</v>
      </c>
      <c r="K218" s="1">
        <v>15.952</v>
      </c>
      <c r="L218" s="1">
        <v>19645272636.318157</v>
      </c>
      <c r="M218" s="1">
        <f t="shared" si="34"/>
        <v>1231524112.1062036</v>
      </c>
      <c r="N218" s="1">
        <f t="shared" si="35"/>
        <v>1.6228699839556935</v>
      </c>
      <c r="O218">
        <v>6.2328781951682002</v>
      </c>
      <c r="P218">
        <f t="shared" si="36"/>
        <v>1224465914.5304196</v>
      </c>
      <c r="Q218">
        <f t="shared" si="37"/>
        <v>2309507966.5137777</v>
      </c>
      <c r="R218" s="1">
        <f t="shared" si="38"/>
        <v>1319563247.5932751</v>
      </c>
      <c r="S218" s="1">
        <f t="shared" si="39"/>
        <v>1.7502063434443502</v>
      </c>
      <c r="T218" s="4">
        <v>9</v>
      </c>
      <c r="U218" s="1">
        <v>12398691</v>
      </c>
      <c r="V218" s="1">
        <v>1</v>
      </c>
    </row>
    <row r="219" spans="1:22" x14ac:dyDescent="0.25">
      <c r="A219" s="1">
        <v>2000</v>
      </c>
      <c r="B219" s="1" t="s">
        <v>20</v>
      </c>
      <c r="C219" s="1">
        <v>3678.9023164858322</v>
      </c>
      <c r="D219" s="1">
        <f t="shared" si="30"/>
        <v>3.5657182564436871</v>
      </c>
      <c r="E219">
        <v>396.31137050000001</v>
      </c>
      <c r="F219" s="1">
        <f t="shared" si="31"/>
        <v>5745074516.9915094</v>
      </c>
      <c r="G219" s="1">
        <v>22.908999999999999</v>
      </c>
      <c r="H219" s="1">
        <f t="shared" si="32"/>
        <v>4198707656.9184589</v>
      </c>
      <c r="I219" s="1">
        <f t="shared" si="33"/>
        <v>1.3682959106536057</v>
      </c>
      <c r="J219" s="5">
        <v>39.716070128596982</v>
      </c>
      <c r="K219" s="1">
        <v>21.279</v>
      </c>
      <c r="L219" s="1">
        <v>18327764882.441219</v>
      </c>
      <c r="M219" s="1">
        <f t="shared" si="34"/>
        <v>861307621.71348369</v>
      </c>
      <c r="N219" s="1">
        <f t="shared" si="35"/>
        <v>1.8664443878282335</v>
      </c>
      <c r="O219">
        <v>14.208947207227901</v>
      </c>
      <c r="P219">
        <f t="shared" si="36"/>
        <v>2604182436.4109278</v>
      </c>
      <c r="Q219">
        <f t="shared" si="37"/>
        <v>3140892080.5805817</v>
      </c>
      <c r="R219" s="1">
        <f t="shared" si="38"/>
        <v>1057815576.3378773</v>
      </c>
      <c r="S219" s="1">
        <f t="shared" si="39"/>
        <v>2.9692246463738479</v>
      </c>
      <c r="T219" s="4">
        <v>6</v>
      </c>
      <c r="U219" s="1">
        <v>12628596</v>
      </c>
      <c r="V219" s="1">
        <v>1</v>
      </c>
    </row>
    <row r="220" spans="1:22" x14ac:dyDescent="0.25">
      <c r="A220" s="1">
        <v>2001</v>
      </c>
      <c r="B220" s="1" t="s">
        <v>20</v>
      </c>
      <c r="C220" s="1">
        <v>3759.8948610275074</v>
      </c>
      <c r="D220" s="1">
        <f t="shared" si="30"/>
        <v>3.5751757008015974</v>
      </c>
      <c r="E220">
        <v>412.51130810000001</v>
      </c>
      <c r="F220" s="1">
        <f t="shared" si="31"/>
        <v>4987746932.8150377</v>
      </c>
      <c r="G220" s="1">
        <v>20.248999999999999</v>
      </c>
      <c r="H220" s="1">
        <f t="shared" si="32"/>
        <v>4954590926.7599993</v>
      </c>
      <c r="I220" s="1">
        <f t="shared" si="33"/>
        <v>1.0066919765012206</v>
      </c>
      <c r="J220" s="5">
        <v>33.126510283668544</v>
      </c>
      <c r="K220" s="1">
        <v>22.349</v>
      </c>
      <c r="L220" s="1">
        <v>24468324000</v>
      </c>
      <c r="M220" s="1">
        <f t="shared" si="34"/>
        <v>1094828582.9343596</v>
      </c>
      <c r="N220" s="1">
        <f t="shared" si="35"/>
        <v>1.4822368018107541</v>
      </c>
      <c r="O220">
        <v>7.7038722238727102</v>
      </c>
      <c r="P220">
        <f t="shared" si="36"/>
        <v>1885008416.28318</v>
      </c>
      <c r="Q220">
        <f t="shared" si="37"/>
        <v>3102738516.5318575</v>
      </c>
      <c r="R220" s="1">
        <f t="shared" si="38"/>
        <v>1851852410.2281418</v>
      </c>
      <c r="S220" s="1">
        <f t="shared" si="39"/>
        <v>1.6754782937316322</v>
      </c>
      <c r="T220" s="4">
        <v>6</v>
      </c>
      <c r="U220" s="1">
        <v>12852755</v>
      </c>
      <c r="V220" s="1">
        <v>1</v>
      </c>
    </row>
    <row r="221" spans="1:22" x14ac:dyDescent="0.25">
      <c r="A221" s="1">
        <v>2002</v>
      </c>
      <c r="B221" s="1" t="s">
        <v>20</v>
      </c>
      <c r="C221" s="1">
        <v>3848.2668455585449</v>
      </c>
      <c r="D221" s="1">
        <f t="shared" si="30"/>
        <v>3.5852651791494323</v>
      </c>
      <c r="E221">
        <v>392.71859219999999</v>
      </c>
      <c r="F221" s="1">
        <f t="shared" si="31"/>
        <v>4785318925.192049</v>
      </c>
      <c r="G221" s="1">
        <v>22.280999999999999</v>
      </c>
      <c r="H221" s="1">
        <f t="shared" si="32"/>
        <v>6360990435.4499998</v>
      </c>
      <c r="I221" s="1">
        <f t="shared" si="33"/>
        <v>0.75229148255330114</v>
      </c>
      <c r="J221" s="5">
        <v>33.383860782604785</v>
      </c>
      <c r="K221" s="1">
        <v>23.702000000000002</v>
      </c>
      <c r="L221" s="1">
        <v>28548945000</v>
      </c>
      <c r="M221" s="1">
        <f t="shared" si="34"/>
        <v>1204495190.2793012</v>
      </c>
      <c r="N221" s="1">
        <f t="shared" si="35"/>
        <v>1.4084828614718075</v>
      </c>
      <c r="O221">
        <v>6.9113398220108904</v>
      </c>
      <c r="P221">
        <f t="shared" si="36"/>
        <v>1973114604.5489872</v>
      </c>
      <c r="Q221">
        <f t="shared" si="37"/>
        <v>2812204320.6430616</v>
      </c>
      <c r="R221" s="1">
        <f t="shared" si="38"/>
        <v>3548786114.8069382</v>
      </c>
      <c r="S221" s="1">
        <f t="shared" si="39"/>
        <v>0.79244119810699043</v>
      </c>
      <c r="T221" s="4">
        <v>6</v>
      </c>
      <c r="U221" s="1">
        <v>13072060</v>
      </c>
      <c r="V221" s="1">
        <v>1</v>
      </c>
    </row>
    <row r="222" spans="1:22" x14ac:dyDescent="0.25">
      <c r="A222" s="1">
        <v>2003</v>
      </c>
      <c r="B222" s="1" t="s">
        <v>20</v>
      </c>
      <c r="C222" s="1">
        <v>3888.3419014451483</v>
      </c>
      <c r="D222" s="1">
        <f t="shared" si="30"/>
        <v>3.5897644453958564</v>
      </c>
      <c r="E222">
        <v>411.34176930000001</v>
      </c>
      <c r="F222" s="1">
        <f t="shared" si="31"/>
        <v>5646209590.8891869</v>
      </c>
      <c r="G222" s="1">
        <v>21.306000000000001</v>
      </c>
      <c r="H222" s="1">
        <f t="shared" si="32"/>
        <v>6910144938.54</v>
      </c>
      <c r="I222" s="1">
        <f t="shared" si="33"/>
        <v>0.81708989335354498</v>
      </c>
      <c r="J222" s="5">
        <v>37.606361733270113</v>
      </c>
      <c r="K222" s="1">
        <v>19.59</v>
      </c>
      <c r="L222" s="1">
        <v>32432859000</v>
      </c>
      <c r="M222" s="1">
        <f t="shared" si="34"/>
        <v>1655582388.9739664</v>
      </c>
      <c r="N222" s="1">
        <f t="shared" si="35"/>
        <v>1.9196713493246611</v>
      </c>
      <c r="O222">
        <v>7.86685787839947</v>
      </c>
      <c r="P222">
        <f t="shared" si="36"/>
        <v>2551446923.4316916</v>
      </c>
      <c r="Q222">
        <f t="shared" si="37"/>
        <v>3094762667.4574952</v>
      </c>
      <c r="R222" s="1">
        <f t="shared" si="38"/>
        <v>3815382271.0825047</v>
      </c>
      <c r="S222" s="1">
        <f t="shared" si="39"/>
        <v>0.81112781041975268</v>
      </c>
      <c r="T222" s="4">
        <v>6</v>
      </c>
      <c r="U222" s="1">
        <v>13289601</v>
      </c>
      <c r="V222" s="1">
        <v>1</v>
      </c>
    </row>
    <row r="223" spans="1:22" x14ac:dyDescent="0.25">
      <c r="A223" s="1">
        <v>2004</v>
      </c>
      <c r="B223" s="1" t="s">
        <v>20</v>
      </c>
      <c r="C223" s="1">
        <v>4139.0805729915783</v>
      </c>
      <c r="D223" s="1">
        <f t="shared" si="30"/>
        <v>3.6169038806324689</v>
      </c>
      <c r="E223">
        <v>529.00581739999996</v>
      </c>
      <c r="F223" s="1">
        <f t="shared" si="31"/>
        <v>9387435814.4926872</v>
      </c>
      <c r="G223" s="1">
        <v>22.344999999999999</v>
      </c>
      <c r="H223" s="1">
        <f t="shared" si="32"/>
        <v>8176406650.4499998</v>
      </c>
      <c r="I223" s="1">
        <f t="shared" si="33"/>
        <v>1.1481126386951457</v>
      </c>
      <c r="J223" s="5">
        <v>48.617617019587087</v>
      </c>
      <c r="K223" s="1">
        <v>20.199000000000002</v>
      </c>
      <c r="L223" s="1">
        <v>36591661000</v>
      </c>
      <c r="M223" s="1">
        <f t="shared" si="34"/>
        <v>1811558047.4280903</v>
      </c>
      <c r="N223" s="1">
        <f t="shared" si="35"/>
        <v>2.4069318787854392</v>
      </c>
      <c r="O223">
        <v>11.873718605406101</v>
      </c>
      <c r="P223">
        <f t="shared" si="36"/>
        <v>4344790860.1841278</v>
      </c>
      <c r="Q223">
        <f t="shared" si="37"/>
        <v>5042644954.3085594</v>
      </c>
      <c r="R223" s="1">
        <f t="shared" si="38"/>
        <v>3133761696.1414404</v>
      </c>
      <c r="S223" s="1">
        <f t="shared" si="39"/>
        <v>1.6091347853659397</v>
      </c>
      <c r="T223" s="4">
        <v>6</v>
      </c>
      <c r="U223" s="1">
        <v>13509647</v>
      </c>
      <c r="V223" s="1">
        <v>1</v>
      </c>
    </row>
    <row r="224" spans="1:22" x14ac:dyDescent="0.25">
      <c r="A224" s="1">
        <v>2005</v>
      </c>
      <c r="B224" s="1" t="s">
        <v>20</v>
      </c>
      <c r="C224" s="1">
        <v>4286.5152465178226</v>
      </c>
      <c r="D224" s="1">
        <f t="shared" si="30"/>
        <v>3.6321043727884694</v>
      </c>
      <c r="E224">
        <v>532.75529640000002</v>
      </c>
      <c r="F224" s="1">
        <f t="shared" si="31"/>
        <v>13028872417.68643</v>
      </c>
      <c r="G224" s="1">
        <v>22.033999999999999</v>
      </c>
      <c r="H224" s="1">
        <f t="shared" si="32"/>
        <v>9145671108.8999996</v>
      </c>
      <c r="I224" s="1">
        <f t="shared" si="33"/>
        <v>1.4245944625110716</v>
      </c>
      <c r="J224" s="5">
        <v>67.00175692589093</v>
      </c>
      <c r="K224" s="1">
        <v>21.637</v>
      </c>
      <c r="L224" s="1">
        <v>41507085000</v>
      </c>
      <c r="M224" s="1">
        <f t="shared" si="34"/>
        <v>1918338263.1603272</v>
      </c>
      <c r="N224" s="1">
        <f t="shared" si="35"/>
        <v>3.0966287806022521</v>
      </c>
      <c r="O224">
        <v>16.273125989119201</v>
      </c>
      <c r="P224">
        <f t="shared" si="36"/>
        <v>6754500236.4607973</v>
      </c>
      <c r="Q224">
        <f t="shared" si="37"/>
        <v>6274372181.2256327</v>
      </c>
      <c r="R224" s="1">
        <f t="shared" si="38"/>
        <v>2871298927.674367</v>
      </c>
      <c r="S224" s="1">
        <f t="shared" si="39"/>
        <v>2.1852034007157917</v>
      </c>
      <c r="T224" s="4">
        <v>6</v>
      </c>
      <c r="U224" s="1">
        <v>13735233</v>
      </c>
      <c r="V224" s="1">
        <v>1</v>
      </c>
    </row>
    <row r="225" spans="1:22" x14ac:dyDescent="0.25">
      <c r="A225" s="1">
        <v>2006</v>
      </c>
      <c r="B225" s="1" t="s">
        <v>20</v>
      </c>
      <c r="C225" s="1">
        <v>4400.859601851329</v>
      </c>
      <c r="D225" s="1">
        <f t="shared" si="30"/>
        <v>3.6435375137313524</v>
      </c>
      <c r="E225">
        <v>536.37993449999999</v>
      </c>
      <c r="F225" s="1">
        <f t="shared" si="31"/>
        <v>15183559878.457737</v>
      </c>
      <c r="G225" s="1">
        <v>24.065000000000001</v>
      </c>
      <c r="H225" s="1">
        <f t="shared" si="32"/>
        <v>11262911888.6</v>
      </c>
      <c r="I225" s="1">
        <f t="shared" si="33"/>
        <v>1.3481025181264275</v>
      </c>
      <c r="J225" s="5">
        <v>77.554717303757457</v>
      </c>
      <c r="K225" s="1">
        <v>22.46</v>
      </c>
      <c r="L225" s="1">
        <v>46802044000</v>
      </c>
      <c r="M225" s="1">
        <f t="shared" si="34"/>
        <v>2083795369.5458593</v>
      </c>
      <c r="N225" s="1">
        <f t="shared" si="35"/>
        <v>3.4530150179767345</v>
      </c>
      <c r="O225">
        <v>17.065148644228302</v>
      </c>
      <c r="P225">
        <f t="shared" si="36"/>
        <v>7986838377.1371326</v>
      </c>
      <c r="Q225">
        <f t="shared" si="37"/>
        <v>7196721501.3206043</v>
      </c>
      <c r="R225" s="1">
        <f t="shared" si="38"/>
        <v>4066190387.2793961</v>
      </c>
      <c r="S225" s="1">
        <f t="shared" si="39"/>
        <v>1.7698929011869957</v>
      </c>
      <c r="T225" s="4">
        <v>7</v>
      </c>
      <c r="U225" s="1">
        <v>13967480</v>
      </c>
      <c r="V225" s="1">
        <v>1</v>
      </c>
    </row>
    <row r="226" spans="1:22" x14ac:dyDescent="0.25">
      <c r="A226" s="1">
        <v>2007</v>
      </c>
      <c r="B226" s="1" t="s">
        <v>20</v>
      </c>
      <c r="C226" s="1">
        <v>4421.9024278383276</v>
      </c>
      <c r="D226" s="1">
        <f t="shared" si="30"/>
        <v>3.6456091553573682</v>
      </c>
      <c r="E226">
        <v>511.42214999999999</v>
      </c>
      <c r="F226" s="1">
        <f t="shared" si="31"/>
        <v>15641632241.5084</v>
      </c>
      <c r="G226" s="1">
        <v>26.722999999999999</v>
      </c>
      <c r="H226" s="1">
        <f t="shared" si="32"/>
        <v>13630808247.709999</v>
      </c>
      <c r="I226" s="1">
        <f t="shared" si="33"/>
        <v>1.1475205253610858</v>
      </c>
      <c r="J226" s="5">
        <v>83.793372975802299</v>
      </c>
      <c r="K226" s="1">
        <v>22.704999999999998</v>
      </c>
      <c r="L226" s="1">
        <v>51007777000</v>
      </c>
      <c r="M226" s="1">
        <f t="shared" si="34"/>
        <v>2246543800.9249067</v>
      </c>
      <c r="N226" s="1">
        <f t="shared" si="35"/>
        <v>3.6905251255583487</v>
      </c>
      <c r="O226">
        <v>15.201312312451799</v>
      </c>
      <c r="P226">
        <f t="shared" si="36"/>
        <v>7753851485.4089565</v>
      </c>
      <c r="Q226">
        <f t="shared" si="37"/>
        <v>7887780756.0994434</v>
      </c>
      <c r="R226" s="1">
        <f t="shared" si="38"/>
        <v>5743027491.6105556</v>
      </c>
      <c r="S226" s="1">
        <f t="shared" si="39"/>
        <v>1.3734534211479841</v>
      </c>
      <c r="T226" s="4">
        <v>5</v>
      </c>
      <c r="U226" s="1">
        <v>14205453</v>
      </c>
      <c r="V226" s="1">
        <v>1</v>
      </c>
    </row>
    <row r="227" spans="1:22" x14ac:dyDescent="0.25">
      <c r="A227" s="1">
        <v>2008</v>
      </c>
      <c r="B227" s="1" t="s">
        <v>20</v>
      </c>
      <c r="C227" s="1">
        <v>4624.1965790543945</v>
      </c>
      <c r="D227" s="1">
        <f t="shared" si="30"/>
        <v>3.6650362880820029</v>
      </c>
      <c r="E227">
        <v>505.26878390000002</v>
      </c>
      <c r="F227" s="1">
        <f t="shared" si="31"/>
        <v>19994264901.192371</v>
      </c>
      <c r="G227" s="1">
        <v>35.795999999999999</v>
      </c>
      <c r="H227" s="1">
        <f t="shared" si="32"/>
        <v>22108552824.600002</v>
      </c>
      <c r="I227" s="1">
        <f t="shared" si="33"/>
        <v>0.90436787336640689</v>
      </c>
      <c r="J227" s="5">
        <v>108.41518354973967</v>
      </c>
      <c r="K227" s="1">
        <v>26.388000000000002</v>
      </c>
      <c r="L227" s="1">
        <v>61762635000.000008</v>
      </c>
      <c r="M227" s="1">
        <f t="shared" si="34"/>
        <v>2340557639.8362894</v>
      </c>
      <c r="N227" s="1">
        <f t="shared" si="35"/>
        <v>4.1085032419940752</v>
      </c>
      <c r="O227">
        <v>17.108836780670199</v>
      </c>
      <c r="P227">
        <f t="shared" si="36"/>
        <v>10566868413.591087</v>
      </c>
      <c r="Q227">
        <f t="shared" si="37"/>
        <v>9427396487.601284</v>
      </c>
      <c r="R227" s="1">
        <f t="shared" si="38"/>
        <v>12681156336.998718</v>
      </c>
      <c r="S227" s="1">
        <f t="shared" si="39"/>
        <v>0.74341773234793906</v>
      </c>
      <c r="T227" s="4">
        <v>5</v>
      </c>
      <c r="U227" s="1">
        <v>14447562</v>
      </c>
      <c r="V227" s="1">
        <v>1</v>
      </c>
    </row>
    <row r="228" spans="1:22" x14ac:dyDescent="0.25">
      <c r="A228" s="1">
        <v>2009</v>
      </c>
      <c r="B228" s="1" t="s">
        <v>20</v>
      </c>
      <c r="C228" s="1">
        <v>4573.2470841831037</v>
      </c>
      <c r="D228" s="1">
        <f t="shared" si="30"/>
        <v>3.6602246661518225</v>
      </c>
      <c r="E228">
        <v>485.7068524</v>
      </c>
      <c r="F228" s="1">
        <f t="shared" si="31"/>
        <v>12231272883.202465</v>
      </c>
      <c r="G228" s="1">
        <v>29.396000000000001</v>
      </c>
      <c r="H228" s="1">
        <f t="shared" si="32"/>
        <v>18378286896.560001</v>
      </c>
      <c r="I228" s="1">
        <f t="shared" si="33"/>
        <v>0.66552845496670754</v>
      </c>
      <c r="J228" s="5">
        <v>68.992925466719498</v>
      </c>
      <c r="K228" s="1">
        <v>25.638999999999999</v>
      </c>
      <c r="L228" s="1">
        <v>62519686000</v>
      </c>
      <c r="M228" s="1">
        <f t="shared" si="34"/>
        <v>2438460392.3709974</v>
      </c>
      <c r="N228" s="1">
        <f t="shared" si="35"/>
        <v>2.6909366771995593</v>
      </c>
      <c r="O228">
        <v>7.6661027031915898</v>
      </c>
      <c r="P228">
        <f t="shared" si="36"/>
        <v>4792823338.4728937</v>
      </c>
      <c r="Q228">
        <f t="shared" si="37"/>
        <v>7438449544.7295713</v>
      </c>
      <c r="R228" s="1">
        <f t="shared" si="38"/>
        <v>10939837351.830429</v>
      </c>
      <c r="S228" s="1">
        <f t="shared" si="39"/>
        <v>0.67994151151479287</v>
      </c>
      <c r="T228" s="4">
        <v>5</v>
      </c>
      <c r="U228" s="1">
        <v>14691275</v>
      </c>
      <c r="V228" s="1">
        <v>1</v>
      </c>
    </row>
    <row r="229" spans="1:22" x14ac:dyDescent="0.25">
      <c r="A229" s="1">
        <v>2010</v>
      </c>
      <c r="B229" s="1" t="s">
        <v>20</v>
      </c>
      <c r="C229" s="1">
        <v>4657.3023611471008</v>
      </c>
      <c r="D229" s="1">
        <f t="shared" si="30"/>
        <v>3.6681344340922895</v>
      </c>
      <c r="E229">
        <v>488.88565399999999</v>
      </c>
      <c r="F229" s="1">
        <f t="shared" si="31"/>
        <v>15613445582.44549</v>
      </c>
      <c r="G229" s="1">
        <v>33.323999999999998</v>
      </c>
      <c r="H229" s="1">
        <f t="shared" si="32"/>
        <v>23178630499.079998</v>
      </c>
      <c r="I229" s="1">
        <f t="shared" si="33"/>
        <v>0.67361380919658809</v>
      </c>
      <c r="J229" s="5">
        <v>87.498094676299672</v>
      </c>
      <c r="K229" s="1">
        <v>28.036999999999999</v>
      </c>
      <c r="L229" s="1">
        <v>69555367000</v>
      </c>
      <c r="M229" s="1">
        <f t="shared" si="34"/>
        <v>2480841994.5072584</v>
      </c>
      <c r="N229" s="1">
        <f t="shared" si="35"/>
        <v>3.1208080278310688</v>
      </c>
      <c r="O229">
        <v>10.2428418950085</v>
      </c>
      <c r="P229">
        <f t="shared" si="36"/>
        <v>7124446271.3029165</v>
      </c>
      <c r="Q229">
        <f t="shared" si="37"/>
        <v>8488999311.1425734</v>
      </c>
      <c r="R229" s="1">
        <f t="shared" si="38"/>
        <v>14689631187.937424</v>
      </c>
      <c r="S229" s="1">
        <f t="shared" si="39"/>
        <v>0.57789056801599092</v>
      </c>
      <c r="T229" s="4">
        <v>5</v>
      </c>
      <c r="U229" s="1">
        <v>14934690</v>
      </c>
      <c r="V229" s="1">
        <v>1</v>
      </c>
    </row>
    <row r="230" spans="1:22" x14ac:dyDescent="0.25">
      <c r="A230" s="1">
        <v>2011</v>
      </c>
      <c r="B230" s="1" t="s">
        <v>20</v>
      </c>
      <c r="C230" s="1">
        <v>4943.4227039140951</v>
      </c>
      <c r="D230" s="1">
        <f t="shared" si="30"/>
        <v>3.6940277478527292</v>
      </c>
      <c r="E230">
        <v>498.9800199</v>
      </c>
      <c r="F230" s="1">
        <f t="shared" si="31"/>
        <v>21620067285.982426</v>
      </c>
      <c r="G230" s="1">
        <v>39.343000000000004</v>
      </c>
      <c r="H230" s="1">
        <f t="shared" si="32"/>
        <v>31189817917.520004</v>
      </c>
      <c r="I230" s="1">
        <f t="shared" si="33"/>
        <v>0.69317709206112299</v>
      </c>
      <c r="J230" s="5">
        <v>118.7082822862465</v>
      </c>
      <c r="K230" s="1">
        <v>28.141999999999999</v>
      </c>
      <c r="L230" s="1">
        <v>79276664000</v>
      </c>
      <c r="M230" s="1">
        <f t="shared" si="34"/>
        <v>2817023097.150167</v>
      </c>
      <c r="N230" s="1">
        <f t="shared" si="35"/>
        <v>4.2181892646665657</v>
      </c>
      <c r="O230">
        <v>14.840785185572299</v>
      </c>
      <c r="P230">
        <f t="shared" si="36"/>
        <v>11765279406.527929</v>
      </c>
      <c r="Q230">
        <f t="shared" si="37"/>
        <v>9854787879.4544964</v>
      </c>
      <c r="R230" s="1">
        <f t="shared" si="38"/>
        <v>21335030038.065506</v>
      </c>
      <c r="S230" s="1">
        <f t="shared" si="39"/>
        <v>0.46190644502828421</v>
      </c>
      <c r="T230" s="4">
        <v>5</v>
      </c>
      <c r="U230" s="1">
        <v>15177355</v>
      </c>
      <c r="V230" s="1">
        <v>1</v>
      </c>
    </row>
    <row r="231" spans="1:22" x14ac:dyDescent="0.25">
      <c r="A231" s="1">
        <v>2012</v>
      </c>
      <c r="B231" s="1" t="s">
        <v>20</v>
      </c>
      <c r="C231" s="1">
        <v>5140.2629070085641</v>
      </c>
      <c r="D231" s="1">
        <f t="shared" si="30"/>
        <v>3.7109853322526858</v>
      </c>
      <c r="E231">
        <v>503.39609960000001</v>
      </c>
      <c r="F231" s="1">
        <f t="shared" si="31"/>
        <v>21448723140.410793</v>
      </c>
      <c r="G231" s="1">
        <v>39.317</v>
      </c>
      <c r="H231" s="1">
        <f t="shared" si="32"/>
        <v>34569292964.480003</v>
      </c>
      <c r="I231" s="1">
        <f t="shared" si="33"/>
        <v>0.62045593939249455</v>
      </c>
      <c r="J231" s="5">
        <v>116.73436701022335</v>
      </c>
      <c r="K231" s="1">
        <v>27.795999999999999</v>
      </c>
      <c r="L231" s="1">
        <v>87924544000</v>
      </c>
      <c r="M231" s="1">
        <f t="shared" si="34"/>
        <v>3163208519.2113972</v>
      </c>
      <c r="N231" s="1">
        <f t="shared" si="35"/>
        <v>4.1996822208311757</v>
      </c>
      <c r="O231">
        <v>12.9435591954819</v>
      </c>
      <c r="P231">
        <f t="shared" si="36"/>
        <v>11380565399.997528</v>
      </c>
      <c r="Q231">
        <f t="shared" si="37"/>
        <v>10068157740.413265</v>
      </c>
      <c r="R231" s="1">
        <f t="shared" si="38"/>
        <v>24501135224.066738</v>
      </c>
      <c r="S231" s="1">
        <f t="shared" si="39"/>
        <v>0.41092617335231113</v>
      </c>
      <c r="T231" s="4">
        <v>5</v>
      </c>
      <c r="U231" s="1">
        <v>15419666</v>
      </c>
      <c r="V231" s="1">
        <v>1</v>
      </c>
    </row>
    <row r="232" spans="1:22" x14ac:dyDescent="0.25">
      <c r="A232" s="1">
        <v>2013</v>
      </c>
      <c r="B232" s="1" t="s">
        <v>20</v>
      </c>
      <c r="C232" s="1">
        <v>5311.2121209393836</v>
      </c>
      <c r="D232" s="1">
        <f t="shared" si="30"/>
        <v>3.7251936467616016</v>
      </c>
      <c r="E232">
        <v>525.91639840000005</v>
      </c>
      <c r="F232" s="1">
        <f t="shared" si="31"/>
        <v>21489261815.364132</v>
      </c>
      <c r="G232" s="1">
        <v>39.167000000000002</v>
      </c>
      <c r="H232" s="1">
        <f t="shared" si="32"/>
        <v>37259433540.529999</v>
      </c>
      <c r="I232" s="1">
        <f t="shared" si="33"/>
        <v>0.57674687383501366</v>
      </c>
      <c r="J232" s="5">
        <v>111.94686091595962</v>
      </c>
      <c r="K232" s="1">
        <v>28.466999999999999</v>
      </c>
      <c r="L232" s="1">
        <v>95129659000</v>
      </c>
      <c r="M232" s="1">
        <f t="shared" si="34"/>
        <v>3341752169.1783471</v>
      </c>
      <c r="N232" s="1">
        <f t="shared" si="35"/>
        <v>3.9325134687870031</v>
      </c>
      <c r="O232">
        <v>11.6808501218252</v>
      </c>
      <c r="P232">
        <f t="shared" si="36"/>
        <v>11111952889.193398</v>
      </c>
      <c r="Q232">
        <f t="shared" si="37"/>
        <v>10377308926.170734</v>
      </c>
      <c r="R232" s="1">
        <f t="shared" si="38"/>
        <v>26882124614.359264</v>
      </c>
      <c r="S232" s="1">
        <f t="shared" si="39"/>
        <v>0.38603008783865345</v>
      </c>
      <c r="T232" s="4">
        <v>5</v>
      </c>
      <c r="U232" s="1">
        <v>15661547</v>
      </c>
      <c r="V232" s="1">
        <v>1</v>
      </c>
    </row>
    <row r="233" spans="1:22" x14ac:dyDescent="0.25">
      <c r="A233" s="1">
        <v>2014</v>
      </c>
      <c r="B233" s="1" t="s">
        <v>20</v>
      </c>
      <c r="C233" s="1">
        <v>5428.7140310629366</v>
      </c>
      <c r="D233" s="1">
        <f t="shared" si="30"/>
        <v>3.7346969648823487</v>
      </c>
      <c r="E233">
        <v>556.16203940000003</v>
      </c>
      <c r="F233" s="1">
        <f t="shared" si="31"/>
        <v>20363484169.719479</v>
      </c>
      <c r="G233" s="1">
        <v>38.156999999999996</v>
      </c>
      <c r="H233" s="1">
        <f t="shared" si="32"/>
        <v>38815716119.670006</v>
      </c>
      <c r="I233" s="1">
        <f t="shared" si="33"/>
        <v>0.5246195666450737</v>
      </c>
      <c r="J233" s="5">
        <v>100.31315270718662</v>
      </c>
      <c r="K233" s="1">
        <v>28.187000000000001</v>
      </c>
      <c r="L233" s="1">
        <v>101726331000.00002</v>
      </c>
      <c r="M233" s="1">
        <f t="shared" si="34"/>
        <v>3608980416.5040627</v>
      </c>
      <c r="N233" s="1">
        <f t="shared" si="35"/>
        <v>3.5588445988287725</v>
      </c>
      <c r="O233">
        <v>10.1754358860381</v>
      </c>
      <c r="P233">
        <f t="shared" si="36"/>
        <v>10351097590.123903</v>
      </c>
      <c r="Q233">
        <f t="shared" si="37"/>
        <v>10012386579.595575</v>
      </c>
      <c r="R233" s="1">
        <f t="shared" si="38"/>
        <v>28803329540.074432</v>
      </c>
      <c r="S233" s="1">
        <f t="shared" si="39"/>
        <v>0.34761212469083536</v>
      </c>
      <c r="T233" s="4">
        <v>5</v>
      </c>
      <c r="U233" s="1">
        <v>15903112</v>
      </c>
      <c r="V233" s="1">
        <v>1</v>
      </c>
    </row>
    <row r="234" spans="1:22" x14ac:dyDescent="0.25">
      <c r="A234" s="1">
        <v>2015</v>
      </c>
      <c r="B234" s="1" t="s">
        <v>20</v>
      </c>
      <c r="C234" s="1">
        <v>5352.8764571730935</v>
      </c>
      <c r="D234" s="1">
        <f t="shared" si="30"/>
        <v>3.7285872201091634</v>
      </c>
      <c r="E234">
        <v>542.89750140000001</v>
      </c>
      <c r="F234" s="1">
        <f t="shared" si="31"/>
        <v>10511789342.021936</v>
      </c>
      <c r="G234" s="1">
        <v>33.527000000000001</v>
      </c>
      <c r="H234" s="1">
        <f t="shared" si="32"/>
        <v>33289086037.869995</v>
      </c>
      <c r="I234" s="1">
        <f t="shared" si="33"/>
        <v>0.31577284308928216</v>
      </c>
      <c r="J234" s="5">
        <v>53.047624607937863</v>
      </c>
      <c r="K234" s="1">
        <v>26.853999999999999</v>
      </c>
      <c r="L234" s="1">
        <v>99290380999.999985</v>
      </c>
      <c r="M234" s="1">
        <f t="shared" si="34"/>
        <v>3697414947.493855</v>
      </c>
      <c r="N234" s="1">
        <f t="shared" si="35"/>
        <v>1.9754086768428489</v>
      </c>
      <c r="O234">
        <v>3.2834639027807202</v>
      </c>
      <c r="P234">
        <f t="shared" si="36"/>
        <v>3260163819.0684462</v>
      </c>
      <c r="Q234">
        <f t="shared" si="37"/>
        <v>7251625522.9534903</v>
      </c>
      <c r="R234" s="1">
        <f t="shared" si="38"/>
        <v>26037460514.916504</v>
      </c>
      <c r="S234" s="1">
        <f t="shared" si="39"/>
        <v>0.27850740354648384</v>
      </c>
      <c r="T234" s="4">
        <v>5</v>
      </c>
      <c r="U234" s="1">
        <v>16144368</v>
      </c>
      <c r="V234" s="1">
        <v>1</v>
      </c>
    </row>
    <row r="235" spans="1:22" x14ac:dyDescent="0.25">
      <c r="A235" s="1">
        <v>2016</v>
      </c>
      <c r="B235" s="1" t="s">
        <v>20</v>
      </c>
      <c r="C235" s="1">
        <v>5191.0995604846739</v>
      </c>
      <c r="D235" s="1">
        <f t="shared" si="30"/>
        <v>3.7152593583249036</v>
      </c>
      <c r="E235">
        <v>548.22476500000005</v>
      </c>
      <c r="F235" s="1">
        <f t="shared" si="31"/>
        <v>8751296592.9036465</v>
      </c>
      <c r="G235" s="1">
        <v>30.995000000000001</v>
      </c>
      <c r="H235" s="1">
        <f t="shared" si="32"/>
        <v>30565400621.399994</v>
      </c>
      <c r="I235" s="1">
        <f t="shared" si="33"/>
        <v>0.28631381938362466</v>
      </c>
      <c r="J235" s="6">
        <v>43.734169960474297</v>
      </c>
      <c r="K235" s="1">
        <v>23.498000000000001</v>
      </c>
      <c r="L235" s="1">
        <v>98613971999.999985</v>
      </c>
      <c r="M235" s="1">
        <f t="shared" si="34"/>
        <v>4196696399.6935902</v>
      </c>
      <c r="N235" s="1">
        <f t="shared" si="35"/>
        <v>1.8611869078421268</v>
      </c>
      <c r="O235">
        <f>(O233+O234)/2</f>
        <v>6.7294498944094103</v>
      </c>
      <c r="P235">
        <f t="shared" si="36"/>
        <v>6636177834.6269245</v>
      </c>
      <c r="Q235">
        <f t="shared" si="37"/>
        <v>2115118758.276722</v>
      </c>
      <c r="R235" s="1">
        <f t="shared" si="38"/>
        <v>28450281863.123272</v>
      </c>
      <c r="S235" s="1">
        <f t="shared" si="39"/>
        <v>7.4344386760480566E-2</v>
      </c>
      <c r="T235" s="4">
        <v>5</v>
      </c>
      <c r="U235" s="1">
        <v>16385068</v>
      </c>
      <c r="V235" s="1">
        <v>1</v>
      </c>
    </row>
    <row r="236" spans="1:22" x14ac:dyDescent="0.25">
      <c r="A236" s="2">
        <v>1999</v>
      </c>
      <c r="B236" s="1" t="s">
        <v>21</v>
      </c>
      <c r="C236" s="1">
        <v>1885.7431439715988</v>
      </c>
      <c r="D236" s="1">
        <f t="shared" si="30"/>
        <v>3.2754825374190224</v>
      </c>
      <c r="E236">
        <v>873</v>
      </c>
      <c r="F236" s="1">
        <f t="shared" si="31"/>
        <v>8249088765.1111879</v>
      </c>
      <c r="G236" s="1">
        <v>28.387</v>
      </c>
      <c r="H236" s="1">
        <f t="shared" si="32"/>
        <v>25750047773.518139</v>
      </c>
      <c r="I236" s="1">
        <f t="shared" si="33"/>
        <v>0.3203523674078273</v>
      </c>
      <c r="J236" s="5">
        <v>25.888021984061222</v>
      </c>
      <c r="K236" s="1">
        <v>19.788</v>
      </c>
      <c r="L236" s="1">
        <v>90710704806.841644</v>
      </c>
      <c r="M236" s="1">
        <f t="shared" si="34"/>
        <v>4584126986.3978996</v>
      </c>
      <c r="N236" s="1">
        <f t="shared" si="35"/>
        <v>1.308268747931131</v>
      </c>
      <c r="O236">
        <v>4.2577604595454801</v>
      </c>
      <c r="P236">
        <f t="shared" si="36"/>
        <v>3862244521.8407249</v>
      </c>
      <c r="Q236">
        <f t="shared" si="37"/>
        <v>4386844243.270463</v>
      </c>
      <c r="R236" s="1">
        <f t="shared" si="38"/>
        <v>21363203530.247677</v>
      </c>
      <c r="S236" s="1">
        <f t="shared" si="39"/>
        <v>0.20534580579449283</v>
      </c>
      <c r="T236" s="4">
        <v>-6</v>
      </c>
      <c r="U236" s="1">
        <v>68626664</v>
      </c>
      <c r="V236" s="1">
        <v>0</v>
      </c>
    </row>
    <row r="237" spans="1:22" x14ac:dyDescent="0.25">
      <c r="A237" s="1">
        <v>2000</v>
      </c>
      <c r="B237" s="1" t="s">
        <v>21</v>
      </c>
      <c r="C237" s="1">
        <v>1950.6069822945931</v>
      </c>
      <c r="D237" s="1">
        <f t="shared" si="30"/>
        <v>3.290169774461225</v>
      </c>
      <c r="E237">
        <v>793.33733789999997</v>
      </c>
      <c r="F237" s="1">
        <f t="shared" si="31"/>
        <v>11500508091.899855</v>
      </c>
      <c r="G237" s="1">
        <v>27.312999999999999</v>
      </c>
      <c r="H237" s="1">
        <f t="shared" si="32"/>
        <v>27268901511.815639</v>
      </c>
      <c r="I237" s="1">
        <f t="shared" si="33"/>
        <v>0.42174445812995709</v>
      </c>
      <c r="J237" s="5">
        <v>39.716070128596982</v>
      </c>
      <c r="K237" s="1">
        <v>18.596</v>
      </c>
      <c r="L237" s="1">
        <v>99838543960.076309</v>
      </c>
      <c r="M237" s="1">
        <f t="shared" si="34"/>
        <v>5368818238.3349276</v>
      </c>
      <c r="N237" s="1">
        <f t="shared" si="35"/>
        <v>2.1357318847384912</v>
      </c>
      <c r="O237">
        <v>5.8935107748112801</v>
      </c>
      <c r="P237">
        <f t="shared" si="36"/>
        <v>5883995345.7017937</v>
      </c>
      <c r="Q237">
        <f t="shared" si="37"/>
        <v>5616512746.198061</v>
      </c>
      <c r="R237" s="1">
        <f t="shared" si="38"/>
        <v>21652388765.617577</v>
      </c>
      <c r="S237" s="1">
        <f t="shared" si="39"/>
        <v>0.25939460107591805</v>
      </c>
      <c r="T237" s="4">
        <v>-6</v>
      </c>
      <c r="U237" s="1">
        <v>69905988</v>
      </c>
      <c r="V237" s="1">
        <v>0</v>
      </c>
    </row>
    <row r="238" spans="1:22" x14ac:dyDescent="0.25">
      <c r="A238" s="1">
        <v>2001</v>
      </c>
      <c r="B238" s="1" t="s">
        <v>21</v>
      </c>
      <c r="C238" s="1">
        <v>1982.111633033149</v>
      </c>
      <c r="D238" s="1">
        <f t="shared" si="30"/>
        <v>3.297128110414151</v>
      </c>
      <c r="E238">
        <v>748.06048410000005</v>
      </c>
      <c r="F238" s="1">
        <f t="shared" si="31"/>
        <v>9044931161.5608234</v>
      </c>
      <c r="G238" s="1">
        <v>26.792000000000002</v>
      </c>
      <c r="H238" s="1">
        <f t="shared" si="32"/>
        <v>26157567773.543823</v>
      </c>
      <c r="I238" s="1">
        <f t="shared" si="33"/>
        <v>0.34578639879159595</v>
      </c>
      <c r="J238" s="5">
        <v>33.126510283668544</v>
      </c>
      <c r="K238" s="1">
        <v>17.366</v>
      </c>
      <c r="L238" s="1">
        <v>97632008709.853027</v>
      </c>
      <c r="M238" s="1">
        <f t="shared" si="34"/>
        <v>5622020540.7032728</v>
      </c>
      <c r="N238" s="1">
        <f t="shared" si="35"/>
        <v>1.9075498263082198</v>
      </c>
      <c r="O238">
        <v>4.7077999639902499</v>
      </c>
      <c r="P238">
        <f t="shared" si="36"/>
        <v>4596319670.8854189</v>
      </c>
      <c r="Q238">
        <f t="shared" si="37"/>
        <v>4448611490.6754045</v>
      </c>
      <c r="R238" s="1">
        <f t="shared" si="38"/>
        <v>21708956282.86842</v>
      </c>
      <c r="S238" s="1">
        <f t="shared" si="39"/>
        <v>0.20492056056080493</v>
      </c>
      <c r="T238" s="4">
        <v>-6</v>
      </c>
      <c r="U238" s="1">
        <v>71226940</v>
      </c>
      <c r="V238" s="1">
        <v>0</v>
      </c>
    </row>
    <row r="239" spans="1:22" x14ac:dyDescent="0.25">
      <c r="A239" s="1">
        <v>2002</v>
      </c>
      <c r="B239" s="1" t="s">
        <v>21</v>
      </c>
      <c r="C239" s="1">
        <v>1990.99216101758</v>
      </c>
      <c r="D239" s="1">
        <f t="shared" si="30"/>
        <v>3.299069550116053</v>
      </c>
      <c r="E239">
        <v>742.55169130000002</v>
      </c>
      <c r="F239" s="1">
        <f t="shared" si="31"/>
        <v>9048073434.4801292</v>
      </c>
      <c r="G239" s="1">
        <v>24.155999999999999</v>
      </c>
      <c r="H239" s="1">
        <f t="shared" si="32"/>
        <v>21221211221.887318</v>
      </c>
      <c r="I239" s="1">
        <f t="shared" si="33"/>
        <v>0.42636932170714403</v>
      </c>
      <c r="J239" s="5">
        <v>33.383860782604785</v>
      </c>
      <c r="K239" s="1">
        <v>19.908000000000001</v>
      </c>
      <c r="L239" s="1">
        <v>87850683978.669144</v>
      </c>
      <c r="M239" s="1">
        <f t="shared" si="34"/>
        <v>4412833231.799736</v>
      </c>
      <c r="N239" s="1">
        <f t="shared" si="35"/>
        <v>1.6769068104583476</v>
      </c>
      <c r="O239">
        <v>5.3592341847279901</v>
      </c>
      <c r="P239">
        <f t="shared" si="36"/>
        <v>4708123887.3021927</v>
      </c>
      <c r="Q239">
        <f t="shared" si="37"/>
        <v>4339949547.1779366</v>
      </c>
      <c r="R239" s="1">
        <f t="shared" si="38"/>
        <v>16881261674.709381</v>
      </c>
      <c r="S239" s="1">
        <f t="shared" si="39"/>
        <v>0.25708680019336594</v>
      </c>
      <c r="T239" s="4">
        <v>-6</v>
      </c>
      <c r="U239" s="1">
        <v>72590118</v>
      </c>
      <c r="V239" s="1">
        <v>0</v>
      </c>
    </row>
    <row r="240" spans="1:22" x14ac:dyDescent="0.25">
      <c r="A240" s="1">
        <v>2003</v>
      </c>
      <c r="B240" s="1" t="s">
        <v>21</v>
      </c>
      <c r="C240" s="1">
        <v>2015.8979974355625</v>
      </c>
      <c r="D240" s="1">
        <f t="shared" si="30"/>
        <v>3.3044685534324141</v>
      </c>
      <c r="E240">
        <v>744.09538039999995</v>
      </c>
      <c r="F240" s="1">
        <f t="shared" si="31"/>
        <v>10213692814.372833</v>
      </c>
      <c r="G240" s="1">
        <v>24.908999999999999</v>
      </c>
      <c r="H240" s="1">
        <f t="shared" si="32"/>
        <v>20655664687.071724</v>
      </c>
      <c r="I240" s="1">
        <f t="shared" si="33"/>
        <v>0.49447417786393155</v>
      </c>
      <c r="J240" s="5">
        <v>37.606361733270113</v>
      </c>
      <c r="K240" s="1">
        <v>19.32</v>
      </c>
      <c r="L240" s="1">
        <v>82924503942.638107</v>
      </c>
      <c r="M240" s="1">
        <f t="shared" si="34"/>
        <v>4292158589.1634631</v>
      </c>
      <c r="N240" s="1">
        <f t="shared" si="35"/>
        <v>1.9464990545170866</v>
      </c>
      <c r="O240">
        <v>6.9737019343011104</v>
      </c>
      <c r="P240">
        <f t="shared" si="36"/>
        <v>5782907735.4573545</v>
      </c>
      <c r="Q240">
        <f t="shared" si="37"/>
        <v>4430785078.9154787</v>
      </c>
      <c r="R240" s="1">
        <f t="shared" si="38"/>
        <v>16224879608.156246</v>
      </c>
      <c r="S240" s="1">
        <f t="shared" si="39"/>
        <v>0.27308585246377565</v>
      </c>
      <c r="T240" s="4">
        <v>-6</v>
      </c>
      <c r="U240" s="1">
        <v>73981942</v>
      </c>
      <c r="V240" s="1">
        <v>0</v>
      </c>
    </row>
    <row r="241" spans="1:22" x14ac:dyDescent="0.25">
      <c r="A241" s="1">
        <v>2004</v>
      </c>
      <c r="B241" s="1" t="s">
        <v>21</v>
      </c>
      <c r="C241" s="1">
        <v>2059.3775148809218</v>
      </c>
      <c r="D241" s="1">
        <f t="shared" si="30"/>
        <v>3.3137359666283328</v>
      </c>
      <c r="E241">
        <v>700.09207130000004</v>
      </c>
      <c r="F241" s="1">
        <f t="shared" si="31"/>
        <v>12423434993.333193</v>
      </c>
      <c r="G241" s="1">
        <v>24.356000000000002</v>
      </c>
      <c r="H241" s="1">
        <f t="shared" si="32"/>
        <v>19203533330.083996</v>
      </c>
      <c r="I241" s="1">
        <f t="shared" si="33"/>
        <v>0.64693485202906942</v>
      </c>
      <c r="J241" s="5">
        <v>48.617617019587087</v>
      </c>
      <c r="K241" s="1">
        <v>19.193999999999999</v>
      </c>
      <c r="L241" s="1">
        <v>78845185293.496445</v>
      </c>
      <c r="M241" s="1">
        <f t="shared" si="34"/>
        <v>4107803756.0433702</v>
      </c>
      <c r="N241" s="1">
        <f t="shared" si="35"/>
        <v>2.5329591028231264</v>
      </c>
      <c r="O241">
        <v>9.2052688145849295</v>
      </c>
      <c r="P241">
        <f t="shared" si="36"/>
        <v>7257911253.6239319</v>
      </c>
      <c r="Q241">
        <f t="shared" si="37"/>
        <v>5165523739.7092609</v>
      </c>
      <c r="R241" s="1">
        <f t="shared" si="38"/>
        <v>14038009590.374735</v>
      </c>
      <c r="S241" s="1">
        <f t="shared" si="39"/>
        <v>0.36796696187264616</v>
      </c>
      <c r="T241" s="4">
        <v>-6</v>
      </c>
      <c r="U241" s="1">
        <v>75381899</v>
      </c>
      <c r="V241" s="1">
        <v>0</v>
      </c>
    </row>
    <row r="242" spans="1:22" x14ac:dyDescent="0.25">
      <c r="A242" s="1">
        <v>2005</v>
      </c>
      <c r="B242" s="1" t="s">
        <v>21</v>
      </c>
      <c r="C242" s="1">
        <v>2112.4879695188915</v>
      </c>
      <c r="D242" s="1">
        <f t="shared" si="30"/>
        <v>3.3247942443500436</v>
      </c>
      <c r="E242">
        <v>682.77394579999998</v>
      </c>
      <c r="F242" s="1">
        <f t="shared" si="31"/>
        <v>16697674692.415403</v>
      </c>
      <c r="G242" s="1">
        <v>23.623000000000001</v>
      </c>
      <c r="H242" s="1">
        <f t="shared" si="32"/>
        <v>21186458871.142353</v>
      </c>
      <c r="I242" s="1">
        <f t="shared" si="33"/>
        <v>0.7881295687010238</v>
      </c>
      <c r="J242" s="5">
        <v>67.00175692589093</v>
      </c>
      <c r="K242" s="1">
        <v>21.204999999999998</v>
      </c>
      <c r="L242" s="1">
        <v>89685725230.251663</v>
      </c>
      <c r="M242" s="1">
        <f t="shared" si="34"/>
        <v>4229461222.8366737</v>
      </c>
      <c r="N242" s="1">
        <f t="shared" si="35"/>
        <v>3.1597150165475565</v>
      </c>
      <c r="O242">
        <v>11.732174366515601</v>
      </c>
      <c r="P242">
        <f t="shared" si="36"/>
        <v>10522085665.887199</v>
      </c>
      <c r="Q242">
        <f t="shared" si="37"/>
        <v>6175589026.528204</v>
      </c>
      <c r="R242" s="1">
        <f t="shared" si="38"/>
        <v>15010869844.614149</v>
      </c>
      <c r="S242" s="1">
        <f t="shared" si="39"/>
        <v>0.41140780584037806</v>
      </c>
      <c r="T242" s="4">
        <v>-3</v>
      </c>
      <c r="U242" s="1">
        <v>76778149</v>
      </c>
      <c r="V242" s="1">
        <v>0</v>
      </c>
    </row>
    <row r="243" spans="1:22" x14ac:dyDescent="0.25">
      <c r="A243" s="1">
        <v>2006</v>
      </c>
      <c r="B243" s="1" t="s">
        <v>21</v>
      </c>
      <c r="C243" s="1">
        <v>2217.3948304586365</v>
      </c>
      <c r="D243" s="1">
        <f t="shared" si="30"/>
        <v>3.3458430306978482</v>
      </c>
      <c r="E243">
        <v>662.73616779999998</v>
      </c>
      <c r="F243" s="1">
        <f t="shared" si="31"/>
        <v>18760385391.357166</v>
      </c>
      <c r="G243" s="1">
        <v>27.186</v>
      </c>
      <c r="H243" s="1">
        <f t="shared" si="32"/>
        <v>29220609720.022964</v>
      </c>
      <c r="I243" s="1">
        <f t="shared" si="33"/>
        <v>0.64202580203184145</v>
      </c>
      <c r="J243" s="5">
        <v>77.554717303757457</v>
      </c>
      <c r="K243" s="1">
        <v>23.103999999999999</v>
      </c>
      <c r="L243" s="1">
        <v>107484034870.97391</v>
      </c>
      <c r="M243" s="1">
        <f t="shared" si="34"/>
        <v>4652182949.7478323</v>
      </c>
      <c r="N243" s="1">
        <f t="shared" si="35"/>
        <v>3.3567658112775907</v>
      </c>
      <c r="O243">
        <v>11.6408410907144</v>
      </c>
      <c r="P243">
        <f t="shared" si="36"/>
        <v>12512045697.218124</v>
      </c>
      <c r="Q243">
        <f t="shared" si="37"/>
        <v>6248339694.1390419</v>
      </c>
      <c r="R243" s="1">
        <f t="shared" si="38"/>
        <v>22972270025.883923</v>
      </c>
      <c r="S243" s="1">
        <f t="shared" si="39"/>
        <v>0.27199487412862322</v>
      </c>
      <c r="T243" s="4">
        <v>-3</v>
      </c>
      <c r="U243" s="1">
        <v>78159048</v>
      </c>
      <c r="V243" s="1">
        <v>0</v>
      </c>
    </row>
    <row r="244" spans="1:22" x14ac:dyDescent="0.25">
      <c r="A244" s="1">
        <v>2007</v>
      </c>
      <c r="B244" s="1" t="s">
        <v>21</v>
      </c>
      <c r="C244" s="1">
        <v>2333.4673126156868</v>
      </c>
      <c r="D244" s="1">
        <f t="shared" si="30"/>
        <v>3.3680017216342608</v>
      </c>
      <c r="E244">
        <v>658.89361259999998</v>
      </c>
      <c r="F244" s="1">
        <f t="shared" si="31"/>
        <v>20151985154.667442</v>
      </c>
      <c r="G244" s="1">
        <v>26.361999999999998</v>
      </c>
      <c r="H244" s="1">
        <f t="shared" si="32"/>
        <v>34396863459.584457</v>
      </c>
      <c r="I244" s="1">
        <f t="shared" si="33"/>
        <v>0.58586694040709764</v>
      </c>
      <c r="J244" s="5">
        <v>83.793372975802299</v>
      </c>
      <c r="K244" s="1">
        <v>27.51</v>
      </c>
      <c r="L244" s="1">
        <v>130478960092.49852</v>
      </c>
      <c r="M244" s="1">
        <f t="shared" si="34"/>
        <v>4742964743.456871</v>
      </c>
      <c r="N244" s="1">
        <f t="shared" si="35"/>
        <v>3.0459241357979749</v>
      </c>
      <c r="O244">
        <v>10.580118524004</v>
      </c>
      <c r="P244">
        <f t="shared" si="36"/>
        <v>13804828626.674221</v>
      </c>
      <c r="Q244">
        <f t="shared" si="37"/>
        <v>6347156527.9932213</v>
      </c>
      <c r="R244" s="1">
        <f t="shared" si="38"/>
        <v>28049706931.591236</v>
      </c>
      <c r="S244" s="1">
        <f t="shared" si="39"/>
        <v>0.22628245433982339</v>
      </c>
      <c r="T244" s="4">
        <v>-3</v>
      </c>
      <c r="U244" s="1">
        <v>79537253</v>
      </c>
      <c r="V244" s="1">
        <v>0</v>
      </c>
    </row>
    <row r="245" spans="1:22" x14ac:dyDescent="0.25">
      <c r="A245" s="1">
        <v>2008</v>
      </c>
      <c r="B245" s="1" t="s">
        <v>21</v>
      </c>
      <c r="C245" s="1">
        <v>2456.7314262872865</v>
      </c>
      <c r="D245" s="1">
        <f t="shared" si="30"/>
        <v>3.3903576813246796</v>
      </c>
      <c r="E245">
        <v>691.05507850000004</v>
      </c>
      <c r="F245" s="1">
        <f t="shared" si="31"/>
        <v>27346115060.173397</v>
      </c>
      <c r="G245" s="1">
        <v>26.638999999999999</v>
      </c>
      <c r="H245" s="1">
        <f t="shared" si="32"/>
        <v>43373135454.545456</v>
      </c>
      <c r="I245" s="1">
        <f t="shared" si="33"/>
        <v>0.63048508653085067</v>
      </c>
      <c r="J245" s="5">
        <v>108.41518354973967</v>
      </c>
      <c r="K245" s="1">
        <v>28.486999999999998</v>
      </c>
      <c r="L245" s="1">
        <v>162818181818.18182</v>
      </c>
      <c r="M245" s="1">
        <f t="shared" si="34"/>
        <v>5715525742.2045784</v>
      </c>
      <c r="N245" s="1">
        <f t="shared" si="35"/>
        <v>3.8057774967437665</v>
      </c>
      <c r="O245">
        <v>12.1514196062491</v>
      </c>
      <c r="P245">
        <f t="shared" si="36"/>
        <v>19784720467.992851</v>
      </c>
      <c r="Q245">
        <f t="shared" si="37"/>
        <v>7561394592.1805458</v>
      </c>
      <c r="R245" s="1">
        <f t="shared" si="38"/>
        <v>35811740862.364914</v>
      </c>
      <c r="S245" s="1">
        <f t="shared" si="39"/>
        <v>0.2111428936460033</v>
      </c>
      <c r="T245" s="4">
        <v>-3</v>
      </c>
      <c r="U245" s="1">
        <v>80953881</v>
      </c>
      <c r="V245" s="1">
        <v>0</v>
      </c>
    </row>
    <row r="246" spans="1:22" x14ac:dyDescent="0.25">
      <c r="A246" s="1">
        <v>2009</v>
      </c>
      <c r="B246" s="1" t="s">
        <v>21</v>
      </c>
      <c r="C246" s="1">
        <v>2524.43244383914</v>
      </c>
      <c r="D246" s="1">
        <f t="shared" si="30"/>
        <v>3.4021637530626201</v>
      </c>
      <c r="E246">
        <v>701.38642019999998</v>
      </c>
      <c r="F246" s="1">
        <f t="shared" si="31"/>
        <v>17662605869.463146</v>
      </c>
      <c r="G246" s="1">
        <v>26.331</v>
      </c>
      <c r="H246" s="1">
        <f t="shared" si="32"/>
        <v>49760949082.468994</v>
      </c>
      <c r="I246" s="1">
        <f t="shared" si="33"/>
        <v>0.35494913572068026</v>
      </c>
      <c r="J246" s="5">
        <v>68.992925466719498</v>
      </c>
      <c r="K246" s="1">
        <v>21.895</v>
      </c>
      <c r="L246" s="1">
        <v>188982374700.80511</v>
      </c>
      <c r="M246" s="1">
        <f t="shared" si="34"/>
        <v>8631302795.1954842</v>
      </c>
      <c r="N246" s="1">
        <f t="shared" si="35"/>
        <v>3.151081318416054</v>
      </c>
      <c r="O246">
        <v>5.9284868663225998</v>
      </c>
      <c r="P246">
        <f t="shared" si="36"/>
        <v>11203795263.801796</v>
      </c>
      <c r="Q246">
        <f t="shared" si="37"/>
        <v>6458810605.6613503</v>
      </c>
      <c r="R246" s="1">
        <f t="shared" si="38"/>
        <v>43302138476.807648</v>
      </c>
      <c r="S246" s="1">
        <f t="shared" si="39"/>
        <v>0.14915685074354118</v>
      </c>
      <c r="T246" s="4">
        <v>-3</v>
      </c>
      <c r="U246" s="1">
        <v>82465022</v>
      </c>
      <c r="V246" s="1">
        <v>0</v>
      </c>
    </row>
    <row r="247" spans="1:22" x14ac:dyDescent="0.25">
      <c r="A247" s="1">
        <v>2010</v>
      </c>
      <c r="B247" s="1" t="s">
        <v>21</v>
      </c>
      <c r="C247" s="1">
        <v>2602.4795486956659</v>
      </c>
      <c r="D247" s="1">
        <f t="shared" si="30"/>
        <v>3.4153873253397231</v>
      </c>
      <c r="E247">
        <v>693.95642469999996</v>
      </c>
      <c r="F247" s="1">
        <f t="shared" si="31"/>
        <v>22162750706.613861</v>
      </c>
      <c r="G247" s="1">
        <v>23.911000000000001</v>
      </c>
      <c r="H247" s="1">
        <f t="shared" si="32"/>
        <v>52338387272.331467</v>
      </c>
      <c r="I247" s="1">
        <f t="shared" si="33"/>
        <v>0.42345115815844281</v>
      </c>
      <c r="J247" s="5">
        <v>87.498094676299672</v>
      </c>
      <c r="K247" s="1">
        <v>21.297999999999998</v>
      </c>
      <c r="L247" s="1">
        <v>218888324504.7529</v>
      </c>
      <c r="M247" s="1">
        <f t="shared" si="34"/>
        <v>10277412175.075262</v>
      </c>
      <c r="N247" s="1">
        <f t="shared" si="35"/>
        <v>4.1082775225983506</v>
      </c>
      <c r="O247">
        <v>7.2566131880333504</v>
      </c>
      <c r="P247">
        <f t="shared" si="36"/>
        <v>15883879023.077135</v>
      </c>
      <c r="Q247">
        <f t="shared" si="37"/>
        <v>6278871683.536726</v>
      </c>
      <c r="R247" s="1">
        <f t="shared" si="38"/>
        <v>46059515588.794739</v>
      </c>
      <c r="S247" s="1">
        <f t="shared" si="39"/>
        <v>0.13632083627610353</v>
      </c>
      <c r="T247" s="4">
        <v>-3</v>
      </c>
      <c r="U247" s="1">
        <v>84107606</v>
      </c>
      <c r="V247" s="1">
        <v>0</v>
      </c>
    </row>
    <row r="248" spans="1:22" x14ac:dyDescent="0.25">
      <c r="A248" s="1">
        <v>2011</v>
      </c>
      <c r="B248" s="1" t="s">
        <v>21</v>
      </c>
      <c r="C248" s="1">
        <v>2593.5969016231074</v>
      </c>
      <c r="D248" s="1">
        <f t="shared" si="30"/>
        <v>3.4139024786855043</v>
      </c>
      <c r="E248">
        <v>699.60264380000001</v>
      </c>
      <c r="F248" s="1">
        <f t="shared" si="31"/>
        <v>30312749266.871391</v>
      </c>
      <c r="G248" s="1">
        <v>20.948</v>
      </c>
      <c r="H248" s="1">
        <f t="shared" si="32"/>
        <v>49437669414.94397</v>
      </c>
      <c r="I248" s="1">
        <f t="shared" si="33"/>
        <v>0.61315085491688825</v>
      </c>
      <c r="J248" s="5">
        <v>118.7082822862465</v>
      </c>
      <c r="K248" s="1">
        <v>17.084</v>
      </c>
      <c r="L248" s="1">
        <v>236001858960.01514</v>
      </c>
      <c r="M248" s="1">
        <f t="shared" si="34"/>
        <v>13814203872.630247</v>
      </c>
      <c r="N248" s="1">
        <f t="shared" si="35"/>
        <v>6.9485063384597581</v>
      </c>
      <c r="O248">
        <v>9.6168913787387797</v>
      </c>
      <c r="P248">
        <f t="shared" si="36"/>
        <v>22696042427.988953</v>
      </c>
      <c r="Q248">
        <f t="shared" si="37"/>
        <v>7616706838.8824387</v>
      </c>
      <c r="R248" s="1">
        <f t="shared" si="38"/>
        <v>41820962576.061531</v>
      </c>
      <c r="S248" s="1">
        <f t="shared" si="39"/>
        <v>0.18212653104360321</v>
      </c>
      <c r="T248" s="4">
        <v>-2</v>
      </c>
      <c r="U248" s="1">
        <v>85897561</v>
      </c>
      <c r="V248" s="1">
        <v>0</v>
      </c>
    </row>
    <row r="249" spans="1:22" x14ac:dyDescent="0.25">
      <c r="A249" s="1">
        <v>2012</v>
      </c>
      <c r="B249" s="1" t="s">
        <v>21</v>
      </c>
      <c r="C249" s="1">
        <v>2593.2264662220218</v>
      </c>
      <c r="D249" s="1">
        <f t="shared" si="30"/>
        <v>3.4138404453215521</v>
      </c>
      <c r="E249">
        <v>703.03581970000005</v>
      </c>
      <c r="F249" s="1">
        <f t="shared" si="31"/>
        <v>29954981110.34045</v>
      </c>
      <c r="G249" s="1">
        <v>20.831</v>
      </c>
      <c r="H249" s="1">
        <f t="shared" si="32"/>
        <v>58196139294.353149</v>
      </c>
      <c r="I249" s="1">
        <f t="shared" si="33"/>
        <v>0.51472454141381541</v>
      </c>
      <c r="J249" s="5">
        <v>116.73436701022335</v>
      </c>
      <c r="K249" s="1">
        <v>16.027000000000001</v>
      </c>
      <c r="L249" s="1">
        <v>279372758361.83167</v>
      </c>
      <c r="M249" s="1">
        <f t="shared" si="34"/>
        <v>17431381940.589733</v>
      </c>
      <c r="N249" s="1">
        <f t="shared" si="35"/>
        <v>7.2836068515769226</v>
      </c>
      <c r="O249">
        <v>8.2698361567768792</v>
      </c>
      <c r="P249">
        <f t="shared" si="36"/>
        <v>23103669383.191658</v>
      </c>
      <c r="Q249">
        <f t="shared" si="37"/>
        <v>6851311727.1487923</v>
      </c>
      <c r="R249" s="1">
        <f t="shared" si="38"/>
        <v>51344827567.204361</v>
      </c>
      <c r="S249" s="1">
        <f t="shared" si="39"/>
        <v>0.13343723315033493</v>
      </c>
      <c r="T249" s="4">
        <v>-3</v>
      </c>
      <c r="U249" s="1">
        <v>87813257</v>
      </c>
      <c r="V249" s="1">
        <v>0</v>
      </c>
    </row>
    <row r="250" spans="1:22" x14ac:dyDescent="0.25">
      <c r="A250" s="1">
        <v>2013</v>
      </c>
      <c r="B250" s="1" t="s">
        <v>21</v>
      </c>
      <c r="C250" s="1">
        <v>2591.0594510700935</v>
      </c>
      <c r="D250" s="1">
        <f t="shared" si="30"/>
        <v>3.4134773778547847</v>
      </c>
      <c r="E250">
        <v>702.84938360000001</v>
      </c>
      <c r="F250" s="1">
        <f t="shared" si="31"/>
        <v>28718850499.619061</v>
      </c>
      <c r="G250" s="1">
        <v>21.693999999999999</v>
      </c>
      <c r="H250" s="1">
        <f t="shared" si="32"/>
        <v>62605897062.017181</v>
      </c>
      <c r="I250" s="1">
        <f t="shared" si="33"/>
        <v>0.45872436699006591</v>
      </c>
      <c r="J250" s="5">
        <v>111.94686091595962</v>
      </c>
      <c r="K250" s="1">
        <v>14.212</v>
      </c>
      <c r="L250" s="1">
        <v>288586231501.87695</v>
      </c>
      <c r="M250" s="1">
        <f t="shared" si="34"/>
        <v>20305814206.4366</v>
      </c>
      <c r="N250" s="1">
        <f t="shared" si="35"/>
        <v>7.876925198139574</v>
      </c>
      <c r="O250">
        <v>7.03767037496646</v>
      </c>
      <c r="P250">
        <f t="shared" si="36"/>
        <v>20309747720.639717</v>
      </c>
      <c r="Q250">
        <f t="shared" si="37"/>
        <v>8409102778.9793434</v>
      </c>
      <c r="R250" s="1">
        <f t="shared" si="38"/>
        <v>54196794283.037842</v>
      </c>
      <c r="S250" s="1">
        <f t="shared" si="39"/>
        <v>0.1551586747928958</v>
      </c>
      <c r="T250" s="4">
        <v>-4</v>
      </c>
      <c r="U250" s="1">
        <v>89807433</v>
      </c>
      <c r="V250" s="1">
        <v>0</v>
      </c>
    </row>
    <row r="251" spans="1:22" x14ac:dyDescent="0.25">
      <c r="A251" s="1">
        <v>2014</v>
      </c>
      <c r="B251" s="1" t="s">
        <v>21</v>
      </c>
      <c r="C251" s="1">
        <v>2608.3751974186566</v>
      </c>
      <c r="D251" s="1">
        <f t="shared" si="30"/>
        <v>3.4163700619251522</v>
      </c>
      <c r="E251">
        <v>703.36445209999999</v>
      </c>
      <c r="F251" s="1">
        <f t="shared" si="31"/>
        <v>25753197577.694592</v>
      </c>
      <c r="G251" s="1">
        <v>24.387</v>
      </c>
      <c r="H251" s="1">
        <f t="shared" si="32"/>
        <v>74509517320.519257</v>
      </c>
      <c r="I251" s="1">
        <f t="shared" si="33"/>
        <v>0.34563634960768147</v>
      </c>
      <c r="J251" s="5">
        <v>100.31315270718662</v>
      </c>
      <c r="K251" s="1">
        <v>13.643000000000001</v>
      </c>
      <c r="L251" s="1">
        <v>305529656458.43793</v>
      </c>
      <c r="M251" s="1">
        <f t="shared" si="34"/>
        <v>22394609430.362671</v>
      </c>
      <c r="N251" s="1">
        <f t="shared" si="35"/>
        <v>7.352719541683399</v>
      </c>
      <c r="O251">
        <v>5.8685831766595502</v>
      </c>
      <c r="P251">
        <f t="shared" si="36"/>
        <v>17930262018.625607</v>
      </c>
      <c r="Q251">
        <f t="shared" si="37"/>
        <v>7822935559.068985</v>
      </c>
      <c r="R251" s="1">
        <f t="shared" si="38"/>
        <v>66686581761.450272</v>
      </c>
      <c r="S251" s="1">
        <f t="shared" si="39"/>
        <v>0.11730899009118526</v>
      </c>
      <c r="T251" s="4">
        <v>-4</v>
      </c>
      <c r="U251" s="1">
        <v>91812566</v>
      </c>
      <c r="V251" s="1">
        <v>0</v>
      </c>
    </row>
    <row r="252" spans="1:22" x14ac:dyDescent="0.25">
      <c r="A252" s="1">
        <v>2015</v>
      </c>
      <c r="B252" s="1" t="s">
        <v>21</v>
      </c>
      <c r="C252" s="1">
        <v>2665.3516137927495</v>
      </c>
      <c r="D252" s="1">
        <f t="shared" si="30"/>
        <v>3.4257545093690229</v>
      </c>
      <c r="E252">
        <v>713.26582189999999</v>
      </c>
      <c r="F252" s="1">
        <f t="shared" si="31"/>
        <v>13810526011.525564</v>
      </c>
      <c r="G252" s="1">
        <v>22.032</v>
      </c>
      <c r="H252" s="1">
        <f t="shared" si="32"/>
        <v>73300032399.907425</v>
      </c>
      <c r="I252" s="1">
        <f t="shared" si="33"/>
        <v>0.18841091278348476</v>
      </c>
      <c r="J252" s="5">
        <v>53.047624607937863</v>
      </c>
      <c r="K252" s="1">
        <v>14.289</v>
      </c>
      <c r="L252" s="1">
        <v>332698041030.80713</v>
      </c>
      <c r="M252" s="1">
        <f t="shared" si="34"/>
        <v>23283507665.393459</v>
      </c>
      <c r="N252" s="1">
        <f t="shared" si="35"/>
        <v>3.7124798521896469</v>
      </c>
      <c r="O252">
        <v>2.60787765451715</v>
      </c>
      <c r="P252">
        <f t="shared" si="36"/>
        <v>8676357869.0587177</v>
      </c>
      <c r="Q252">
        <f t="shared" si="37"/>
        <v>5134168142.4668465</v>
      </c>
      <c r="R252" s="1">
        <f t="shared" si="38"/>
        <v>68165864257.440582</v>
      </c>
      <c r="S252" s="1">
        <f t="shared" si="39"/>
        <v>7.5318756659150415E-2</v>
      </c>
      <c r="T252" s="4">
        <v>-4</v>
      </c>
      <c r="U252" s="1">
        <v>93778172</v>
      </c>
      <c r="V252" s="1">
        <v>0</v>
      </c>
    </row>
    <row r="253" spans="1:22" x14ac:dyDescent="0.25">
      <c r="A253" s="1">
        <v>2016</v>
      </c>
      <c r="B253" s="1" t="s">
        <v>21</v>
      </c>
      <c r="C253" s="1">
        <v>2724.3968069103144</v>
      </c>
      <c r="D253" s="1">
        <f t="shared" si="30"/>
        <v>3.4352703626023331</v>
      </c>
      <c r="E253">
        <v>678.48663929999998</v>
      </c>
      <c r="F253" s="1">
        <f t="shared" si="31"/>
        <v>10830663249.655886</v>
      </c>
      <c r="G253" s="1">
        <v>21.204999999999998</v>
      </c>
      <c r="H253" s="1">
        <f t="shared" si="32"/>
        <v>70568341296.625244</v>
      </c>
      <c r="I253" s="1">
        <f t="shared" si="33"/>
        <v>0.15347765089348692</v>
      </c>
      <c r="J253" s="6">
        <v>43.734169960474297</v>
      </c>
      <c r="K253" s="1">
        <v>15.045999999999999</v>
      </c>
      <c r="L253" s="1">
        <v>332791045963.80688</v>
      </c>
      <c r="M253" s="1">
        <f t="shared" si="34"/>
        <v>22118240460.175919</v>
      </c>
      <c r="N253" s="1">
        <f t="shared" si="35"/>
        <v>2.9066974584922436</v>
      </c>
      <c r="O253">
        <f>(O251+O252)/2</f>
        <v>4.2382304155883501</v>
      </c>
      <c r="P253">
        <f t="shared" si="36"/>
        <v>14104451330.39267</v>
      </c>
      <c r="Q253">
        <f t="shared" si="37"/>
        <v>-3273788080.736784</v>
      </c>
      <c r="R253" s="1">
        <f t="shared" si="38"/>
        <v>73842129377.36203</v>
      </c>
      <c r="S253" s="1">
        <f t="shared" si="39"/>
        <v>-4.4334963094122763E-2</v>
      </c>
      <c r="T253" s="4">
        <v>-4</v>
      </c>
      <c r="U253" s="1">
        <v>95688681</v>
      </c>
      <c r="V253" s="1">
        <v>0</v>
      </c>
    </row>
    <row r="254" spans="1:22" x14ac:dyDescent="0.25">
      <c r="A254" s="2">
        <v>1999</v>
      </c>
      <c r="B254" s="1" t="s">
        <v>22</v>
      </c>
      <c r="C254" s="1">
        <v>4831.0726535099611</v>
      </c>
      <c r="D254" s="1">
        <f t="shared" si="30"/>
        <v>3.6840435688011972</v>
      </c>
      <c r="E254">
        <v>102</v>
      </c>
      <c r="F254" s="1">
        <f t="shared" si="31"/>
        <v>963811058.46659935</v>
      </c>
      <c r="G254" s="1">
        <v>18.495000000000001</v>
      </c>
      <c r="H254" s="1">
        <f t="shared" si="32"/>
        <v>114875752.95438957</v>
      </c>
      <c r="I254" s="1">
        <f t="shared" si="33"/>
        <v>8.3900303909152374</v>
      </c>
      <c r="J254" s="5">
        <v>25.888021984061222</v>
      </c>
      <c r="K254" s="1">
        <v>75.977999999999994</v>
      </c>
      <c r="L254" s="1">
        <v>621117885.66850269</v>
      </c>
      <c r="M254" s="1">
        <f t="shared" si="34"/>
        <v>8174970.1975374809</v>
      </c>
      <c r="N254" s="1">
        <f t="shared" si="35"/>
        <v>0.34073050072469957</v>
      </c>
      <c r="O254">
        <v>62.774473649625598</v>
      </c>
      <c r="P254">
        <f t="shared" si="36"/>
        <v>389903483.47208583</v>
      </c>
      <c r="Q254">
        <f t="shared" si="37"/>
        <v>573907574.99451351</v>
      </c>
      <c r="R254" s="1">
        <f t="shared" si="38"/>
        <v>-459031822.04012394</v>
      </c>
      <c r="S254" s="1">
        <f t="shared" si="39"/>
        <v>-1.2502566215209983</v>
      </c>
      <c r="T254" s="4">
        <v>-6</v>
      </c>
      <c r="U254" s="1">
        <v>589938</v>
      </c>
      <c r="V254" s="1">
        <v>1</v>
      </c>
    </row>
    <row r="255" spans="1:22" x14ac:dyDescent="0.25">
      <c r="A255" s="1">
        <v>2000</v>
      </c>
      <c r="B255" s="1" t="s">
        <v>22</v>
      </c>
      <c r="C255" s="1">
        <v>5484.3008321114003</v>
      </c>
      <c r="D255" s="1">
        <f t="shared" si="30"/>
        <v>3.7391212692652886</v>
      </c>
      <c r="E255">
        <v>167.5</v>
      </c>
      <c r="F255" s="1">
        <f t="shared" si="31"/>
        <v>2428141237.4870982</v>
      </c>
      <c r="G255" s="1">
        <v>19.978000000000002</v>
      </c>
      <c r="H255" s="1">
        <f t="shared" si="32"/>
        <v>208969579.61852664</v>
      </c>
      <c r="I255" s="1">
        <f t="shared" si="33"/>
        <v>11.619591913424255</v>
      </c>
      <c r="J255" s="5">
        <v>39.716070128596982</v>
      </c>
      <c r="K255" s="1">
        <v>60.228999999999999</v>
      </c>
      <c r="L255" s="1">
        <v>1045998496.4387157</v>
      </c>
      <c r="M255" s="1">
        <f t="shared" si="34"/>
        <v>17367024.131875273</v>
      </c>
      <c r="N255" s="1">
        <f t="shared" si="35"/>
        <v>0.65941772449479463</v>
      </c>
      <c r="O255">
        <v>83.508631294171806</v>
      </c>
      <c r="P255">
        <f t="shared" si="36"/>
        <v>873499027.73358798</v>
      </c>
      <c r="Q255">
        <f t="shared" si="37"/>
        <v>1554642209.7535102</v>
      </c>
      <c r="R255" s="1">
        <f t="shared" si="38"/>
        <v>-1345672630.1349835</v>
      </c>
      <c r="S255" s="1">
        <f t="shared" si="39"/>
        <v>-1.1552900571348954</v>
      </c>
      <c r="T255" s="4">
        <v>-6</v>
      </c>
      <c r="U255" s="1">
        <v>614323</v>
      </c>
      <c r="V255" s="1">
        <v>1</v>
      </c>
    </row>
    <row r="256" spans="1:22" x14ac:dyDescent="0.25">
      <c r="A256" s="1">
        <v>2001</v>
      </c>
      <c r="B256" s="1" t="s">
        <v>22</v>
      </c>
      <c r="C256" s="1">
        <v>8603.9556794546897</v>
      </c>
      <c r="D256" s="1">
        <f t="shared" si="30"/>
        <v>3.934698164591083</v>
      </c>
      <c r="E256">
        <v>181.43835619999999</v>
      </c>
      <c r="F256" s="1">
        <f t="shared" si="31"/>
        <v>2193803143.9665937</v>
      </c>
      <c r="G256" s="1">
        <v>28.385000000000002</v>
      </c>
      <c r="H256" s="1">
        <f t="shared" si="32"/>
        <v>414744311.40308452</v>
      </c>
      <c r="I256" s="1">
        <f t="shared" si="33"/>
        <v>5.2895316069434051</v>
      </c>
      <c r="J256" s="5">
        <v>33.126510283668544</v>
      </c>
      <c r="K256" s="1">
        <v>52.688000000000002</v>
      </c>
      <c r="L256" s="1">
        <v>1461139022.0295386</v>
      </c>
      <c r="M256" s="1">
        <f t="shared" si="34"/>
        <v>27731912.808031023</v>
      </c>
      <c r="N256" s="1">
        <f t="shared" si="35"/>
        <v>0.6287296971543529</v>
      </c>
      <c r="O256"/>
      <c r="P256">
        <f t="shared" si="36"/>
        <v>0</v>
      </c>
      <c r="Q256">
        <f t="shared" si="37"/>
        <v>2193803143.9665937</v>
      </c>
      <c r="R256" s="1">
        <f t="shared" si="38"/>
        <v>-1779058832.5635092</v>
      </c>
      <c r="S256" s="1">
        <f t="shared" si="39"/>
        <v>-1.2331256863526343</v>
      </c>
      <c r="T256" s="4">
        <v>-6</v>
      </c>
      <c r="U256" s="1">
        <v>639762</v>
      </c>
      <c r="V256" s="1">
        <v>1</v>
      </c>
    </row>
    <row r="257" spans="1:22" x14ac:dyDescent="0.25">
      <c r="A257" s="1">
        <v>2002</v>
      </c>
      <c r="B257" s="1" t="s">
        <v>22</v>
      </c>
      <c r="C257" s="1">
        <v>9867.5621023962904</v>
      </c>
      <c r="D257" s="1">
        <f t="shared" si="30"/>
        <v>3.9942098683478315</v>
      </c>
      <c r="E257">
        <v>212.56164380000001</v>
      </c>
      <c r="F257" s="1">
        <f t="shared" si="31"/>
        <v>2590086838.3844023</v>
      </c>
      <c r="G257" s="1">
        <v>28.849</v>
      </c>
      <c r="H257" s="1">
        <f t="shared" si="32"/>
        <v>521227213.71837014</v>
      </c>
      <c r="I257" s="1">
        <f t="shared" si="33"/>
        <v>4.969208763884458</v>
      </c>
      <c r="J257" s="5">
        <v>33.383860782604785</v>
      </c>
      <c r="K257" s="1">
        <v>55.423999999999999</v>
      </c>
      <c r="L257" s="1">
        <v>1806742742.2731121</v>
      </c>
      <c r="M257" s="1">
        <f t="shared" si="34"/>
        <v>32598562.757525839</v>
      </c>
      <c r="N257" s="1">
        <f t="shared" si="35"/>
        <v>0.60233582532124685</v>
      </c>
      <c r="O257"/>
      <c r="P257">
        <f t="shared" si="36"/>
        <v>0</v>
      </c>
      <c r="Q257">
        <f t="shared" si="37"/>
        <v>2590086838.3844023</v>
      </c>
      <c r="R257" s="1">
        <f t="shared" si="38"/>
        <v>-2068859624.6660321</v>
      </c>
      <c r="S257" s="1">
        <f t="shared" si="39"/>
        <v>-1.2519393812436694</v>
      </c>
      <c r="T257" s="4">
        <v>-6</v>
      </c>
      <c r="U257" s="1">
        <v>666407</v>
      </c>
      <c r="V257" s="1">
        <v>1</v>
      </c>
    </row>
    <row r="258" spans="1:22" x14ac:dyDescent="0.25">
      <c r="A258" s="1">
        <v>2003</v>
      </c>
      <c r="B258" s="1" t="s">
        <v>22</v>
      </c>
      <c r="C258" s="1">
        <v>10788.028906798998</v>
      </c>
      <c r="D258" s="1">
        <f t="shared" si="30"/>
        <v>4.0329421014855695</v>
      </c>
      <c r="E258">
        <v>206.4658767</v>
      </c>
      <c r="F258" s="1">
        <f t="shared" si="31"/>
        <v>2834017112.3362851</v>
      </c>
      <c r="G258" s="1">
        <v>21.533999999999999</v>
      </c>
      <c r="H258" s="1">
        <f t="shared" si="32"/>
        <v>535065189.66298878</v>
      </c>
      <c r="I258" s="1">
        <f t="shared" si="33"/>
        <v>5.2965828595975246</v>
      </c>
      <c r="J258" s="5">
        <v>37.606361733270113</v>
      </c>
      <c r="K258" s="1">
        <v>43.265999999999998</v>
      </c>
      <c r="L258" s="1">
        <v>2484745935.0932889</v>
      </c>
      <c r="M258" s="1">
        <f t="shared" si="34"/>
        <v>57429527.460206375</v>
      </c>
      <c r="N258" s="1">
        <f t="shared" si="35"/>
        <v>0.86918970400014128</v>
      </c>
      <c r="O258"/>
      <c r="P258">
        <f t="shared" si="36"/>
        <v>0</v>
      </c>
      <c r="Q258">
        <f t="shared" si="37"/>
        <v>2834017112.3362851</v>
      </c>
      <c r="R258" s="1">
        <f t="shared" si="38"/>
        <v>-2298951922.6732965</v>
      </c>
      <c r="S258" s="1">
        <f t="shared" si="39"/>
        <v>-1.2327430967067798</v>
      </c>
      <c r="T258" s="4">
        <v>-6</v>
      </c>
      <c r="U258" s="1">
        <v>694611</v>
      </c>
      <c r="V258" s="1">
        <v>1</v>
      </c>
    </row>
    <row r="259" spans="1:22" x14ac:dyDescent="0.25">
      <c r="A259" s="1">
        <v>2004</v>
      </c>
      <c r="B259" s="1" t="s">
        <v>22</v>
      </c>
      <c r="C259" s="1">
        <v>14266.9279169733</v>
      </c>
      <c r="D259" s="1">
        <f t="shared" ref="D259:D322" si="40">LOG(C259)</f>
        <v>4.1543304669940522</v>
      </c>
      <c r="E259">
        <v>368.20765030000001</v>
      </c>
      <c r="F259" s="1">
        <f t="shared" ref="F259:F322" si="41">(E259*365000)*J259</f>
        <v>6534003161.9781189</v>
      </c>
      <c r="G259" s="1">
        <v>24.606999999999999</v>
      </c>
      <c r="H259" s="1">
        <f t="shared" ref="H259:H322" si="42">(G259/100)*L259</f>
        <v>1085356780.8158686</v>
      </c>
      <c r="I259" s="1">
        <f t="shared" ref="I259:I322" si="43">F259/H259</f>
        <v>6.0201431247948465</v>
      </c>
      <c r="J259" s="5">
        <v>48.617617019587087</v>
      </c>
      <c r="K259" s="1">
        <v>34.898000000000003</v>
      </c>
      <c r="L259" s="1">
        <v>4410764338.667325</v>
      </c>
      <c r="M259" s="1">
        <f t="shared" ref="M259:M322" si="44">L259/K259</f>
        <v>126390175.33002822</v>
      </c>
      <c r="N259" s="1">
        <f t="shared" ref="N259:N322" si="45">J259/K259</f>
        <v>1.3931347647311332</v>
      </c>
      <c r="O259"/>
      <c r="P259">
        <f t="shared" ref="P259:P322" si="46">(O259/100)*L259</f>
        <v>0</v>
      </c>
      <c r="Q259">
        <f t="shared" ref="Q259:Q322" si="47">-(P259-F259)</f>
        <v>6534003161.9781189</v>
      </c>
      <c r="R259" s="1">
        <f t="shared" ref="R259:R322" si="48">H259-Q259</f>
        <v>-5448646381.1622505</v>
      </c>
      <c r="S259" s="1">
        <f t="shared" ref="S259:S322" si="49">Q259/R259</f>
        <v>-1.1991975079477173</v>
      </c>
      <c r="T259" s="4">
        <v>-6</v>
      </c>
      <c r="U259" s="1">
        <v>724817</v>
      </c>
      <c r="V259" s="1">
        <v>1</v>
      </c>
    </row>
    <row r="260" spans="1:22" x14ac:dyDescent="0.25">
      <c r="A260" s="1">
        <v>2005</v>
      </c>
      <c r="B260" s="1" t="s">
        <v>22</v>
      </c>
      <c r="C260" s="1">
        <v>15941.64697827925</v>
      </c>
      <c r="D260" s="1">
        <f t="shared" si="40"/>
        <v>4.2025331876139651</v>
      </c>
      <c r="E260">
        <v>375.47671229999997</v>
      </c>
      <c r="F260" s="1">
        <f t="shared" si="41"/>
        <v>9182523784.2329063</v>
      </c>
      <c r="G260" s="1">
        <v>32.668999999999997</v>
      </c>
      <c r="H260" s="1">
        <f t="shared" si="42"/>
        <v>2684532308.8785596</v>
      </c>
      <c r="I260" s="1">
        <f t="shared" si="43"/>
        <v>3.4205301809419559</v>
      </c>
      <c r="J260" s="5">
        <v>67.00175692589093</v>
      </c>
      <c r="K260" s="1">
        <v>28.896999999999998</v>
      </c>
      <c r="L260" s="1">
        <v>8217369092.6522388</v>
      </c>
      <c r="M260" s="1">
        <f t="shared" si="44"/>
        <v>284367550.01045918</v>
      </c>
      <c r="N260" s="1">
        <f t="shared" si="45"/>
        <v>2.3186405829633157</v>
      </c>
      <c r="O260">
        <v>58.435301516754798</v>
      </c>
      <c r="P260">
        <f t="shared" si="46"/>
        <v>4801844406.0359535</v>
      </c>
      <c r="Q260">
        <f t="shared" si="47"/>
        <v>4380679378.1969528</v>
      </c>
      <c r="R260" s="1">
        <f t="shared" si="48"/>
        <v>-1696147069.3183932</v>
      </c>
      <c r="S260" s="1">
        <f t="shared" si="49"/>
        <v>-2.5827237846523268</v>
      </c>
      <c r="T260" s="4">
        <v>-6</v>
      </c>
      <c r="U260" s="1">
        <v>757317</v>
      </c>
      <c r="V260" s="1">
        <v>1</v>
      </c>
    </row>
    <row r="261" spans="1:22" x14ac:dyDescent="0.25">
      <c r="A261" s="1">
        <v>2006</v>
      </c>
      <c r="B261" s="1" t="s">
        <v>22</v>
      </c>
      <c r="C261" s="1">
        <v>16413.540408365101</v>
      </c>
      <c r="D261" s="1">
        <f t="shared" si="40"/>
        <v>4.2152022686811481</v>
      </c>
      <c r="E261">
        <v>362.86575340000002</v>
      </c>
      <c r="F261" s="1">
        <f t="shared" si="41"/>
        <v>10271812087.315468</v>
      </c>
      <c r="G261" s="1">
        <v>39.887999999999998</v>
      </c>
      <c r="H261" s="1">
        <f t="shared" si="42"/>
        <v>4023314567.4014478</v>
      </c>
      <c r="I261" s="1">
        <f t="shared" si="43"/>
        <v>2.5530720790618564</v>
      </c>
      <c r="J261" s="5">
        <v>77.554717303757457</v>
      </c>
      <c r="K261" s="1">
        <v>26.501000000000001</v>
      </c>
      <c r="L261" s="1">
        <v>10086528698.86043</v>
      </c>
      <c r="M261" s="1">
        <f t="shared" si="44"/>
        <v>380609361.86787027</v>
      </c>
      <c r="N261" s="1">
        <f t="shared" si="45"/>
        <v>2.9264826724937723</v>
      </c>
      <c r="O261">
        <v>53.839483561374799</v>
      </c>
      <c r="P261">
        <f t="shared" si="46"/>
        <v>5430534960.7363129</v>
      </c>
      <c r="Q261">
        <f t="shared" si="47"/>
        <v>4841277126.579155</v>
      </c>
      <c r="R261" s="1">
        <f t="shared" si="48"/>
        <v>-817962559.1777072</v>
      </c>
      <c r="S261" s="1">
        <f t="shared" si="49"/>
        <v>-5.9187026010653367</v>
      </c>
      <c r="T261" s="4">
        <v>-6</v>
      </c>
      <c r="U261" s="1">
        <v>792217</v>
      </c>
      <c r="V261" s="1">
        <v>1</v>
      </c>
    </row>
    <row r="262" spans="1:22" x14ac:dyDescent="0.25">
      <c r="A262" s="1">
        <v>2007</v>
      </c>
      <c r="B262" s="1" t="s">
        <v>22</v>
      </c>
      <c r="C262" s="1">
        <v>18075.176761142255</v>
      </c>
      <c r="D262" s="1">
        <f t="shared" si="40"/>
        <v>4.2570825530489111</v>
      </c>
      <c r="E262">
        <v>368.52876709999998</v>
      </c>
      <c r="F262" s="1">
        <f t="shared" si="41"/>
        <v>11271297978.381849</v>
      </c>
      <c r="G262" s="1">
        <v>36.848999999999997</v>
      </c>
      <c r="H262" s="1">
        <f t="shared" si="42"/>
        <v>4816797645.4071093</v>
      </c>
      <c r="I262" s="1">
        <f t="shared" si="43"/>
        <v>2.3399982328776474</v>
      </c>
      <c r="J262" s="5">
        <v>83.793372975802299</v>
      </c>
      <c r="K262" s="1">
        <v>29.585999999999999</v>
      </c>
      <c r="L262" s="1">
        <v>13071718758.737305</v>
      </c>
      <c r="M262" s="1">
        <f t="shared" si="44"/>
        <v>441821089.66191125</v>
      </c>
      <c r="N262" s="1">
        <f t="shared" si="45"/>
        <v>2.8321967476442338</v>
      </c>
      <c r="O262">
        <v>48.502844450731601</v>
      </c>
      <c r="P262">
        <f t="shared" si="46"/>
        <v>6340155416.5874586</v>
      </c>
      <c r="Q262">
        <f t="shared" si="47"/>
        <v>4931142561.7943907</v>
      </c>
      <c r="R262" s="1">
        <f t="shared" si="48"/>
        <v>-114344916.38728142</v>
      </c>
      <c r="S262" s="1">
        <f t="shared" si="49"/>
        <v>-43.125157790949082</v>
      </c>
      <c r="T262" s="4">
        <v>-6</v>
      </c>
      <c r="U262" s="1">
        <v>829327</v>
      </c>
      <c r="V262" s="1">
        <v>1</v>
      </c>
    </row>
    <row r="263" spans="1:22" x14ac:dyDescent="0.25">
      <c r="A263" s="1">
        <v>2008</v>
      </c>
      <c r="B263" s="1" t="s">
        <v>22</v>
      </c>
      <c r="C263" s="1">
        <v>20333.940443173713</v>
      </c>
      <c r="D263" s="1">
        <f t="shared" si="40"/>
        <v>4.3082215472017982</v>
      </c>
      <c r="E263">
        <v>359.20315299999999</v>
      </c>
      <c r="F263" s="1">
        <f t="shared" si="41"/>
        <v>14214222653.91118</v>
      </c>
      <c r="G263" s="1">
        <v>34.506</v>
      </c>
      <c r="H263" s="1">
        <f t="shared" si="42"/>
        <v>6814898263.642704</v>
      </c>
      <c r="I263" s="1">
        <f t="shared" si="43"/>
        <v>2.0857571315104835</v>
      </c>
      <c r="J263" s="5">
        <v>108.41518354973967</v>
      </c>
      <c r="K263" s="1">
        <v>27.542000000000002</v>
      </c>
      <c r="L263" s="1">
        <v>19749893536.320362</v>
      </c>
      <c r="M263" s="1">
        <f t="shared" si="44"/>
        <v>717082765.82384574</v>
      </c>
      <c r="N263" s="1">
        <f t="shared" si="45"/>
        <v>3.9363584180429765</v>
      </c>
      <c r="O263">
        <v>44.8012624917382</v>
      </c>
      <c r="P263">
        <f t="shared" si="46"/>
        <v>8848201645.0457211</v>
      </c>
      <c r="Q263">
        <f t="shared" si="47"/>
        <v>5366021008.8654594</v>
      </c>
      <c r="R263" s="1">
        <f t="shared" si="48"/>
        <v>1448877254.7772446</v>
      </c>
      <c r="S263" s="1">
        <f t="shared" si="49"/>
        <v>3.7035718458362092</v>
      </c>
      <c r="T263" s="4">
        <v>-6</v>
      </c>
      <c r="U263" s="1">
        <v>868418</v>
      </c>
      <c r="V263" s="1">
        <v>1</v>
      </c>
    </row>
    <row r="264" spans="1:22" x14ac:dyDescent="0.25">
      <c r="A264" s="1">
        <v>2009</v>
      </c>
      <c r="B264" s="1" t="s">
        <v>22</v>
      </c>
      <c r="C264" s="1">
        <v>19684.697005926329</v>
      </c>
      <c r="D264" s="1">
        <f t="shared" si="40"/>
        <v>4.2941287343577965</v>
      </c>
      <c r="E264">
        <v>346.01606850000002</v>
      </c>
      <c r="F264" s="1">
        <f t="shared" si="41"/>
        <v>8713521200.8723507</v>
      </c>
      <c r="G264" s="1">
        <v>33.372999999999998</v>
      </c>
      <c r="H264" s="1">
        <f t="shared" si="42"/>
        <v>5015226083.1582785</v>
      </c>
      <c r="I264" s="1">
        <f t="shared" si="43"/>
        <v>1.7374134398713119</v>
      </c>
      <c r="J264" s="5">
        <v>68.992925466719498</v>
      </c>
      <c r="K264" s="1">
        <v>39.393000000000001</v>
      </c>
      <c r="L264" s="1">
        <v>15027795173.218706</v>
      </c>
      <c r="M264" s="1">
        <f t="shared" si="44"/>
        <v>381483897.47464538</v>
      </c>
      <c r="N264" s="1">
        <f t="shared" si="45"/>
        <v>1.7514006414012515</v>
      </c>
      <c r="O264">
        <v>23.599075317173199</v>
      </c>
      <c r="P264">
        <f t="shared" si="46"/>
        <v>3546420701.4384012</v>
      </c>
      <c r="Q264">
        <f t="shared" si="47"/>
        <v>5167100499.4339495</v>
      </c>
      <c r="R264" s="1">
        <f t="shared" si="48"/>
        <v>-151874416.27567101</v>
      </c>
      <c r="S264" s="1">
        <f t="shared" si="49"/>
        <v>-34.022191664295967</v>
      </c>
      <c r="T264" s="4">
        <v>-6</v>
      </c>
      <c r="U264" s="1">
        <v>909111</v>
      </c>
      <c r="V264" s="1">
        <v>1</v>
      </c>
    </row>
    <row r="265" spans="1:22" x14ac:dyDescent="0.25">
      <c r="A265" s="1">
        <v>2010</v>
      </c>
      <c r="B265" s="1" t="s">
        <v>22</v>
      </c>
      <c r="C265" s="1">
        <v>17136.445675758332</v>
      </c>
      <c r="D265" s="1">
        <f t="shared" si="40"/>
        <v>4.2339207485394619</v>
      </c>
      <c r="E265">
        <v>322.7103836</v>
      </c>
      <c r="F265" s="1">
        <f t="shared" si="41"/>
        <v>10306338449.499092</v>
      </c>
      <c r="G265" s="1">
        <v>26.646000000000001</v>
      </c>
      <c r="H265" s="1">
        <f t="shared" si="42"/>
        <v>4342909508.7799358</v>
      </c>
      <c r="I265" s="1">
        <f t="shared" si="43"/>
        <v>2.3731414225102001</v>
      </c>
      <c r="J265" s="5">
        <v>87.498094676299672</v>
      </c>
      <c r="K265" s="1">
        <v>38.055999999999997</v>
      </c>
      <c r="L265" s="1">
        <v>16298542027.996454</v>
      </c>
      <c r="M265" s="1">
        <f t="shared" si="44"/>
        <v>428277854.42496467</v>
      </c>
      <c r="N265" s="1">
        <f t="shared" si="45"/>
        <v>2.2991931542016943</v>
      </c>
      <c r="O265">
        <v>30.459413356813499</v>
      </c>
      <c r="P265">
        <f t="shared" si="46"/>
        <v>4964440287.4414139</v>
      </c>
      <c r="Q265">
        <f t="shared" si="47"/>
        <v>5341898162.0576782</v>
      </c>
      <c r="R265" s="1">
        <f t="shared" si="48"/>
        <v>-998988653.27774239</v>
      </c>
      <c r="S265" s="1">
        <f t="shared" si="49"/>
        <v>-5.3473061425979029</v>
      </c>
      <c r="T265" s="4">
        <v>-6</v>
      </c>
      <c r="U265" s="1">
        <v>951104</v>
      </c>
      <c r="V265" s="1">
        <v>1</v>
      </c>
    </row>
    <row r="266" spans="1:22" x14ac:dyDescent="0.25">
      <c r="A266" s="1">
        <v>2011</v>
      </c>
      <c r="B266" s="1" t="s">
        <v>22</v>
      </c>
      <c r="C266" s="1">
        <v>17461.551924176943</v>
      </c>
      <c r="D266" s="1">
        <f t="shared" si="40"/>
        <v>4.2420828397220376</v>
      </c>
      <c r="E266">
        <v>298.88803289999998</v>
      </c>
      <c r="F266" s="1">
        <f t="shared" si="41"/>
        <v>12950377018.238058</v>
      </c>
      <c r="G266" s="1">
        <v>28.327000000000002</v>
      </c>
      <c r="H266" s="1">
        <f t="shared" si="42"/>
        <v>6041977976.8397369</v>
      </c>
      <c r="I266" s="1">
        <f t="shared" si="43"/>
        <v>2.1434002354658972</v>
      </c>
      <c r="J266" s="5">
        <v>118.7082822862465</v>
      </c>
      <c r="K266" s="1">
        <v>32.048999999999999</v>
      </c>
      <c r="L266" s="1">
        <v>21329395900.871029</v>
      </c>
      <c r="M266" s="1">
        <f t="shared" si="44"/>
        <v>665524537.45424283</v>
      </c>
      <c r="N266" s="1">
        <f t="shared" si="45"/>
        <v>3.7039621294345064</v>
      </c>
      <c r="O266">
        <v>33.523044879798199</v>
      </c>
      <c r="P266">
        <f t="shared" si="46"/>
        <v>7150262960.4388323</v>
      </c>
      <c r="Q266">
        <f t="shared" si="47"/>
        <v>5800114057.7992258</v>
      </c>
      <c r="R266" s="1">
        <f t="shared" si="48"/>
        <v>241863919.04051113</v>
      </c>
      <c r="S266" s="1">
        <f t="shared" si="49"/>
        <v>23.980898353126133</v>
      </c>
      <c r="T266" s="4">
        <v>-6</v>
      </c>
      <c r="U266" s="1">
        <v>994290</v>
      </c>
      <c r="V266" s="1">
        <v>1</v>
      </c>
    </row>
    <row r="267" spans="1:22" x14ac:dyDescent="0.25">
      <c r="A267" s="1">
        <v>2012</v>
      </c>
      <c r="B267" s="1" t="s">
        <v>22</v>
      </c>
      <c r="C267" s="1">
        <v>18106.336658310418</v>
      </c>
      <c r="D267" s="1">
        <f t="shared" si="40"/>
        <v>4.2578305911193777</v>
      </c>
      <c r="E267">
        <v>310.39999999999998</v>
      </c>
      <c r="F267" s="1">
        <f t="shared" si="41"/>
        <v>13225536844.790262</v>
      </c>
      <c r="G267" s="1">
        <v>27.960999999999999</v>
      </c>
      <c r="H267" s="1">
        <f t="shared" si="42"/>
        <v>6260363687.7921782</v>
      </c>
      <c r="I267" s="1">
        <f t="shared" si="43"/>
        <v>2.1125828313425781</v>
      </c>
      <c r="J267" s="5">
        <v>116.73436701022335</v>
      </c>
      <c r="K267" s="1">
        <v>41.148000000000003</v>
      </c>
      <c r="L267" s="1">
        <v>22389627294.417862</v>
      </c>
      <c r="M267" s="1">
        <f t="shared" si="44"/>
        <v>544124314.53333962</v>
      </c>
      <c r="N267" s="1">
        <f t="shared" si="45"/>
        <v>2.836939025231441</v>
      </c>
      <c r="O267">
        <v>33.866816872199301</v>
      </c>
      <c r="P267">
        <f t="shared" si="46"/>
        <v>7582654074.1684484</v>
      </c>
      <c r="Q267">
        <f t="shared" si="47"/>
        <v>5642882770.6218138</v>
      </c>
      <c r="R267" s="1">
        <f t="shared" si="48"/>
        <v>617480917.17036438</v>
      </c>
      <c r="S267" s="1">
        <f t="shared" si="49"/>
        <v>9.1385541054136414</v>
      </c>
      <c r="T267" s="4">
        <v>-6</v>
      </c>
      <c r="U267" s="1">
        <v>1038593</v>
      </c>
      <c r="V267" s="1">
        <v>1</v>
      </c>
    </row>
    <row r="268" spans="1:22" x14ac:dyDescent="0.25">
      <c r="A268" s="1">
        <v>2013</v>
      </c>
      <c r="B268" s="1" t="s">
        <v>22</v>
      </c>
      <c r="C268" s="1">
        <v>16634.767673040875</v>
      </c>
      <c r="D268" s="1">
        <f t="shared" si="40"/>
        <v>4.2210167397392002</v>
      </c>
      <c r="E268">
        <v>290.7972603</v>
      </c>
      <c r="F268" s="1">
        <f t="shared" si="41"/>
        <v>11882151765.544365</v>
      </c>
      <c r="G268" s="1">
        <v>24.87</v>
      </c>
      <c r="H268" s="1">
        <f t="shared" si="42"/>
        <v>5457124064.2458105</v>
      </c>
      <c r="I268" s="1">
        <f t="shared" si="43"/>
        <v>2.1773651516179173</v>
      </c>
      <c r="J268" s="5">
        <v>111.94686091595962</v>
      </c>
      <c r="K268" s="1">
        <v>30.308</v>
      </c>
      <c r="L268" s="1">
        <v>21942597765.363129</v>
      </c>
      <c r="M268" s="1">
        <f t="shared" si="44"/>
        <v>723986992.39023125</v>
      </c>
      <c r="N268" s="1">
        <f t="shared" si="45"/>
        <v>3.6936406531595494</v>
      </c>
      <c r="O268">
        <v>30.572022185907599</v>
      </c>
      <c r="P268">
        <f t="shared" si="46"/>
        <v>6708295856.9912806</v>
      </c>
      <c r="Q268">
        <f t="shared" si="47"/>
        <v>5173855908.5530844</v>
      </c>
      <c r="R268" s="1">
        <f t="shared" si="48"/>
        <v>283268155.69272614</v>
      </c>
      <c r="S268" s="1">
        <f t="shared" si="49"/>
        <v>18.264869539961285</v>
      </c>
      <c r="T268" s="4">
        <v>-6</v>
      </c>
      <c r="U268" s="1">
        <v>1083746</v>
      </c>
      <c r="V268" s="1">
        <v>1</v>
      </c>
    </row>
    <row r="269" spans="1:22" x14ac:dyDescent="0.25">
      <c r="A269" s="1">
        <v>2014</v>
      </c>
      <c r="B269" s="1" t="s">
        <v>22</v>
      </c>
      <c r="C269" s="1">
        <v>16028.249537332225</v>
      </c>
      <c r="D269" s="1">
        <f t="shared" si="40"/>
        <v>4.2048860951683737</v>
      </c>
      <c r="E269">
        <v>278</v>
      </c>
      <c r="F269" s="1">
        <f t="shared" si="41"/>
        <v>10178775605.198227</v>
      </c>
      <c r="G269" s="1">
        <v>24.364999999999998</v>
      </c>
      <c r="H269" s="1">
        <f t="shared" si="42"/>
        <v>5296098398.7136307</v>
      </c>
      <c r="I269" s="1">
        <f t="shared" si="43"/>
        <v>1.9219385364272215</v>
      </c>
      <c r="J269" s="5">
        <v>100.31315270718662</v>
      </c>
      <c r="K269" s="1">
        <v>29.495999999999999</v>
      </c>
      <c r="L269" s="1">
        <v>21736500712.963806</v>
      </c>
      <c r="M269" s="1">
        <f t="shared" si="44"/>
        <v>736930455.4164567</v>
      </c>
      <c r="N269" s="1">
        <f t="shared" si="45"/>
        <v>3.400906994412348</v>
      </c>
      <c r="O269">
        <v>26.932219667570401</v>
      </c>
      <c r="P269">
        <f t="shared" si="46"/>
        <v>5854122120.0584183</v>
      </c>
      <c r="Q269">
        <f t="shared" si="47"/>
        <v>4324653485.1398087</v>
      </c>
      <c r="R269" s="1">
        <f t="shared" si="48"/>
        <v>971444913.57382202</v>
      </c>
      <c r="S269" s="1">
        <f t="shared" si="49"/>
        <v>4.4517742845859987</v>
      </c>
      <c r="T269" s="4">
        <v>-6</v>
      </c>
      <c r="U269" s="1">
        <v>1129424</v>
      </c>
      <c r="V269" s="1">
        <v>1</v>
      </c>
    </row>
    <row r="270" spans="1:22" x14ac:dyDescent="0.25">
      <c r="A270" s="1">
        <v>2015</v>
      </c>
      <c r="B270" s="1" t="s">
        <v>22</v>
      </c>
      <c r="C270" s="1">
        <v>14010.942760255914</v>
      </c>
      <c r="D270" s="1">
        <f t="shared" si="40"/>
        <v>4.1464673588262215</v>
      </c>
      <c r="E270">
        <v>268</v>
      </c>
      <c r="F270" s="1">
        <f t="shared" si="41"/>
        <v>5189118639.1484814</v>
      </c>
      <c r="G270" s="1">
        <v>28.786999999999999</v>
      </c>
      <c r="H270" s="1">
        <f t="shared" si="42"/>
        <v>3626359031.975894</v>
      </c>
      <c r="I270" s="1">
        <f t="shared" si="43"/>
        <v>1.4309445351088379</v>
      </c>
      <c r="J270" s="5">
        <v>53.047624607937863</v>
      </c>
      <c r="K270" s="1">
        <v>21.713999999999999</v>
      </c>
      <c r="L270" s="1">
        <v>12597210657.504755</v>
      </c>
      <c r="M270" s="1">
        <f t="shared" si="44"/>
        <v>580142334.78422928</v>
      </c>
      <c r="N270" s="1">
        <f t="shared" si="45"/>
        <v>2.4430148571399957</v>
      </c>
      <c r="O270">
        <v>14.7085416256387</v>
      </c>
      <c r="P270">
        <f t="shared" si="46"/>
        <v>1852865973.2284813</v>
      </c>
      <c r="Q270">
        <f t="shared" si="47"/>
        <v>3336252665.9200001</v>
      </c>
      <c r="R270" s="1">
        <f t="shared" si="48"/>
        <v>290106366.0558939</v>
      </c>
      <c r="S270" s="1">
        <f t="shared" si="49"/>
        <v>11.500101536128355</v>
      </c>
      <c r="T270" s="4">
        <v>-6</v>
      </c>
      <c r="U270" s="1">
        <v>1175389</v>
      </c>
      <c r="V270" s="1">
        <v>1</v>
      </c>
    </row>
    <row r="271" spans="1:22" x14ac:dyDescent="0.25">
      <c r="A271" s="1">
        <v>2016</v>
      </c>
      <c r="B271" s="1" t="s">
        <v>22</v>
      </c>
      <c r="C271" s="1">
        <v>12278.129141657137</v>
      </c>
      <c r="D271" s="1">
        <f t="shared" si="40"/>
        <v>4.0891321969880901</v>
      </c>
      <c r="E271">
        <v>244</v>
      </c>
      <c r="F271" s="1">
        <f t="shared" si="41"/>
        <v>3894965176.679841</v>
      </c>
      <c r="G271" s="1">
        <v>18.706</v>
      </c>
      <c r="H271" s="1">
        <f t="shared" si="42"/>
        <v>1998699584.7724011</v>
      </c>
      <c r="I271" s="1">
        <f t="shared" si="43"/>
        <v>1.9487496802193884</v>
      </c>
      <c r="J271" s="6">
        <v>43.734169960474297</v>
      </c>
      <c r="K271" s="1">
        <v>10.35</v>
      </c>
      <c r="L271" s="1">
        <v>10684804794.036144</v>
      </c>
      <c r="M271" s="1">
        <f t="shared" si="44"/>
        <v>1032348289.2788546</v>
      </c>
      <c r="N271" s="1">
        <f t="shared" si="45"/>
        <v>4.2255236676786758</v>
      </c>
      <c r="O271">
        <f>(O269+O270)/2</f>
        <v>20.820380646604551</v>
      </c>
      <c r="P271">
        <f t="shared" si="46"/>
        <v>2224617029.4649768</v>
      </c>
      <c r="Q271">
        <f t="shared" si="47"/>
        <v>1670348147.2148643</v>
      </c>
      <c r="R271" s="1">
        <f t="shared" si="48"/>
        <v>328351437.55753684</v>
      </c>
      <c r="S271" s="1">
        <f t="shared" si="49"/>
        <v>5.0870742629904582</v>
      </c>
      <c r="T271" s="4">
        <v>-6</v>
      </c>
      <c r="U271" s="1">
        <v>1221490</v>
      </c>
      <c r="V271" s="1">
        <v>1</v>
      </c>
    </row>
    <row r="272" spans="1:22" x14ac:dyDescent="0.25">
      <c r="A272" s="2">
        <v>1999</v>
      </c>
      <c r="B272" s="1" t="s">
        <v>23</v>
      </c>
      <c r="C272" s="1">
        <v>10593.239365594061</v>
      </c>
      <c r="D272" s="1">
        <f t="shared" si="40"/>
        <v>4.0250287857427951</v>
      </c>
      <c r="E272">
        <v>331</v>
      </c>
      <c r="F272" s="1">
        <f t="shared" si="41"/>
        <v>3127661376.0043564</v>
      </c>
      <c r="G272" s="1">
        <v>26.611000000000001</v>
      </c>
      <c r="H272" s="1">
        <f t="shared" si="42"/>
        <v>1240868810.7551236</v>
      </c>
      <c r="I272" s="1">
        <f t="shared" si="43"/>
        <v>2.5205415342021822</v>
      </c>
      <c r="J272" s="5">
        <v>25.888021984061222</v>
      </c>
      <c r="K272" s="1">
        <v>25.443000000000001</v>
      </c>
      <c r="L272" s="1">
        <v>4662992036.2072964</v>
      </c>
      <c r="M272" s="1">
        <f t="shared" si="44"/>
        <v>183272099.83914223</v>
      </c>
      <c r="N272" s="1">
        <f t="shared" si="45"/>
        <v>1.0174909399072916</v>
      </c>
      <c r="O272">
        <v>26.582959526699199</v>
      </c>
      <c r="P272">
        <f t="shared" si="46"/>
        <v>1239561285.7181926</v>
      </c>
      <c r="Q272">
        <f t="shared" si="47"/>
        <v>1888100090.2861638</v>
      </c>
      <c r="R272" s="1">
        <f t="shared" si="48"/>
        <v>-647231279.53104019</v>
      </c>
      <c r="S272" s="1">
        <f t="shared" si="49"/>
        <v>-2.917195367402841</v>
      </c>
      <c r="T272" s="4">
        <v>-4</v>
      </c>
      <c r="U272" s="1">
        <v>1200773</v>
      </c>
      <c r="V272" s="1">
        <v>1</v>
      </c>
    </row>
    <row r="273" spans="1:22" x14ac:dyDescent="0.25">
      <c r="A273" s="1">
        <v>2000</v>
      </c>
      <c r="B273" s="1" t="s">
        <v>23</v>
      </c>
      <c r="C273" s="1">
        <v>10137.550185471586</v>
      </c>
      <c r="D273" s="1">
        <f t="shared" si="40"/>
        <v>4.0059330171792062</v>
      </c>
      <c r="E273">
        <v>314.79175629999997</v>
      </c>
      <c r="F273" s="1">
        <f t="shared" si="41"/>
        <v>4563336386.2269783</v>
      </c>
      <c r="G273" s="1">
        <v>31.428999999999998</v>
      </c>
      <c r="H273" s="1">
        <f t="shared" si="42"/>
        <v>1592779391.6735709</v>
      </c>
      <c r="I273" s="1">
        <f t="shared" si="43"/>
        <v>2.8650147095588507</v>
      </c>
      <c r="J273" s="5">
        <v>39.716070128596982</v>
      </c>
      <c r="K273" s="1">
        <v>21.585000000000001</v>
      </c>
      <c r="L273" s="1">
        <v>5067865320.7978973</v>
      </c>
      <c r="M273" s="1">
        <f t="shared" si="44"/>
        <v>234786440.62070405</v>
      </c>
      <c r="N273" s="1">
        <f t="shared" si="45"/>
        <v>1.8399847175629827</v>
      </c>
      <c r="O273">
        <v>40.250966156935903</v>
      </c>
      <c r="P273">
        <f t="shared" si="46"/>
        <v>2039864755.1534529</v>
      </c>
      <c r="Q273">
        <f t="shared" si="47"/>
        <v>2523471631.0735254</v>
      </c>
      <c r="R273" s="1">
        <f t="shared" si="48"/>
        <v>-930692239.39995456</v>
      </c>
      <c r="S273" s="1">
        <f t="shared" si="49"/>
        <v>-2.7113921490314392</v>
      </c>
      <c r="T273" s="4">
        <v>-4</v>
      </c>
      <c r="U273" s="1">
        <v>1231122</v>
      </c>
      <c r="V273" s="1">
        <v>1</v>
      </c>
    </row>
    <row r="274" spans="1:22" x14ac:dyDescent="0.25">
      <c r="A274" s="1">
        <v>2001</v>
      </c>
      <c r="B274" s="1" t="s">
        <v>23</v>
      </c>
      <c r="C274" s="1">
        <v>10098.601135289331</v>
      </c>
      <c r="D274" s="1">
        <f t="shared" si="40"/>
        <v>4.0042612191985034</v>
      </c>
      <c r="E274">
        <v>269.80234949999999</v>
      </c>
      <c r="F274" s="1">
        <f t="shared" si="41"/>
        <v>3262227761.4234347</v>
      </c>
      <c r="G274" s="1">
        <v>31.901</v>
      </c>
      <c r="H274" s="1">
        <f t="shared" si="42"/>
        <v>1601071051.9024582</v>
      </c>
      <c r="I274" s="1">
        <f t="shared" si="43"/>
        <v>2.0375284142119252</v>
      </c>
      <c r="J274" s="5">
        <v>33.126510283668544</v>
      </c>
      <c r="K274" s="1">
        <v>29.227</v>
      </c>
      <c r="L274" s="1">
        <v>5018874179.1870413</v>
      </c>
      <c r="M274" s="1">
        <f t="shared" si="44"/>
        <v>171720470.08543611</v>
      </c>
      <c r="N274" s="1">
        <f t="shared" si="45"/>
        <v>1.1334215035299053</v>
      </c>
      <c r="O274">
        <v>27.742285149092702</v>
      </c>
      <c r="P274">
        <f t="shared" si="46"/>
        <v>1392350386.0642548</v>
      </c>
      <c r="Q274">
        <f t="shared" si="47"/>
        <v>1869877375.35918</v>
      </c>
      <c r="R274" s="1">
        <f t="shared" si="48"/>
        <v>-268806323.45672178</v>
      </c>
      <c r="S274" s="1">
        <f t="shared" si="49"/>
        <v>-6.9562254016700358</v>
      </c>
      <c r="T274" s="4">
        <v>-4</v>
      </c>
      <c r="U274" s="1">
        <v>1262259</v>
      </c>
      <c r="V274" s="1">
        <v>1</v>
      </c>
    </row>
    <row r="275" spans="1:22" x14ac:dyDescent="0.25">
      <c r="A275" s="1">
        <v>2002</v>
      </c>
      <c r="B275" s="1" t="s">
        <v>23</v>
      </c>
      <c r="C275" s="1">
        <v>9823.2519918309699</v>
      </c>
      <c r="D275" s="1">
        <f t="shared" si="40"/>
        <v>3.9922552849668538</v>
      </c>
      <c r="E275">
        <v>251.04816600000001</v>
      </c>
      <c r="F275" s="1">
        <f t="shared" si="41"/>
        <v>3059049313.5673738</v>
      </c>
      <c r="G275" s="1">
        <v>29.446999999999999</v>
      </c>
      <c r="H275" s="1">
        <f t="shared" si="42"/>
        <v>1563747937.6408381</v>
      </c>
      <c r="I275" s="1">
        <f t="shared" si="43"/>
        <v>1.9562291594017607</v>
      </c>
      <c r="J275" s="5">
        <v>33.383860782604785</v>
      </c>
      <c r="K275" s="1">
        <v>31.94</v>
      </c>
      <c r="L275" s="1">
        <v>5310381151.3595209</v>
      </c>
      <c r="M275" s="1">
        <f t="shared" si="44"/>
        <v>166261150.63743019</v>
      </c>
      <c r="N275" s="1">
        <f t="shared" si="45"/>
        <v>1.0452054095993983</v>
      </c>
      <c r="O275">
        <v>24.892935621250299</v>
      </c>
      <c r="P275">
        <f t="shared" si="46"/>
        <v>1321909761.2509358</v>
      </c>
      <c r="Q275">
        <f t="shared" si="47"/>
        <v>1737139552.316438</v>
      </c>
      <c r="R275" s="1">
        <f t="shared" si="48"/>
        <v>-173391614.67559981</v>
      </c>
      <c r="S275" s="1">
        <f t="shared" si="49"/>
        <v>-10.018590319759525</v>
      </c>
      <c r="T275" s="4">
        <v>-4</v>
      </c>
      <c r="U275" s="1">
        <v>1294409</v>
      </c>
      <c r="V275" s="1">
        <v>1</v>
      </c>
    </row>
    <row r="276" spans="1:22" x14ac:dyDescent="0.25">
      <c r="A276" s="1">
        <v>2003</v>
      </c>
      <c r="B276" s="1" t="s">
        <v>23</v>
      </c>
      <c r="C276" s="1">
        <v>9788.8791371662865</v>
      </c>
      <c r="D276" s="1">
        <f t="shared" si="40"/>
        <v>3.9907329663269477</v>
      </c>
      <c r="E276">
        <v>241.1596041</v>
      </c>
      <c r="F276" s="1">
        <f t="shared" si="41"/>
        <v>3310234387.1414356</v>
      </c>
      <c r="G276" s="1">
        <v>29.001999999999999</v>
      </c>
      <c r="H276" s="1">
        <f t="shared" si="42"/>
        <v>1884348588.120137</v>
      </c>
      <c r="I276" s="1">
        <f t="shared" si="43"/>
        <v>1.7566995873326126</v>
      </c>
      <c r="J276" s="5">
        <v>37.606361733270113</v>
      </c>
      <c r="K276" s="1">
        <v>28.661000000000001</v>
      </c>
      <c r="L276" s="1">
        <v>6497305662.092742</v>
      </c>
      <c r="M276" s="1">
        <f t="shared" si="44"/>
        <v>226695009.31903079</v>
      </c>
      <c r="N276" s="1">
        <f t="shared" si="45"/>
        <v>1.3121091983276965</v>
      </c>
      <c r="O276">
        <v>24.048316293832201</v>
      </c>
      <c r="P276">
        <f t="shared" si="46"/>
        <v>1562492616.1971309</v>
      </c>
      <c r="Q276">
        <f t="shared" si="47"/>
        <v>1747741770.9443047</v>
      </c>
      <c r="R276" s="1">
        <f t="shared" si="48"/>
        <v>136606817.17583227</v>
      </c>
      <c r="S276" s="1">
        <f t="shared" si="49"/>
        <v>12.793957190984942</v>
      </c>
      <c r="T276" s="4">
        <v>-4</v>
      </c>
      <c r="U276" s="1">
        <v>1328146</v>
      </c>
      <c r="V276" s="1">
        <v>1</v>
      </c>
    </row>
    <row r="277" spans="1:22" x14ac:dyDescent="0.25">
      <c r="A277" s="1">
        <v>2004</v>
      </c>
      <c r="B277" s="1" t="s">
        <v>23</v>
      </c>
      <c r="C277" s="1">
        <v>9595.8514899821985</v>
      </c>
      <c r="D277" s="1">
        <f t="shared" si="40"/>
        <v>3.9820835179973009</v>
      </c>
      <c r="E277">
        <v>238.7711151</v>
      </c>
      <c r="F277" s="1">
        <f t="shared" si="41"/>
        <v>4237096159.6841149</v>
      </c>
      <c r="G277" s="1">
        <v>27.867000000000001</v>
      </c>
      <c r="H277" s="1">
        <f t="shared" si="42"/>
        <v>2161446330.5398908</v>
      </c>
      <c r="I277" s="1">
        <f t="shared" si="43"/>
        <v>1.9603059765197888</v>
      </c>
      <c r="J277" s="5">
        <v>48.617617019587087</v>
      </c>
      <c r="K277" s="1">
        <v>26.515999999999998</v>
      </c>
      <c r="L277" s="1">
        <v>7756293574.9807673</v>
      </c>
      <c r="M277" s="1">
        <f t="shared" si="44"/>
        <v>292513711.5319342</v>
      </c>
      <c r="N277" s="1">
        <f t="shared" si="45"/>
        <v>1.8335200263835831</v>
      </c>
      <c r="O277">
        <v>31.052483003517199</v>
      </c>
      <c r="P277">
        <f t="shared" si="46"/>
        <v>2408521744.0737996</v>
      </c>
      <c r="Q277">
        <f t="shared" si="47"/>
        <v>1828574415.6103153</v>
      </c>
      <c r="R277" s="1">
        <f t="shared" si="48"/>
        <v>332871914.92957544</v>
      </c>
      <c r="S277" s="1">
        <f t="shared" si="49"/>
        <v>5.4933274139309125</v>
      </c>
      <c r="T277" s="4">
        <v>-4</v>
      </c>
      <c r="U277" s="1">
        <v>1364205</v>
      </c>
      <c r="V277" s="1">
        <v>1</v>
      </c>
    </row>
    <row r="278" spans="1:22" x14ac:dyDescent="0.25">
      <c r="A278" s="1">
        <v>2005</v>
      </c>
      <c r="B278" s="1" t="s">
        <v>23</v>
      </c>
      <c r="C278" s="1">
        <v>9579.3561225693611</v>
      </c>
      <c r="D278" s="1">
        <f t="shared" si="40"/>
        <v>3.9813363189102042</v>
      </c>
      <c r="E278">
        <v>266.02883229999998</v>
      </c>
      <c r="F278" s="1">
        <f t="shared" si="41"/>
        <v>6505905692.3207684</v>
      </c>
      <c r="G278" s="1">
        <v>28.745000000000001</v>
      </c>
      <c r="H278" s="1">
        <f t="shared" si="42"/>
        <v>2753475958.7357039</v>
      </c>
      <c r="I278" s="1">
        <f t="shared" si="43"/>
        <v>2.3627973477233639</v>
      </c>
      <c r="J278" s="5">
        <v>67.00175692589093</v>
      </c>
      <c r="K278" s="1">
        <v>24.957999999999998</v>
      </c>
      <c r="L278" s="1">
        <v>9578973591.0095806</v>
      </c>
      <c r="M278" s="1">
        <f t="shared" si="44"/>
        <v>383803733.91335768</v>
      </c>
      <c r="N278" s="1">
        <f t="shared" si="45"/>
        <v>2.6845803720606995</v>
      </c>
      <c r="O278">
        <v>38.273912617023598</v>
      </c>
      <c r="P278">
        <f t="shared" si="46"/>
        <v>3666247981.8307743</v>
      </c>
      <c r="Q278">
        <f t="shared" si="47"/>
        <v>2839657710.489994</v>
      </c>
      <c r="R278" s="1">
        <f t="shared" si="48"/>
        <v>-86181751.754290104</v>
      </c>
      <c r="S278" s="1">
        <f t="shared" si="49"/>
        <v>-32.94964018120735</v>
      </c>
      <c r="T278" s="4">
        <v>-4</v>
      </c>
      <c r="U278" s="1">
        <v>1403126</v>
      </c>
      <c r="V278" s="1">
        <v>1</v>
      </c>
    </row>
    <row r="279" spans="1:22" x14ac:dyDescent="0.25">
      <c r="A279" s="1">
        <v>2006</v>
      </c>
      <c r="B279" s="1" t="s">
        <v>23</v>
      </c>
      <c r="C279" s="1">
        <v>9041.6736837053668</v>
      </c>
      <c r="D279" s="1">
        <f t="shared" si="40"/>
        <v>3.9562488291831914</v>
      </c>
      <c r="E279">
        <v>236.8824414</v>
      </c>
      <c r="F279" s="1">
        <f t="shared" si="41"/>
        <v>6705543033.6053257</v>
      </c>
      <c r="G279" s="1">
        <v>29.806999999999999</v>
      </c>
      <c r="H279" s="1">
        <f t="shared" si="42"/>
        <v>3075612780.085146</v>
      </c>
      <c r="I279" s="1">
        <f t="shared" si="43"/>
        <v>2.1802299291459208</v>
      </c>
      <c r="J279" s="5">
        <v>77.554717303757457</v>
      </c>
      <c r="K279" s="1">
        <v>26.606999999999999</v>
      </c>
      <c r="L279" s="1">
        <v>10318424464.337727</v>
      </c>
      <c r="M279" s="1">
        <f t="shared" si="44"/>
        <v>387808639.24297088</v>
      </c>
      <c r="N279" s="1">
        <f t="shared" si="45"/>
        <v>2.914823817181849</v>
      </c>
      <c r="O279">
        <v>37.786570168602097</v>
      </c>
      <c r="P279">
        <f t="shared" si="46"/>
        <v>3898978700.5111799</v>
      </c>
      <c r="Q279">
        <f t="shared" si="47"/>
        <v>2806564333.0941458</v>
      </c>
      <c r="R279" s="1">
        <f t="shared" si="48"/>
        <v>269048446.99100018</v>
      </c>
      <c r="S279" s="1">
        <f t="shared" si="49"/>
        <v>10.431445951397842</v>
      </c>
      <c r="T279" s="4">
        <v>-4</v>
      </c>
      <c r="U279" s="1">
        <v>1444844</v>
      </c>
      <c r="V279" s="1">
        <v>1</v>
      </c>
    </row>
    <row r="280" spans="1:22" x14ac:dyDescent="0.25">
      <c r="A280" s="1">
        <v>2007</v>
      </c>
      <c r="B280" s="1" t="s">
        <v>23</v>
      </c>
      <c r="C280" s="1">
        <v>9299.4639883087693</v>
      </c>
      <c r="D280" s="1">
        <f t="shared" si="40"/>
        <v>3.9684579169809879</v>
      </c>
      <c r="E280">
        <v>243.89699899999999</v>
      </c>
      <c r="F280" s="1">
        <f t="shared" si="41"/>
        <v>7459487554.7833452</v>
      </c>
      <c r="G280" s="1">
        <v>27.451000000000001</v>
      </c>
      <c r="H280" s="1">
        <f t="shared" si="42"/>
        <v>3414618019.2118464</v>
      </c>
      <c r="I280" s="1">
        <f t="shared" si="43"/>
        <v>2.1845745300978425</v>
      </c>
      <c r="J280" s="5">
        <v>83.793372975802299</v>
      </c>
      <c r="K280" s="1">
        <v>26.018999999999998</v>
      </c>
      <c r="L280" s="1">
        <v>12438956756.445471</v>
      </c>
      <c r="M280" s="1">
        <f t="shared" si="44"/>
        <v>478072053.36275303</v>
      </c>
      <c r="N280" s="1">
        <f t="shared" si="45"/>
        <v>3.2204686181560516</v>
      </c>
      <c r="O280">
        <v>35.8076218306893</v>
      </c>
      <c r="P280">
        <f t="shared" si="46"/>
        <v>4454094595.0309706</v>
      </c>
      <c r="Q280">
        <f t="shared" si="47"/>
        <v>3005392959.7523746</v>
      </c>
      <c r="R280" s="1">
        <f t="shared" si="48"/>
        <v>409225059.4594717</v>
      </c>
      <c r="S280" s="1">
        <f t="shared" si="49"/>
        <v>7.3441078210656814</v>
      </c>
      <c r="T280" s="4">
        <v>-4</v>
      </c>
      <c r="U280" s="1">
        <v>1489193</v>
      </c>
      <c r="V280" s="1">
        <v>1</v>
      </c>
    </row>
    <row r="281" spans="1:22" x14ac:dyDescent="0.25">
      <c r="A281" s="1">
        <v>2008</v>
      </c>
      <c r="B281" s="1" t="s">
        <v>23</v>
      </c>
      <c r="C281" s="1">
        <v>8715.4567186261866</v>
      </c>
      <c r="D281" s="1">
        <f t="shared" si="40"/>
        <v>3.9402901505030328</v>
      </c>
      <c r="E281">
        <v>247.74844100000001</v>
      </c>
      <c r="F281" s="1">
        <f t="shared" si="41"/>
        <v>9803787837.3895493</v>
      </c>
      <c r="G281" s="1">
        <v>29.922999999999998</v>
      </c>
      <c r="H281" s="1">
        <f t="shared" si="42"/>
        <v>4640630843.4938126</v>
      </c>
      <c r="I281" s="1">
        <f t="shared" si="43"/>
        <v>2.1125980859120714</v>
      </c>
      <c r="J281" s="5">
        <v>108.41518354973967</v>
      </c>
      <c r="K281" s="1">
        <v>22.82</v>
      </c>
      <c r="L281" s="1">
        <v>15508574820.351612</v>
      </c>
      <c r="M281" s="1">
        <f t="shared" si="44"/>
        <v>679604505.71216524</v>
      </c>
      <c r="N281" s="1">
        <f t="shared" si="45"/>
        <v>4.7508844675608968</v>
      </c>
      <c r="O281">
        <v>39.339547687521197</v>
      </c>
      <c r="P281">
        <f t="shared" si="46"/>
        <v>6101003187.1071272</v>
      </c>
      <c r="Q281">
        <f t="shared" si="47"/>
        <v>3702784650.2824221</v>
      </c>
      <c r="R281" s="1">
        <f t="shared" si="48"/>
        <v>937846193.2113905</v>
      </c>
      <c r="S281" s="1">
        <f t="shared" si="49"/>
        <v>3.9481790053476438</v>
      </c>
      <c r="T281" s="4">
        <v>-4</v>
      </c>
      <c r="U281" s="1">
        <v>1536411</v>
      </c>
      <c r="V281" s="1">
        <v>1</v>
      </c>
    </row>
    <row r="282" spans="1:22" x14ac:dyDescent="0.25">
      <c r="A282" s="1">
        <v>2009</v>
      </c>
      <c r="B282" s="1" t="s">
        <v>23</v>
      </c>
      <c r="C282" s="1">
        <v>8449.9397556784752</v>
      </c>
      <c r="D282" s="1">
        <f t="shared" si="40"/>
        <v>3.9268536126337548</v>
      </c>
      <c r="E282">
        <v>241.92754360000001</v>
      </c>
      <c r="F282" s="1">
        <f t="shared" si="41"/>
        <v>6092320479.138586</v>
      </c>
      <c r="G282" s="1">
        <v>29.367999999999999</v>
      </c>
      <c r="H282" s="1">
        <f t="shared" si="42"/>
        <v>3543289807.9423318</v>
      </c>
      <c r="I282" s="1">
        <f t="shared" si="43"/>
        <v>1.7193966086213348</v>
      </c>
      <c r="J282" s="5">
        <v>68.992925466719498</v>
      </c>
      <c r="K282" s="1">
        <v>29.091000000000001</v>
      </c>
      <c r="L282" s="1">
        <v>12065138272.753786</v>
      </c>
      <c r="M282" s="1">
        <f t="shared" si="44"/>
        <v>414737832.07018614</v>
      </c>
      <c r="N282" s="1">
        <f t="shared" si="45"/>
        <v>2.3716244015922276</v>
      </c>
      <c r="O282">
        <v>23.051130577123899</v>
      </c>
      <c r="P282">
        <f t="shared" si="46"/>
        <v>2781150777.5630264</v>
      </c>
      <c r="Q282">
        <f t="shared" si="47"/>
        <v>3311169701.5755596</v>
      </c>
      <c r="R282" s="1">
        <f t="shared" si="48"/>
        <v>232120106.36677217</v>
      </c>
      <c r="S282" s="1">
        <f t="shared" si="49"/>
        <v>14.264898260659901</v>
      </c>
      <c r="T282" s="4">
        <v>3</v>
      </c>
      <c r="U282" s="1">
        <v>1586754</v>
      </c>
      <c r="V282" s="1">
        <v>1</v>
      </c>
    </row>
    <row r="283" spans="1:22" x14ac:dyDescent="0.25">
      <c r="A283" s="1">
        <v>2010</v>
      </c>
      <c r="B283" s="1" t="s">
        <v>23</v>
      </c>
      <c r="C283" s="1">
        <v>8754.1139218509452</v>
      </c>
      <c r="D283" s="1">
        <f t="shared" si="40"/>
        <v>3.9422121940145076</v>
      </c>
      <c r="E283">
        <v>245.51071229999999</v>
      </c>
      <c r="F283" s="1">
        <f t="shared" si="41"/>
        <v>7840827635.3379774</v>
      </c>
      <c r="G283" s="1">
        <v>25.789000000000001</v>
      </c>
      <c r="H283" s="1">
        <f t="shared" si="42"/>
        <v>3702935536.1343246</v>
      </c>
      <c r="I283" s="1">
        <f t="shared" si="43"/>
        <v>2.1174626343950349</v>
      </c>
      <c r="J283" s="5">
        <v>87.498094676299672</v>
      </c>
      <c r="K283" s="1">
        <v>26.105</v>
      </c>
      <c r="L283" s="1">
        <v>14358585195.75914</v>
      </c>
      <c r="M283" s="1">
        <f t="shared" si="44"/>
        <v>550031993.70845199</v>
      </c>
      <c r="N283" s="1">
        <f t="shared" si="45"/>
        <v>3.3517753179965397</v>
      </c>
      <c r="O283">
        <v>31.4193026847041</v>
      </c>
      <c r="P283">
        <f t="shared" si="46"/>
        <v>4511367343.896677</v>
      </c>
      <c r="Q283">
        <f t="shared" si="47"/>
        <v>3329460291.4413004</v>
      </c>
      <c r="R283" s="1">
        <f t="shared" si="48"/>
        <v>373475244.69302416</v>
      </c>
      <c r="S283" s="1">
        <f t="shared" si="49"/>
        <v>8.9148085147596099</v>
      </c>
      <c r="T283" s="4">
        <v>3</v>
      </c>
      <c r="U283" s="1">
        <v>1640210</v>
      </c>
      <c r="V283" s="1">
        <v>1</v>
      </c>
    </row>
    <row r="284" spans="1:22" x14ac:dyDescent="0.25">
      <c r="A284" s="1">
        <v>2011</v>
      </c>
      <c r="B284" s="1" t="s">
        <v>23</v>
      </c>
      <c r="C284" s="1">
        <v>9060.6619872512219</v>
      </c>
      <c r="D284" s="1">
        <f t="shared" si="40"/>
        <v>3.9571599291235589</v>
      </c>
      <c r="E284">
        <v>240.99042470000001</v>
      </c>
      <c r="F284" s="1">
        <f t="shared" si="41"/>
        <v>10441759167.703062</v>
      </c>
      <c r="G284" s="1">
        <v>23.483000000000001</v>
      </c>
      <c r="H284" s="1">
        <f t="shared" si="42"/>
        <v>4270730904.1484442</v>
      </c>
      <c r="I284" s="1">
        <f t="shared" si="43"/>
        <v>2.4449583460199493</v>
      </c>
      <c r="J284" s="5">
        <v>118.7082822862465</v>
      </c>
      <c r="K284" s="1">
        <v>25.341000000000001</v>
      </c>
      <c r="L284" s="1">
        <v>18186479172.799232</v>
      </c>
      <c r="M284" s="1">
        <f t="shared" si="44"/>
        <v>717670146.11890733</v>
      </c>
      <c r="N284" s="1">
        <f t="shared" si="45"/>
        <v>4.684435590002229</v>
      </c>
      <c r="O284">
        <v>39.115439601724397</v>
      </c>
      <c r="P284">
        <f t="shared" si="46"/>
        <v>7113721276.51647</v>
      </c>
      <c r="Q284">
        <f t="shared" si="47"/>
        <v>3328037891.1865921</v>
      </c>
      <c r="R284" s="1">
        <f t="shared" si="48"/>
        <v>942693012.96185207</v>
      </c>
      <c r="S284" s="1">
        <f t="shared" si="49"/>
        <v>3.5303517109246547</v>
      </c>
      <c r="T284" s="4">
        <v>3</v>
      </c>
      <c r="U284" s="1">
        <v>1697101</v>
      </c>
      <c r="V284" s="1">
        <v>1</v>
      </c>
    </row>
    <row r="285" spans="1:22" x14ac:dyDescent="0.25">
      <c r="A285" s="1">
        <v>2012</v>
      </c>
      <c r="B285" s="1" t="s">
        <v>23</v>
      </c>
      <c r="C285" s="1">
        <v>9212.2912737118368</v>
      </c>
      <c r="D285" s="1">
        <f t="shared" si="40"/>
        <v>3.9643676610079925</v>
      </c>
      <c r="E285">
        <v>229.65</v>
      </c>
      <c r="F285" s="1">
        <f t="shared" si="41"/>
        <v>9784937295.122694</v>
      </c>
      <c r="G285" s="1">
        <v>30.154</v>
      </c>
      <c r="H285" s="1">
        <f t="shared" si="42"/>
        <v>5177878104.9233227</v>
      </c>
      <c r="I285" s="1">
        <f t="shared" si="43"/>
        <v>1.8897581396940968</v>
      </c>
      <c r="J285" s="5">
        <v>116.73436701022335</v>
      </c>
      <c r="K285" s="1">
        <v>29.244</v>
      </c>
      <c r="L285" s="1">
        <v>17171446922.210398</v>
      </c>
      <c r="M285" s="1">
        <f t="shared" si="44"/>
        <v>587178461.29839957</v>
      </c>
      <c r="N285" s="1">
        <f t="shared" si="45"/>
        <v>3.9917373481816218</v>
      </c>
      <c r="O285">
        <v>41.023112985421797</v>
      </c>
      <c r="P285">
        <f t="shared" si="46"/>
        <v>7044262072.130105</v>
      </c>
      <c r="Q285">
        <f t="shared" si="47"/>
        <v>2740675222.992589</v>
      </c>
      <c r="R285" s="1">
        <f t="shared" si="48"/>
        <v>2437202881.9307337</v>
      </c>
      <c r="S285" s="1">
        <f t="shared" si="49"/>
        <v>1.124516651162601</v>
      </c>
      <c r="T285" s="4">
        <v>3</v>
      </c>
      <c r="U285" s="1">
        <v>1756817</v>
      </c>
      <c r="V285" s="1">
        <v>1</v>
      </c>
    </row>
    <row r="286" spans="1:22" x14ac:dyDescent="0.25">
      <c r="A286" s="1">
        <v>2013</v>
      </c>
      <c r="B286" s="1" t="s">
        <v>23</v>
      </c>
      <c r="C286" s="1">
        <v>9408.006196889899</v>
      </c>
      <c r="D286" s="1">
        <f t="shared" si="40"/>
        <v>3.973497594794372</v>
      </c>
      <c r="E286">
        <v>219.65</v>
      </c>
      <c r="F286" s="1">
        <f t="shared" si="41"/>
        <v>8975031720.0695438</v>
      </c>
      <c r="G286" s="1">
        <v>31.605</v>
      </c>
      <c r="H286" s="1">
        <f t="shared" si="42"/>
        <v>5559555174.8846235</v>
      </c>
      <c r="I286" s="1">
        <f t="shared" si="43"/>
        <v>1.6143434929136755</v>
      </c>
      <c r="J286" s="5">
        <v>111.94686091595962</v>
      </c>
      <c r="K286" s="1">
        <v>33.406999999999996</v>
      </c>
      <c r="L286" s="1">
        <v>17590745688.608208</v>
      </c>
      <c r="M286" s="1">
        <f t="shared" si="44"/>
        <v>526558675.98432094</v>
      </c>
      <c r="N286" s="1">
        <f t="shared" si="45"/>
        <v>3.3510001172197335</v>
      </c>
      <c r="O286">
        <v>33.2061503435513</v>
      </c>
      <c r="P286">
        <f t="shared" si="46"/>
        <v>5841209459.9110098</v>
      </c>
      <c r="Q286">
        <f t="shared" si="47"/>
        <v>3133822260.158534</v>
      </c>
      <c r="R286" s="1">
        <f t="shared" si="48"/>
        <v>2425732914.7260895</v>
      </c>
      <c r="S286" s="1">
        <f t="shared" si="49"/>
        <v>1.2919073823559841</v>
      </c>
      <c r="T286" s="4">
        <v>3</v>
      </c>
      <c r="U286" s="1">
        <v>1817271</v>
      </c>
      <c r="V286" s="1">
        <v>1</v>
      </c>
    </row>
    <row r="287" spans="1:22" x14ac:dyDescent="0.25">
      <c r="A287" s="1">
        <v>2014</v>
      </c>
      <c r="B287" s="1" t="s">
        <v>23</v>
      </c>
      <c r="C287" s="1">
        <v>9508.1482927073794</v>
      </c>
      <c r="D287" s="1">
        <f t="shared" si="40"/>
        <v>3.9780959465313526</v>
      </c>
      <c r="E287">
        <v>219.65</v>
      </c>
      <c r="F287" s="1">
        <f t="shared" si="41"/>
        <v>8042331157.1287422</v>
      </c>
      <c r="G287" s="1">
        <v>29.734999999999999</v>
      </c>
      <c r="H287" s="1">
        <f t="shared" si="42"/>
        <v>5405739080.7410879</v>
      </c>
      <c r="I287" s="1">
        <f t="shared" si="43"/>
        <v>1.4877394260076269</v>
      </c>
      <c r="J287" s="5">
        <v>100.31315270718662</v>
      </c>
      <c r="K287" s="1">
        <v>36.045999999999999</v>
      </c>
      <c r="L287" s="1">
        <v>18179717776.159702</v>
      </c>
      <c r="M287" s="1">
        <f t="shared" si="44"/>
        <v>504347716.14491767</v>
      </c>
      <c r="N287" s="1">
        <f t="shared" si="45"/>
        <v>2.7829205101033851</v>
      </c>
      <c r="O287">
        <v>26.336709938666601</v>
      </c>
      <c r="P287">
        <f t="shared" si="46"/>
        <v>4787939538.375391</v>
      </c>
      <c r="Q287">
        <f t="shared" si="47"/>
        <v>3254391618.7533512</v>
      </c>
      <c r="R287" s="1">
        <f t="shared" si="48"/>
        <v>2151347461.9877367</v>
      </c>
      <c r="S287" s="1">
        <f t="shared" si="49"/>
        <v>1.5127224570904307</v>
      </c>
      <c r="T287" s="4">
        <v>3</v>
      </c>
      <c r="U287" s="1">
        <v>1875713</v>
      </c>
      <c r="V287" s="1">
        <v>1</v>
      </c>
    </row>
    <row r="288" spans="1:22" x14ac:dyDescent="0.25">
      <c r="A288" s="1">
        <v>2015</v>
      </c>
      <c r="B288" s="1" t="s">
        <v>23</v>
      </c>
      <c r="C288" s="1">
        <v>9598.3036664860301</v>
      </c>
      <c r="D288" s="1">
        <f t="shared" si="40"/>
        <v>3.9821944858123861</v>
      </c>
      <c r="E288">
        <v>212.9787671</v>
      </c>
      <c r="F288" s="1">
        <f t="shared" si="41"/>
        <v>4123776455.6025128</v>
      </c>
      <c r="G288" s="1">
        <v>21.135999999999999</v>
      </c>
      <c r="H288" s="1">
        <f t="shared" si="42"/>
        <v>3014423183.050292</v>
      </c>
      <c r="I288" s="1">
        <f t="shared" si="43"/>
        <v>1.3680151077625629</v>
      </c>
      <c r="J288" s="5">
        <v>53.047624607937863</v>
      </c>
      <c r="K288" s="1">
        <v>34.857999999999997</v>
      </c>
      <c r="L288" s="1">
        <v>14262032470.904108</v>
      </c>
      <c r="M288" s="1">
        <f t="shared" si="44"/>
        <v>409146608.2650786</v>
      </c>
      <c r="N288" s="1">
        <f t="shared" si="45"/>
        <v>1.5218206611950733</v>
      </c>
      <c r="O288">
        <v>9.8521547103989899</v>
      </c>
      <c r="P288">
        <f t="shared" si="46"/>
        <v>1405117503.8808126</v>
      </c>
      <c r="Q288">
        <f t="shared" si="47"/>
        <v>2718658951.7217002</v>
      </c>
      <c r="R288" s="1">
        <f t="shared" si="48"/>
        <v>295764231.32859182</v>
      </c>
      <c r="S288" s="1">
        <f t="shared" si="49"/>
        <v>9.1919801779590138</v>
      </c>
      <c r="T288" s="4">
        <v>3</v>
      </c>
      <c r="U288" s="1">
        <v>1930175</v>
      </c>
      <c r="V288" s="1">
        <v>1</v>
      </c>
    </row>
    <row r="289" spans="1:22" x14ac:dyDescent="0.25">
      <c r="A289" s="1">
        <v>2016</v>
      </c>
      <c r="B289" s="1" t="s">
        <v>23</v>
      </c>
      <c r="C289" s="1">
        <v>9569.4543883731239</v>
      </c>
      <c r="D289" s="1">
        <f t="shared" si="40"/>
        <v>3.9808871767659944</v>
      </c>
      <c r="E289">
        <v>210.4696721</v>
      </c>
      <c r="F289" s="1">
        <f t="shared" si="41"/>
        <v>3359721490.0685434</v>
      </c>
      <c r="G289" s="1">
        <v>17.138000000000002</v>
      </c>
      <c r="H289" s="1">
        <f t="shared" si="42"/>
        <v>2435919592.3505445</v>
      </c>
      <c r="I289" s="1">
        <f t="shared" si="43"/>
        <v>1.3792415400816145</v>
      </c>
      <c r="J289" s="6">
        <v>43.734169960474297</v>
      </c>
      <c r="K289" s="1">
        <v>34.218000000000004</v>
      </c>
      <c r="L289" s="1">
        <v>14213558130.181726</v>
      </c>
      <c r="M289" s="1">
        <f t="shared" si="44"/>
        <v>415382492.55309266</v>
      </c>
      <c r="N289" s="1">
        <f t="shared" si="45"/>
        <v>1.2781042130011775</v>
      </c>
      <c r="O289">
        <f>(O287+O288)/2</f>
        <v>18.094432324532796</v>
      </c>
      <c r="P289">
        <f t="shared" si="46"/>
        <v>2571862656.7738619</v>
      </c>
      <c r="Q289">
        <f t="shared" si="47"/>
        <v>787858833.29468155</v>
      </c>
      <c r="R289" s="1">
        <f t="shared" si="48"/>
        <v>1648060759.0558629</v>
      </c>
      <c r="S289" s="1">
        <f t="shared" si="49"/>
        <v>0.47805205540239198</v>
      </c>
      <c r="T289" s="4">
        <v>3</v>
      </c>
      <c r="U289" s="1">
        <v>1979786</v>
      </c>
      <c r="V289" s="1">
        <v>1</v>
      </c>
    </row>
    <row r="290" spans="1:22" x14ac:dyDescent="0.25">
      <c r="A290" s="2">
        <v>1999</v>
      </c>
      <c r="B290" s="1" t="s">
        <v>24</v>
      </c>
      <c r="C290" s="1">
        <v>957.96787735592397</v>
      </c>
      <c r="D290" s="1">
        <f t="shared" si="40"/>
        <v>2.9813509465305681</v>
      </c>
      <c r="E290">
        <v>6</v>
      </c>
      <c r="F290" s="1">
        <f t="shared" si="41"/>
        <v>56694768.145094074</v>
      </c>
      <c r="G290" s="1">
        <v>8.33</v>
      </c>
      <c r="H290" s="1">
        <f t="shared" si="42"/>
        <v>643022258.06451619</v>
      </c>
      <c r="I290" s="1">
        <f t="shared" si="43"/>
        <v>8.8169215659414601E-2</v>
      </c>
      <c r="J290" s="5">
        <v>25.888021984061222</v>
      </c>
      <c r="K290" s="1">
        <v>4.306</v>
      </c>
      <c r="L290" s="1">
        <v>7719354838.7096777</v>
      </c>
      <c r="M290" s="1">
        <f t="shared" si="44"/>
        <v>1792697361.5210583</v>
      </c>
      <c r="N290" s="1">
        <f t="shared" si="45"/>
        <v>6.0120812782306601</v>
      </c>
      <c r="O290">
        <v>0</v>
      </c>
      <c r="P290">
        <f t="shared" si="46"/>
        <v>0</v>
      </c>
      <c r="Q290">
        <f t="shared" si="47"/>
        <v>56694768.145094074</v>
      </c>
      <c r="R290" s="1">
        <f t="shared" si="48"/>
        <v>586327489.91942215</v>
      </c>
      <c r="S290" s="1">
        <f t="shared" si="49"/>
        <v>9.6694712630454233E-2</v>
      </c>
      <c r="T290" s="4">
        <v>2</v>
      </c>
      <c r="U290" s="1">
        <v>18477612</v>
      </c>
      <c r="V290" s="1">
        <v>1</v>
      </c>
    </row>
    <row r="291" spans="1:22" x14ac:dyDescent="0.25">
      <c r="A291" s="1">
        <v>2000</v>
      </c>
      <c r="B291" s="1" t="s">
        <v>24</v>
      </c>
      <c r="C291" s="1">
        <v>969.22355538073271</v>
      </c>
      <c r="D291" s="1">
        <f t="shared" si="40"/>
        <v>2.9864239604051703</v>
      </c>
      <c r="E291">
        <v>7.1318660349999998</v>
      </c>
      <c r="F291" s="1">
        <f t="shared" si="41"/>
        <v>103386137.4317439</v>
      </c>
      <c r="G291" s="1">
        <v>12.183</v>
      </c>
      <c r="H291" s="1">
        <f t="shared" si="42"/>
        <v>607081863.64470541</v>
      </c>
      <c r="I291" s="1">
        <f t="shared" si="43"/>
        <v>0.17030015822091932</v>
      </c>
      <c r="J291" s="5">
        <v>39.716070128596982</v>
      </c>
      <c r="K291" s="1">
        <v>19.273</v>
      </c>
      <c r="L291" s="1">
        <v>4983024408.148284</v>
      </c>
      <c r="M291" s="1">
        <f t="shared" si="44"/>
        <v>258549494.53371474</v>
      </c>
      <c r="N291" s="1">
        <f t="shared" si="45"/>
        <v>2.0607103268093696</v>
      </c>
      <c r="O291">
        <v>0</v>
      </c>
      <c r="P291">
        <f t="shared" si="46"/>
        <v>0</v>
      </c>
      <c r="Q291">
        <f t="shared" si="47"/>
        <v>103386137.4317439</v>
      </c>
      <c r="R291" s="1">
        <f t="shared" si="48"/>
        <v>503695726.21296149</v>
      </c>
      <c r="S291" s="1">
        <f t="shared" si="49"/>
        <v>0.2052551412517494</v>
      </c>
      <c r="T291" s="4">
        <v>2</v>
      </c>
      <c r="U291" s="1">
        <v>18938762</v>
      </c>
      <c r="V291" s="1">
        <v>1</v>
      </c>
    </row>
    <row r="292" spans="1:22" x14ac:dyDescent="0.25">
      <c r="A292" s="1">
        <v>2001</v>
      </c>
      <c r="B292" s="1" t="s">
        <v>24</v>
      </c>
      <c r="C292" s="1">
        <v>982.9326674986695</v>
      </c>
      <c r="D292" s="1">
        <f t="shared" si="40"/>
        <v>2.992523768966088</v>
      </c>
      <c r="E292">
        <v>7.1833251330000003</v>
      </c>
      <c r="F292" s="1">
        <f t="shared" si="41"/>
        <v>86854850.269579619</v>
      </c>
      <c r="G292" s="1">
        <v>15.38</v>
      </c>
      <c r="H292" s="1">
        <f t="shared" si="42"/>
        <v>817433150.91442144</v>
      </c>
      <c r="I292" s="1">
        <f t="shared" si="43"/>
        <v>0.10625315375626675</v>
      </c>
      <c r="J292" s="5">
        <v>33.126510283668544</v>
      </c>
      <c r="K292" s="1">
        <v>19.657</v>
      </c>
      <c r="L292" s="1">
        <v>5314909953.9299173</v>
      </c>
      <c r="M292" s="1">
        <f t="shared" si="44"/>
        <v>270382558.57607555</v>
      </c>
      <c r="N292" s="1">
        <f t="shared" si="45"/>
        <v>1.6852271599770334</v>
      </c>
      <c r="O292">
        <v>0</v>
      </c>
      <c r="P292">
        <f t="shared" si="46"/>
        <v>0</v>
      </c>
      <c r="Q292">
        <f t="shared" si="47"/>
        <v>86854850.269579619</v>
      </c>
      <c r="R292" s="1">
        <f t="shared" si="48"/>
        <v>730578300.64484179</v>
      </c>
      <c r="S292" s="1">
        <f t="shared" si="49"/>
        <v>0.11888506706662046</v>
      </c>
      <c r="T292" s="4">
        <v>6</v>
      </c>
      <c r="U292" s="1">
        <v>19421605</v>
      </c>
      <c r="V292" s="1">
        <v>1</v>
      </c>
    </row>
    <row r="293" spans="1:22" x14ac:dyDescent="0.25">
      <c r="A293" s="1">
        <v>2002</v>
      </c>
      <c r="B293" s="1" t="s">
        <v>24</v>
      </c>
      <c r="C293" s="1">
        <v>1001.2378617057586</v>
      </c>
      <c r="D293" s="1">
        <f t="shared" si="40"/>
        <v>3.0005372640474368</v>
      </c>
      <c r="E293">
        <v>7.4331769449999996</v>
      </c>
      <c r="F293" s="1">
        <f t="shared" si="41"/>
        <v>90574072.671086848</v>
      </c>
      <c r="G293" s="1">
        <v>12.028</v>
      </c>
      <c r="H293" s="1">
        <f t="shared" si="42"/>
        <v>741686188.79353857</v>
      </c>
      <c r="I293" s="1">
        <f t="shared" si="43"/>
        <v>0.12211913075854745</v>
      </c>
      <c r="J293" s="5">
        <v>33.383860782604785</v>
      </c>
      <c r="K293" s="1">
        <v>16.251999999999999</v>
      </c>
      <c r="L293" s="1">
        <v>6166330136.2948008</v>
      </c>
      <c r="M293" s="1">
        <f t="shared" si="44"/>
        <v>379419772.10772836</v>
      </c>
      <c r="N293" s="1">
        <f t="shared" si="45"/>
        <v>2.0541386157152837</v>
      </c>
      <c r="O293">
        <v>1.51135044999419E-2</v>
      </c>
      <c r="P293">
        <f t="shared" si="46"/>
        <v>931948.5826301882</v>
      </c>
      <c r="Q293">
        <f t="shared" si="47"/>
        <v>89642124.088456661</v>
      </c>
      <c r="R293" s="1">
        <f t="shared" si="48"/>
        <v>652044064.70508194</v>
      </c>
      <c r="S293" s="1">
        <f t="shared" si="49"/>
        <v>0.13747862903867025</v>
      </c>
      <c r="T293" s="4">
        <v>6</v>
      </c>
      <c r="U293" s="1">
        <v>19924522</v>
      </c>
      <c r="V293" s="1">
        <v>1</v>
      </c>
    </row>
    <row r="294" spans="1:22" x14ac:dyDescent="0.25">
      <c r="A294" s="1">
        <v>2003</v>
      </c>
      <c r="B294" s="1" t="s">
        <v>24</v>
      </c>
      <c r="C294" s="1">
        <v>1026.3983575180869</v>
      </c>
      <c r="D294" s="1">
        <f t="shared" si="40"/>
        <v>3.0113159483927858</v>
      </c>
      <c r="E294">
        <v>7.4774098200000001</v>
      </c>
      <c r="F294" s="1">
        <f t="shared" si="41"/>
        <v>102637335.15937155</v>
      </c>
      <c r="G294" s="1">
        <v>15.319000000000001</v>
      </c>
      <c r="H294" s="1">
        <f t="shared" si="42"/>
        <v>1169208359.8292572</v>
      </c>
      <c r="I294" s="1">
        <f t="shared" si="43"/>
        <v>8.7783613841385777E-2</v>
      </c>
      <c r="J294" s="5">
        <v>37.606361733270113</v>
      </c>
      <c r="K294" s="1">
        <v>18.091000000000001</v>
      </c>
      <c r="L294" s="1">
        <v>7632406552.8380251</v>
      </c>
      <c r="M294" s="1">
        <f t="shared" si="44"/>
        <v>421889699.45486844</v>
      </c>
      <c r="N294" s="1">
        <f t="shared" si="45"/>
        <v>2.0787331675015261</v>
      </c>
      <c r="O294">
        <v>1.49194757811177E-2</v>
      </c>
      <c r="P294">
        <f t="shared" si="46"/>
        <v>1138715.0471671093</v>
      </c>
      <c r="Q294">
        <f t="shared" si="47"/>
        <v>101498620.11220445</v>
      </c>
      <c r="R294" s="1">
        <f t="shared" si="48"/>
        <v>1067709739.7170528</v>
      </c>
      <c r="S294" s="1">
        <f t="shared" si="49"/>
        <v>9.5061997035919124E-2</v>
      </c>
      <c r="T294" s="4">
        <v>6</v>
      </c>
      <c r="U294" s="1">
        <v>20446782</v>
      </c>
      <c r="V294" s="1">
        <v>1</v>
      </c>
    </row>
    <row r="295" spans="1:22" x14ac:dyDescent="0.25">
      <c r="A295" s="1">
        <v>2004</v>
      </c>
      <c r="B295" s="1" t="s">
        <v>24</v>
      </c>
      <c r="C295" s="1">
        <v>1056.000375337258</v>
      </c>
      <c r="D295" s="1">
        <f t="shared" si="40"/>
        <v>3.0236640725603605</v>
      </c>
      <c r="E295">
        <v>8.5735322220000008</v>
      </c>
      <c r="F295" s="1">
        <f t="shared" si="41"/>
        <v>152141017.71711421</v>
      </c>
      <c r="G295" s="1">
        <v>17.637</v>
      </c>
      <c r="H295" s="1">
        <f t="shared" si="42"/>
        <v>1566406969.0605893</v>
      </c>
      <c r="I295" s="1">
        <f t="shared" si="43"/>
        <v>9.7127388170621276E-2</v>
      </c>
      <c r="J295" s="5">
        <v>48.617617019587087</v>
      </c>
      <c r="K295" s="1">
        <v>22.954999999999998</v>
      </c>
      <c r="L295" s="1">
        <v>8881368538.0767097</v>
      </c>
      <c r="M295" s="1">
        <f t="shared" si="44"/>
        <v>386903443.1747641</v>
      </c>
      <c r="N295" s="1">
        <f t="shared" si="45"/>
        <v>2.1179532572244431</v>
      </c>
      <c r="O295">
        <v>4.5522993614206399E-2</v>
      </c>
      <c r="P295">
        <f t="shared" si="46"/>
        <v>4043064.8324427963</v>
      </c>
      <c r="Q295">
        <f t="shared" si="47"/>
        <v>148097952.88467142</v>
      </c>
      <c r="R295" s="1">
        <f t="shared" si="48"/>
        <v>1418309016.1759179</v>
      </c>
      <c r="S295" s="1">
        <f t="shared" si="49"/>
        <v>0.10441867829619882</v>
      </c>
      <c r="T295" s="4">
        <v>8</v>
      </c>
      <c r="U295" s="1">
        <v>20986536</v>
      </c>
      <c r="V295" s="1">
        <v>1</v>
      </c>
    </row>
    <row r="296" spans="1:22" x14ac:dyDescent="0.25">
      <c r="A296" s="1">
        <v>2005</v>
      </c>
      <c r="B296" s="1" t="s">
        <v>24</v>
      </c>
      <c r="C296" s="1">
        <v>1089.4683208398471</v>
      </c>
      <c r="D296" s="1">
        <f t="shared" si="40"/>
        <v>3.0372146065102505</v>
      </c>
      <c r="E296">
        <v>7.3993931530000001</v>
      </c>
      <c r="F296" s="1">
        <f t="shared" si="41"/>
        <v>180956904.62428883</v>
      </c>
      <c r="G296" s="1">
        <v>16.628</v>
      </c>
      <c r="H296" s="1">
        <f t="shared" si="42"/>
        <v>1784456120.9312589</v>
      </c>
      <c r="I296" s="1">
        <f t="shared" si="43"/>
        <v>0.10140731537285005</v>
      </c>
      <c r="J296" s="5">
        <v>67.00175692589093</v>
      </c>
      <c r="K296" s="1">
        <v>23.75</v>
      </c>
      <c r="L296" s="1">
        <v>10731634116.738386</v>
      </c>
      <c r="M296" s="1">
        <f t="shared" si="44"/>
        <v>451858278.59951097</v>
      </c>
      <c r="N296" s="1">
        <f t="shared" si="45"/>
        <v>2.821126607405934</v>
      </c>
      <c r="O296">
        <v>2.9955399045162999E-2</v>
      </c>
      <c r="P296">
        <f t="shared" si="46"/>
        <v>3214703.8237358369</v>
      </c>
      <c r="Q296">
        <f t="shared" si="47"/>
        <v>177742200.80055299</v>
      </c>
      <c r="R296" s="1">
        <f t="shared" si="48"/>
        <v>1606713920.1307058</v>
      </c>
      <c r="S296" s="1">
        <f t="shared" si="49"/>
        <v>0.11062467224164817</v>
      </c>
      <c r="T296" s="4">
        <v>8</v>
      </c>
      <c r="U296" s="1">
        <v>21542009</v>
      </c>
      <c r="V296" s="1">
        <v>1</v>
      </c>
    </row>
    <row r="297" spans="1:22" x14ac:dyDescent="0.25">
      <c r="A297" s="1">
        <v>2006</v>
      </c>
      <c r="B297" s="1" t="s">
        <v>24</v>
      </c>
      <c r="C297" s="1">
        <v>1129.2395160777148</v>
      </c>
      <c r="D297" s="1">
        <f t="shared" si="40"/>
        <v>3.0527860672380962</v>
      </c>
      <c r="E297">
        <v>7.0810276170000002</v>
      </c>
      <c r="F297" s="1">
        <f t="shared" si="41"/>
        <v>200445989.69563502</v>
      </c>
      <c r="G297" s="1">
        <v>17.062999999999999</v>
      </c>
      <c r="H297" s="1">
        <f t="shared" si="42"/>
        <v>3482431626.0752859</v>
      </c>
      <c r="I297" s="1">
        <f t="shared" si="43"/>
        <v>5.755920322879058E-2</v>
      </c>
      <c r="J297" s="5">
        <v>77.554717303757457</v>
      </c>
      <c r="K297" s="1">
        <v>21.635999999999999</v>
      </c>
      <c r="L297" s="1">
        <v>20409257610.474632</v>
      </c>
      <c r="M297" s="1">
        <f t="shared" si="44"/>
        <v>943300869.40629661</v>
      </c>
      <c r="N297" s="1">
        <f t="shared" si="45"/>
        <v>3.5845219681899363</v>
      </c>
      <c r="O297">
        <v>3.5749327926715403E-2</v>
      </c>
      <c r="P297">
        <f t="shared" si="46"/>
        <v>7296172.4305766961</v>
      </c>
      <c r="Q297">
        <f t="shared" si="47"/>
        <v>193149817.26505834</v>
      </c>
      <c r="R297" s="1">
        <f t="shared" si="48"/>
        <v>3289281808.8102274</v>
      </c>
      <c r="S297" s="1">
        <f t="shared" si="49"/>
        <v>5.8720969649883221E-2</v>
      </c>
      <c r="T297" s="4">
        <v>8</v>
      </c>
      <c r="U297" s="1">
        <v>22113425</v>
      </c>
      <c r="V297" s="1">
        <v>1</v>
      </c>
    </row>
    <row r="298" spans="1:22" x14ac:dyDescent="0.25">
      <c r="A298" s="1">
        <v>2007</v>
      </c>
      <c r="B298" s="1" t="s">
        <v>24</v>
      </c>
      <c r="C298" s="1">
        <v>1147.8665007996453</v>
      </c>
      <c r="D298" s="1">
        <f t="shared" si="40"/>
        <v>3.059891381670492</v>
      </c>
      <c r="E298">
        <v>7.6911899999999997</v>
      </c>
      <c r="F298" s="1">
        <f t="shared" si="41"/>
        <v>235231824.58868274</v>
      </c>
      <c r="G298" s="1">
        <v>17.5</v>
      </c>
      <c r="H298" s="1">
        <f t="shared" si="42"/>
        <v>4332793450.5988026</v>
      </c>
      <c r="I298" s="1">
        <f t="shared" si="43"/>
        <v>5.4291031241328419E-2</v>
      </c>
      <c r="J298" s="5">
        <v>83.793372975802299</v>
      </c>
      <c r="K298" s="1">
        <v>20.798999999999999</v>
      </c>
      <c r="L298" s="1">
        <v>24758819717.707443</v>
      </c>
      <c r="M298" s="1">
        <f t="shared" si="44"/>
        <v>1190385101.0965645</v>
      </c>
      <c r="N298" s="1">
        <f t="shared" si="45"/>
        <v>4.0287212354345066</v>
      </c>
      <c r="O298">
        <v>3.9410885742863097E-2</v>
      </c>
      <c r="P298">
        <f t="shared" si="46"/>
        <v>9757670.1502271406</v>
      </c>
      <c r="Q298">
        <f t="shared" si="47"/>
        <v>225474154.43845561</v>
      </c>
      <c r="R298" s="1">
        <f t="shared" si="48"/>
        <v>4107319296.160347</v>
      </c>
      <c r="S298" s="1">
        <f t="shared" si="49"/>
        <v>5.4895696725900035E-2</v>
      </c>
      <c r="T298" s="4">
        <v>8</v>
      </c>
      <c r="U298" s="1">
        <v>22700212</v>
      </c>
      <c r="V298" s="1">
        <v>1</v>
      </c>
    </row>
    <row r="299" spans="1:22" x14ac:dyDescent="0.25">
      <c r="A299" s="1">
        <v>2008</v>
      </c>
      <c r="B299" s="1" t="s">
        <v>24</v>
      </c>
      <c r="C299" s="1">
        <v>1220.71326686413</v>
      </c>
      <c r="D299" s="1">
        <f t="shared" si="40"/>
        <v>3.0866136645652258</v>
      </c>
      <c r="E299">
        <v>7.2273059999999996</v>
      </c>
      <c r="F299" s="1">
        <f t="shared" si="41"/>
        <v>285995642.89444917</v>
      </c>
      <c r="G299" s="1">
        <v>15.949</v>
      </c>
      <c r="H299" s="1">
        <f t="shared" si="42"/>
        <v>4549753847.2634459</v>
      </c>
      <c r="I299" s="1">
        <f t="shared" si="43"/>
        <v>6.2859585923855599E-2</v>
      </c>
      <c r="J299" s="5">
        <v>108.41518354973967</v>
      </c>
      <c r="K299" s="1">
        <v>21.821000000000002</v>
      </c>
      <c r="L299" s="1">
        <v>28526891010.492485</v>
      </c>
      <c r="M299" s="1">
        <f t="shared" si="44"/>
        <v>1307313643.3019791</v>
      </c>
      <c r="N299" s="1">
        <f t="shared" si="45"/>
        <v>4.9683874959781704</v>
      </c>
      <c r="O299">
        <v>5.52040073008234E-2</v>
      </c>
      <c r="P299">
        <f t="shared" si="46"/>
        <v>15747986.996130204</v>
      </c>
      <c r="Q299">
        <f t="shared" si="47"/>
        <v>270247655.89831895</v>
      </c>
      <c r="R299" s="1">
        <f t="shared" si="48"/>
        <v>4279506191.3651271</v>
      </c>
      <c r="S299" s="1">
        <f t="shared" si="49"/>
        <v>6.3149261576862487E-2</v>
      </c>
      <c r="T299" s="4">
        <v>8</v>
      </c>
      <c r="U299" s="1">
        <v>23298640</v>
      </c>
      <c r="V299" s="1">
        <v>1</v>
      </c>
    </row>
    <row r="300" spans="1:22" x14ac:dyDescent="0.25">
      <c r="A300" s="1">
        <v>2009</v>
      </c>
      <c r="B300" s="1" t="s">
        <v>24</v>
      </c>
      <c r="C300" s="1">
        <v>1247.4627376720875</v>
      </c>
      <c r="D300" s="1">
        <f t="shared" si="40"/>
        <v>3.0960275818985639</v>
      </c>
      <c r="E300">
        <v>6.8877090619999999</v>
      </c>
      <c r="F300" s="1">
        <f t="shared" si="41"/>
        <v>173449167.25212029</v>
      </c>
      <c r="G300" s="1">
        <v>16.440000000000001</v>
      </c>
      <c r="H300" s="1">
        <f t="shared" si="42"/>
        <v>4270758180.579217</v>
      </c>
      <c r="I300" s="1">
        <f t="shared" si="43"/>
        <v>4.0613202602025208E-2</v>
      </c>
      <c r="J300" s="5">
        <v>68.992925466719498</v>
      </c>
      <c r="K300" s="1">
        <v>21.440999999999999</v>
      </c>
      <c r="L300" s="1">
        <v>25977847813.742191</v>
      </c>
      <c r="M300" s="1">
        <f t="shared" si="44"/>
        <v>1211596838.4749868</v>
      </c>
      <c r="N300" s="1">
        <f t="shared" si="45"/>
        <v>3.217803529066718</v>
      </c>
      <c r="O300">
        <v>2.21781558781626E-2</v>
      </c>
      <c r="P300">
        <f t="shared" si="46"/>
        <v>5761407.5819235984</v>
      </c>
      <c r="Q300">
        <f t="shared" si="47"/>
        <v>167687759.67019668</v>
      </c>
      <c r="R300" s="1">
        <f t="shared" si="48"/>
        <v>4103070420.9090204</v>
      </c>
      <c r="S300" s="1">
        <f t="shared" si="49"/>
        <v>4.0868847586838654E-2</v>
      </c>
      <c r="T300" s="4">
        <v>8</v>
      </c>
      <c r="U300" s="1">
        <v>23903831</v>
      </c>
      <c r="V300" s="1">
        <v>1</v>
      </c>
    </row>
    <row r="301" spans="1:22" x14ac:dyDescent="0.25">
      <c r="A301" s="1">
        <v>2010</v>
      </c>
      <c r="B301" s="1" t="s">
        <v>24</v>
      </c>
      <c r="C301" s="1">
        <v>1312.6075573102514</v>
      </c>
      <c r="D301" s="1">
        <f t="shared" si="40"/>
        <v>3.1181349003693972</v>
      </c>
      <c r="E301">
        <v>8.4640410960000008</v>
      </c>
      <c r="F301" s="1">
        <f t="shared" si="41"/>
        <v>270314426.24409324</v>
      </c>
      <c r="G301" s="1">
        <v>16.71</v>
      </c>
      <c r="H301" s="1">
        <f t="shared" si="42"/>
        <v>5376404560.9433956</v>
      </c>
      <c r="I301" s="1">
        <f t="shared" si="43"/>
        <v>5.0277917738515809E-2</v>
      </c>
      <c r="J301" s="5">
        <v>87.498094676299672</v>
      </c>
      <c r="K301" s="1">
        <v>25.885000000000002</v>
      </c>
      <c r="L301" s="1">
        <v>32174772955.974842</v>
      </c>
      <c r="M301" s="1">
        <f t="shared" si="44"/>
        <v>1242989103.9588504</v>
      </c>
      <c r="N301" s="1">
        <f t="shared" si="45"/>
        <v>3.3802624947382527</v>
      </c>
      <c r="O301">
        <v>0.21934683372991801</v>
      </c>
      <c r="P301">
        <f t="shared" si="46"/>
        <v>70574345.73872076</v>
      </c>
      <c r="Q301">
        <f t="shared" si="47"/>
        <v>199740080.50537246</v>
      </c>
      <c r="R301" s="1">
        <f t="shared" si="48"/>
        <v>5176664480.4380236</v>
      </c>
      <c r="S301" s="1">
        <f t="shared" si="49"/>
        <v>3.85847066697418E-2</v>
      </c>
      <c r="T301" s="4">
        <v>8</v>
      </c>
      <c r="U301" s="1">
        <v>24512104</v>
      </c>
      <c r="V301" s="1">
        <v>1</v>
      </c>
    </row>
    <row r="302" spans="1:22" x14ac:dyDescent="0.25">
      <c r="A302" s="1">
        <v>2011</v>
      </c>
      <c r="B302" s="1" t="s">
        <v>24</v>
      </c>
      <c r="C302" s="1">
        <v>1460.6456645185181</v>
      </c>
      <c r="D302" s="1">
        <f t="shared" si="40"/>
        <v>3.1645448739710509</v>
      </c>
      <c r="E302">
        <v>77.689328770000003</v>
      </c>
      <c r="F302" s="1">
        <f t="shared" si="41"/>
        <v>3366163871.1442332</v>
      </c>
      <c r="G302" s="1">
        <v>19.126999999999999</v>
      </c>
      <c r="H302" s="1">
        <f t="shared" si="42"/>
        <v>7567844753.6334171</v>
      </c>
      <c r="I302" s="1">
        <f t="shared" si="43"/>
        <v>0.44479821940428887</v>
      </c>
      <c r="J302" s="5">
        <v>118.7082822862465</v>
      </c>
      <c r="K302" s="1">
        <v>12.81</v>
      </c>
      <c r="L302" s="1">
        <v>39566292432.861488</v>
      </c>
      <c r="M302" s="1">
        <f t="shared" si="44"/>
        <v>3088703546.6714664</v>
      </c>
      <c r="N302" s="1">
        <f t="shared" si="45"/>
        <v>9.2668448310887186</v>
      </c>
      <c r="O302">
        <v>4.8794626190081498</v>
      </c>
      <c r="P302">
        <f t="shared" si="46"/>
        <v>1930622448.9889266</v>
      </c>
      <c r="Q302">
        <f t="shared" si="47"/>
        <v>1435541422.1553066</v>
      </c>
      <c r="R302" s="1">
        <f t="shared" si="48"/>
        <v>6132303331.4781103</v>
      </c>
      <c r="S302" s="1">
        <f t="shared" si="49"/>
        <v>0.23409497941604404</v>
      </c>
      <c r="T302" s="4">
        <v>8</v>
      </c>
      <c r="U302" s="1">
        <v>25121796</v>
      </c>
      <c r="V302" s="1">
        <v>1</v>
      </c>
    </row>
    <row r="303" spans="1:22" x14ac:dyDescent="0.25">
      <c r="A303" s="1">
        <v>2012</v>
      </c>
      <c r="B303" s="1" t="s">
        <v>24</v>
      </c>
      <c r="C303" s="1">
        <v>1558.4566235715802</v>
      </c>
      <c r="D303" s="1">
        <f t="shared" si="40"/>
        <v>3.1926947190891721</v>
      </c>
      <c r="E303">
        <v>79.208191260000007</v>
      </c>
      <c r="F303" s="1">
        <f t="shared" si="41"/>
        <v>3374906095.0976939</v>
      </c>
      <c r="G303" s="1">
        <v>18.501999999999999</v>
      </c>
      <c r="H303" s="1">
        <f t="shared" si="42"/>
        <v>7759688655.6442804</v>
      </c>
      <c r="I303" s="1">
        <f t="shared" si="43"/>
        <v>0.43492802931504709</v>
      </c>
      <c r="J303" s="5">
        <v>116.73436701022335</v>
      </c>
      <c r="K303" s="1">
        <v>16.968</v>
      </c>
      <c r="L303" s="1">
        <v>41939728978.728142</v>
      </c>
      <c r="M303" s="1">
        <f t="shared" si="44"/>
        <v>2471695484.3663449</v>
      </c>
      <c r="N303" s="1">
        <f t="shared" si="45"/>
        <v>6.8796774522762467</v>
      </c>
      <c r="O303">
        <v>5.4717767633719196</v>
      </c>
      <c r="P303">
        <f t="shared" si="46"/>
        <v>2294848344.8792057</v>
      </c>
      <c r="Q303">
        <f t="shared" si="47"/>
        <v>1080057750.2184882</v>
      </c>
      <c r="R303" s="1">
        <f t="shared" si="48"/>
        <v>6679630905.4257927</v>
      </c>
      <c r="S303" s="1">
        <f t="shared" si="49"/>
        <v>0.16169422614970669</v>
      </c>
      <c r="T303" s="4">
        <v>8</v>
      </c>
      <c r="U303" s="1">
        <v>25733049</v>
      </c>
      <c r="V303" s="1">
        <v>1</v>
      </c>
    </row>
    <row r="304" spans="1:22" x14ac:dyDescent="0.25">
      <c r="A304" s="1">
        <v>2013</v>
      </c>
      <c r="B304" s="1" t="s">
        <v>24</v>
      </c>
      <c r="C304" s="1">
        <v>1633.494042142825</v>
      </c>
      <c r="D304" s="1">
        <f t="shared" si="40"/>
        <v>3.2131175548082647</v>
      </c>
      <c r="E304">
        <v>98.765328769999996</v>
      </c>
      <c r="F304" s="1">
        <f t="shared" si="41"/>
        <v>4035611010.9439878</v>
      </c>
      <c r="G304" s="1">
        <v>16.731000000000002</v>
      </c>
      <c r="H304" s="1">
        <f t="shared" si="42"/>
        <v>7998266177.1930819</v>
      </c>
      <c r="I304" s="1">
        <f t="shared" si="43"/>
        <v>0.50456072873036695</v>
      </c>
      <c r="J304" s="5">
        <v>111.94686091595962</v>
      </c>
      <c r="K304" s="1">
        <v>13.28</v>
      </c>
      <c r="L304" s="1">
        <v>47805069494.908142</v>
      </c>
      <c r="M304" s="1">
        <f t="shared" si="44"/>
        <v>3599779329.4358544</v>
      </c>
      <c r="N304" s="1">
        <f t="shared" si="45"/>
        <v>8.4297335027078031</v>
      </c>
      <c r="O304">
        <v>5.5289691797867402</v>
      </c>
      <c r="P304">
        <f t="shared" si="46"/>
        <v>2643127558.7491035</v>
      </c>
      <c r="Q304">
        <f t="shared" si="47"/>
        <v>1392483452.1948843</v>
      </c>
      <c r="R304" s="1">
        <f t="shared" si="48"/>
        <v>6605782724.9981976</v>
      </c>
      <c r="S304" s="1">
        <f t="shared" si="49"/>
        <v>0.21079764657189271</v>
      </c>
      <c r="T304" s="4">
        <v>8</v>
      </c>
      <c r="U304" s="1">
        <v>26346251</v>
      </c>
      <c r="V304" s="1">
        <v>1</v>
      </c>
    </row>
    <row r="305" spans="1:22" x14ac:dyDescent="0.25">
      <c r="A305" s="1">
        <v>2014</v>
      </c>
      <c r="B305" s="1" t="s">
        <v>24</v>
      </c>
      <c r="C305" s="1">
        <v>1659.7761448048927</v>
      </c>
      <c r="D305" s="1">
        <f t="shared" si="40"/>
        <v>3.2200495183824112</v>
      </c>
      <c r="E305">
        <v>105.8721781</v>
      </c>
      <c r="F305" s="1">
        <f t="shared" si="41"/>
        <v>3876435768.7535319</v>
      </c>
      <c r="G305" s="1">
        <v>18.416</v>
      </c>
      <c r="H305" s="1">
        <f t="shared" si="42"/>
        <v>7111621294.0042934</v>
      </c>
      <c r="I305" s="1">
        <f t="shared" si="43"/>
        <v>0.54508467317033593</v>
      </c>
      <c r="J305" s="5">
        <v>100.31315270718662</v>
      </c>
      <c r="K305" s="1">
        <v>18.846</v>
      </c>
      <c r="L305" s="1">
        <v>38616536131.647987</v>
      </c>
      <c r="M305" s="1">
        <f t="shared" si="44"/>
        <v>2049057419.6990335</v>
      </c>
      <c r="N305" s="1">
        <f t="shared" si="45"/>
        <v>5.3227821663581993</v>
      </c>
      <c r="O305">
        <v>5.6758345227749203</v>
      </c>
      <c r="P305">
        <f t="shared" si="46"/>
        <v>2191810689.2599273</v>
      </c>
      <c r="Q305">
        <f t="shared" si="47"/>
        <v>1684625079.4936047</v>
      </c>
      <c r="R305" s="1">
        <f t="shared" si="48"/>
        <v>5426996214.5106888</v>
      </c>
      <c r="S305" s="1">
        <f t="shared" si="49"/>
        <v>0.31041574618925627</v>
      </c>
      <c r="T305" s="4">
        <v>8</v>
      </c>
      <c r="U305" s="1">
        <v>26962563</v>
      </c>
      <c r="V305" s="1">
        <v>1</v>
      </c>
    </row>
    <row r="306" spans="1:22" x14ac:dyDescent="0.25">
      <c r="A306" s="1">
        <v>2015</v>
      </c>
      <c r="B306" s="1" t="s">
        <v>24</v>
      </c>
      <c r="C306" s="1">
        <v>1685.9861214400507</v>
      </c>
      <c r="D306" s="1">
        <f t="shared" si="40"/>
        <v>3.22685399531434</v>
      </c>
      <c r="E306">
        <v>103.20916440000001</v>
      </c>
      <c r="F306" s="1">
        <f t="shared" si="41"/>
        <v>1998375368.354403</v>
      </c>
      <c r="G306" s="1">
        <v>19.585999999999999</v>
      </c>
      <c r="H306" s="1">
        <f t="shared" si="42"/>
        <v>7353242725.3294363</v>
      </c>
      <c r="I306" s="1">
        <f t="shared" si="43"/>
        <v>0.27176790471918943</v>
      </c>
      <c r="J306" s="5">
        <v>53.047624607937863</v>
      </c>
      <c r="K306" s="1">
        <v>16.712</v>
      </c>
      <c r="L306" s="1">
        <v>37543361203.560898</v>
      </c>
      <c r="M306" s="1">
        <f t="shared" si="44"/>
        <v>2246491216.1058459</v>
      </c>
      <c r="N306" s="1">
        <f t="shared" si="45"/>
        <v>3.1742235883160523</v>
      </c>
      <c r="O306">
        <v>1.74225466965116</v>
      </c>
      <c r="P306">
        <f t="shared" si="46"/>
        <v>654100963.71304166</v>
      </c>
      <c r="Q306">
        <f t="shared" si="47"/>
        <v>1344274404.6413612</v>
      </c>
      <c r="R306" s="1">
        <f t="shared" si="48"/>
        <v>6008968320.6880751</v>
      </c>
      <c r="S306" s="1">
        <f t="shared" si="49"/>
        <v>0.22371134825477512</v>
      </c>
      <c r="T306" s="4">
        <v>8</v>
      </c>
      <c r="U306" s="1">
        <v>27582821</v>
      </c>
      <c r="V306" s="1">
        <v>1</v>
      </c>
    </row>
    <row r="307" spans="1:22" x14ac:dyDescent="0.25">
      <c r="A307" s="1">
        <v>2016</v>
      </c>
      <c r="B307" s="1" t="s">
        <v>24</v>
      </c>
      <c r="C307" s="1">
        <v>1707.6616236790658</v>
      </c>
      <c r="D307" s="1">
        <f t="shared" si="40"/>
        <v>3.2324018186201253</v>
      </c>
      <c r="E307">
        <v>99.213655739999993</v>
      </c>
      <c r="F307" s="1">
        <f t="shared" si="41"/>
        <v>1583744812.1245985</v>
      </c>
      <c r="G307" s="1">
        <v>17.251999999999999</v>
      </c>
      <c r="H307" s="1">
        <f t="shared" si="42"/>
        <v>7364841489.7677708</v>
      </c>
      <c r="I307" s="1">
        <f t="shared" si="43"/>
        <v>0.21504126250713609</v>
      </c>
      <c r="J307" s="6">
        <v>43.734169960474297</v>
      </c>
      <c r="K307" s="1">
        <v>14.49</v>
      </c>
      <c r="L307" s="1">
        <v>42689783733.873009</v>
      </c>
      <c r="M307" s="1">
        <f t="shared" si="44"/>
        <v>2946154847.0581784</v>
      </c>
      <c r="N307" s="1">
        <f t="shared" si="45"/>
        <v>3.0182311911990545</v>
      </c>
      <c r="O307">
        <f>(O305+O306)/2</f>
        <v>3.7090445962130403</v>
      </c>
      <c r="P307">
        <f t="shared" si="46"/>
        <v>1583383116.7162502</v>
      </c>
      <c r="Q307">
        <f t="shared" si="47"/>
        <v>361695.40834832191</v>
      </c>
      <c r="R307" s="1">
        <f t="shared" si="48"/>
        <v>7364479794.3594227</v>
      </c>
      <c r="S307" s="1">
        <f t="shared" si="49"/>
        <v>4.9113504069269149E-5</v>
      </c>
      <c r="T307" s="4">
        <v>8</v>
      </c>
      <c r="U307" s="1">
        <v>28206728</v>
      </c>
      <c r="V307" s="1">
        <v>1</v>
      </c>
    </row>
    <row r="308" spans="1:22" x14ac:dyDescent="0.25">
      <c r="A308" s="2">
        <v>1999</v>
      </c>
      <c r="B308" s="1" t="s">
        <v>25</v>
      </c>
      <c r="C308" s="1">
        <v>747.2520356505795</v>
      </c>
      <c r="D308" s="1">
        <f t="shared" si="40"/>
        <v>2.87346710681016</v>
      </c>
      <c r="E308">
        <v>765</v>
      </c>
      <c r="F308" s="1">
        <f t="shared" si="41"/>
        <v>7228582938.4994946</v>
      </c>
      <c r="G308" s="1">
        <v>16.853000000000002</v>
      </c>
      <c r="H308" s="1">
        <f t="shared" si="42"/>
        <v>76293530728.15358</v>
      </c>
      <c r="I308" s="1">
        <f t="shared" si="43"/>
        <v>9.474699715046779E-2</v>
      </c>
      <c r="J308" s="5">
        <v>25.888021984061222</v>
      </c>
      <c r="K308" s="1">
        <v>26.634</v>
      </c>
      <c r="L308" s="1">
        <v>452699998386.95532</v>
      </c>
      <c r="M308" s="1">
        <f t="shared" si="44"/>
        <v>16997071351.916924</v>
      </c>
      <c r="N308" s="1">
        <f t="shared" si="45"/>
        <v>0.97199151400695438</v>
      </c>
      <c r="O308">
        <v>0.72896137172433395</v>
      </c>
      <c r="P308">
        <f t="shared" si="46"/>
        <v>3300008118.0375872</v>
      </c>
      <c r="Q308">
        <f t="shared" si="47"/>
        <v>3928574820.4619074</v>
      </c>
      <c r="R308" s="1">
        <f t="shared" si="48"/>
        <v>72364955907.691666</v>
      </c>
      <c r="S308" s="1">
        <f t="shared" si="49"/>
        <v>5.4288360590907782E-2</v>
      </c>
      <c r="T308" s="4">
        <v>9</v>
      </c>
      <c r="U308" s="1">
        <v>1034539214</v>
      </c>
      <c r="V308" s="1">
        <v>0</v>
      </c>
    </row>
    <row r="309" spans="1:22" x14ac:dyDescent="0.25">
      <c r="A309" s="1">
        <v>2000</v>
      </c>
      <c r="B309" s="1" t="s">
        <v>25</v>
      </c>
      <c r="C309" s="1">
        <v>762.31334080506576</v>
      </c>
      <c r="D309" s="1">
        <f t="shared" si="40"/>
        <v>2.882133520173189</v>
      </c>
      <c r="E309">
        <v>772.95094449999999</v>
      </c>
      <c r="F309" s="1">
        <f t="shared" si="41"/>
        <v>11204979479.970455</v>
      </c>
      <c r="G309" s="1">
        <v>17.372</v>
      </c>
      <c r="H309" s="1">
        <f t="shared" si="42"/>
        <v>80284141980.783676</v>
      </c>
      <c r="I309" s="1">
        <f t="shared" si="43"/>
        <v>0.1395665346047095</v>
      </c>
      <c r="J309" s="5">
        <v>39.716070128596982</v>
      </c>
      <c r="K309" s="1">
        <v>24.263000000000002</v>
      </c>
      <c r="L309" s="1">
        <v>462146799336.76996</v>
      </c>
      <c r="M309" s="1">
        <f t="shared" si="44"/>
        <v>19047389001.226967</v>
      </c>
      <c r="N309" s="1">
        <f t="shared" si="45"/>
        <v>1.6368985751389762</v>
      </c>
      <c r="O309">
        <v>1.24813795159303</v>
      </c>
      <c r="P309">
        <f t="shared" si="46"/>
        <v>5768229594.5947113</v>
      </c>
      <c r="Q309">
        <f t="shared" si="47"/>
        <v>5436749885.3757439</v>
      </c>
      <c r="R309" s="1">
        <f t="shared" si="48"/>
        <v>74847392095.407928</v>
      </c>
      <c r="S309" s="1">
        <f t="shared" si="49"/>
        <v>7.2637799837374714E-2</v>
      </c>
      <c r="T309" s="4">
        <v>9</v>
      </c>
      <c r="U309" s="1">
        <v>1053050912</v>
      </c>
      <c r="V309" s="1">
        <v>0</v>
      </c>
    </row>
    <row r="310" spans="1:22" x14ac:dyDescent="0.25">
      <c r="A310" s="1">
        <v>2001</v>
      </c>
      <c r="B310" s="1" t="s">
        <v>25</v>
      </c>
      <c r="C310" s="1">
        <v>785.34462806116073</v>
      </c>
      <c r="D310" s="1">
        <f t="shared" si="40"/>
        <v>2.8950602774090219</v>
      </c>
      <c r="E310">
        <v>784.63081309999995</v>
      </c>
      <c r="F310" s="1">
        <f t="shared" si="41"/>
        <v>9487109455.1497307</v>
      </c>
      <c r="G310" s="1">
        <v>16.946000000000002</v>
      </c>
      <c r="H310" s="1">
        <f t="shared" si="42"/>
        <v>81165492115.314651</v>
      </c>
      <c r="I310" s="1">
        <f t="shared" si="43"/>
        <v>0.11688599684298177</v>
      </c>
      <c r="J310" s="5">
        <v>33.126510283668544</v>
      </c>
      <c r="K310" s="1">
        <v>24.244</v>
      </c>
      <c r="L310" s="1">
        <v>478965491061.69385</v>
      </c>
      <c r="M310" s="1">
        <f t="shared" si="44"/>
        <v>19756042363.541241</v>
      </c>
      <c r="N310" s="1">
        <f t="shared" si="45"/>
        <v>1.3663797345185837</v>
      </c>
      <c r="O310">
        <v>0.95085059994124899</v>
      </c>
      <c r="P310">
        <f t="shared" si="46"/>
        <v>4554246245.2716656</v>
      </c>
      <c r="Q310">
        <f t="shared" si="47"/>
        <v>4932863209.8780651</v>
      </c>
      <c r="R310" s="1">
        <f t="shared" si="48"/>
        <v>76232628905.436584</v>
      </c>
      <c r="S310" s="1">
        <f t="shared" si="49"/>
        <v>6.4708029628586961E-2</v>
      </c>
      <c r="T310" s="4">
        <v>9</v>
      </c>
      <c r="U310" s="1">
        <v>1071477855</v>
      </c>
      <c r="V310" s="1">
        <v>0</v>
      </c>
    </row>
    <row r="311" spans="1:22" x14ac:dyDescent="0.25">
      <c r="A311" s="1">
        <v>2002</v>
      </c>
      <c r="B311" s="1" t="s">
        <v>25</v>
      </c>
      <c r="C311" s="1">
        <v>801.50793268553184</v>
      </c>
      <c r="D311" s="1">
        <f t="shared" si="40"/>
        <v>2.9039078250114421</v>
      </c>
      <c r="E311">
        <v>815.86516489999997</v>
      </c>
      <c r="F311" s="1">
        <f t="shared" si="41"/>
        <v>9941406115.0754509</v>
      </c>
      <c r="G311" s="1">
        <v>17.731999999999999</v>
      </c>
      <c r="H311" s="1">
        <f t="shared" si="42"/>
        <v>90090786580.33577</v>
      </c>
      <c r="I311" s="1">
        <f t="shared" si="43"/>
        <v>0.11034875476650988</v>
      </c>
      <c r="J311" s="5">
        <v>33.383860782604785</v>
      </c>
      <c r="K311" s="1">
        <v>24.75</v>
      </c>
      <c r="L311" s="1">
        <v>508068952065.9585</v>
      </c>
      <c r="M311" s="1">
        <f t="shared" si="44"/>
        <v>20528038467.311455</v>
      </c>
      <c r="N311" s="1">
        <f t="shared" si="45"/>
        <v>1.3488428599032236</v>
      </c>
      <c r="O311">
        <v>0.95588091911122797</v>
      </c>
      <c r="P311">
        <f t="shared" si="46"/>
        <v>4856534168.7268686</v>
      </c>
      <c r="Q311">
        <f t="shared" si="47"/>
        <v>5084871946.3485823</v>
      </c>
      <c r="R311" s="1">
        <f t="shared" si="48"/>
        <v>85005914633.987183</v>
      </c>
      <c r="S311" s="1">
        <f t="shared" si="49"/>
        <v>5.9817860536442502E-2</v>
      </c>
      <c r="T311" s="4">
        <v>9</v>
      </c>
      <c r="U311" s="1">
        <v>1089807112</v>
      </c>
      <c r="V311" s="1">
        <v>0</v>
      </c>
    </row>
    <row r="312" spans="1:22" x14ac:dyDescent="0.25">
      <c r="A312" s="1">
        <v>2003</v>
      </c>
      <c r="B312" s="1" t="s">
        <v>25</v>
      </c>
      <c r="C312" s="1">
        <v>850.29326490165545</v>
      </c>
      <c r="D312" s="1">
        <f t="shared" si="40"/>
        <v>2.9295687390816889</v>
      </c>
      <c r="E312">
        <v>818.33350170000006</v>
      </c>
      <c r="F312" s="1">
        <f t="shared" si="41"/>
        <v>11232709174.435093</v>
      </c>
      <c r="G312" s="1">
        <v>18.195</v>
      </c>
      <c r="H312" s="1">
        <f t="shared" si="42"/>
        <v>109095928521.84985</v>
      </c>
      <c r="I312" s="1">
        <f t="shared" si="43"/>
        <v>0.10296176334559903</v>
      </c>
      <c r="J312" s="5">
        <v>37.606361733270113</v>
      </c>
      <c r="K312" s="1">
        <v>26.831</v>
      </c>
      <c r="L312" s="1">
        <v>599592902016.2124</v>
      </c>
      <c r="M312" s="1">
        <f t="shared" si="44"/>
        <v>22347020312.929539</v>
      </c>
      <c r="N312" s="1">
        <f t="shared" si="45"/>
        <v>1.4016011976173126</v>
      </c>
      <c r="O312">
        <v>0.93020832326125702</v>
      </c>
      <c r="P312">
        <f t="shared" si="46"/>
        <v>5577463080.2385216</v>
      </c>
      <c r="Q312">
        <f t="shared" si="47"/>
        <v>5655246094.1965714</v>
      </c>
      <c r="R312" s="1">
        <f t="shared" si="48"/>
        <v>103440682427.65329</v>
      </c>
      <c r="S312" s="1">
        <f t="shared" si="49"/>
        <v>5.4671391965650136E-2</v>
      </c>
      <c r="T312" s="4">
        <v>9</v>
      </c>
      <c r="U312" s="1">
        <v>1108027848</v>
      </c>
      <c r="V312" s="1">
        <v>0</v>
      </c>
    </row>
    <row r="313" spans="1:22" x14ac:dyDescent="0.25">
      <c r="A313" s="1">
        <v>2004</v>
      </c>
      <c r="B313" s="1" t="s">
        <v>25</v>
      </c>
      <c r="C313" s="1">
        <v>902.90579435075642</v>
      </c>
      <c r="D313" s="1">
        <f t="shared" si="40"/>
        <v>2.9556424400943397</v>
      </c>
      <c r="E313">
        <v>846.60083320000001</v>
      </c>
      <c r="F313" s="1">
        <f t="shared" si="41"/>
        <v>15023296003.09804</v>
      </c>
      <c r="G313" s="1">
        <v>18.896999999999998</v>
      </c>
      <c r="H313" s="1">
        <f t="shared" si="42"/>
        <v>132220202538.26544</v>
      </c>
      <c r="I313" s="1">
        <f t="shared" si="43"/>
        <v>0.11362330199691074</v>
      </c>
      <c r="J313" s="5">
        <v>48.617617019587087</v>
      </c>
      <c r="K313" s="1">
        <v>32.817999999999998</v>
      </c>
      <c r="L313" s="1">
        <v>699688852930.44116</v>
      </c>
      <c r="M313" s="1">
        <f t="shared" si="44"/>
        <v>21320277071.437664</v>
      </c>
      <c r="N313" s="1">
        <f t="shared" si="45"/>
        <v>1.4814314406602196</v>
      </c>
      <c r="O313">
        <v>1.07104433467616</v>
      </c>
      <c r="P313">
        <f t="shared" si="46"/>
        <v>7493977819.6720991</v>
      </c>
      <c r="Q313">
        <f t="shared" si="47"/>
        <v>7529318183.4259405</v>
      </c>
      <c r="R313" s="1">
        <f t="shared" si="48"/>
        <v>124690884354.83951</v>
      </c>
      <c r="S313" s="1">
        <f t="shared" si="49"/>
        <v>6.0383870259507963E-2</v>
      </c>
      <c r="T313" s="4">
        <v>9</v>
      </c>
      <c r="U313" s="1">
        <v>1126135777</v>
      </c>
      <c r="V313" s="1">
        <v>0</v>
      </c>
    </row>
    <row r="314" spans="1:22" x14ac:dyDescent="0.25">
      <c r="A314" s="1">
        <v>2005</v>
      </c>
      <c r="B314" s="1" t="s">
        <v>25</v>
      </c>
      <c r="C314" s="1">
        <v>971.22976073913833</v>
      </c>
      <c r="D314" s="1">
        <f t="shared" si="40"/>
        <v>2.9873219817282561</v>
      </c>
      <c r="E314">
        <v>834.48838079999996</v>
      </c>
      <c r="F314" s="1">
        <f t="shared" si="41"/>
        <v>20407948491.462296</v>
      </c>
      <c r="G314" s="1">
        <v>19.062000000000001</v>
      </c>
      <c r="H314" s="1">
        <f t="shared" si="42"/>
        <v>154192723340.07513</v>
      </c>
      <c r="I314" s="1">
        <f t="shared" si="43"/>
        <v>0.13235351221115771</v>
      </c>
      <c r="J314" s="5">
        <v>67.00175692589093</v>
      </c>
      <c r="K314" s="1">
        <v>34.65</v>
      </c>
      <c r="L314" s="1">
        <v>808901077222.09167</v>
      </c>
      <c r="M314" s="1">
        <f t="shared" si="44"/>
        <v>23344908433.538002</v>
      </c>
      <c r="N314" s="1">
        <f t="shared" si="45"/>
        <v>1.933672638553851</v>
      </c>
      <c r="O314">
        <v>1.25517427918361</v>
      </c>
      <c r="P314">
        <f t="shared" si="46"/>
        <v>10153118265.330845</v>
      </c>
      <c r="Q314">
        <f t="shared" si="47"/>
        <v>10254830226.131451</v>
      </c>
      <c r="R314" s="1">
        <f t="shared" si="48"/>
        <v>143937893113.9437</v>
      </c>
      <c r="S314" s="1">
        <f t="shared" si="49"/>
        <v>7.1244826530936861E-2</v>
      </c>
      <c r="T314" s="4">
        <v>9</v>
      </c>
      <c r="U314" s="1">
        <v>1144118674</v>
      </c>
      <c r="V314" s="1">
        <v>0</v>
      </c>
    </row>
    <row r="315" spans="1:22" x14ac:dyDescent="0.25">
      <c r="A315" s="1">
        <v>2006</v>
      </c>
      <c r="B315" s="1" t="s">
        <v>25</v>
      </c>
      <c r="C315" s="1">
        <v>1044.8939404375967</v>
      </c>
      <c r="D315" s="1">
        <f t="shared" si="40"/>
        <v>3.0190722106190462</v>
      </c>
      <c r="E315">
        <v>871.385989</v>
      </c>
      <c r="F315" s="1">
        <f t="shared" si="41"/>
        <v>24666734324.362789</v>
      </c>
      <c r="G315" s="1">
        <v>20.338000000000001</v>
      </c>
      <c r="H315" s="1">
        <f t="shared" si="42"/>
        <v>187173975816.40817</v>
      </c>
      <c r="I315" s="1">
        <f t="shared" si="43"/>
        <v>0.13178506369153289</v>
      </c>
      <c r="J315" s="5">
        <v>77.554717303757457</v>
      </c>
      <c r="K315" s="1">
        <v>35.658999999999999</v>
      </c>
      <c r="L315" s="1">
        <v>920316529729.61035</v>
      </c>
      <c r="M315" s="1">
        <f t="shared" si="44"/>
        <v>25808814877.86002</v>
      </c>
      <c r="N315" s="1">
        <f t="shared" si="45"/>
        <v>2.1748988278907837</v>
      </c>
      <c r="O315">
        <v>1.42290526720774</v>
      </c>
      <c r="P315">
        <f t="shared" si="46"/>
        <v>13095232376.506111</v>
      </c>
      <c r="Q315">
        <f t="shared" si="47"/>
        <v>11571501947.856678</v>
      </c>
      <c r="R315" s="1">
        <f t="shared" si="48"/>
        <v>175602473868.55148</v>
      </c>
      <c r="S315" s="1">
        <f t="shared" si="49"/>
        <v>6.5896007572869453E-2</v>
      </c>
      <c r="T315" s="4">
        <v>9</v>
      </c>
      <c r="U315" s="1">
        <v>1161977719</v>
      </c>
      <c r="V315" s="1">
        <v>0</v>
      </c>
    </row>
    <row r="316" spans="1:22" x14ac:dyDescent="0.25">
      <c r="A316" s="1">
        <v>2007</v>
      </c>
      <c r="B316" s="1" t="s">
        <v>25</v>
      </c>
      <c r="C316" s="1">
        <v>1130.0900706635334</v>
      </c>
      <c r="D316" s="1">
        <f t="shared" si="40"/>
        <v>3.0531130590880653</v>
      </c>
      <c r="E316">
        <v>873.95102740000004</v>
      </c>
      <c r="F316" s="1">
        <f t="shared" si="41"/>
        <v>26729426106.55254</v>
      </c>
      <c r="G316" s="1">
        <v>21.962</v>
      </c>
      <c r="H316" s="1">
        <f t="shared" si="42"/>
        <v>263788166578.07071</v>
      </c>
      <c r="I316" s="1">
        <f t="shared" si="43"/>
        <v>0.1013291325888256</v>
      </c>
      <c r="J316" s="5">
        <v>83.793372975802299</v>
      </c>
      <c r="K316" s="1">
        <v>38.113999999999997</v>
      </c>
      <c r="L316" s="1">
        <v>1201111768409.3921</v>
      </c>
      <c r="M316" s="1">
        <f t="shared" si="44"/>
        <v>31513663441.501606</v>
      </c>
      <c r="N316" s="1">
        <f t="shared" si="45"/>
        <v>2.1984932826730939</v>
      </c>
      <c r="O316">
        <v>1.22841803163771</v>
      </c>
      <c r="P316">
        <f t="shared" si="46"/>
        <v>14754673543.263544</v>
      </c>
      <c r="Q316">
        <f t="shared" si="47"/>
        <v>11974752563.288996</v>
      </c>
      <c r="R316" s="1">
        <f t="shared" si="48"/>
        <v>251813414014.78171</v>
      </c>
      <c r="S316" s="1">
        <f t="shared" si="49"/>
        <v>4.755406938959203E-2</v>
      </c>
      <c r="T316" s="4">
        <v>9</v>
      </c>
      <c r="U316" s="1">
        <v>1179681239</v>
      </c>
      <c r="V316" s="1">
        <v>0</v>
      </c>
    </row>
    <row r="317" spans="1:22" x14ac:dyDescent="0.25">
      <c r="A317" s="1">
        <v>2008</v>
      </c>
      <c r="B317" s="1" t="s">
        <v>25</v>
      </c>
      <c r="C317" s="1">
        <v>1156.9325271362836</v>
      </c>
      <c r="D317" s="1">
        <f t="shared" si="40"/>
        <v>3.0633080314263745</v>
      </c>
      <c r="E317">
        <v>876.53253280000001</v>
      </c>
      <c r="F317" s="1">
        <f t="shared" si="41"/>
        <v>34685743932.253021</v>
      </c>
      <c r="G317" s="1">
        <v>19.707999999999998</v>
      </c>
      <c r="H317" s="1">
        <f t="shared" si="42"/>
        <v>233924649474.87231</v>
      </c>
      <c r="I317" s="1">
        <f t="shared" si="43"/>
        <v>0.14827742185407822</v>
      </c>
      <c r="J317" s="5">
        <v>108.41518354973967</v>
      </c>
      <c r="K317" s="1">
        <v>34.305</v>
      </c>
      <c r="L317" s="1">
        <v>1186952757635.845</v>
      </c>
      <c r="M317" s="1">
        <f t="shared" si="44"/>
        <v>34599992935.019531</v>
      </c>
      <c r="N317" s="1">
        <f t="shared" si="45"/>
        <v>3.1603318335443715</v>
      </c>
      <c r="O317">
        <v>1.61016825526843</v>
      </c>
      <c r="P317">
        <f t="shared" si="46"/>
        <v>19111936508.485603</v>
      </c>
      <c r="Q317">
        <f t="shared" si="47"/>
        <v>15573807423.767418</v>
      </c>
      <c r="R317" s="1">
        <f t="shared" si="48"/>
        <v>218350842051.10489</v>
      </c>
      <c r="S317" s="1">
        <f t="shared" si="49"/>
        <v>7.1324695968529292E-2</v>
      </c>
      <c r="T317" s="4">
        <v>9</v>
      </c>
      <c r="U317" s="1">
        <v>1197146906</v>
      </c>
      <c r="V317" s="1">
        <v>0</v>
      </c>
    </row>
    <row r="318" spans="1:22" x14ac:dyDescent="0.25">
      <c r="A318" s="1">
        <v>2009</v>
      </c>
      <c r="B318" s="1" t="s">
        <v>25</v>
      </c>
      <c r="C318" s="1">
        <v>1237.3397859447089</v>
      </c>
      <c r="D318" s="1">
        <f t="shared" si="40"/>
        <v>3.092488977638213</v>
      </c>
      <c r="E318">
        <v>879.22471099999996</v>
      </c>
      <c r="F318" s="1">
        <f t="shared" si="41"/>
        <v>22141004008.400162</v>
      </c>
      <c r="G318" s="1">
        <v>18.518000000000001</v>
      </c>
      <c r="H318" s="1">
        <f t="shared" si="42"/>
        <v>245167263990.11401</v>
      </c>
      <c r="I318" s="1">
        <f t="shared" si="43"/>
        <v>9.0309789521055159E-2</v>
      </c>
      <c r="J318" s="5">
        <v>68.992925466719498</v>
      </c>
      <c r="K318" s="1">
        <v>36.479999999999997</v>
      </c>
      <c r="L318" s="1">
        <v>1323940295874.9001</v>
      </c>
      <c r="M318" s="1">
        <f t="shared" si="44"/>
        <v>36292223022.88652</v>
      </c>
      <c r="N318" s="1">
        <f t="shared" si="45"/>
        <v>1.8912534393289337</v>
      </c>
      <c r="O318">
        <v>0.75448846417744297</v>
      </c>
      <c r="P318">
        <f t="shared" si="46"/>
        <v>9988976804.9728279</v>
      </c>
      <c r="Q318">
        <f t="shared" si="47"/>
        <v>12152027203.427334</v>
      </c>
      <c r="R318" s="1">
        <f t="shared" si="48"/>
        <v>233015236786.68668</v>
      </c>
      <c r="S318" s="1">
        <f t="shared" si="49"/>
        <v>5.2151212817691757E-2</v>
      </c>
      <c r="T318" s="4">
        <v>9</v>
      </c>
      <c r="U318" s="1">
        <v>1214270132</v>
      </c>
      <c r="V318" s="1">
        <v>0</v>
      </c>
    </row>
    <row r="319" spans="1:22" x14ac:dyDescent="0.25">
      <c r="A319" s="1">
        <v>2010</v>
      </c>
      <c r="B319" s="1" t="s">
        <v>25</v>
      </c>
      <c r="C319" s="1">
        <v>1345.7701532088554</v>
      </c>
      <c r="D319" s="1">
        <f t="shared" si="40"/>
        <v>3.1289708921933643</v>
      </c>
      <c r="E319">
        <v>965.82074929999999</v>
      </c>
      <c r="F319" s="1">
        <f t="shared" si="41"/>
        <v>30845228507.343922</v>
      </c>
      <c r="G319" s="1">
        <v>18.821000000000002</v>
      </c>
      <c r="H319" s="1">
        <f t="shared" si="42"/>
        <v>311791899332.70807</v>
      </c>
      <c r="I319" s="1">
        <f t="shared" si="43"/>
        <v>9.8928896399676752E-2</v>
      </c>
      <c r="J319" s="5">
        <v>87.498094676299672</v>
      </c>
      <c r="K319" s="1">
        <v>36.502000000000002</v>
      </c>
      <c r="L319" s="1">
        <v>1656617073124.2126</v>
      </c>
      <c r="M319" s="1">
        <f t="shared" si="44"/>
        <v>45384282316.700798</v>
      </c>
      <c r="N319" s="1">
        <f t="shared" si="45"/>
        <v>2.3970767266533248</v>
      </c>
      <c r="O319">
        <v>0.91337633883175795</v>
      </c>
      <c r="P319">
        <f t="shared" si="46"/>
        <v>15131148370.963758</v>
      </c>
      <c r="Q319">
        <f t="shared" si="47"/>
        <v>15714080136.380163</v>
      </c>
      <c r="R319" s="1">
        <f t="shared" si="48"/>
        <v>296077819196.32788</v>
      </c>
      <c r="S319" s="1">
        <f t="shared" si="49"/>
        <v>5.3074155230656526E-2</v>
      </c>
      <c r="T319" s="4">
        <v>9</v>
      </c>
      <c r="U319" s="1">
        <v>1230980691</v>
      </c>
      <c r="V319" s="1">
        <v>0</v>
      </c>
    </row>
    <row r="320" spans="1:22" x14ac:dyDescent="0.25">
      <c r="A320" s="1">
        <v>2011</v>
      </c>
      <c r="B320" s="1" t="s">
        <v>25</v>
      </c>
      <c r="C320" s="1">
        <v>1416.4033912864104</v>
      </c>
      <c r="D320" s="1">
        <f t="shared" si="40"/>
        <v>3.1511869579160732</v>
      </c>
      <c r="E320">
        <v>1007.01256</v>
      </c>
      <c r="F320" s="1">
        <f t="shared" si="41"/>
        <v>43632366901.970642</v>
      </c>
      <c r="G320" s="1">
        <v>19.291</v>
      </c>
      <c r="H320" s="1">
        <f t="shared" si="42"/>
        <v>351684561566.39227</v>
      </c>
      <c r="I320" s="1">
        <f t="shared" si="43"/>
        <v>0.12406676797990056</v>
      </c>
      <c r="J320" s="5">
        <v>118.7082822862465</v>
      </c>
      <c r="K320" s="1">
        <v>39.590000000000003</v>
      </c>
      <c r="L320" s="1">
        <v>1823049927771.4595</v>
      </c>
      <c r="M320" s="1">
        <f t="shared" si="44"/>
        <v>46048242681.774673</v>
      </c>
      <c r="N320" s="1">
        <f t="shared" si="45"/>
        <v>2.9984410782077919</v>
      </c>
      <c r="O320">
        <v>1.28223614682235</v>
      </c>
      <c r="P320">
        <f t="shared" si="46"/>
        <v>23375805148.504395</v>
      </c>
      <c r="Q320">
        <f t="shared" si="47"/>
        <v>20256561753.466248</v>
      </c>
      <c r="R320" s="1">
        <f t="shared" si="48"/>
        <v>331427999812.92603</v>
      </c>
      <c r="S320" s="1">
        <f t="shared" si="49"/>
        <v>6.1119041737270327E-2</v>
      </c>
      <c r="T320" s="4">
        <v>9</v>
      </c>
      <c r="U320" s="1">
        <v>1247236029</v>
      </c>
      <c r="V320" s="1">
        <v>0</v>
      </c>
    </row>
    <row r="321" spans="1:22" x14ac:dyDescent="0.25">
      <c r="A321" s="1">
        <v>2012</v>
      </c>
      <c r="B321" s="1" t="s">
        <v>25</v>
      </c>
      <c r="C321" s="1">
        <v>1474.9676742215063</v>
      </c>
      <c r="D321" s="1">
        <f t="shared" si="40"/>
        <v>3.1687825023066822</v>
      </c>
      <c r="E321">
        <v>1017.153414</v>
      </c>
      <c r="F321" s="1">
        <f t="shared" si="41"/>
        <v>43338917376.485847</v>
      </c>
      <c r="G321" s="1">
        <v>19.814</v>
      </c>
      <c r="H321" s="1">
        <f t="shared" si="42"/>
        <v>362128165409.14691</v>
      </c>
      <c r="I321" s="1">
        <f t="shared" si="43"/>
        <v>0.11967839432627342</v>
      </c>
      <c r="J321" s="5">
        <v>116.73436701022335</v>
      </c>
      <c r="K321" s="1">
        <v>38.347999999999999</v>
      </c>
      <c r="L321" s="1">
        <v>1827637859135.6963</v>
      </c>
      <c r="M321" s="1">
        <f t="shared" si="44"/>
        <v>47659274515.89904</v>
      </c>
      <c r="N321" s="1">
        <f t="shared" si="45"/>
        <v>3.0440796654381805</v>
      </c>
      <c r="O321">
        <v>1.29005358103643</v>
      </c>
      <c r="P321">
        <f t="shared" si="46"/>
        <v>23577507650.157593</v>
      </c>
      <c r="Q321">
        <f t="shared" si="47"/>
        <v>19761409726.328255</v>
      </c>
      <c r="R321" s="1">
        <f t="shared" si="48"/>
        <v>342366755682.81866</v>
      </c>
      <c r="S321" s="1">
        <f t="shared" si="49"/>
        <v>5.7720001718379342E-2</v>
      </c>
      <c r="T321" s="4">
        <v>9</v>
      </c>
      <c r="U321" s="1">
        <v>1263065852</v>
      </c>
      <c r="V321" s="1">
        <v>0</v>
      </c>
    </row>
    <row r="322" spans="1:22" x14ac:dyDescent="0.25">
      <c r="A322" s="1">
        <v>2013</v>
      </c>
      <c r="B322" s="1" t="s">
        <v>25</v>
      </c>
      <c r="C322" s="1">
        <v>1550.1422296426097</v>
      </c>
      <c r="D322" s="1">
        <f t="shared" si="40"/>
        <v>3.1903715476639056</v>
      </c>
      <c r="E322">
        <v>1020.509816</v>
      </c>
      <c r="F322" s="1">
        <f t="shared" si="41"/>
        <v>41698647708.820091</v>
      </c>
      <c r="G322" s="1">
        <v>19.600000000000001</v>
      </c>
      <c r="H322" s="1">
        <f t="shared" si="42"/>
        <v>363917535793.3288</v>
      </c>
      <c r="I322" s="1">
        <f t="shared" si="43"/>
        <v>0.11458268318375577</v>
      </c>
      <c r="J322" s="5">
        <v>111.94686091595962</v>
      </c>
      <c r="K322" s="1">
        <v>34.024000000000001</v>
      </c>
      <c r="L322" s="1">
        <v>1856722121394.5347</v>
      </c>
      <c r="M322" s="1">
        <f t="shared" si="44"/>
        <v>54570953485.614113</v>
      </c>
      <c r="N322" s="1">
        <f t="shared" si="45"/>
        <v>3.2902322159640143</v>
      </c>
      <c r="O322">
        <v>1.1326774173484999</v>
      </c>
      <c r="P322">
        <f t="shared" si="46"/>
        <v>21030672171.949894</v>
      </c>
      <c r="Q322">
        <f t="shared" si="47"/>
        <v>20667975536.870197</v>
      </c>
      <c r="R322" s="1">
        <f t="shared" si="48"/>
        <v>343249560256.45862</v>
      </c>
      <c r="S322" s="1">
        <f t="shared" si="49"/>
        <v>6.0212678849255151E-2</v>
      </c>
      <c r="T322" s="4">
        <v>9</v>
      </c>
      <c r="U322" s="1">
        <v>1278562207</v>
      </c>
      <c r="V322" s="1">
        <v>0</v>
      </c>
    </row>
    <row r="323" spans="1:22" x14ac:dyDescent="0.25">
      <c r="A323" s="1">
        <v>2014</v>
      </c>
      <c r="B323" s="1" t="s">
        <v>25</v>
      </c>
      <c r="C323" s="1">
        <v>1646.7812520419538</v>
      </c>
      <c r="D323" s="1">
        <f t="shared" ref="D323:D368" si="50">LOG(C323)</f>
        <v>3.2166359140814151</v>
      </c>
      <c r="E323">
        <v>1013.044733</v>
      </c>
      <c r="F323" s="1">
        <f t="shared" ref="F323:F386" si="51">(E323*365000)*J323</f>
        <v>37091924515.233627</v>
      </c>
      <c r="G323" s="1">
        <v>19.184999999999999</v>
      </c>
      <c r="H323" s="1">
        <f t="shared" ref="H323:H386" si="52">(G323/100)*L323</f>
        <v>390490235297.05908</v>
      </c>
      <c r="I323" s="1">
        <f t="shared" ref="I323:I386" si="53">F323/H323</f>
        <v>9.4988097428394203E-2</v>
      </c>
      <c r="J323" s="5">
        <v>100.31315270718662</v>
      </c>
      <c r="K323" s="1">
        <v>34.567</v>
      </c>
      <c r="L323" s="1">
        <v>2035393459979.4585</v>
      </c>
      <c r="M323" s="1">
        <f t="shared" ref="M323:M386" si="54">L323/K323</f>
        <v>58882560244.726433</v>
      </c>
      <c r="N323" s="1">
        <f t="shared" ref="N323:N386" si="55">J323/K323</f>
        <v>2.9019918623885967</v>
      </c>
      <c r="O323">
        <v>0.89321027650788798</v>
      </c>
      <c r="P323">
        <f t="shared" ref="P323:P386" si="56">(O323/100)*L323</f>
        <v>18180343551.905991</v>
      </c>
      <c r="Q323">
        <f t="shared" ref="Q323:Q386" si="57">-(P323-F323)</f>
        <v>18911580963.327637</v>
      </c>
      <c r="R323" s="1">
        <f t="shared" ref="R323:R386" si="58">H323-Q323</f>
        <v>371578654333.73145</v>
      </c>
      <c r="S323" s="1">
        <f t="shared" ref="S323:S386" si="59">Q323/R323</f>
        <v>5.0895229698373089E-2</v>
      </c>
      <c r="T323" s="4">
        <v>9</v>
      </c>
      <c r="U323" s="1">
        <v>1293859294</v>
      </c>
      <c r="V323" s="1">
        <v>0</v>
      </c>
    </row>
    <row r="324" spans="1:22" x14ac:dyDescent="0.25">
      <c r="A324" s="1">
        <v>2015</v>
      </c>
      <c r="B324" s="1" t="s">
        <v>25</v>
      </c>
      <c r="C324" s="1">
        <v>1758.0433761269248</v>
      </c>
      <c r="D324" s="1">
        <f t="shared" si="50"/>
        <v>3.2450295861986023</v>
      </c>
      <c r="E324">
        <v>1007.912134</v>
      </c>
      <c r="F324" s="1">
        <f t="shared" si="51"/>
        <v>19515580750.609413</v>
      </c>
      <c r="G324" s="1">
        <v>20.379000000000001</v>
      </c>
      <c r="H324" s="1">
        <f t="shared" si="52"/>
        <v>425893672080.75342</v>
      </c>
      <c r="I324" s="1">
        <f t="shared" si="53"/>
        <v>4.5822659574310552E-2</v>
      </c>
      <c r="J324" s="5">
        <v>53.047624607937863</v>
      </c>
      <c r="K324" s="1">
        <v>32.904000000000003</v>
      </c>
      <c r="L324" s="1">
        <v>2089865410867.8215</v>
      </c>
      <c r="M324" s="1">
        <f t="shared" si="54"/>
        <v>63514022941.521439</v>
      </c>
      <c r="N324" s="1">
        <f t="shared" si="55"/>
        <v>1.6121937943088336</v>
      </c>
      <c r="O324">
        <v>0.372947313642151</v>
      </c>
      <c r="P324">
        <f t="shared" si="56"/>
        <v>7794096908.5680418</v>
      </c>
      <c r="Q324">
        <f t="shared" si="57"/>
        <v>11721483842.04137</v>
      </c>
      <c r="R324" s="1">
        <f t="shared" si="58"/>
        <v>414172188238.71204</v>
      </c>
      <c r="S324" s="1">
        <f t="shared" si="59"/>
        <v>2.8300992135390758E-2</v>
      </c>
      <c r="T324" s="4">
        <v>9</v>
      </c>
      <c r="U324" s="1">
        <v>1309053980</v>
      </c>
      <c r="V324" s="1">
        <v>0</v>
      </c>
    </row>
    <row r="325" spans="1:22" x14ac:dyDescent="0.25">
      <c r="A325" s="1">
        <v>2016</v>
      </c>
      <c r="B325" s="1" t="s">
        <v>25</v>
      </c>
      <c r="C325" s="1">
        <v>1861.4910293515106</v>
      </c>
      <c r="D325" s="1">
        <f t="shared" si="50"/>
        <v>3.269860947665598</v>
      </c>
      <c r="E325">
        <v>992.40163930000006</v>
      </c>
      <c r="F325" s="1">
        <f t="shared" si="51"/>
        <v>15841679616.202822</v>
      </c>
      <c r="G325" s="1">
        <v>21.331</v>
      </c>
      <c r="H325" s="1">
        <f t="shared" si="52"/>
        <v>482889578034.43005</v>
      </c>
      <c r="I325" s="1">
        <f t="shared" si="53"/>
        <v>3.2806008530325559E-2</v>
      </c>
      <c r="J325" s="6">
        <v>43.734169960474297</v>
      </c>
      <c r="K325" s="1">
        <v>30.376000000000001</v>
      </c>
      <c r="L325" s="1">
        <v>2263792499341.0063</v>
      </c>
      <c r="M325" s="1">
        <f t="shared" si="54"/>
        <v>74525694605.642822</v>
      </c>
      <c r="N325" s="1">
        <f t="shared" si="55"/>
        <v>1.4397606650142973</v>
      </c>
      <c r="O325">
        <f>(O323+O324)/2</f>
        <v>0.63307879507501952</v>
      </c>
      <c r="P325">
        <f t="shared" si="56"/>
        <v>14331590277.826712</v>
      </c>
      <c r="Q325">
        <f t="shared" si="57"/>
        <v>1510089338.3761101</v>
      </c>
      <c r="R325" s="1">
        <f t="shared" si="58"/>
        <v>481379488696.05396</v>
      </c>
      <c r="S325" s="1">
        <f t="shared" si="59"/>
        <v>3.1370039102966226E-3</v>
      </c>
      <c r="T325" s="4">
        <v>9</v>
      </c>
      <c r="U325" s="1">
        <v>1324171354</v>
      </c>
      <c r="V325" s="1">
        <v>0</v>
      </c>
    </row>
    <row r="326" spans="1:22" x14ac:dyDescent="0.25">
      <c r="A326" s="2">
        <v>1999</v>
      </c>
      <c r="B326" s="1" t="s">
        <v>26</v>
      </c>
      <c r="C326" s="1">
        <v>2071.5506297140746</v>
      </c>
      <c r="D326" s="1">
        <f t="shared" si="50"/>
        <v>3.3162955521343074</v>
      </c>
      <c r="E326">
        <v>1569</v>
      </c>
      <c r="F326" s="1">
        <f t="shared" si="51"/>
        <v>14825681869.942101</v>
      </c>
      <c r="G326" s="1">
        <v>14.180999999999999</v>
      </c>
      <c r="H326" s="1">
        <f t="shared" si="52"/>
        <v>21138642158.716114</v>
      </c>
      <c r="I326" s="1">
        <f t="shared" si="53"/>
        <v>0.70135450321860027</v>
      </c>
      <c r="J326" s="5">
        <v>25.888021984061222</v>
      </c>
      <c r="K326" s="1">
        <v>13.64</v>
      </c>
      <c r="L326" s="1">
        <v>149063127838.06583</v>
      </c>
      <c r="M326" s="1">
        <f t="shared" si="54"/>
        <v>10928381806.309811</v>
      </c>
      <c r="N326" s="1">
        <f t="shared" si="55"/>
        <v>1.89794882581094</v>
      </c>
      <c r="O326">
        <v>4.0019517326941596</v>
      </c>
      <c r="P326">
        <f t="shared" si="56"/>
        <v>5965434427.3235855</v>
      </c>
      <c r="Q326">
        <f t="shared" si="57"/>
        <v>8860247442.618515</v>
      </c>
      <c r="R326" s="1">
        <f t="shared" si="58"/>
        <v>12278394716.097599</v>
      </c>
      <c r="S326" s="1">
        <f t="shared" si="59"/>
        <v>0.72161285310385737</v>
      </c>
      <c r="T326" s="4">
        <v>6</v>
      </c>
      <c r="U326" s="1">
        <v>208612556</v>
      </c>
      <c r="V326" s="1">
        <v>0</v>
      </c>
    </row>
    <row r="327" spans="1:22" x14ac:dyDescent="0.25">
      <c r="A327" s="1">
        <v>2000</v>
      </c>
      <c r="B327" s="1" t="s">
        <v>26</v>
      </c>
      <c r="C327" s="1">
        <v>2143.3898903920535</v>
      </c>
      <c r="D327" s="1">
        <f t="shared" si="50"/>
        <v>3.331101177968689</v>
      </c>
      <c r="E327">
        <v>1530.2784160000001</v>
      </c>
      <c r="F327" s="1">
        <f t="shared" si="51"/>
        <v>22183475383.439022</v>
      </c>
      <c r="G327" s="1">
        <v>13.433</v>
      </c>
      <c r="H327" s="1">
        <f t="shared" si="52"/>
        <v>23602079220.050587</v>
      </c>
      <c r="I327" s="1">
        <f t="shared" si="53"/>
        <v>0.93989496334685529</v>
      </c>
      <c r="J327" s="5">
        <v>39.716070128596982</v>
      </c>
      <c r="K327" s="1">
        <v>25.087</v>
      </c>
      <c r="L327" s="1">
        <v>175702220055.46478</v>
      </c>
      <c r="M327" s="1">
        <f t="shared" si="54"/>
        <v>7003715870.9875546</v>
      </c>
      <c r="N327" s="1">
        <f t="shared" si="55"/>
        <v>1.5831335005619238</v>
      </c>
      <c r="O327">
        <v>6.3861506698871997</v>
      </c>
      <c r="P327">
        <f t="shared" si="56"/>
        <v>11220608503.078747</v>
      </c>
      <c r="Q327">
        <f t="shared" si="57"/>
        <v>10962866880.360275</v>
      </c>
      <c r="R327" s="1">
        <f t="shared" si="58"/>
        <v>12639212339.690311</v>
      </c>
      <c r="S327" s="1">
        <f t="shared" si="59"/>
        <v>0.86736946778986468</v>
      </c>
      <c r="T327" s="4">
        <v>6</v>
      </c>
      <c r="U327" s="1">
        <v>211540429</v>
      </c>
      <c r="V327" s="1">
        <v>0</v>
      </c>
    </row>
    <row r="328" spans="1:22" x14ac:dyDescent="0.25">
      <c r="A328" s="1">
        <v>2001</v>
      </c>
      <c r="B328" s="1" t="s">
        <v>26</v>
      </c>
      <c r="C328" s="1">
        <v>2190.7661797947085</v>
      </c>
      <c r="D328" s="1">
        <f t="shared" si="50"/>
        <v>3.3405960278373996</v>
      </c>
      <c r="E328">
        <v>1433.580788</v>
      </c>
      <c r="F328" s="1">
        <f t="shared" si="51"/>
        <v>17333677981.395355</v>
      </c>
      <c r="G328" s="1">
        <v>17.745000000000001</v>
      </c>
      <c r="H328" s="1">
        <f t="shared" si="52"/>
        <v>30314154950.917969</v>
      </c>
      <c r="I328" s="1">
        <f t="shared" si="53"/>
        <v>0.57180145742015676</v>
      </c>
      <c r="J328" s="5">
        <v>33.126510283668544</v>
      </c>
      <c r="K328" s="1">
        <v>25.315000000000001</v>
      </c>
      <c r="L328" s="1">
        <v>170832093270.88177</v>
      </c>
      <c r="M328" s="1">
        <f t="shared" si="54"/>
        <v>6748255708.9030914</v>
      </c>
      <c r="N328" s="1">
        <f t="shared" si="55"/>
        <v>1.3085723991178566</v>
      </c>
      <c r="O328">
        <v>4.4274516915147704</v>
      </c>
      <c r="P328">
        <f t="shared" si="56"/>
        <v>7563508403.1717443</v>
      </c>
      <c r="Q328">
        <f t="shared" si="57"/>
        <v>9770169578.2236099</v>
      </c>
      <c r="R328" s="1">
        <f t="shared" si="58"/>
        <v>20543985372.694359</v>
      </c>
      <c r="S328" s="1">
        <f t="shared" si="59"/>
        <v>0.4755732347438994</v>
      </c>
      <c r="T328" s="4">
        <v>6</v>
      </c>
      <c r="U328" s="1">
        <v>214506502</v>
      </c>
      <c r="V328" s="1">
        <v>0</v>
      </c>
    </row>
    <row r="329" spans="1:22" x14ac:dyDescent="0.25">
      <c r="A329" s="1">
        <v>2002</v>
      </c>
      <c r="B329" s="1" t="s">
        <v>26</v>
      </c>
      <c r="C329" s="1">
        <v>2257.7468550709432</v>
      </c>
      <c r="D329" s="1">
        <f t="shared" si="50"/>
        <v>3.3536752459995154</v>
      </c>
      <c r="E329">
        <v>1340.0315350000001</v>
      </c>
      <c r="F329" s="1">
        <f t="shared" si="51"/>
        <v>16328430566.19017</v>
      </c>
      <c r="G329" s="1">
        <v>16.353000000000002</v>
      </c>
      <c r="H329" s="1">
        <f t="shared" si="52"/>
        <v>34067388655.209999</v>
      </c>
      <c r="I329" s="1">
        <f t="shared" si="53"/>
        <v>0.47929797999627505</v>
      </c>
      <c r="J329" s="5">
        <v>33.383860782604785</v>
      </c>
      <c r="K329" s="1">
        <v>24.215</v>
      </c>
      <c r="L329" s="1">
        <v>208325008592.97986</v>
      </c>
      <c r="M329" s="1">
        <f t="shared" si="54"/>
        <v>8603138905.3470936</v>
      </c>
      <c r="N329" s="1">
        <f t="shared" si="55"/>
        <v>1.3786438481356509</v>
      </c>
      <c r="O329">
        <v>3.4988327654523799</v>
      </c>
      <c r="P329">
        <f t="shared" si="56"/>
        <v>7288943659.2826643</v>
      </c>
      <c r="Q329">
        <f t="shared" si="57"/>
        <v>9039486906.907505</v>
      </c>
      <c r="R329" s="1">
        <f t="shared" si="58"/>
        <v>25027901748.302494</v>
      </c>
      <c r="S329" s="1">
        <f t="shared" si="59"/>
        <v>0.36117637818042836</v>
      </c>
      <c r="T329" s="4">
        <v>6</v>
      </c>
      <c r="U329" s="1">
        <v>217508059</v>
      </c>
      <c r="V329" s="1">
        <v>0</v>
      </c>
    </row>
    <row r="330" spans="1:22" x14ac:dyDescent="0.25">
      <c r="A330" s="1">
        <v>2003</v>
      </c>
      <c r="B330" s="1" t="s">
        <v>26</v>
      </c>
      <c r="C330" s="1">
        <v>2333.0974833311257</v>
      </c>
      <c r="D330" s="1">
        <f t="shared" si="50"/>
        <v>3.3679328852096573</v>
      </c>
      <c r="E330">
        <v>1245.3181629999999</v>
      </c>
      <c r="F330" s="1">
        <f t="shared" si="51"/>
        <v>17093638138.438141</v>
      </c>
      <c r="G330" s="1">
        <v>17.099</v>
      </c>
      <c r="H330" s="1">
        <f t="shared" si="52"/>
        <v>42742101633.941147</v>
      </c>
      <c r="I330" s="1">
        <f t="shared" si="53"/>
        <v>0.3999250735219867</v>
      </c>
      <c r="J330" s="5">
        <v>37.606361733270113</v>
      </c>
      <c r="K330" s="1">
        <v>28.088999999999999</v>
      </c>
      <c r="L330" s="1">
        <v>249968428761.57172</v>
      </c>
      <c r="M330" s="1">
        <f t="shared" si="54"/>
        <v>8899157277.2819157</v>
      </c>
      <c r="N330" s="1">
        <f t="shared" si="55"/>
        <v>1.3388287846940123</v>
      </c>
      <c r="O330">
        <v>3.12726843016116</v>
      </c>
      <c r="P330">
        <f t="shared" si="56"/>
        <v>7817183758.0305214</v>
      </c>
      <c r="Q330">
        <f t="shared" si="57"/>
        <v>9276454380.4076195</v>
      </c>
      <c r="R330" s="1">
        <f t="shared" si="58"/>
        <v>33465647253.533527</v>
      </c>
      <c r="S330" s="1">
        <f t="shared" si="59"/>
        <v>0.2771933353067943</v>
      </c>
      <c r="T330" s="4">
        <v>6</v>
      </c>
      <c r="U330" s="1">
        <v>220545214</v>
      </c>
      <c r="V330" s="1">
        <v>0</v>
      </c>
    </row>
    <row r="331" spans="1:22" x14ac:dyDescent="0.25">
      <c r="A331" s="1">
        <v>2004</v>
      </c>
      <c r="B331" s="1" t="s">
        <v>26</v>
      </c>
      <c r="C331" s="1">
        <v>2416.8363893323653</v>
      </c>
      <c r="D331" s="1">
        <f t="shared" si="50"/>
        <v>3.3832472513115959</v>
      </c>
      <c r="E331">
        <v>1183.3784920000001</v>
      </c>
      <c r="F331" s="1">
        <f t="shared" si="51"/>
        <v>20999560444.344463</v>
      </c>
      <c r="G331" s="1">
        <v>17.573</v>
      </c>
      <c r="H331" s="1">
        <f t="shared" si="52"/>
        <v>48055299610.750572</v>
      </c>
      <c r="I331" s="1">
        <f t="shared" si="53"/>
        <v>0.43698740023351346</v>
      </c>
      <c r="J331" s="5">
        <v>48.617617019587087</v>
      </c>
      <c r="K331" s="1">
        <v>27.358000000000001</v>
      </c>
      <c r="L331" s="1">
        <v>273460989078.41901</v>
      </c>
      <c r="M331" s="1">
        <f t="shared" si="54"/>
        <v>9995649867.6225967</v>
      </c>
      <c r="N331" s="1">
        <f t="shared" si="55"/>
        <v>1.777089590598256</v>
      </c>
      <c r="O331">
        <v>3.69520109889607</v>
      </c>
      <c r="P331">
        <f t="shared" si="56"/>
        <v>10104933473.4778</v>
      </c>
      <c r="Q331">
        <f t="shared" si="57"/>
        <v>10894626970.866663</v>
      </c>
      <c r="R331" s="1">
        <f t="shared" si="58"/>
        <v>37160672639.883911</v>
      </c>
      <c r="S331" s="1">
        <f t="shared" si="59"/>
        <v>0.29317625857971275</v>
      </c>
      <c r="T331" s="4">
        <v>8</v>
      </c>
      <c r="U331" s="1">
        <v>223614649</v>
      </c>
      <c r="V331" s="1">
        <v>0</v>
      </c>
    </row>
    <row r="332" spans="1:22" x14ac:dyDescent="0.25">
      <c r="A332" s="1">
        <v>2005</v>
      </c>
      <c r="B332" s="1" t="s">
        <v>26</v>
      </c>
      <c r="C332" s="1">
        <v>2519.5098415279022</v>
      </c>
      <c r="D332" s="1">
        <f t="shared" si="50"/>
        <v>3.4013160591049303</v>
      </c>
      <c r="E332">
        <v>1104.884035</v>
      </c>
      <c r="F332" s="1">
        <f t="shared" si="51"/>
        <v>27020647613.694164</v>
      </c>
      <c r="G332" s="1">
        <v>17.86</v>
      </c>
      <c r="H332" s="1">
        <f t="shared" si="52"/>
        <v>54360812551.944778</v>
      </c>
      <c r="I332" s="1">
        <f t="shared" si="53"/>
        <v>0.49706114285680392</v>
      </c>
      <c r="J332" s="5">
        <v>67.00175692589093</v>
      </c>
      <c r="K332" s="1">
        <v>28.579000000000001</v>
      </c>
      <c r="L332" s="1">
        <v>304371850794.76361</v>
      </c>
      <c r="M332" s="1">
        <f t="shared" si="54"/>
        <v>10650192476.810371</v>
      </c>
      <c r="N332" s="1">
        <f t="shared" si="55"/>
        <v>2.344440215749009</v>
      </c>
      <c r="O332">
        <v>5.0561460767970203</v>
      </c>
      <c r="P332">
        <f t="shared" si="56"/>
        <v>15389485392.833921</v>
      </c>
      <c r="Q332">
        <f t="shared" si="57"/>
        <v>11631162220.860243</v>
      </c>
      <c r="R332" s="1">
        <f t="shared" si="58"/>
        <v>42729650331.084534</v>
      </c>
      <c r="S332" s="1">
        <f t="shared" si="59"/>
        <v>0.27220354322438539</v>
      </c>
      <c r="T332" s="4">
        <v>8</v>
      </c>
      <c r="U332" s="1">
        <v>226712730</v>
      </c>
      <c r="V332" s="1">
        <v>0</v>
      </c>
    </row>
    <row r="333" spans="1:22" x14ac:dyDescent="0.25">
      <c r="A333" s="1">
        <v>2006</v>
      </c>
      <c r="B333" s="1" t="s">
        <v>26</v>
      </c>
      <c r="C333" s="1">
        <v>2621.9603979185422</v>
      </c>
      <c r="D333" s="1">
        <f t="shared" si="50"/>
        <v>3.4186261278211383</v>
      </c>
      <c r="E333">
        <v>1039.39499</v>
      </c>
      <c r="F333" s="1">
        <f t="shared" si="51"/>
        <v>29422644384.983013</v>
      </c>
      <c r="G333" s="1">
        <v>18.867999999999999</v>
      </c>
      <c r="H333" s="1">
        <f t="shared" si="52"/>
        <v>73239506813.236694</v>
      </c>
      <c r="I333" s="1">
        <f t="shared" si="53"/>
        <v>0.40173187484743428</v>
      </c>
      <c r="J333" s="5">
        <v>77.554717303757457</v>
      </c>
      <c r="K333" s="1">
        <v>28.986000000000001</v>
      </c>
      <c r="L333" s="1">
        <v>388167833438.82074</v>
      </c>
      <c r="M333" s="1">
        <f t="shared" si="54"/>
        <v>13391562597.075165</v>
      </c>
      <c r="N333" s="1">
        <f t="shared" si="55"/>
        <v>2.6755922619111798</v>
      </c>
      <c r="O333">
        <v>4.4142241118415004</v>
      </c>
      <c r="P333">
        <f t="shared" si="56"/>
        <v>17134598098.06918</v>
      </c>
      <c r="Q333">
        <f t="shared" si="57"/>
        <v>12288046286.913834</v>
      </c>
      <c r="R333" s="1">
        <f t="shared" si="58"/>
        <v>60951460526.322861</v>
      </c>
      <c r="S333" s="1">
        <f t="shared" si="59"/>
        <v>0.20160380376130682</v>
      </c>
      <c r="T333" s="4">
        <v>8</v>
      </c>
      <c r="U333" s="1">
        <v>229838202</v>
      </c>
      <c r="V333" s="1">
        <v>0</v>
      </c>
    </row>
    <row r="334" spans="1:22" x14ac:dyDescent="0.25">
      <c r="A334" s="1">
        <v>2007</v>
      </c>
      <c r="B334" s="1" t="s">
        <v>26</v>
      </c>
      <c r="C334" s="1">
        <v>2750.6151427046525</v>
      </c>
      <c r="D334" s="1">
        <f t="shared" si="50"/>
        <v>3.4394298295419592</v>
      </c>
      <c r="E334">
        <v>987.7548223</v>
      </c>
      <c r="F334" s="1">
        <f t="shared" si="51"/>
        <v>30210067505.275398</v>
      </c>
      <c r="G334" s="1">
        <v>17.782</v>
      </c>
      <c r="H334" s="1">
        <f t="shared" si="52"/>
        <v>81831439263.0961</v>
      </c>
      <c r="I334" s="1">
        <f t="shared" si="53"/>
        <v>0.36917433907213915</v>
      </c>
      <c r="J334" s="5">
        <v>83.793372975802299</v>
      </c>
      <c r="K334" s="1">
        <v>28.736000000000001</v>
      </c>
      <c r="L334" s="1">
        <v>460192550124.26105</v>
      </c>
      <c r="M334" s="1">
        <f t="shared" si="54"/>
        <v>16014495758.778572</v>
      </c>
      <c r="N334" s="1">
        <f t="shared" si="55"/>
        <v>2.9159720551156143</v>
      </c>
      <c r="O334">
        <v>3.59102107919656</v>
      </c>
      <c r="P334">
        <f t="shared" si="56"/>
        <v>16525611479.85441</v>
      </c>
      <c r="Q334">
        <f t="shared" si="57"/>
        <v>13684456025.420988</v>
      </c>
      <c r="R334" s="1">
        <f t="shared" si="58"/>
        <v>68146983237.67511</v>
      </c>
      <c r="S334" s="1">
        <f t="shared" si="59"/>
        <v>0.20080795033426405</v>
      </c>
      <c r="T334" s="4">
        <v>8</v>
      </c>
      <c r="U334" s="1">
        <v>232989141</v>
      </c>
      <c r="V334" s="1">
        <v>0</v>
      </c>
    </row>
    <row r="335" spans="1:22" x14ac:dyDescent="0.25">
      <c r="A335" s="1">
        <v>2008</v>
      </c>
      <c r="B335" s="1" t="s">
        <v>26</v>
      </c>
      <c r="C335" s="1">
        <v>2876.8850402690364</v>
      </c>
      <c r="D335" s="1">
        <f t="shared" si="50"/>
        <v>3.4589225079194157</v>
      </c>
      <c r="E335">
        <v>1029.3865310000001</v>
      </c>
      <c r="F335" s="1">
        <f t="shared" si="51"/>
        <v>40734412341.228104</v>
      </c>
      <c r="G335" s="1">
        <v>19.448</v>
      </c>
      <c r="H335" s="1">
        <f t="shared" si="52"/>
        <v>105652013240.82889</v>
      </c>
      <c r="I335" s="1">
        <f t="shared" si="53"/>
        <v>0.38555263730162803</v>
      </c>
      <c r="J335" s="5">
        <v>108.41518354973967</v>
      </c>
      <c r="K335" s="1">
        <v>32.997999999999998</v>
      </c>
      <c r="L335" s="1">
        <v>543253873101.75281</v>
      </c>
      <c r="M335" s="1">
        <f t="shared" si="54"/>
        <v>16463236350.741041</v>
      </c>
      <c r="N335" s="1">
        <f t="shared" si="55"/>
        <v>3.2855077140959961</v>
      </c>
      <c r="O335">
        <v>4.4103456196449704</v>
      </c>
      <c r="P335">
        <f t="shared" si="56"/>
        <v>23959373395.894802</v>
      </c>
      <c r="Q335">
        <f t="shared" si="57"/>
        <v>16775038945.333302</v>
      </c>
      <c r="R335" s="1">
        <f t="shared" si="58"/>
        <v>88876974295.49559</v>
      </c>
      <c r="S335" s="1">
        <f t="shared" si="59"/>
        <v>0.18874448729048918</v>
      </c>
      <c r="T335" s="4">
        <v>8</v>
      </c>
      <c r="U335" s="1">
        <v>236159276</v>
      </c>
      <c r="V335" s="1">
        <v>0</v>
      </c>
    </row>
    <row r="336" spans="1:22" x14ac:dyDescent="0.25">
      <c r="A336" s="1">
        <v>2009</v>
      </c>
      <c r="B336" s="1" t="s">
        <v>26</v>
      </c>
      <c r="C336" s="1">
        <v>2970.0441310657875</v>
      </c>
      <c r="D336" s="1">
        <f t="shared" si="50"/>
        <v>3.4727629024269637</v>
      </c>
      <c r="E336">
        <v>1012.891483</v>
      </c>
      <c r="F336" s="1">
        <f t="shared" si="51"/>
        <v>25507056506.260303</v>
      </c>
      <c r="G336" s="1">
        <v>15.382</v>
      </c>
      <c r="H336" s="1">
        <f t="shared" si="52"/>
        <v>88370380515.657166</v>
      </c>
      <c r="I336" s="1">
        <f t="shared" si="53"/>
        <v>0.28863807485519483</v>
      </c>
      <c r="J336" s="5">
        <v>68.992925466719498</v>
      </c>
      <c r="K336" s="1">
        <v>31.172999999999998</v>
      </c>
      <c r="L336" s="1">
        <v>574505139225.43994</v>
      </c>
      <c r="M336" s="1">
        <f t="shared" si="54"/>
        <v>18429574927.836269</v>
      </c>
      <c r="N336" s="1">
        <f t="shared" si="55"/>
        <v>2.2132270062784944</v>
      </c>
      <c r="O336">
        <v>1.91589987632853</v>
      </c>
      <c r="P336">
        <f t="shared" si="56"/>
        <v>11006943251.921253</v>
      </c>
      <c r="Q336">
        <f t="shared" si="57"/>
        <v>14500113254.33905</v>
      </c>
      <c r="R336" s="1">
        <f t="shared" si="58"/>
        <v>73870267261.318115</v>
      </c>
      <c r="S336" s="1">
        <f t="shared" si="59"/>
        <v>0.19629160407724663</v>
      </c>
      <c r="T336" s="4">
        <v>8</v>
      </c>
      <c r="U336" s="1">
        <v>239340478</v>
      </c>
      <c r="V336" s="1">
        <v>0</v>
      </c>
    </row>
    <row r="337" spans="1:22" x14ac:dyDescent="0.25">
      <c r="A337" s="1">
        <v>2010</v>
      </c>
      <c r="B337" s="1" t="s">
        <v>26</v>
      </c>
      <c r="C337" s="1">
        <v>3113.4806345143284</v>
      </c>
      <c r="D337" s="1">
        <f t="shared" si="50"/>
        <v>3.4932461688048986</v>
      </c>
      <c r="E337">
        <v>1028.028341</v>
      </c>
      <c r="F337" s="1">
        <f t="shared" si="51"/>
        <v>32831940205.419106</v>
      </c>
      <c r="G337" s="1">
        <v>15.644</v>
      </c>
      <c r="H337" s="1">
        <f t="shared" si="52"/>
        <v>118126930447.19884</v>
      </c>
      <c r="I337" s="1">
        <f t="shared" si="53"/>
        <v>0.27793780877168012</v>
      </c>
      <c r="J337" s="5">
        <v>87.498094676299672</v>
      </c>
      <c r="K337" s="1">
        <v>32.880000000000003</v>
      </c>
      <c r="L337" s="1">
        <v>755094160363.07104</v>
      </c>
      <c r="M337" s="1">
        <f t="shared" si="54"/>
        <v>22965150862.623814</v>
      </c>
      <c r="N337" s="1">
        <f t="shared" si="55"/>
        <v>2.6611342663108171</v>
      </c>
      <c r="O337">
        <v>2.22292196032569</v>
      </c>
      <c r="P337">
        <f t="shared" si="56"/>
        <v>16785153911.847589</v>
      </c>
      <c r="Q337">
        <f t="shared" si="57"/>
        <v>16046786293.571516</v>
      </c>
      <c r="R337" s="1">
        <f t="shared" si="58"/>
        <v>102080144153.62732</v>
      </c>
      <c r="S337" s="1">
        <f t="shared" si="59"/>
        <v>0.15719791960150076</v>
      </c>
      <c r="T337" s="4">
        <v>8</v>
      </c>
      <c r="U337" s="1">
        <v>242524123</v>
      </c>
      <c r="V337" s="1">
        <v>0</v>
      </c>
    </row>
    <row r="338" spans="1:22" x14ac:dyDescent="0.25">
      <c r="A338" s="1">
        <v>2011</v>
      </c>
      <c r="B338" s="1" t="s">
        <v>26</v>
      </c>
      <c r="C338" s="1">
        <v>3262.7486126075032</v>
      </c>
      <c r="D338" s="1">
        <f t="shared" si="50"/>
        <v>3.5135836136704488</v>
      </c>
      <c r="E338">
        <v>998.14512049999996</v>
      </c>
      <c r="F338" s="1">
        <f t="shared" si="51"/>
        <v>43248153845.338036</v>
      </c>
      <c r="G338" s="1">
        <v>17.010000000000002</v>
      </c>
      <c r="H338" s="1">
        <f t="shared" si="52"/>
        <v>151894045257.71838</v>
      </c>
      <c r="I338" s="1">
        <f t="shared" si="53"/>
        <v>0.28472580193620467</v>
      </c>
      <c r="J338" s="5">
        <v>118.7082822862465</v>
      </c>
      <c r="K338" s="1">
        <v>32.984000000000002</v>
      </c>
      <c r="L338" s="1">
        <v>892969107923.09436</v>
      </c>
      <c r="M338" s="1">
        <f t="shared" si="54"/>
        <v>27072796141.253162</v>
      </c>
      <c r="N338" s="1">
        <f t="shared" si="55"/>
        <v>3.5989656283727411</v>
      </c>
      <c r="O338">
        <v>2.72363441249031</v>
      </c>
      <c r="P338">
        <f t="shared" si="56"/>
        <v>24321213916.301136</v>
      </c>
      <c r="Q338">
        <f t="shared" si="57"/>
        <v>18926939929.0369</v>
      </c>
      <c r="R338" s="1">
        <f t="shared" si="58"/>
        <v>132967105328.68149</v>
      </c>
      <c r="S338" s="1">
        <f t="shared" si="59"/>
        <v>0.14234302448151656</v>
      </c>
      <c r="T338" s="4">
        <v>8</v>
      </c>
      <c r="U338" s="1">
        <v>245707511</v>
      </c>
      <c r="V338" s="1">
        <v>0</v>
      </c>
    </row>
    <row r="339" spans="1:22" x14ac:dyDescent="0.25">
      <c r="A339" s="1">
        <v>2012</v>
      </c>
      <c r="B339" s="1" t="s">
        <v>26</v>
      </c>
      <c r="C339" s="1">
        <v>3415.351266767469</v>
      </c>
      <c r="D339" s="1">
        <f t="shared" si="50"/>
        <v>3.5334353772338081</v>
      </c>
      <c r="E339">
        <v>970.83737489999999</v>
      </c>
      <c r="F339" s="1">
        <f t="shared" si="51"/>
        <v>41365481546.518723</v>
      </c>
      <c r="G339" s="1">
        <v>17.248999999999999</v>
      </c>
      <c r="H339" s="1">
        <f t="shared" si="52"/>
        <v>158323380794.14066</v>
      </c>
      <c r="I339" s="1">
        <f t="shared" si="53"/>
        <v>0.26127209600396306</v>
      </c>
      <c r="J339" s="5">
        <v>116.73436701022335</v>
      </c>
      <c r="K339" s="1">
        <v>35.072000000000003</v>
      </c>
      <c r="L339" s="1">
        <v>917869910105.74915</v>
      </c>
      <c r="M339" s="1">
        <f t="shared" si="54"/>
        <v>26171017053.653885</v>
      </c>
      <c r="N339" s="1">
        <f t="shared" si="55"/>
        <v>3.3284205922166783</v>
      </c>
      <c r="O339">
        <v>2.3634228088061802</v>
      </c>
      <c r="P339">
        <f t="shared" si="56"/>
        <v>21693146810.608055</v>
      </c>
      <c r="Q339">
        <f t="shared" si="57"/>
        <v>19672334735.910667</v>
      </c>
      <c r="R339" s="1">
        <f t="shared" si="58"/>
        <v>138651046058.22998</v>
      </c>
      <c r="S339" s="1">
        <f t="shared" si="59"/>
        <v>0.14188378158826712</v>
      </c>
      <c r="T339" s="4">
        <v>8</v>
      </c>
      <c r="U339" s="1">
        <v>248883232</v>
      </c>
      <c r="V339" s="1">
        <v>0</v>
      </c>
    </row>
    <row r="340" spans="1:22" x14ac:dyDescent="0.25">
      <c r="A340" s="1">
        <v>2013</v>
      </c>
      <c r="B340" s="1" t="s">
        <v>26</v>
      </c>
      <c r="C340" s="1">
        <v>3560.1065804282939</v>
      </c>
      <c r="D340" s="1">
        <f t="shared" si="50"/>
        <v>3.5514629998265321</v>
      </c>
      <c r="E340">
        <v>937.87295619999998</v>
      </c>
      <c r="F340" s="1">
        <f t="shared" si="51"/>
        <v>38322055685.364868</v>
      </c>
      <c r="G340" s="1">
        <v>16.864000000000001</v>
      </c>
      <c r="H340" s="1">
        <f t="shared" si="52"/>
        <v>153888070416.12659</v>
      </c>
      <c r="I340" s="1">
        <f t="shared" si="53"/>
        <v>0.24902551303514775</v>
      </c>
      <c r="J340" s="5">
        <v>111.94686091595962</v>
      </c>
      <c r="K340" s="1">
        <v>33.831000000000003</v>
      </c>
      <c r="L340" s="1">
        <v>912524136718.01819</v>
      </c>
      <c r="M340" s="1">
        <f t="shared" si="54"/>
        <v>26973016958.352345</v>
      </c>
      <c r="N340" s="1">
        <f t="shared" si="55"/>
        <v>3.3090024213283558</v>
      </c>
      <c r="O340">
        <v>2.0337454325245798</v>
      </c>
      <c r="P340">
        <f t="shared" si="56"/>
        <v>18558417951.187046</v>
      </c>
      <c r="Q340">
        <f t="shared" si="57"/>
        <v>19763637734.177822</v>
      </c>
      <c r="R340" s="1">
        <f t="shared" si="58"/>
        <v>134124432681.94876</v>
      </c>
      <c r="S340" s="1">
        <f t="shared" si="59"/>
        <v>0.14735300152988254</v>
      </c>
      <c r="T340" s="4">
        <v>8</v>
      </c>
      <c r="U340" s="1">
        <v>252032263</v>
      </c>
      <c r="V340" s="1">
        <v>0</v>
      </c>
    </row>
    <row r="341" spans="1:22" x14ac:dyDescent="0.25">
      <c r="A341" s="1">
        <v>2014</v>
      </c>
      <c r="B341" s="1" t="s">
        <v>26</v>
      </c>
      <c r="C341" s="1">
        <v>3692.9428753698276</v>
      </c>
      <c r="D341" s="1">
        <f t="shared" si="50"/>
        <v>3.5673725897783704</v>
      </c>
      <c r="E341">
        <v>902.08109999999999</v>
      </c>
      <c r="F341" s="1">
        <f t="shared" si="51"/>
        <v>33029068685.576912</v>
      </c>
      <c r="G341" s="1">
        <v>16.460999999999999</v>
      </c>
      <c r="H341" s="1">
        <f t="shared" si="52"/>
        <v>146637016858.94122</v>
      </c>
      <c r="I341" s="1">
        <f t="shared" si="53"/>
        <v>0.22524373035595452</v>
      </c>
      <c r="J341" s="5">
        <v>100.31315270718662</v>
      </c>
      <c r="K341" s="1">
        <v>34.6</v>
      </c>
      <c r="L341" s="1">
        <v>890814755233.22546</v>
      </c>
      <c r="M341" s="1">
        <f t="shared" si="54"/>
        <v>25746091191.711716</v>
      </c>
      <c r="N341" s="1">
        <f t="shared" si="55"/>
        <v>2.8992240666816942</v>
      </c>
      <c r="O341">
        <v>1.7481627580715</v>
      </c>
      <c r="P341">
        <f t="shared" si="56"/>
        <v>15572891794.393036</v>
      </c>
      <c r="Q341">
        <f t="shared" si="57"/>
        <v>17456176891.183876</v>
      </c>
      <c r="R341" s="1">
        <f t="shared" si="58"/>
        <v>129180839967.75735</v>
      </c>
      <c r="S341" s="1">
        <f t="shared" si="59"/>
        <v>0.13512976766168122</v>
      </c>
      <c r="T341" s="4">
        <v>9</v>
      </c>
      <c r="U341" s="1">
        <v>255131116</v>
      </c>
      <c r="V341" s="1">
        <v>0</v>
      </c>
    </row>
    <row r="342" spans="1:22" x14ac:dyDescent="0.25">
      <c r="A342" s="1">
        <v>2015</v>
      </c>
      <c r="B342" s="1" t="s">
        <v>26</v>
      </c>
      <c r="C342" s="1">
        <v>3827.5483074194244</v>
      </c>
      <c r="D342" s="1">
        <f t="shared" si="50"/>
        <v>3.5829206806278555</v>
      </c>
      <c r="E342">
        <v>867.47964379999996</v>
      </c>
      <c r="F342" s="1">
        <f t="shared" si="51"/>
        <v>16796473092.255468</v>
      </c>
      <c r="G342" s="1">
        <v>14.869</v>
      </c>
      <c r="H342" s="1">
        <f t="shared" si="52"/>
        <v>128060206871.43047</v>
      </c>
      <c r="I342" s="1">
        <f t="shared" si="53"/>
        <v>0.13116075245074957</v>
      </c>
      <c r="J342" s="5">
        <v>53.047624607937863</v>
      </c>
      <c r="K342" s="1">
        <v>34.173999999999999</v>
      </c>
      <c r="L342" s="1">
        <v>861256351277.35876</v>
      </c>
      <c r="M342" s="1">
        <f t="shared" si="54"/>
        <v>25202093734.340691</v>
      </c>
      <c r="N342" s="1">
        <f t="shared" si="55"/>
        <v>1.5522802308169328</v>
      </c>
      <c r="O342">
        <v>0.58573281357667495</v>
      </c>
      <c r="P342">
        <f t="shared" si="56"/>
        <v>5044661058.444685</v>
      </c>
      <c r="Q342">
        <f t="shared" si="57"/>
        <v>11751812033.810783</v>
      </c>
      <c r="R342" s="1">
        <f t="shared" si="58"/>
        <v>116308394837.61969</v>
      </c>
      <c r="S342" s="1">
        <f t="shared" si="59"/>
        <v>0.10104010162136368</v>
      </c>
      <c r="T342" s="4">
        <v>9</v>
      </c>
      <c r="U342" s="1">
        <v>258162113</v>
      </c>
      <c r="V342" s="1">
        <v>0</v>
      </c>
    </row>
    <row r="343" spans="1:22" x14ac:dyDescent="0.25">
      <c r="A343" s="1">
        <v>2016</v>
      </c>
      <c r="B343" s="1" t="s">
        <v>26</v>
      </c>
      <c r="C343" s="1">
        <v>3974.0584850011664</v>
      </c>
      <c r="D343" s="1">
        <f t="shared" si="50"/>
        <v>3.5992342541996596</v>
      </c>
      <c r="E343">
        <v>956.00421859999994</v>
      </c>
      <c r="F343" s="1">
        <f t="shared" si="51"/>
        <v>15260668607.40173</v>
      </c>
      <c r="G343" s="1">
        <v>14.332000000000001</v>
      </c>
      <c r="H343" s="1">
        <f t="shared" si="52"/>
        <v>133611385357.32382</v>
      </c>
      <c r="I343" s="1">
        <f t="shared" si="53"/>
        <v>0.11421682790421891</v>
      </c>
      <c r="J343" s="6">
        <v>43.734169960474297</v>
      </c>
      <c r="K343" s="1">
        <v>34.292000000000002</v>
      </c>
      <c r="L343" s="1">
        <v>932259177765.30713</v>
      </c>
      <c r="M343" s="1">
        <f t="shared" si="54"/>
        <v>27185908601.577835</v>
      </c>
      <c r="N343" s="1">
        <f t="shared" si="55"/>
        <v>1.2753461437208182</v>
      </c>
      <c r="O343">
        <f>(O341+O342)/2</f>
        <v>1.1669477858240875</v>
      </c>
      <c r="P343">
        <f t="shared" si="56"/>
        <v>10878977833.074095</v>
      </c>
      <c r="Q343">
        <f t="shared" si="57"/>
        <v>4381690774.3276348</v>
      </c>
      <c r="R343" s="1">
        <f t="shared" si="58"/>
        <v>129229694582.99619</v>
      </c>
      <c r="S343" s="1">
        <f t="shared" si="59"/>
        <v>3.3906222470513905E-2</v>
      </c>
      <c r="T343" s="4">
        <v>9</v>
      </c>
      <c r="U343" s="1">
        <v>261115456</v>
      </c>
      <c r="V343" s="1">
        <v>0</v>
      </c>
    </row>
    <row r="344" spans="1:22" x14ac:dyDescent="0.25">
      <c r="A344" s="2">
        <v>1999</v>
      </c>
      <c r="B344" s="1" t="s">
        <v>27</v>
      </c>
      <c r="C344" s="1">
        <v>4491.1959112589329</v>
      </c>
      <c r="D344" s="1">
        <f t="shared" si="50"/>
        <v>3.6523619999130723</v>
      </c>
      <c r="E344">
        <v>3621</v>
      </c>
      <c r="F344" s="1">
        <f t="shared" si="51"/>
        <v>34215292575.564274</v>
      </c>
      <c r="G344" s="1">
        <v>18.513000000000002</v>
      </c>
      <c r="H344" s="1">
        <f t="shared" si="52"/>
        <v>21076763564.856403</v>
      </c>
      <c r="I344" s="1">
        <f t="shared" si="53"/>
        <v>1.6233655831588478</v>
      </c>
      <c r="J344" s="5">
        <v>25.888021984061222</v>
      </c>
      <c r="K344" s="1">
        <v>35.063000000000002</v>
      </c>
      <c r="L344" s="1">
        <v>113848450088.35089</v>
      </c>
      <c r="M344" s="1">
        <f t="shared" si="54"/>
        <v>3246968316.6971135</v>
      </c>
      <c r="N344" s="1">
        <f t="shared" si="55"/>
        <v>0.73832877917067052</v>
      </c>
      <c r="O344">
        <v>15.536577090986899</v>
      </c>
      <c r="P344">
        <f t="shared" si="56"/>
        <v>17688152214.87038</v>
      </c>
      <c r="Q344">
        <f t="shared" si="57"/>
        <v>16527140360.693893</v>
      </c>
      <c r="R344" s="1">
        <f t="shared" si="58"/>
        <v>4549623204.1625099</v>
      </c>
      <c r="S344" s="1">
        <f t="shared" si="59"/>
        <v>3.6326393679311719</v>
      </c>
      <c r="T344" s="4">
        <v>3</v>
      </c>
      <c r="U344" s="1">
        <v>65062660</v>
      </c>
      <c r="V344" s="1">
        <v>0</v>
      </c>
    </row>
    <row r="345" spans="1:22" x14ac:dyDescent="0.25">
      <c r="A345" s="1">
        <v>2000</v>
      </c>
      <c r="B345" s="1" t="s">
        <v>27</v>
      </c>
      <c r="C345" s="1">
        <v>4676.8735512498788</v>
      </c>
      <c r="D345" s="1">
        <f t="shared" si="50"/>
        <v>3.6699556280361936</v>
      </c>
      <c r="E345">
        <v>3765.3851589999999</v>
      </c>
      <c r="F345" s="1">
        <f t="shared" si="51"/>
        <v>54584399878.14814</v>
      </c>
      <c r="G345" s="1">
        <v>23.001000000000001</v>
      </c>
      <c r="H345" s="1">
        <f t="shared" si="52"/>
        <v>25207188711.587708</v>
      </c>
      <c r="I345" s="1">
        <f t="shared" si="53"/>
        <v>2.1654298899684825</v>
      </c>
      <c r="J345" s="5">
        <v>39.716070128596982</v>
      </c>
      <c r="K345" s="1">
        <v>38.481000000000002</v>
      </c>
      <c r="L345" s="1">
        <v>109591707802.21602</v>
      </c>
      <c r="M345" s="1">
        <f t="shared" si="54"/>
        <v>2847943343.5257921</v>
      </c>
      <c r="N345" s="1">
        <f t="shared" si="55"/>
        <v>1.0320955829785343</v>
      </c>
      <c r="O345">
        <v>30.2405383504551</v>
      </c>
      <c r="P345">
        <f t="shared" si="56"/>
        <v>33141122426.847828</v>
      </c>
      <c r="Q345">
        <f t="shared" si="57"/>
        <v>21443277451.300312</v>
      </c>
      <c r="R345" s="1">
        <f t="shared" si="58"/>
        <v>3763911260.2873955</v>
      </c>
      <c r="S345" s="1">
        <f t="shared" si="59"/>
        <v>5.6970730626797508</v>
      </c>
      <c r="T345" s="4">
        <v>3</v>
      </c>
      <c r="U345" s="1">
        <v>66131854</v>
      </c>
      <c r="V345" s="1">
        <v>0</v>
      </c>
    </row>
    <row r="346" spans="1:22" x14ac:dyDescent="0.25">
      <c r="A346" s="1">
        <v>2001</v>
      </c>
      <c r="B346" s="1" t="s">
        <v>27</v>
      </c>
      <c r="C346" s="1">
        <v>4719.9106270683797</v>
      </c>
      <c r="D346" s="1">
        <f t="shared" si="50"/>
        <v>3.6739337752149117</v>
      </c>
      <c r="E346">
        <v>3799.9911659999998</v>
      </c>
      <c r="F346" s="1">
        <f t="shared" si="51"/>
        <v>45946362949.997246</v>
      </c>
      <c r="G346" s="1">
        <v>17.718</v>
      </c>
      <c r="H346" s="1">
        <f t="shared" si="52"/>
        <v>22480376977.435413</v>
      </c>
      <c r="I346" s="1">
        <f t="shared" si="53"/>
        <v>2.0438430812844341</v>
      </c>
      <c r="J346" s="5">
        <v>33.126510283668544</v>
      </c>
      <c r="K346" s="1">
        <v>41.746000000000002</v>
      </c>
      <c r="L346" s="1">
        <v>126878750295.94432</v>
      </c>
      <c r="M346" s="1">
        <f t="shared" si="54"/>
        <v>3039303173.8596349</v>
      </c>
      <c r="N346" s="1">
        <f t="shared" si="55"/>
        <v>0.79352537449500649</v>
      </c>
      <c r="O346">
        <v>20.0500446415471</v>
      </c>
      <c r="P346">
        <f t="shared" si="56"/>
        <v>25439246074.973907</v>
      </c>
      <c r="Q346">
        <f t="shared" si="57"/>
        <v>20507116875.023338</v>
      </c>
      <c r="R346" s="1">
        <f t="shared" si="58"/>
        <v>1973260102.412075</v>
      </c>
      <c r="S346" s="1">
        <f t="shared" si="59"/>
        <v>10.39250570665055</v>
      </c>
      <c r="T346" s="4">
        <v>3</v>
      </c>
      <c r="U346" s="1">
        <v>67096414</v>
      </c>
      <c r="V346" s="1">
        <v>0</v>
      </c>
    </row>
    <row r="347" spans="1:22" x14ac:dyDescent="0.25">
      <c r="A347" s="1">
        <v>2002</v>
      </c>
      <c r="B347" s="1" t="s">
        <v>27</v>
      </c>
      <c r="C347" s="1">
        <v>5034.673167580172</v>
      </c>
      <c r="D347" s="1">
        <f t="shared" si="50"/>
        <v>3.701971283008108</v>
      </c>
      <c r="E347">
        <v>3523.968566</v>
      </c>
      <c r="F347" s="1">
        <f t="shared" si="51"/>
        <v>42939941743.511086</v>
      </c>
      <c r="G347" s="1">
        <v>20.497</v>
      </c>
      <c r="H347" s="1">
        <f t="shared" si="52"/>
        <v>26364659280.737389</v>
      </c>
      <c r="I347" s="1">
        <f t="shared" si="53"/>
        <v>1.62869321716909</v>
      </c>
      <c r="J347" s="5">
        <v>33.383860782604785</v>
      </c>
      <c r="K347" s="1">
        <v>43.252000000000002</v>
      </c>
      <c r="L347" s="1">
        <v>128626917503.71953</v>
      </c>
      <c r="M347" s="1">
        <f t="shared" si="54"/>
        <v>2973895253.484683</v>
      </c>
      <c r="N347" s="1">
        <f t="shared" si="55"/>
        <v>0.77184548188765334</v>
      </c>
      <c r="O347">
        <v>19.971703915745099</v>
      </c>
      <c r="P347">
        <f t="shared" si="56"/>
        <v>25688987119.792568</v>
      </c>
      <c r="Q347">
        <f t="shared" si="57"/>
        <v>17250954623.718517</v>
      </c>
      <c r="R347" s="1">
        <f t="shared" si="58"/>
        <v>9113704657.0188713</v>
      </c>
      <c r="S347" s="1">
        <f t="shared" si="59"/>
        <v>1.8928586423340794</v>
      </c>
      <c r="T347" s="4">
        <v>3</v>
      </c>
      <c r="U347" s="1">
        <v>67983330</v>
      </c>
      <c r="V347" s="1">
        <v>0</v>
      </c>
    </row>
    <row r="348" spans="1:22" x14ac:dyDescent="0.25">
      <c r="A348" s="1">
        <v>2003</v>
      </c>
      <c r="B348" s="1" t="s">
        <v>27</v>
      </c>
      <c r="C348" s="1">
        <v>5403.7094338319366</v>
      </c>
      <c r="D348" s="1">
        <f t="shared" si="50"/>
        <v>3.7326919882633698</v>
      </c>
      <c r="E348">
        <v>3833.034036</v>
      </c>
      <c r="F348" s="1">
        <f t="shared" si="51"/>
        <v>52613459540.219589</v>
      </c>
      <c r="G348" s="1">
        <v>21.055</v>
      </c>
      <c r="H348" s="1">
        <f t="shared" si="52"/>
        <v>32328847406.307804</v>
      </c>
      <c r="I348" s="1">
        <f t="shared" si="53"/>
        <v>1.6274461900535921</v>
      </c>
      <c r="J348" s="5">
        <v>37.606361733270113</v>
      </c>
      <c r="K348" s="1">
        <v>47.92</v>
      </c>
      <c r="L348" s="1">
        <v>153544751395.43008</v>
      </c>
      <c r="M348" s="1">
        <f t="shared" si="54"/>
        <v>3204189302.9096427</v>
      </c>
      <c r="N348" s="1">
        <f t="shared" si="55"/>
        <v>0.78477382581949318</v>
      </c>
      <c r="O348">
        <v>21.867342624421699</v>
      </c>
      <c r="P348">
        <f t="shared" si="56"/>
        <v>33576156869.455212</v>
      </c>
      <c r="Q348">
        <f t="shared" si="57"/>
        <v>19037302670.764378</v>
      </c>
      <c r="R348" s="1">
        <f t="shared" si="58"/>
        <v>13291544735.543427</v>
      </c>
      <c r="S348" s="1">
        <f t="shared" si="59"/>
        <v>1.4322866942512709</v>
      </c>
      <c r="T348" s="4">
        <v>3</v>
      </c>
      <c r="U348" s="1">
        <v>68812713</v>
      </c>
      <c r="V348" s="1">
        <v>0</v>
      </c>
    </row>
    <row r="349" spans="1:22" x14ac:dyDescent="0.25">
      <c r="A349" s="1">
        <v>2004</v>
      </c>
      <c r="B349" s="1" t="s">
        <v>27</v>
      </c>
      <c r="C349" s="1">
        <v>5572.9057169562338</v>
      </c>
      <c r="D349" s="1">
        <f t="shared" si="50"/>
        <v>3.7460816956756129</v>
      </c>
      <c r="E349">
        <v>4104.2086790000003</v>
      </c>
      <c r="F349" s="1">
        <f t="shared" si="51"/>
        <v>72830948689.291916</v>
      </c>
      <c r="G349" s="1">
        <v>22.128</v>
      </c>
      <c r="H349" s="1">
        <f t="shared" si="52"/>
        <v>42052811067.740097</v>
      </c>
      <c r="I349" s="1">
        <f t="shared" si="53"/>
        <v>1.7318925142001411</v>
      </c>
      <c r="J349" s="5">
        <v>48.617617019587087</v>
      </c>
      <c r="K349" s="1">
        <v>47.161000000000001</v>
      </c>
      <c r="L349" s="1">
        <v>190043433964.84137</v>
      </c>
      <c r="M349" s="1">
        <f t="shared" si="54"/>
        <v>4029673543.0724831</v>
      </c>
      <c r="N349" s="1">
        <f t="shared" si="55"/>
        <v>1.0308860503294477</v>
      </c>
      <c r="O349">
        <v>24.726827605552099</v>
      </c>
      <c r="P349">
        <f t="shared" si="56"/>
        <v>46991712292.15757</v>
      </c>
      <c r="Q349">
        <f t="shared" si="57"/>
        <v>25839236397.134346</v>
      </c>
      <c r="R349" s="1">
        <f t="shared" si="58"/>
        <v>16213574670.605751</v>
      </c>
      <c r="S349" s="1">
        <f t="shared" si="59"/>
        <v>1.5936791806916799</v>
      </c>
      <c r="T349" s="4">
        <v>-6</v>
      </c>
      <c r="U349" s="1">
        <v>69617100</v>
      </c>
      <c r="V349" s="1">
        <v>0</v>
      </c>
    </row>
    <row r="350" spans="1:22" x14ac:dyDescent="0.25">
      <c r="A350" s="1">
        <v>2005</v>
      </c>
      <c r="B350" s="1" t="s">
        <v>27</v>
      </c>
      <c r="C350" s="1">
        <v>5684.9575007326457</v>
      </c>
      <c r="D350" s="1">
        <f t="shared" si="50"/>
        <v>3.7547272223630168</v>
      </c>
      <c r="E350">
        <v>4238.5835820000002</v>
      </c>
      <c r="F350" s="1">
        <f t="shared" si="51"/>
        <v>103657279608.00117</v>
      </c>
      <c r="G350" s="1">
        <v>25.138999999999999</v>
      </c>
      <c r="H350" s="1">
        <f t="shared" si="52"/>
        <v>56927803045.110779</v>
      </c>
      <c r="I350" s="1">
        <f t="shared" si="53"/>
        <v>1.8208550842171265</v>
      </c>
      <c r="J350" s="5">
        <v>67.00175692589093</v>
      </c>
      <c r="K350" s="1">
        <v>41.334000000000003</v>
      </c>
      <c r="L350" s="1">
        <v>226452138291.54214</v>
      </c>
      <c r="M350" s="1">
        <f t="shared" si="54"/>
        <v>5478592400.7243948</v>
      </c>
      <c r="N350" s="1">
        <f t="shared" si="55"/>
        <v>1.6209841033021466</v>
      </c>
      <c r="O350">
        <v>31.139303563388101</v>
      </c>
      <c r="P350">
        <f t="shared" si="56"/>
        <v>70515618768.386734</v>
      </c>
      <c r="Q350">
        <f t="shared" si="57"/>
        <v>33141660839.614441</v>
      </c>
      <c r="R350" s="1">
        <f t="shared" si="58"/>
        <v>23786142205.496338</v>
      </c>
      <c r="S350" s="1">
        <f t="shared" si="59"/>
        <v>1.3933180317048761</v>
      </c>
      <c r="T350" s="4">
        <v>-6</v>
      </c>
      <c r="U350" s="1">
        <v>70421811</v>
      </c>
      <c r="V350" s="1">
        <v>0</v>
      </c>
    </row>
    <row r="351" spans="1:22" x14ac:dyDescent="0.25">
      <c r="A351" s="1">
        <v>2006</v>
      </c>
      <c r="B351" s="1" t="s">
        <v>27</v>
      </c>
      <c r="C351" s="1">
        <v>5901.6417887701627</v>
      </c>
      <c r="D351" s="1">
        <f t="shared" si="50"/>
        <v>3.7709728456448524</v>
      </c>
      <c r="E351">
        <v>4149.3402749999996</v>
      </c>
      <c r="F351" s="1">
        <f t="shared" si="51"/>
        <v>117457332889.02286</v>
      </c>
      <c r="G351" s="1">
        <v>25.257000000000001</v>
      </c>
      <c r="H351" s="1">
        <f t="shared" si="52"/>
        <v>67259116118.255249</v>
      </c>
      <c r="I351" s="1">
        <f t="shared" si="53"/>
        <v>1.7463407143577221</v>
      </c>
      <c r="J351" s="5">
        <v>77.554717303757457</v>
      </c>
      <c r="K351" s="1">
        <v>40.463999999999999</v>
      </c>
      <c r="L351" s="1">
        <v>266298911661.14441</v>
      </c>
      <c r="M351" s="1">
        <f t="shared" si="54"/>
        <v>6581131664.2236166</v>
      </c>
      <c r="N351" s="1">
        <f t="shared" si="55"/>
        <v>1.9166349669770033</v>
      </c>
      <c r="O351">
        <v>32.024253809550899</v>
      </c>
      <c r="P351">
        <f t="shared" si="56"/>
        <v>85280239362.43663</v>
      </c>
      <c r="Q351">
        <f t="shared" si="57"/>
        <v>32177093526.586227</v>
      </c>
      <c r="R351" s="1">
        <f t="shared" si="58"/>
        <v>35082022591.669022</v>
      </c>
      <c r="S351" s="1">
        <f t="shared" si="59"/>
        <v>0.9171960779201872</v>
      </c>
      <c r="T351" s="4">
        <v>-6</v>
      </c>
      <c r="U351" s="1">
        <v>71227880</v>
      </c>
      <c r="V351" s="1">
        <v>0</v>
      </c>
    </row>
    <row r="352" spans="1:22" x14ac:dyDescent="0.25">
      <c r="A352" s="1">
        <v>2007</v>
      </c>
      <c r="B352" s="1" t="s">
        <v>27</v>
      </c>
      <c r="C352" s="1">
        <v>6311.7895001604766</v>
      </c>
      <c r="D352" s="1">
        <f t="shared" si="50"/>
        <v>3.8001525066077084</v>
      </c>
      <c r="E352">
        <v>4039.0254749999999</v>
      </c>
      <c r="F352" s="1">
        <f t="shared" si="51"/>
        <v>123531902351.18634</v>
      </c>
      <c r="G352" s="1">
        <v>26.306000000000001</v>
      </c>
      <c r="H352" s="1">
        <f t="shared" si="52"/>
        <v>92039854079.688889</v>
      </c>
      <c r="I352" s="1">
        <f t="shared" si="53"/>
        <v>1.3421566514461374</v>
      </c>
      <c r="J352" s="5">
        <v>83.793372975802299</v>
      </c>
      <c r="K352" s="1">
        <v>41.02</v>
      </c>
      <c r="L352" s="1">
        <v>349881601458.56036</v>
      </c>
      <c r="M352" s="1">
        <f t="shared" si="54"/>
        <v>8529536846.8688526</v>
      </c>
      <c r="N352" s="1">
        <f t="shared" si="55"/>
        <v>2.0427443436324304</v>
      </c>
      <c r="O352">
        <v>26.710515467653199</v>
      </c>
      <c r="P352">
        <f t="shared" si="56"/>
        <v>93455179276.061493</v>
      </c>
      <c r="Q352">
        <f t="shared" si="57"/>
        <v>30076723075.124847</v>
      </c>
      <c r="R352" s="1">
        <f t="shared" si="58"/>
        <v>61963131004.564041</v>
      </c>
      <c r="S352" s="1">
        <f t="shared" si="59"/>
        <v>0.48539708351583261</v>
      </c>
      <c r="T352" s="4">
        <v>-6</v>
      </c>
      <c r="U352" s="1">
        <v>72031103</v>
      </c>
      <c r="V352" s="1">
        <v>0</v>
      </c>
    </row>
    <row r="353" spans="1:22" x14ac:dyDescent="0.25">
      <c r="A353" s="1">
        <v>2008</v>
      </c>
      <c r="B353" s="1" t="s">
        <v>27</v>
      </c>
      <c r="C353" s="1">
        <v>6256.8779676095292</v>
      </c>
      <c r="D353" s="1">
        <f t="shared" si="50"/>
        <v>3.7963576847025298</v>
      </c>
      <c r="E353">
        <v>4177.5373529999997</v>
      </c>
      <c r="F353" s="1">
        <f t="shared" si="51"/>
        <v>165311594802.6568</v>
      </c>
      <c r="G353" s="1">
        <v>22.622</v>
      </c>
      <c r="H353" s="1">
        <f t="shared" si="52"/>
        <v>91861370208.077621</v>
      </c>
      <c r="I353" s="1">
        <f t="shared" si="53"/>
        <v>1.7995768452855114</v>
      </c>
      <c r="J353" s="5">
        <v>108.41518354973967</v>
      </c>
      <c r="K353" s="1">
        <v>43.17</v>
      </c>
      <c r="L353" s="1">
        <v>406070949553.87506</v>
      </c>
      <c r="M353" s="1">
        <f t="shared" si="54"/>
        <v>9406322667.4513569</v>
      </c>
      <c r="N353" s="1">
        <f t="shared" si="55"/>
        <v>2.5113547266560032</v>
      </c>
      <c r="O353">
        <v>30.171186296754499</v>
      </c>
      <c r="P353">
        <f t="shared" si="56"/>
        <v>122516422686.89963</v>
      </c>
      <c r="Q353">
        <f t="shared" si="57"/>
        <v>42795172115.757172</v>
      </c>
      <c r="R353" s="1">
        <f t="shared" si="58"/>
        <v>49066198092.32045</v>
      </c>
      <c r="S353" s="1">
        <f t="shared" si="59"/>
        <v>0.87219254353548981</v>
      </c>
      <c r="T353" s="4">
        <v>-6</v>
      </c>
      <c r="U353" s="1">
        <v>72845542</v>
      </c>
      <c r="V353" s="1">
        <v>0</v>
      </c>
    </row>
    <row r="354" spans="1:22" x14ac:dyDescent="0.25">
      <c r="A354" s="1">
        <v>2009</v>
      </c>
      <c r="B354" s="1" t="s">
        <v>27</v>
      </c>
      <c r="C354" s="1">
        <v>6247.6916601154735</v>
      </c>
      <c r="D354" s="1">
        <f t="shared" si="50"/>
        <v>3.7957195878323109</v>
      </c>
      <c r="E354">
        <v>4178.2961260000002</v>
      </c>
      <c r="F354" s="1">
        <f t="shared" si="51"/>
        <v>105219598717.6353</v>
      </c>
      <c r="G354" s="1">
        <v>21.414000000000001</v>
      </c>
      <c r="H354" s="1">
        <f t="shared" si="52"/>
        <v>88666614592.392258</v>
      </c>
      <c r="I354" s="1">
        <f t="shared" si="53"/>
        <v>1.1866879005287219</v>
      </c>
      <c r="J354" s="5">
        <v>68.992925466719498</v>
      </c>
      <c r="K354" s="1">
        <v>41.716000000000001</v>
      </c>
      <c r="L354" s="1">
        <v>414059094949.0625</v>
      </c>
      <c r="M354" s="1">
        <f t="shared" si="54"/>
        <v>9925666289.8902702</v>
      </c>
      <c r="N354" s="1">
        <f t="shared" si="55"/>
        <v>1.6538720267216296</v>
      </c>
      <c r="O354">
        <v>16.962920562026401</v>
      </c>
      <c r="P354">
        <f t="shared" si="56"/>
        <v>70236515356.054947</v>
      </c>
      <c r="Q354">
        <f t="shared" si="57"/>
        <v>34983083361.580353</v>
      </c>
      <c r="R354" s="1">
        <f t="shared" si="58"/>
        <v>53683531230.811905</v>
      </c>
      <c r="S354" s="1">
        <f t="shared" si="59"/>
        <v>0.65165391619211621</v>
      </c>
      <c r="T354" s="4">
        <v>-7</v>
      </c>
      <c r="U354" s="1">
        <v>73687565</v>
      </c>
      <c r="V354" s="1">
        <v>0</v>
      </c>
    </row>
    <row r="355" spans="1:22" x14ac:dyDescent="0.25">
      <c r="A355" s="1">
        <v>2010</v>
      </c>
      <c r="B355" s="1" t="s">
        <v>27</v>
      </c>
      <c r="C355" s="1">
        <v>6531.9274296787025</v>
      </c>
      <c r="D355" s="1">
        <f t="shared" si="50"/>
        <v>3.8150413510393446</v>
      </c>
      <c r="E355">
        <v>4243.0715840000003</v>
      </c>
      <c r="F355" s="1">
        <f t="shared" si="51"/>
        <v>135510147898.92932</v>
      </c>
      <c r="G355" s="1">
        <v>21.942</v>
      </c>
      <c r="H355" s="1">
        <f t="shared" si="52"/>
        <v>106872805151.16006</v>
      </c>
      <c r="I355" s="1">
        <f t="shared" si="53"/>
        <v>1.2679572479384706</v>
      </c>
      <c r="J355" s="5">
        <v>87.498094676299672</v>
      </c>
      <c r="K355" s="1">
        <v>39.585999999999999</v>
      </c>
      <c r="L355" s="1">
        <v>487069570463.76837</v>
      </c>
      <c r="M355" s="1">
        <f t="shared" si="54"/>
        <v>12304086557.463963</v>
      </c>
      <c r="N355" s="1">
        <f t="shared" si="55"/>
        <v>2.210329274902735</v>
      </c>
      <c r="O355">
        <v>20.206043072841101</v>
      </c>
      <c r="P355">
        <f t="shared" si="56"/>
        <v>98417487202.611176</v>
      </c>
      <c r="Q355">
        <f t="shared" si="57"/>
        <v>37092660696.318146</v>
      </c>
      <c r="R355" s="1">
        <f t="shared" si="58"/>
        <v>69780144454.841919</v>
      </c>
      <c r="S355" s="1">
        <f t="shared" si="59"/>
        <v>0.53156468772177146</v>
      </c>
      <c r="T355" s="4">
        <v>-7</v>
      </c>
      <c r="U355" s="1">
        <v>74567511</v>
      </c>
      <c r="V355" s="1">
        <v>0</v>
      </c>
    </row>
    <row r="356" spans="1:22" x14ac:dyDescent="0.25">
      <c r="A356" s="1">
        <v>2011</v>
      </c>
      <c r="B356" s="1" t="s">
        <v>27</v>
      </c>
      <c r="C356" s="1">
        <v>6622.6729407122075</v>
      </c>
      <c r="D356" s="1">
        <f t="shared" si="50"/>
        <v>3.8210333080362897</v>
      </c>
      <c r="E356">
        <v>4214.9790000000003</v>
      </c>
      <c r="F356" s="1">
        <f t="shared" si="51"/>
        <v>182628814691.34937</v>
      </c>
      <c r="G356" s="1">
        <v>18.913</v>
      </c>
      <c r="H356" s="1">
        <f t="shared" si="52"/>
        <v>110357422619.72774</v>
      </c>
      <c r="I356" s="1">
        <f t="shared" si="53"/>
        <v>1.6548847404732905</v>
      </c>
      <c r="J356" s="5">
        <v>118.7082822862465</v>
      </c>
      <c r="K356" s="1">
        <v>38.606000000000002</v>
      </c>
      <c r="L356" s="1">
        <v>583500357530.41687</v>
      </c>
      <c r="M356" s="1">
        <f t="shared" si="54"/>
        <v>15114240209.563717</v>
      </c>
      <c r="N356" s="1">
        <f t="shared" si="55"/>
        <v>3.0748661422122598</v>
      </c>
      <c r="O356">
        <v>23.008978292109699</v>
      </c>
      <c r="P356">
        <f t="shared" si="56"/>
        <v>134257470598.55611</v>
      </c>
      <c r="Q356">
        <f t="shared" si="57"/>
        <v>48371344092.793259</v>
      </c>
      <c r="R356" s="1">
        <f t="shared" si="58"/>
        <v>61986078526.934479</v>
      </c>
      <c r="S356" s="1">
        <f t="shared" si="59"/>
        <v>0.78035819077947832</v>
      </c>
      <c r="T356" s="4">
        <v>-7</v>
      </c>
      <c r="U356" s="1">
        <v>75491582</v>
      </c>
      <c r="V356" s="1">
        <v>0</v>
      </c>
    </row>
    <row r="357" spans="1:22" x14ac:dyDescent="0.25">
      <c r="A357" s="1">
        <v>2012</v>
      </c>
      <c r="B357" s="1" t="s">
        <v>27</v>
      </c>
      <c r="C357" s="1">
        <v>6052.516832618383</v>
      </c>
      <c r="D357" s="1">
        <f t="shared" si="50"/>
        <v>3.7819360059292375</v>
      </c>
      <c r="E357">
        <v>3519.7477269999999</v>
      </c>
      <c r="F357" s="1">
        <f t="shared" si="51"/>
        <v>149969565875.66138</v>
      </c>
      <c r="G357" s="1">
        <v>13.946</v>
      </c>
      <c r="H357" s="1">
        <f t="shared" si="52"/>
        <v>83516095341.96553</v>
      </c>
      <c r="I357" s="1">
        <f t="shared" si="53"/>
        <v>1.7956965691654412</v>
      </c>
      <c r="J357" s="5">
        <v>116.73436701022335</v>
      </c>
      <c r="K357" s="1">
        <v>41.527999999999999</v>
      </c>
      <c r="L357" s="1">
        <v>598853401276.10449</v>
      </c>
      <c r="M357" s="1">
        <f t="shared" si="54"/>
        <v>14420472964.652872</v>
      </c>
      <c r="N357" s="1">
        <f t="shared" si="55"/>
        <v>2.8109797488495318</v>
      </c>
      <c r="O357">
        <v>16.9366698341091</v>
      </c>
      <c r="P357">
        <f t="shared" si="56"/>
        <v>101425823364.46631</v>
      </c>
      <c r="Q357">
        <f t="shared" si="57"/>
        <v>48543742511.195068</v>
      </c>
      <c r="R357" s="1">
        <f t="shared" si="58"/>
        <v>34972352830.770462</v>
      </c>
      <c r="S357" s="1">
        <f t="shared" si="59"/>
        <v>1.3880605272998334</v>
      </c>
      <c r="T357" s="4">
        <v>-7</v>
      </c>
      <c r="U357" s="1">
        <v>76453574</v>
      </c>
      <c r="V357" s="1">
        <v>0</v>
      </c>
    </row>
    <row r="358" spans="1:22" x14ac:dyDescent="0.25">
      <c r="A358" s="1">
        <v>2013</v>
      </c>
      <c r="B358" s="1" t="s">
        <v>27</v>
      </c>
      <c r="C358" s="1">
        <v>5964.1790460690891</v>
      </c>
      <c r="D358" s="1">
        <f t="shared" si="50"/>
        <v>3.7755506725999766</v>
      </c>
      <c r="E358">
        <v>3194.3007400000001</v>
      </c>
      <c r="F358" s="1">
        <f t="shared" si="51"/>
        <v>130521058342.55232</v>
      </c>
      <c r="G358" s="1">
        <v>13.48</v>
      </c>
      <c r="H358" s="1">
        <f t="shared" si="52"/>
        <v>63007522080.778992</v>
      </c>
      <c r="I358" s="1">
        <f t="shared" si="53"/>
        <v>2.0715154958040944</v>
      </c>
      <c r="J358" s="5">
        <v>111.94686091595962</v>
      </c>
      <c r="K358" s="1">
        <v>41.22</v>
      </c>
      <c r="L358" s="1">
        <v>467414852231.29816</v>
      </c>
      <c r="M358" s="1">
        <f t="shared" si="54"/>
        <v>11339516065.776278</v>
      </c>
      <c r="N358" s="1">
        <f t="shared" si="55"/>
        <v>2.7158384501688411</v>
      </c>
      <c r="O358">
        <v>18.4319405657705</v>
      </c>
      <c r="P358">
        <f t="shared" si="56"/>
        <v>86153627758.856888</v>
      </c>
      <c r="Q358">
        <f t="shared" si="57"/>
        <v>44367430583.695435</v>
      </c>
      <c r="R358" s="1">
        <f t="shared" si="58"/>
        <v>18640091497.083557</v>
      </c>
      <c r="S358" s="1">
        <f t="shared" si="59"/>
        <v>2.3802152790203417</v>
      </c>
      <c r="T358" s="4">
        <v>-7</v>
      </c>
      <c r="U358" s="1">
        <v>77435384</v>
      </c>
      <c r="V358" s="1">
        <v>0</v>
      </c>
    </row>
    <row r="359" spans="1:22" x14ac:dyDescent="0.25">
      <c r="A359" s="1">
        <v>2014</v>
      </c>
      <c r="B359" s="1" t="s">
        <v>27</v>
      </c>
      <c r="C359" s="1">
        <v>6161.1035226452968</v>
      </c>
      <c r="D359" s="1">
        <f t="shared" si="50"/>
        <v>3.7896585061373287</v>
      </c>
      <c r="E359">
        <v>3379.980192</v>
      </c>
      <c r="F359" s="1">
        <f t="shared" si="51"/>
        <v>123755611238.78709</v>
      </c>
      <c r="G359" s="1">
        <v>14.27</v>
      </c>
      <c r="H359" s="1">
        <f t="shared" si="52"/>
        <v>61999527821.914085</v>
      </c>
      <c r="I359" s="1">
        <f t="shared" si="53"/>
        <v>1.996073447434304</v>
      </c>
      <c r="J359" s="5">
        <v>100.31315270718662</v>
      </c>
      <c r="K359" s="1">
        <v>40.399000000000001</v>
      </c>
      <c r="L359" s="1">
        <v>434474616831.9137</v>
      </c>
      <c r="M359" s="1">
        <f t="shared" si="54"/>
        <v>10754588401.49295</v>
      </c>
      <c r="N359" s="1">
        <f t="shared" si="55"/>
        <v>2.4830602912742052</v>
      </c>
      <c r="O359">
        <v>19.959622757263698</v>
      </c>
      <c r="P359">
        <f t="shared" si="56"/>
        <v>86719494495.716904</v>
      </c>
      <c r="Q359">
        <f t="shared" si="57"/>
        <v>37036116743.07019</v>
      </c>
      <c r="R359" s="1">
        <f t="shared" si="58"/>
        <v>24963411078.843895</v>
      </c>
      <c r="S359" s="1">
        <f t="shared" si="59"/>
        <v>1.483616026115026</v>
      </c>
      <c r="T359" s="4">
        <v>-7</v>
      </c>
      <c r="U359" s="1">
        <v>78411092</v>
      </c>
      <c r="V359" s="1">
        <v>0</v>
      </c>
    </row>
    <row r="360" spans="1:22" x14ac:dyDescent="0.25">
      <c r="A360" s="1">
        <v>2015</v>
      </c>
      <c r="B360" s="1" t="s">
        <v>27</v>
      </c>
      <c r="C360" s="1">
        <v>6007.0048925208721</v>
      </c>
      <c r="D360" s="1">
        <f t="shared" si="50"/>
        <v>3.7786579856670075</v>
      </c>
      <c r="E360">
        <v>3446.8980000000001</v>
      </c>
      <c r="F360" s="1">
        <f t="shared" si="51"/>
        <v>66740159175.535912</v>
      </c>
      <c r="G360" s="1">
        <v>16.122</v>
      </c>
      <c r="H360" s="1">
        <f t="shared" si="52"/>
        <v>62210682762.540726</v>
      </c>
      <c r="I360" s="1">
        <f t="shared" si="53"/>
        <v>1.0728086594111863</v>
      </c>
      <c r="J360" s="5">
        <v>53.047624607937863</v>
      </c>
      <c r="K360" s="1">
        <v>34.911000000000001</v>
      </c>
      <c r="L360" s="1">
        <v>385874474398.59027</v>
      </c>
      <c r="M360" s="1">
        <f t="shared" si="54"/>
        <v>11053091415.272844</v>
      </c>
      <c r="N360" s="1">
        <f t="shared" si="55"/>
        <v>1.5195103150278668</v>
      </c>
      <c r="O360"/>
      <c r="P360">
        <f t="shared" si="56"/>
        <v>0</v>
      </c>
      <c r="Q360">
        <f t="shared" si="57"/>
        <v>66740159175.535912</v>
      </c>
      <c r="R360" s="1">
        <f t="shared" si="58"/>
        <v>-4529476412.9951859</v>
      </c>
      <c r="S360" s="1">
        <f t="shared" si="59"/>
        <v>-14.734630030097222</v>
      </c>
      <c r="T360" s="4">
        <v>-7</v>
      </c>
      <c r="U360" s="1">
        <v>79360487</v>
      </c>
      <c r="V360" s="1">
        <v>0</v>
      </c>
    </row>
    <row r="361" spans="1:22" x14ac:dyDescent="0.25">
      <c r="A361" s="1">
        <v>2016</v>
      </c>
      <c r="B361" s="1" t="s">
        <v>27</v>
      </c>
      <c r="C361" s="1">
        <v>6733.9134736376973</v>
      </c>
      <c r="D361" s="1">
        <f t="shared" si="50"/>
        <v>3.8282675316892671</v>
      </c>
      <c r="E361">
        <v>4214.5755959999997</v>
      </c>
      <c r="F361" s="1">
        <f t="shared" si="51"/>
        <v>67277152380.756905</v>
      </c>
      <c r="G361" s="1">
        <v>17.280999999999999</v>
      </c>
      <c r="H361" s="1">
        <f t="shared" si="52"/>
        <v>72403360023.893723</v>
      </c>
      <c r="I361" s="1">
        <f t="shared" si="53"/>
        <v>0.92919931282960999</v>
      </c>
      <c r="J361" s="6">
        <v>43.734169960474297</v>
      </c>
      <c r="K361" s="1">
        <v>33.533999999999999</v>
      </c>
      <c r="L361" s="1">
        <v>418976679728.56732</v>
      </c>
      <c r="M361" s="1">
        <f t="shared" si="54"/>
        <v>12494085994.172104</v>
      </c>
      <c r="N361" s="1">
        <f t="shared" si="55"/>
        <v>1.3041739715057643</v>
      </c>
      <c r="O361">
        <f>(O359+O360)/2</f>
        <v>9.9798113786318492</v>
      </c>
      <c r="P361">
        <f t="shared" si="56"/>
        <v>41813082357.365479</v>
      </c>
      <c r="Q361">
        <f t="shared" si="57"/>
        <v>25464070023.391426</v>
      </c>
      <c r="R361" s="1">
        <f t="shared" si="58"/>
        <v>46939290000.502296</v>
      </c>
      <c r="S361" s="1">
        <f t="shared" si="59"/>
        <v>0.54248945868416276</v>
      </c>
      <c r="T361" s="4">
        <v>-7</v>
      </c>
      <c r="U361" s="1">
        <v>80277428</v>
      </c>
      <c r="V361" s="1">
        <v>0</v>
      </c>
    </row>
    <row r="362" spans="1:22" x14ac:dyDescent="0.25">
      <c r="A362" s="2">
        <v>1999</v>
      </c>
      <c r="B362" s="1" t="s">
        <v>28</v>
      </c>
      <c r="C362" s="1">
        <v>34902.262126968461</v>
      </c>
      <c r="D362" s="1">
        <f t="shared" si="50"/>
        <v>4.5428535758824431</v>
      </c>
      <c r="E362">
        <v>122</v>
      </c>
      <c r="F362" s="1">
        <f t="shared" si="51"/>
        <v>1152793618.9502463</v>
      </c>
      <c r="G362" s="1">
        <v>45.563000000000002</v>
      </c>
      <c r="H362" s="1">
        <f t="shared" si="52"/>
        <v>568882841340.29407</v>
      </c>
      <c r="I362" s="1">
        <f t="shared" si="53"/>
        <v>2.026416575044261E-3</v>
      </c>
      <c r="J362" s="5">
        <v>25.888021984061222</v>
      </c>
      <c r="K362" s="1">
        <v>20.004999999999999</v>
      </c>
      <c r="L362" s="1">
        <v>1248563179203.0684</v>
      </c>
      <c r="M362" s="1">
        <f t="shared" si="54"/>
        <v>62412555821.19812</v>
      </c>
      <c r="N362" s="1">
        <f t="shared" si="55"/>
        <v>1.2940775798081092</v>
      </c>
      <c r="O362">
        <v>1.9900719958595801E-2</v>
      </c>
      <c r="P362">
        <f t="shared" si="56"/>
        <v>248473061.79934329</v>
      </c>
      <c r="Q362">
        <f t="shared" si="57"/>
        <v>904320557.15090299</v>
      </c>
      <c r="R362" s="1">
        <f t="shared" si="58"/>
        <v>567978520783.14319</v>
      </c>
      <c r="S362" s="1">
        <f t="shared" si="59"/>
        <v>1.592173865842678E-3</v>
      </c>
      <c r="T362" s="4">
        <v>10</v>
      </c>
      <c r="U362" s="1">
        <v>56916317</v>
      </c>
      <c r="V362" s="1">
        <v>0</v>
      </c>
    </row>
    <row r="363" spans="1:22" x14ac:dyDescent="0.25">
      <c r="A363" s="1">
        <v>2000</v>
      </c>
      <c r="B363" s="1" t="s">
        <v>28</v>
      </c>
      <c r="C363" s="1">
        <v>36180.778333289862</v>
      </c>
      <c r="D363" s="1">
        <f t="shared" si="50"/>
        <v>4.5584779053158622</v>
      </c>
      <c r="E363">
        <v>134.5217705</v>
      </c>
      <c r="F363" s="1">
        <f t="shared" si="51"/>
        <v>1950076765.9153755</v>
      </c>
      <c r="G363" s="1">
        <v>44.173999999999999</v>
      </c>
      <c r="H363" s="1">
        <f t="shared" si="52"/>
        <v>504361060772.06561</v>
      </c>
      <c r="I363" s="1">
        <f t="shared" si="53"/>
        <v>3.8664300589150119E-3</v>
      </c>
      <c r="J363" s="5">
        <v>39.716070128596982</v>
      </c>
      <c r="K363" s="1">
        <v>20.718</v>
      </c>
      <c r="L363" s="1">
        <v>1141759996314.7227</v>
      </c>
      <c r="M363" s="1">
        <f t="shared" si="54"/>
        <v>55109566382.600769</v>
      </c>
      <c r="N363" s="1">
        <f t="shared" si="55"/>
        <v>1.916983788425378</v>
      </c>
      <c r="O363">
        <v>4.65391823382496E-2</v>
      </c>
      <c r="P363">
        <f t="shared" si="56"/>
        <v>531365766.55010068</v>
      </c>
      <c r="Q363">
        <f t="shared" si="57"/>
        <v>1418710999.3652749</v>
      </c>
      <c r="R363" s="1">
        <f t="shared" si="58"/>
        <v>502942349772.70032</v>
      </c>
      <c r="S363" s="1">
        <f t="shared" si="59"/>
        <v>2.8208223069829908E-3</v>
      </c>
      <c r="T363" s="4">
        <v>10</v>
      </c>
      <c r="U363" s="1">
        <v>56942108</v>
      </c>
      <c r="V363" s="1">
        <v>0</v>
      </c>
    </row>
    <row r="364" spans="1:22" x14ac:dyDescent="0.25">
      <c r="A364" s="1">
        <v>2001</v>
      </c>
      <c r="B364" s="1" t="s">
        <v>28</v>
      </c>
      <c r="C364" s="1">
        <v>36801.293810549643</v>
      </c>
      <c r="D364" s="1">
        <f t="shared" si="50"/>
        <v>4.5658630872850683</v>
      </c>
      <c r="E364">
        <v>122.2400822</v>
      </c>
      <c r="F364" s="1">
        <f t="shared" si="51"/>
        <v>1478026379.1272976</v>
      </c>
      <c r="G364" s="1">
        <v>44.125</v>
      </c>
      <c r="H364" s="1">
        <f t="shared" si="52"/>
        <v>512872752348.99329</v>
      </c>
      <c r="I364" s="1">
        <f t="shared" si="53"/>
        <v>2.8818578728502008E-3</v>
      </c>
      <c r="J364" s="5">
        <v>33.126510283668544</v>
      </c>
      <c r="K364" s="1">
        <v>20.67</v>
      </c>
      <c r="L364" s="1">
        <v>1162317852348.9934</v>
      </c>
      <c r="M364" s="1">
        <f t="shared" si="54"/>
        <v>56232116707.740364</v>
      </c>
      <c r="N364" s="1">
        <f t="shared" si="55"/>
        <v>1.6026371690212162</v>
      </c>
      <c r="O364">
        <v>3.0347848687847401E-2</v>
      </c>
      <c r="P364">
        <f t="shared" si="56"/>
        <v>352738463.10271007</v>
      </c>
      <c r="Q364">
        <f t="shared" si="57"/>
        <v>1125287916.0245876</v>
      </c>
      <c r="R364" s="1">
        <f t="shared" si="58"/>
        <v>511747464432.96869</v>
      </c>
      <c r="S364" s="1">
        <f t="shared" si="59"/>
        <v>2.1989125383775764E-3</v>
      </c>
      <c r="T364" s="4">
        <v>10</v>
      </c>
      <c r="U364" s="1">
        <v>56974100</v>
      </c>
      <c r="V364" s="1">
        <v>0</v>
      </c>
    </row>
    <row r="365" spans="1:22" x14ac:dyDescent="0.25">
      <c r="A365" s="1">
        <v>2002</v>
      </c>
      <c r="B365" s="1" t="s">
        <v>28</v>
      </c>
      <c r="C365" s="1">
        <v>36837.863985999182</v>
      </c>
      <c r="D365" s="1">
        <f t="shared" si="50"/>
        <v>4.5662944400376215</v>
      </c>
      <c r="E365">
        <v>129.838874</v>
      </c>
      <c r="F365" s="1">
        <f t="shared" si="51"/>
        <v>1582100856.2319498</v>
      </c>
      <c r="G365" s="1">
        <v>43.713000000000001</v>
      </c>
      <c r="H365" s="1">
        <f t="shared" si="52"/>
        <v>553629793568.60535</v>
      </c>
      <c r="I365" s="1">
        <f t="shared" si="53"/>
        <v>2.8576873474131358E-3</v>
      </c>
      <c r="J365" s="5">
        <v>33.383860782604785</v>
      </c>
      <c r="K365" s="1">
        <v>21.417000000000002</v>
      </c>
      <c r="L365" s="1">
        <v>1266510634293.2429</v>
      </c>
      <c r="M365" s="1">
        <f t="shared" si="54"/>
        <v>59135762912.32399</v>
      </c>
      <c r="N365" s="1">
        <f t="shared" si="55"/>
        <v>1.5587552310129702</v>
      </c>
      <c r="O365">
        <v>4.0516370907416097E-2</v>
      </c>
      <c r="P365">
        <f t="shared" si="56"/>
        <v>513144146.17211854</v>
      </c>
      <c r="Q365">
        <f t="shared" si="57"/>
        <v>1068956710.0598313</v>
      </c>
      <c r="R365" s="1">
        <f t="shared" si="58"/>
        <v>552560836858.54553</v>
      </c>
      <c r="S365" s="1">
        <f t="shared" si="59"/>
        <v>1.9345502590033938E-3</v>
      </c>
      <c r="T365" s="4">
        <v>10</v>
      </c>
      <c r="U365" s="1">
        <v>57059007</v>
      </c>
      <c r="V365" s="1">
        <v>0</v>
      </c>
    </row>
    <row r="366" spans="1:22" x14ac:dyDescent="0.25">
      <c r="A366" s="1">
        <v>2003</v>
      </c>
      <c r="B366" s="1" t="s">
        <v>28</v>
      </c>
      <c r="C366" s="1">
        <v>36729.975541131629</v>
      </c>
      <c r="D366" s="1">
        <f t="shared" si="50"/>
        <v>4.5650206391442287</v>
      </c>
      <c r="E366">
        <v>142.88928490000001</v>
      </c>
      <c r="F366" s="1">
        <f t="shared" si="51"/>
        <v>1961344339.5515571</v>
      </c>
      <c r="G366" s="1">
        <v>43.831000000000003</v>
      </c>
      <c r="H366" s="1">
        <f t="shared" si="52"/>
        <v>687993143088.03613</v>
      </c>
      <c r="I366" s="1">
        <f t="shared" si="53"/>
        <v>2.850819603736344E-3</v>
      </c>
      <c r="J366" s="5">
        <v>37.606361733270113</v>
      </c>
      <c r="K366" s="1">
        <v>21.065000000000001</v>
      </c>
      <c r="L366" s="1">
        <v>1569649661399.5486</v>
      </c>
      <c r="M366" s="1">
        <f t="shared" si="54"/>
        <v>74514581599.788681</v>
      </c>
      <c r="N366" s="1">
        <f t="shared" si="55"/>
        <v>1.7852533459895614</v>
      </c>
      <c r="O366">
        <v>3.9618116482733903E-2</v>
      </c>
      <c r="P366">
        <f t="shared" si="56"/>
        <v>621865631.22411144</v>
      </c>
      <c r="Q366">
        <f t="shared" si="57"/>
        <v>1339478708.3274455</v>
      </c>
      <c r="R366" s="1">
        <f t="shared" si="58"/>
        <v>686653664379.70874</v>
      </c>
      <c r="S366" s="1">
        <f t="shared" si="59"/>
        <v>1.9507340859201106E-3</v>
      </c>
      <c r="T366" s="4">
        <v>10</v>
      </c>
      <c r="U366" s="1">
        <v>57313203</v>
      </c>
      <c r="V366" s="1">
        <v>0</v>
      </c>
    </row>
    <row r="367" spans="1:22" x14ac:dyDescent="0.25">
      <c r="A367" s="1">
        <v>2004</v>
      </c>
      <c r="B367" s="1" t="s">
        <v>28</v>
      </c>
      <c r="C367" s="1">
        <v>37070.330515545218</v>
      </c>
      <c r="D367" s="1">
        <f t="shared" si="50"/>
        <v>4.5690264581751681</v>
      </c>
      <c r="E367">
        <v>153.21067489999999</v>
      </c>
      <c r="F367" s="1">
        <f t="shared" si="51"/>
        <v>2718789339.194242</v>
      </c>
      <c r="G367" s="1">
        <v>43.271000000000001</v>
      </c>
      <c r="H367" s="1">
        <f t="shared" si="52"/>
        <v>778148775660.54126</v>
      </c>
      <c r="I367" s="1">
        <f t="shared" si="53"/>
        <v>3.4939197030623916E-3</v>
      </c>
      <c r="J367" s="5">
        <v>48.617617019587087</v>
      </c>
      <c r="K367" s="1">
        <v>21.170999999999999</v>
      </c>
      <c r="L367" s="1">
        <v>1798314750434.5667</v>
      </c>
      <c r="M367" s="1">
        <f t="shared" si="54"/>
        <v>84942362214.093185</v>
      </c>
      <c r="N367" s="1">
        <f t="shared" si="55"/>
        <v>2.296425157979646</v>
      </c>
      <c r="O367">
        <v>4.6279090384367998E-2</v>
      </c>
      <c r="P367">
        <f t="shared" si="56"/>
        <v>832243708.74903488</v>
      </c>
      <c r="Q367">
        <f t="shared" si="57"/>
        <v>1886545630.4452071</v>
      </c>
      <c r="R367" s="1">
        <f t="shared" si="58"/>
        <v>776262230030.09607</v>
      </c>
      <c r="S367" s="1">
        <f t="shared" si="59"/>
        <v>2.4302942452475947E-3</v>
      </c>
      <c r="T367" s="4">
        <v>10</v>
      </c>
      <c r="U367" s="1">
        <v>57685327</v>
      </c>
      <c r="V367" s="1">
        <v>0</v>
      </c>
    </row>
    <row r="368" spans="1:22" x14ac:dyDescent="0.25">
      <c r="A368" s="1">
        <v>2005</v>
      </c>
      <c r="B368" s="1" t="s">
        <v>28</v>
      </c>
      <c r="C368" s="1">
        <v>37238.936529134175</v>
      </c>
      <c r="D368" s="1">
        <f t="shared" si="50"/>
        <v>4.5709972698892321</v>
      </c>
      <c r="E368">
        <v>164.81356439999999</v>
      </c>
      <c r="F368" s="1">
        <f t="shared" si="51"/>
        <v>4030621408.7067418</v>
      </c>
      <c r="G368" s="1">
        <v>42.970999999999997</v>
      </c>
      <c r="H368" s="1">
        <f t="shared" si="52"/>
        <v>796107380431.53833</v>
      </c>
      <c r="I368" s="1">
        <f t="shared" si="53"/>
        <v>5.0629117475608646E-3</v>
      </c>
      <c r="J368" s="5">
        <v>67.00175692589093</v>
      </c>
      <c r="K368" s="1">
        <v>21.103000000000002</v>
      </c>
      <c r="L368" s="1">
        <v>1852661982340.5049</v>
      </c>
      <c r="M368" s="1">
        <f t="shared" si="54"/>
        <v>87791403228.948715</v>
      </c>
      <c r="N368" s="1">
        <f t="shared" si="55"/>
        <v>3.1749872968720525</v>
      </c>
      <c r="O368">
        <v>7.6872369014504893E-2</v>
      </c>
      <c r="P368">
        <f t="shared" si="56"/>
        <v>1424185155.6562345</v>
      </c>
      <c r="Q368">
        <f t="shared" si="57"/>
        <v>2606436253.0505075</v>
      </c>
      <c r="R368" s="1">
        <f t="shared" si="58"/>
        <v>793500944178.48779</v>
      </c>
      <c r="S368" s="1">
        <f t="shared" si="59"/>
        <v>3.2847298697910856E-3</v>
      </c>
      <c r="T368" s="4">
        <v>10</v>
      </c>
      <c r="U368" s="1">
        <v>57969484</v>
      </c>
      <c r="V368" s="1">
        <v>0</v>
      </c>
    </row>
    <row r="369" spans="1:22" x14ac:dyDescent="0.25">
      <c r="A369" s="1">
        <v>2006</v>
      </c>
      <c r="B369" s="1" t="s">
        <v>28</v>
      </c>
      <c r="C369" s="1">
        <v>37872.168355892682</v>
      </c>
      <c r="D369" s="1">
        <f t="shared" ref="D369:D432" si="60">LOG(C369)</f>
        <v>4.5783201711900103</v>
      </c>
      <c r="E369">
        <v>164.53946579999999</v>
      </c>
      <c r="F369" s="1">
        <f t="shared" si="51"/>
        <v>4657696290.732048</v>
      </c>
      <c r="G369" s="1">
        <v>44.042000000000002</v>
      </c>
      <c r="H369" s="1">
        <f t="shared" si="52"/>
        <v>855574777101.99475</v>
      </c>
      <c r="I369" s="1">
        <f t="shared" si="53"/>
        <v>5.4439382919966505E-3</v>
      </c>
      <c r="J369" s="5">
        <v>77.554717303757457</v>
      </c>
      <c r="K369" s="1">
        <v>21.893999999999998</v>
      </c>
      <c r="L369" s="1">
        <v>1942633797515.9954</v>
      </c>
      <c r="M369" s="1">
        <f t="shared" si="54"/>
        <v>88729048941.079544</v>
      </c>
      <c r="N369" s="1">
        <f t="shared" si="55"/>
        <v>3.5422817805680764</v>
      </c>
      <c r="O369">
        <v>8.2351002230863599E-2</v>
      </c>
      <c r="P369">
        <f t="shared" si="56"/>
        <v>1599778401.9299076</v>
      </c>
      <c r="Q369">
        <f t="shared" si="57"/>
        <v>3057917888.8021402</v>
      </c>
      <c r="R369" s="1">
        <f t="shared" si="58"/>
        <v>852516859213.19263</v>
      </c>
      <c r="S369" s="1">
        <f t="shared" si="59"/>
        <v>3.5869295202259847E-3</v>
      </c>
      <c r="T369" s="4">
        <v>10</v>
      </c>
      <c r="U369" s="1">
        <v>58143979</v>
      </c>
      <c r="V369" s="1">
        <v>0</v>
      </c>
    </row>
    <row r="370" spans="1:22" x14ac:dyDescent="0.25">
      <c r="A370" s="1">
        <v>2007</v>
      </c>
      <c r="B370" s="1" t="s">
        <v>28</v>
      </c>
      <c r="C370" s="1">
        <v>38236.795610839501</v>
      </c>
      <c r="D370" s="1">
        <f t="shared" si="60"/>
        <v>4.5824814895967041</v>
      </c>
      <c r="E370">
        <v>168.60951230000001</v>
      </c>
      <c r="F370" s="1">
        <f t="shared" si="51"/>
        <v>5156851309.2690392</v>
      </c>
      <c r="G370" s="1">
        <v>45.265000000000001</v>
      </c>
      <c r="H370" s="1">
        <f t="shared" si="52"/>
        <v>997212112811.38782</v>
      </c>
      <c r="I370" s="1">
        <f t="shared" si="53"/>
        <v>5.1712682216931748E-3</v>
      </c>
      <c r="J370" s="5">
        <v>83.793372975802299</v>
      </c>
      <c r="K370" s="1">
        <v>22.184999999999999</v>
      </c>
      <c r="L370" s="1">
        <v>2203053380782.918</v>
      </c>
      <c r="M370" s="1">
        <f t="shared" si="54"/>
        <v>99303735892.851837</v>
      </c>
      <c r="N370" s="1">
        <f t="shared" si="55"/>
        <v>3.7770283063241967</v>
      </c>
      <c r="O370">
        <v>7.7920334843091799E-2</v>
      </c>
      <c r="P370">
        <f t="shared" si="56"/>
        <v>1716626571.078104</v>
      </c>
      <c r="Q370">
        <f t="shared" si="57"/>
        <v>3440224738.1909351</v>
      </c>
      <c r="R370" s="1">
        <f t="shared" si="58"/>
        <v>993771888073.1969</v>
      </c>
      <c r="S370" s="1">
        <f t="shared" si="59"/>
        <v>3.4617851234060499E-3</v>
      </c>
      <c r="T370" s="4">
        <v>10</v>
      </c>
      <c r="U370" s="1">
        <v>58438310</v>
      </c>
      <c r="V370" s="1">
        <v>0</v>
      </c>
    </row>
    <row r="371" spans="1:22" x14ac:dyDescent="0.25">
      <c r="A371" s="1">
        <v>2008</v>
      </c>
      <c r="B371" s="1" t="s">
        <v>28</v>
      </c>
      <c r="C371" s="1">
        <v>37585.337352567112</v>
      </c>
      <c r="D371" s="1">
        <f t="shared" si="60"/>
        <v>4.5750184526717996</v>
      </c>
      <c r="E371">
        <v>164.2067486</v>
      </c>
      <c r="F371" s="1">
        <f t="shared" si="51"/>
        <v>6497914248.1948595</v>
      </c>
      <c r="G371" s="1">
        <v>45.137999999999998</v>
      </c>
      <c r="H371" s="1">
        <f t="shared" si="52"/>
        <v>1079127329872.5649</v>
      </c>
      <c r="I371" s="1">
        <f t="shared" si="53"/>
        <v>6.0214527686572481E-3</v>
      </c>
      <c r="J371" s="5">
        <v>108.41518354973967</v>
      </c>
      <c r="K371" s="1">
        <v>21.780999999999999</v>
      </c>
      <c r="L371" s="1">
        <v>2390729163615.0581</v>
      </c>
      <c r="M371" s="1">
        <f t="shared" si="54"/>
        <v>109762139645.33577</v>
      </c>
      <c r="N371" s="1">
        <f t="shared" si="55"/>
        <v>4.977511755646649</v>
      </c>
      <c r="O371">
        <v>8.8168627526049106E-2</v>
      </c>
      <c r="P371">
        <f t="shared" si="56"/>
        <v>2107873091.4243896</v>
      </c>
      <c r="Q371">
        <f t="shared" si="57"/>
        <v>4390041156.7704697</v>
      </c>
      <c r="R371" s="1">
        <f t="shared" si="58"/>
        <v>1074737288715.7944</v>
      </c>
      <c r="S371" s="1">
        <f t="shared" si="59"/>
        <v>4.0847574592076706E-3</v>
      </c>
      <c r="T371" s="4">
        <v>10</v>
      </c>
      <c r="U371" s="1">
        <v>58826731</v>
      </c>
      <c r="V371" s="1">
        <v>0</v>
      </c>
    </row>
    <row r="372" spans="1:22" x14ac:dyDescent="0.25">
      <c r="A372" s="1">
        <v>2009</v>
      </c>
      <c r="B372" s="1" t="s">
        <v>28</v>
      </c>
      <c r="C372" s="1">
        <v>35363.4004619474</v>
      </c>
      <c r="D372" s="1">
        <f t="shared" si="60"/>
        <v>4.5485540190914451</v>
      </c>
      <c r="E372">
        <v>145.52557530000001</v>
      </c>
      <c r="F372" s="1">
        <f t="shared" si="51"/>
        <v>3664685837.1136475</v>
      </c>
      <c r="G372" s="1">
        <v>45.889000000000003</v>
      </c>
      <c r="H372" s="1">
        <f t="shared" si="52"/>
        <v>1002748156553.2092</v>
      </c>
      <c r="I372" s="1">
        <f t="shared" si="53"/>
        <v>3.654642307905541E-3</v>
      </c>
      <c r="J372" s="5">
        <v>68.992925466719498</v>
      </c>
      <c r="K372" s="1">
        <v>19.393000000000001</v>
      </c>
      <c r="L372" s="1">
        <v>2185160183384.2734</v>
      </c>
      <c r="M372" s="1">
        <f t="shared" si="54"/>
        <v>112677779785.70996</v>
      </c>
      <c r="N372" s="1">
        <f t="shared" si="55"/>
        <v>3.5576200415984891</v>
      </c>
      <c r="O372">
        <v>4.4262876745020198E-2</v>
      </c>
      <c r="P372">
        <f t="shared" si="56"/>
        <v>967214758.65263832</v>
      </c>
      <c r="Q372">
        <f t="shared" si="57"/>
        <v>2697471078.461009</v>
      </c>
      <c r="R372" s="1">
        <f t="shared" si="58"/>
        <v>1000050685474.7482</v>
      </c>
      <c r="S372" s="1">
        <f t="shared" si="59"/>
        <v>2.6973343627882764E-3</v>
      </c>
      <c r="T372" s="4">
        <v>10</v>
      </c>
      <c r="U372" s="1">
        <v>59095365</v>
      </c>
      <c r="V372" s="1">
        <v>0</v>
      </c>
    </row>
    <row r="373" spans="1:22" x14ac:dyDescent="0.25">
      <c r="A373" s="1">
        <v>2010</v>
      </c>
      <c r="B373" s="1" t="s">
        <v>28</v>
      </c>
      <c r="C373" s="1">
        <v>35849.373197940149</v>
      </c>
      <c r="D373" s="1">
        <f t="shared" si="60"/>
        <v>4.5544815667247232</v>
      </c>
      <c r="E373">
        <v>156.14281099999999</v>
      </c>
      <c r="F373" s="1">
        <f t="shared" si="51"/>
        <v>4986702437.8640718</v>
      </c>
      <c r="G373" s="1">
        <v>45.645000000000003</v>
      </c>
      <c r="H373" s="1">
        <f t="shared" si="52"/>
        <v>969982835584.68176</v>
      </c>
      <c r="I373" s="1">
        <f t="shared" si="53"/>
        <v>5.1410213200919277E-3</v>
      </c>
      <c r="J373" s="5">
        <v>87.498094676299672</v>
      </c>
      <c r="K373" s="1">
        <v>20.538</v>
      </c>
      <c r="L373" s="1">
        <v>2125058244242.9219</v>
      </c>
      <c r="M373" s="1">
        <f t="shared" si="54"/>
        <v>103469580496.78264</v>
      </c>
      <c r="N373" s="1">
        <f t="shared" si="55"/>
        <v>4.2603025940354309</v>
      </c>
      <c r="O373">
        <v>7.3803393561887601E-2</v>
      </c>
      <c r="P373">
        <f t="shared" si="56"/>
        <v>1568365099.4179423</v>
      </c>
      <c r="Q373">
        <f t="shared" si="57"/>
        <v>3418337338.4461298</v>
      </c>
      <c r="R373" s="1">
        <f t="shared" si="58"/>
        <v>966564498246.2356</v>
      </c>
      <c r="S373" s="1">
        <f t="shared" si="59"/>
        <v>3.536584826618882E-3</v>
      </c>
      <c r="T373" s="4">
        <v>10</v>
      </c>
      <c r="U373" s="1">
        <v>59277417</v>
      </c>
      <c r="V373" s="1">
        <v>0</v>
      </c>
    </row>
    <row r="374" spans="1:22" x14ac:dyDescent="0.25">
      <c r="A374" s="1">
        <v>2011</v>
      </c>
      <c r="B374" s="1" t="s">
        <v>28</v>
      </c>
      <c r="C374" s="1">
        <v>35994.13358167655</v>
      </c>
      <c r="D374" s="1">
        <f t="shared" si="60"/>
        <v>4.5562317240807628</v>
      </c>
      <c r="E374">
        <v>152.7214137</v>
      </c>
      <c r="F374" s="1">
        <f t="shared" si="51"/>
        <v>6617193291.3587952</v>
      </c>
      <c r="G374" s="1">
        <v>45.667000000000002</v>
      </c>
      <c r="H374" s="1">
        <f t="shared" si="52"/>
        <v>1039514452408.9209</v>
      </c>
      <c r="I374" s="1">
        <f t="shared" si="53"/>
        <v>6.3656578088206748E-3</v>
      </c>
      <c r="J374" s="5">
        <v>118.7082822862465</v>
      </c>
      <c r="K374" s="1">
        <v>20.462</v>
      </c>
      <c r="L374" s="1">
        <v>2276292404600.5229</v>
      </c>
      <c r="M374" s="1">
        <f t="shared" si="54"/>
        <v>111244863874.52463</v>
      </c>
      <c r="N374" s="1">
        <f t="shared" si="55"/>
        <v>5.8014017342511242</v>
      </c>
      <c r="O374">
        <v>0.109422253198492</v>
      </c>
      <c r="P374">
        <f t="shared" si="56"/>
        <v>2490770438.5000262</v>
      </c>
      <c r="Q374">
        <f t="shared" si="57"/>
        <v>4126422852.8587689</v>
      </c>
      <c r="R374" s="1">
        <f t="shared" si="58"/>
        <v>1035388029556.0621</v>
      </c>
      <c r="S374" s="1">
        <f t="shared" si="59"/>
        <v>3.9853878305199583E-3</v>
      </c>
      <c r="T374" s="4">
        <v>10</v>
      </c>
      <c r="U374" s="1">
        <v>59379449</v>
      </c>
      <c r="V374" s="1">
        <v>0</v>
      </c>
    </row>
    <row r="375" spans="1:22" x14ac:dyDescent="0.25">
      <c r="A375" s="1">
        <v>2012</v>
      </c>
      <c r="B375" s="1" t="s">
        <v>28</v>
      </c>
      <c r="C375" s="1">
        <v>34885.296895520856</v>
      </c>
      <c r="D375" s="1">
        <f t="shared" si="60"/>
        <v>4.5426424234463862</v>
      </c>
      <c r="E375">
        <v>150.99221309999999</v>
      </c>
      <c r="F375" s="1">
        <f t="shared" si="51"/>
        <v>6433482853.1909571</v>
      </c>
      <c r="G375" s="1">
        <v>47.832000000000001</v>
      </c>
      <c r="H375" s="1">
        <f t="shared" si="52"/>
        <v>991472772484.82556</v>
      </c>
      <c r="I375" s="1">
        <f t="shared" si="53"/>
        <v>6.4888144503125232E-3</v>
      </c>
      <c r="J375" s="5">
        <v>116.73436701022335</v>
      </c>
      <c r="K375" s="1">
        <v>17.861999999999998</v>
      </c>
      <c r="L375" s="1">
        <v>2072823157059.7622</v>
      </c>
      <c r="M375" s="1">
        <f t="shared" si="54"/>
        <v>116046532138.605</v>
      </c>
      <c r="N375" s="1">
        <f t="shared" si="55"/>
        <v>6.5353469382053166</v>
      </c>
      <c r="O375">
        <v>0.11695071029784999</v>
      </c>
      <c r="P375">
        <f t="shared" si="56"/>
        <v>2424181405.3997107</v>
      </c>
      <c r="Q375">
        <f t="shared" si="57"/>
        <v>4009301447.7912464</v>
      </c>
      <c r="R375" s="1">
        <f t="shared" si="58"/>
        <v>987463471037.0343</v>
      </c>
      <c r="S375" s="1">
        <f t="shared" si="59"/>
        <v>4.0602022914130453E-3</v>
      </c>
      <c r="T375" s="4">
        <v>10</v>
      </c>
      <c r="U375" s="1">
        <v>59539717</v>
      </c>
      <c r="V375" s="1">
        <v>0</v>
      </c>
    </row>
    <row r="376" spans="1:22" x14ac:dyDescent="0.25">
      <c r="A376" s="1">
        <v>2013</v>
      </c>
      <c r="B376" s="1" t="s">
        <v>28</v>
      </c>
      <c r="C376" s="1">
        <v>33887.298167456531</v>
      </c>
      <c r="D376" s="1">
        <f t="shared" si="60"/>
        <v>4.5300369439409307</v>
      </c>
      <c r="E376">
        <v>160.5093425</v>
      </c>
      <c r="F376" s="1">
        <f t="shared" si="51"/>
        <v>6558508719.8042641</v>
      </c>
      <c r="G376" s="1">
        <v>48.116999999999997</v>
      </c>
      <c r="H376" s="1">
        <f t="shared" si="52"/>
        <v>1025128508761.3362</v>
      </c>
      <c r="I376" s="1">
        <f t="shared" si="53"/>
        <v>6.3977429792962419E-3</v>
      </c>
      <c r="J376" s="5">
        <v>111.94686091595962</v>
      </c>
      <c r="K376" s="1">
        <v>16.954999999999998</v>
      </c>
      <c r="L376" s="1">
        <v>2130491320658.6782</v>
      </c>
      <c r="M376" s="1">
        <f t="shared" si="54"/>
        <v>125655636724.19218</v>
      </c>
      <c r="N376" s="1">
        <f t="shared" si="55"/>
        <v>6.6025869015605796</v>
      </c>
      <c r="O376">
        <v>0.107135485250341</v>
      </c>
      <c r="P376">
        <f t="shared" si="56"/>
        <v>2282512214.604073</v>
      </c>
      <c r="Q376">
        <f t="shared" si="57"/>
        <v>4275996505.200191</v>
      </c>
      <c r="R376" s="1">
        <f t="shared" si="58"/>
        <v>1020852512256.136</v>
      </c>
      <c r="S376" s="1">
        <f t="shared" si="59"/>
        <v>4.1886525760219968E-3</v>
      </c>
      <c r="T376" s="4">
        <v>10</v>
      </c>
      <c r="U376" s="1">
        <v>60233948</v>
      </c>
      <c r="V376" s="1">
        <v>0</v>
      </c>
    </row>
    <row r="377" spans="1:22" x14ac:dyDescent="0.25">
      <c r="A377" s="1">
        <v>2014</v>
      </c>
      <c r="B377" s="1" t="s">
        <v>28</v>
      </c>
      <c r="C377" s="1">
        <v>33615.971781867862</v>
      </c>
      <c r="D377" s="1">
        <f t="shared" si="60"/>
        <v>4.5265456705038032</v>
      </c>
      <c r="E377">
        <v>167.65550959999999</v>
      </c>
      <c r="F377" s="1">
        <f t="shared" si="51"/>
        <v>6138589248.897686</v>
      </c>
      <c r="G377" s="1">
        <v>47.877000000000002</v>
      </c>
      <c r="H377" s="1">
        <f t="shared" si="52"/>
        <v>1030185145328.7997</v>
      </c>
      <c r="I377" s="1">
        <f t="shared" si="53"/>
        <v>5.9587242902230542E-3</v>
      </c>
      <c r="J377" s="5">
        <v>100.31315270718662</v>
      </c>
      <c r="K377" s="1">
        <v>17.033000000000001</v>
      </c>
      <c r="L377" s="1">
        <v>2151732868243.2058</v>
      </c>
      <c r="M377" s="1">
        <f t="shared" si="54"/>
        <v>126327298082.73386</v>
      </c>
      <c r="N377" s="1">
        <f t="shared" si="55"/>
        <v>5.8893414376320443</v>
      </c>
      <c r="O377">
        <v>9.8242378194902502E-2</v>
      </c>
      <c r="P377">
        <f t="shared" si="56"/>
        <v>2113913542.1635137</v>
      </c>
      <c r="Q377">
        <f t="shared" si="57"/>
        <v>4024675706.7341723</v>
      </c>
      <c r="R377" s="1">
        <f t="shared" si="58"/>
        <v>1026160469622.0656</v>
      </c>
      <c r="S377" s="1">
        <f t="shared" si="59"/>
        <v>3.922072449561869E-3</v>
      </c>
      <c r="T377" s="4">
        <v>10</v>
      </c>
      <c r="U377" s="1">
        <v>60789140</v>
      </c>
      <c r="V377" s="1">
        <v>0</v>
      </c>
    </row>
    <row r="378" spans="1:22" x14ac:dyDescent="0.25">
      <c r="A378" s="1">
        <v>2015</v>
      </c>
      <c r="B378" s="1" t="s">
        <v>28</v>
      </c>
      <c r="C378" s="1">
        <v>33984.087462049865</v>
      </c>
      <c r="D378" s="1">
        <f t="shared" si="60"/>
        <v>4.5312756127747713</v>
      </c>
      <c r="E378">
        <v>162.8929589</v>
      </c>
      <c r="F378" s="1">
        <f t="shared" si="51"/>
        <v>3153995855.2762594</v>
      </c>
      <c r="G378" s="1">
        <v>47.765000000000001</v>
      </c>
      <c r="H378" s="1">
        <f t="shared" si="52"/>
        <v>875220759951.76648</v>
      </c>
      <c r="I378" s="1">
        <f t="shared" si="53"/>
        <v>3.6036574994519972E-3</v>
      </c>
      <c r="J378" s="5">
        <v>53.047624607937863</v>
      </c>
      <c r="K378" s="1">
        <v>17.314</v>
      </c>
      <c r="L378" s="1">
        <v>1832347450961.5125</v>
      </c>
      <c r="M378" s="1">
        <f t="shared" si="54"/>
        <v>105830394533.99055</v>
      </c>
      <c r="N378" s="1">
        <f t="shared" si="55"/>
        <v>3.0638572604792573</v>
      </c>
      <c r="O378">
        <v>4.4754170482239598E-2</v>
      </c>
      <c r="P378">
        <f t="shared" si="56"/>
        <v>820051902.03028691</v>
      </c>
      <c r="Q378">
        <f t="shared" si="57"/>
        <v>2333943953.2459726</v>
      </c>
      <c r="R378" s="1">
        <f t="shared" si="58"/>
        <v>872886815998.52051</v>
      </c>
      <c r="S378" s="1">
        <f t="shared" si="59"/>
        <v>2.6738219783696772E-3</v>
      </c>
      <c r="T378" s="4">
        <v>10</v>
      </c>
      <c r="U378" s="1">
        <v>60730582</v>
      </c>
      <c r="V378" s="1">
        <v>0</v>
      </c>
    </row>
    <row r="379" spans="1:22" x14ac:dyDescent="0.25">
      <c r="A379" s="1">
        <v>2016</v>
      </c>
      <c r="B379" s="1" t="s">
        <v>28</v>
      </c>
      <c r="C379" s="1">
        <v>34362.667967092166</v>
      </c>
      <c r="D379" s="1">
        <f t="shared" si="60"/>
        <v>4.5360868757181088</v>
      </c>
      <c r="E379">
        <v>133.35686340000001</v>
      </c>
      <c r="F379" s="1">
        <f t="shared" si="51"/>
        <v>2128771881.2059443</v>
      </c>
      <c r="G379" s="1">
        <v>47.146999999999998</v>
      </c>
      <c r="H379" s="1">
        <f t="shared" si="52"/>
        <v>876421789397.00049</v>
      </c>
      <c r="I379" s="1">
        <f t="shared" si="53"/>
        <v>2.4289353676048963E-3</v>
      </c>
      <c r="J379" s="6">
        <v>43.734169960474297</v>
      </c>
      <c r="K379" s="1">
        <v>17.007999999999999</v>
      </c>
      <c r="L379" s="1">
        <v>1858913163927.7166</v>
      </c>
      <c r="M379" s="1">
        <f t="shared" si="54"/>
        <v>109296399572.41985</v>
      </c>
      <c r="N379" s="1">
        <f t="shared" si="55"/>
        <v>2.5713881679488653</v>
      </c>
      <c r="O379">
        <f>(O377+O378)/2</f>
        <v>7.1498274338571047E-2</v>
      </c>
      <c r="P379">
        <f t="shared" si="56"/>
        <v>1329090833.6608498</v>
      </c>
      <c r="Q379">
        <f t="shared" si="57"/>
        <v>799681047.54509449</v>
      </c>
      <c r="R379" s="1">
        <f t="shared" si="58"/>
        <v>875622108349.45544</v>
      </c>
      <c r="S379" s="1">
        <f t="shared" si="59"/>
        <v>9.1327187826777286E-4</v>
      </c>
      <c r="T379" s="4">
        <v>10</v>
      </c>
      <c r="U379" s="1">
        <v>60600590</v>
      </c>
      <c r="V379" s="1">
        <v>0</v>
      </c>
    </row>
    <row r="380" spans="1:22" x14ac:dyDescent="0.25">
      <c r="A380" s="2">
        <v>1999</v>
      </c>
      <c r="B380" s="1" t="s">
        <v>29</v>
      </c>
      <c r="C380" s="1">
        <v>4078.4267926137777</v>
      </c>
      <c r="D380" s="1">
        <f t="shared" si="60"/>
        <v>3.6104926711670959</v>
      </c>
      <c r="E380">
        <v>605</v>
      </c>
      <c r="F380" s="1">
        <f t="shared" si="51"/>
        <v>5716722454.6303196</v>
      </c>
      <c r="G380" s="1">
        <v>17.538</v>
      </c>
      <c r="H380" s="1">
        <f t="shared" si="52"/>
        <v>2958803909.0971332</v>
      </c>
      <c r="I380" s="1">
        <f t="shared" si="53"/>
        <v>1.9321058881440893</v>
      </c>
      <c r="J380" s="5">
        <v>25.888021984061222</v>
      </c>
      <c r="K380" s="1">
        <v>17.776</v>
      </c>
      <c r="L380" s="1">
        <v>16870817134.776672</v>
      </c>
      <c r="M380" s="1">
        <f t="shared" si="54"/>
        <v>949078371.66835463</v>
      </c>
      <c r="N380" s="1">
        <f t="shared" si="55"/>
        <v>1.4563468712905727</v>
      </c>
      <c r="O380">
        <v>8.39411205550544</v>
      </c>
      <c r="P380">
        <f t="shared" si="56"/>
        <v>1416155294.9725661</v>
      </c>
      <c r="Q380">
        <f t="shared" si="57"/>
        <v>4300567159.657753</v>
      </c>
      <c r="R380" s="1">
        <f t="shared" si="58"/>
        <v>-1341763250.5606198</v>
      </c>
      <c r="S380" s="1">
        <f t="shared" si="59"/>
        <v>-3.2051609386833899</v>
      </c>
      <c r="T380" s="4">
        <v>-4</v>
      </c>
      <c r="U380" s="1">
        <v>14928426</v>
      </c>
      <c r="V380" s="1">
        <v>0</v>
      </c>
    </row>
    <row r="381" spans="1:22" x14ac:dyDescent="0.25">
      <c r="A381" s="1">
        <v>2000</v>
      </c>
      <c r="B381" s="1" t="s">
        <v>29</v>
      </c>
      <c r="C381" s="1">
        <v>4491.5918233306402</v>
      </c>
      <c r="D381" s="1">
        <f t="shared" si="60"/>
        <v>3.6524002825561124</v>
      </c>
      <c r="E381">
        <v>725.62922349999997</v>
      </c>
      <c r="F381" s="1">
        <f t="shared" si="51"/>
        <v>10518986511.678162</v>
      </c>
      <c r="G381" s="1">
        <v>21.855</v>
      </c>
      <c r="H381" s="1">
        <f t="shared" si="52"/>
        <v>3997714549.8123913</v>
      </c>
      <c r="I381" s="1">
        <f t="shared" si="53"/>
        <v>2.6312500256357239</v>
      </c>
      <c r="J381" s="5">
        <v>39.716070128596982</v>
      </c>
      <c r="K381" s="1">
        <v>18.138999999999999</v>
      </c>
      <c r="L381" s="1">
        <v>18291990619.137001</v>
      </c>
      <c r="M381" s="1">
        <f t="shared" si="54"/>
        <v>1008434346.9395778</v>
      </c>
      <c r="N381" s="1">
        <f t="shared" si="55"/>
        <v>2.1895402243010631</v>
      </c>
      <c r="O381">
        <v>20.718358663982901</v>
      </c>
      <c r="P381">
        <f t="shared" si="56"/>
        <v>3789800223.25491</v>
      </c>
      <c r="Q381">
        <f t="shared" si="57"/>
        <v>6729186288.4232521</v>
      </c>
      <c r="R381" s="1">
        <f t="shared" si="58"/>
        <v>-2731471738.6108608</v>
      </c>
      <c r="S381" s="1">
        <f t="shared" si="59"/>
        <v>-2.4635752928732484</v>
      </c>
      <c r="T381" s="4">
        <v>-4</v>
      </c>
      <c r="U381" s="1">
        <v>14883626</v>
      </c>
      <c r="V381" s="1">
        <v>0</v>
      </c>
    </row>
    <row r="382" spans="1:22" x14ac:dyDescent="0.25">
      <c r="A382" s="1">
        <v>2001</v>
      </c>
      <c r="B382" s="1" t="s">
        <v>29</v>
      </c>
      <c r="C382" s="1">
        <v>5106.6341670103457</v>
      </c>
      <c r="D382" s="1">
        <f t="shared" si="60"/>
        <v>3.7081347466474872</v>
      </c>
      <c r="E382">
        <v>835.97118499999999</v>
      </c>
      <c r="F382" s="1">
        <f t="shared" si="51"/>
        <v>10107874940.714872</v>
      </c>
      <c r="G382" s="1">
        <v>25.654</v>
      </c>
      <c r="H382" s="1">
        <f t="shared" si="52"/>
        <v>5683052160.2908077</v>
      </c>
      <c r="I382" s="1">
        <f t="shared" si="53"/>
        <v>1.7785997129045603</v>
      </c>
      <c r="J382" s="5">
        <v>33.126510283668544</v>
      </c>
      <c r="K382" s="1">
        <v>26.876000000000001</v>
      </c>
      <c r="L382" s="1">
        <v>22152694161.888237</v>
      </c>
      <c r="M382" s="1">
        <f t="shared" si="54"/>
        <v>824255624.41911876</v>
      </c>
      <c r="N382" s="1">
        <f t="shared" si="55"/>
        <v>1.2325684731235504</v>
      </c>
      <c r="O382">
        <v>14.379740496559799</v>
      </c>
      <c r="P382">
        <f t="shared" si="56"/>
        <v>3185499933.4760814</v>
      </c>
      <c r="Q382">
        <f t="shared" si="57"/>
        <v>6922375007.2387905</v>
      </c>
      <c r="R382" s="1">
        <f t="shared" si="58"/>
        <v>-1239322846.9479828</v>
      </c>
      <c r="S382" s="1">
        <f t="shared" si="59"/>
        <v>-5.5856107424196777</v>
      </c>
      <c r="T382" s="4">
        <v>-4</v>
      </c>
      <c r="U382" s="1">
        <v>14858335</v>
      </c>
      <c r="V382" s="1">
        <v>0</v>
      </c>
    </row>
    <row r="383" spans="1:22" x14ac:dyDescent="0.25">
      <c r="A383" s="1">
        <v>2002</v>
      </c>
      <c r="B383" s="1" t="s">
        <v>29</v>
      </c>
      <c r="C383" s="1">
        <v>5606.8529974172916</v>
      </c>
      <c r="D383" s="1">
        <f t="shared" si="60"/>
        <v>3.7487191697515336</v>
      </c>
      <c r="E383">
        <v>967.51436460000002</v>
      </c>
      <c r="F383" s="1">
        <f t="shared" si="51"/>
        <v>11789268171.336506</v>
      </c>
      <c r="G383" s="1">
        <v>22.451000000000001</v>
      </c>
      <c r="H383" s="1">
        <f t="shared" si="52"/>
        <v>5531161544.5735617</v>
      </c>
      <c r="I383" s="1">
        <f t="shared" si="53"/>
        <v>2.1314272013809763</v>
      </c>
      <c r="J383" s="5">
        <v>33.383860782604785</v>
      </c>
      <c r="K383" s="1">
        <v>27.288</v>
      </c>
      <c r="L383" s="1">
        <v>24636593223.346672</v>
      </c>
      <c r="M383" s="1">
        <f t="shared" si="54"/>
        <v>902836163.27127934</v>
      </c>
      <c r="N383" s="1">
        <f t="shared" si="55"/>
        <v>1.223389797075813</v>
      </c>
      <c r="O383">
        <v>15.6747279483694</v>
      </c>
      <c r="P383">
        <f t="shared" si="56"/>
        <v>3861718963.5060024</v>
      </c>
      <c r="Q383">
        <f t="shared" si="57"/>
        <v>7927549207.8305035</v>
      </c>
      <c r="R383" s="1">
        <f t="shared" si="58"/>
        <v>-2396387663.2569418</v>
      </c>
      <c r="S383" s="1">
        <f t="shared" si="59"/>
        <v>-3.3081246950904988</v>
      </c>
      <c r="T383" s="4">
        <v>-6</v>
      </c>
      <c r="U383" s="1">
        <v>14858948</v>
      </c>
      <c r="V383" s="1">
        <v>0</v>
      </c>
    </row>
    <row r="384" spans="1:22" x14ac:dyDescent="0.25">
      <c r="A384" s="1">
        <v>2003</v>
      </c>
      <c r="B384" s="1" t="s">
        <v>29</v>
      </c>
      <c r="C384" s="1">
        <v>6107.7092593030402</v>
      </c>
      <c r="D384" s="1">
        <f t="shared" si="60"/>
        <v>3.7858783554823527</v>
      </c>
      <c r="E384">
        <v>1061.9737379999999</v>
      </c>
      <c r="F384" s="1">
        <f t="shared" si="51"/>
        <v>14576993517.99827</v>
      </c>
      <c r="G384" s="1">
        <v>25.350999999999999</v>
      </c>
      <c r="H384" s="1">
        <f t="shared" si="52"/>
        <v>7816651211.6465378</v>
      </c>
      <c r="I384" s="1">
        <f t="shared" si="53"/>
        <v>1.864864265182903</v>
      </c>
      <c r="J384" s="5">
        <v>37.606361733270113</v>
      </c>
      <c r="K384" s="1">
        <v>25.704000000000001</v>
      </c>
      <c r="L384" s="1">
        <v>30833699702.759407</v>
      </c>
      <c r="M384" s="1">
        <f t="shared" si="54"/>
        <v>1199568149.0335903</v>
      </c>
      <c r="N384" s="1">
        <f t="shared" si="55"/>
        <v>1.4630548448984637</v>
      </c>
      <c r="O384">
        <v>16.3717187595899</v>
      </c>
      <c r="P384">
        <f t="shared" si="56"/>
        <v>5048006598.5122776</v>
      </c>
      <c r="Q384">
        <f t="shared" si="57"/>
        <v>9528986919.4859924</v>
      </c>
      <c r="R384" s="1">
        <f t="shared" si="58"/>
        <v>-1712335707.8394547</v>
      </c>
      <c r="S384" s="1">
        <f t="shared" si="59"/>
        <v>-5.5649058043117163</v>
      </c>
      <c r="T384" s="4">
        <v>-6</v>
      </c>
      <c r="U384" s="1">
        <v>14909018</v>
      </c>
      <c r="V384" s="1">
        <v>0</v>
      </c>
    </row>
    <row r="385" spans="1:22" x14ac:dyDescent="0.25">
      <c r="A385" s="1">
        <v>2004</v>
      </c>
      <c r="B385" s="1" t="s">
        <v>29</v>
      </c>
      <c r="C385" s="1">
        <v>6647.6921295005477</v>
      </c>
      <c r="D385" s="1">
        <f t="shared" si="60"/>
        <v>3.8226708980270869</v>
      </c>
      <c r="E385">
        <v>1245.866876</v>
      </c>
      <c r="F385" s="1">
        <f t="shared" si="51"/>
        <v>22108443701.686451</v>
      </c>
      <c r="G385" s="1">
        <v>24.55</v>
      </c>
      <c r="H385" s="1">
        <f t="shared" si="52"/>
        <v>10593729339.140663</v>
      </c>
      <c r="I385" s="1">
        <f t="shared" si="53"/>
        <v>2.0869368089292561</v>
      </c>
      <c r="J385" s="5">
        <v>48.617617019587087</v>
      </c>
      <c r="K385" s="1">
        <v>26.311</v>
      </c>
      <c r="L385" s="1">
        <v>43151647002.609627</v>
      </c>
      <c r="M385" s="1">
        <f t="shared" si="54"/>
        <v>1640061077.215219</v>
      </c>
      <c r="N385" s="1">
        <f t="shared" si="55"/>
        <v>1.8478057473903344</v>
      </c>
      <c r="O385">
        <v>18.1079276181121</v>
      </c>
      <c r="P385">
        <f t="shared" si="56"/>
        <v>7813869005.2557907</v>
      </c>
      <c r="Q385">
        <f t="shared" si="57"/>
        <v>14294574696.43066</v>
      </c>
      <c r="R385" s="1">
        <f t="shared" si="58"/>
        <v>-3700845357.2899971</v>
      </c>
      <c r="S385" s="1">
        <f t="shared" si="59"/>
        <v>-3.8625160784610815</v>
      </c>
      <c r="T385" s="4">
        <v>-6</v>
      </c>
      <c r="U385" s="1">
        <v>15012985</v>
      </c>
      <c r="V385" s="1">
        <v>0</v>
      </c>
    </row>
    <row r="386" spans="1:22" x14ac:dyDescent="0.25">
      <c r="A386" s="1">
        <v>2005</v>
      </c>
      <c r="B386" s="1" t="s">
        <v>29</v>
      </c>
      <c r="C386" s="1">
        <v>7227.9829489891854</v>
      </c>
      <c r="D386" s="1">
        <f t="shared" si="60"/>
        <v>3.8590171193774605</v>
      </c>
      <c r="E386">
        <v>1337.173063</v>
      </c>
      <c r="F386" s="1">
        <f t="shared" si="51"/>
        <v>32701424755.265888</v>
      </c>
      <c r="G386" s="1">
        <v>28.084</v>
      </c>
      <c r="H386" s="1">
        <f t="shared" si="52"/>
        <v>16042611969.747143</v>
      </c>
      <c r="I386" s="1">
        <f t="shared" si="53"/>
        <v>2.0384102549468643</v>
      </c>
      <c r="J386" s="5">
        <v>67.00175692589093</v>
      </c>
      <c r="K386" s="1">
        <v>30.97</v>
      </c>
      <c r="L386" s="1">
        <v>57123671733.895256</v>
      </c>
      <c r="M386" s="1">
        <f t="shared" si="54"/>
        <v>1844484072.7767277</v>
      </c>
      <c r="N386" s="1">
        <f t="shared" si="55"/>
        <v>2.1634406498511765</v>
      </c>
      <c r="O386">
        <v>20.962542560440099</v>
      </c>
      <c r="P386">
        <f t="shared" si="56"/>
        <v>11974573999.303883</v>
      </c>
      <c r="Q386">
        <f t="shared" si="57"/>
        <v>20726850755.962006</v>
      </c>
      <c r="R386" s="1">
        <f t="shared" si="58"/>
        <v>-4684238786.2148628</v>
      </c>
      <c r="S386" s="1">
        <f t="shared" si="59"/>
        <v>-4.4248066125404559</v>
      </c>
      <c r="T386" s="4">
        <v>-6</v>
      </c>
      <c r="U386" s="1">
        <v>15147029</v>
      </c>
      <c r="V386" s="1">
        <v>0</v>
      </c>
    </row>
    <row r="387" spans="1:22" x14ac:dyDescent="0.25">
      <c r="A387" s="1">
        <v>2006</v>
      </c>
      <c r="B387" s="1" t="s">
        <v>29</v>
      </c>
      <c r="C387" s="1">
        <v>7917.195342356893</v>
      </c>
      <c r="D387" s="1">
        <f t="shared" si="60"/>
        <v>3.8985713604962466</v>
      </c>
      <c r="E387">
        <v>1387.8655240000001</v>
      </c>
      <c r="F387" s="1">
        <f t="shared" ref="F387:F450" si="61">(E387*365000)*J387</f>
        <v>39286964204.849693</v>
      </c>
      <c r="G387" s="1">
        <v>27.452999999999999</v>
      </c>
      <c r="H387" s="1">
        <f t="shared" ref="H387:H450" si="62">(G387/100)*L387</f>
        <v>22237996424.251362</v>
      </c>
      <c r="I387" s="1">
        <f t="shared" ref="I387:I450" si="63">F387/H387</f>
        <v>1.7666593453538737</v>
      </c>
      <c r="J387" s="5">
        <v>77.554717303757457</v>
      </c>
      <c r="K387" s="1">
        <v>33.901000000000003</v>
      </c>
      <c r="L387" s="1">
        <v>81003884545.409836</v>
      </c>
      <c r="M387" s="1">
        <f t="shared" ref="M387:M450" si="64">L387/K387</f>
        <v>2389424634.831121</v>
      </c>
      <c r="N387" s="1">
        <f t="shared" ref="N387:N450" si="65">J387/K387</f>
        <v>2.2876822897188123</v>
      </c>
      <c r="O387">
        <v>18.4651020156419</v>
      </c>
      <c r="P387">
        <f t="shared" ref="P387:P450" si="66">(O387/100)*L387</f>
        <v>14957449917.942709</v>
      </c>
      <c r="Q387">
        <f t="shared" ref="Q387:Q450" si="67">-(P387-F387)</f>
        <v>24329514286.906982</v>
      </c>
      <c r="R387" s="1">
        <f t="shared" ref="R387:R450" si="68">H387-Q387</f>
        <v>-2091517862.6556206</v>
      </c>
      <c r="S387" s="1">
        <f t="shared" ref="S387:S450" si="69">Q387/R387</f>
        <v>-11.632467846110366</v>
      </c>
      <c r="T387" s="4">
        <v>-6</v>
      </c>
      <c r="U387" s="1">
        <v>15308084</v>
      </c>
      <c r="V387" s="1">
        <v>0</v>
      </c>
    </row>
    <row r="388" spans="1:22" x14ac:dyDescent="0.25">
      <c r="A388" s="1">
        <v>2007</v>
      </c>
      <c r="B388" s="1" t="s">
        <v>29</v>
      </c>
      <c r="C388" s="1">
        <v>8523.7662045862235</v>
      </c>
      <c r="D388" s="1">
        <f t="shared" si="60"/>
        <v>3.9306315290934801</v>
      </c>
      <c r="E388">
        <v>1445.6496259999999</v>
      </c>
      <c r="F388" s="1">
        <f t="shared" si="61"/>
        <v>44214588280.867691</v>
      </c>
      <c r="G388" s="1">
        <v>28.838999999999999</v>
      </c>
      <c r="H388" s="1">
        <f t="shared" si="62"/>
        <v>30237658861.630207</v>
      </c>
      <c r="I388" s="1">
        <f t="shared" si="63"/>
        <v>1.4622358325820448</v>
      </c>
      <c r="J388" s="5">
        <v>83.793372975802299</v>
      </c>
      <c r="K388" s="1">
        <v>35.527000000000001</v>
      </c>
      <c r="L388" s="1">
        <v>104849886825.58414</v>
      </c>
      <c r="M388" s="1">
        <f t="shared" si="64"/>
        <v>2951273308.3453188</v>
      </c>
      <c r="N388" s="1">
        <f t="shared" si="65"/>
        <v>2.3585828517972893</v>
      </c>
      <c r="O388">
        <v>15.3409985768446</v>
      </c>
      <c r="P388">
        <f t="shared" si="66"/>
        <v>16085019645.736036</v>
      </c>
      <c r="Q388">
        <f t="shared" si="67"/>
        <v>28129568635.131653</v>
      </c>
      <c r="R388" s="1">
        <f t="shared" si="68"/>
        <v>2108090226.4985542</v>
      </c>
      <c r="S388" s="1">
        <f t="shared" si="69"/>
        <v>13.343626511590843</v>
      </c>
      <c r="T388" s="4">
        <v>-6</v>
      </c>
      <c r="U388" s="1">
        <v>15484192</v>
      </c>
      <c r="V388" s="1">
        <v>0</v>
      </c>
    </row>
    <row r="389" spans="1:22" x14ac:dyDescent="0.25">
      <c r="A389" s="1">
        <v>2008</v>
      </c>
      <c r="B389" s="1" t="s">
        <v>29</v>
      </c>
      <c r="C389" s="1">
        <v>8698.4236536222561</v>
      </c>
      <c r="D389" s="1">
        <f t="shared" si="60"/>
        <v>3.9394405560023129</v>
      </c>
      <c r="E389">
        <v>1430.9413709999999</v>
      </c>
      <c r="F389" s="1">
        <f t="shared" si="61"/>
        <v>56624556555.846603</v>
      </c>
      <c r="G389" s="1">
        <v>28.295000000000002</v>
      </c>
      <c r="H389" s="1">
        <f t="shared" si="62"/>
        <v>37757304185.231499</v>
      </c>
      <c r="I389" s="1">
        <f t="shared" si="63"/>
        <v>1.4996980790274455</v>
      </c>
      <c r="J389" s="5">
        <v>108.41518354973967</v>
      </c>
      <c r="K389" s="1">
        <v>27.506</v>
      </c>
      <c r="L389" s="1">
        <v>133441612246.79799</v>
      </c>
      <c r="M389" s="1">
        <f t="shared" si="64"/>
        <v>4851363784.14884</v>
      </c>
      <c r="N389" s="1">
        <f t="shared" si="65"/>
        <v>3.9415103450061681</v>
      </c>
      <c r="O389">
        <v>16.839001155145201</v>
      </c>
      <c r="P389">
        <f t="shared" si="66"/>
        <v>22470234627.682693</v>
      </c>
      <c r="Q389">
        <f t="shared" si="67"/>
        <v>34154321928.16391</v>
      </c>
      <c r="R389" s="1">
        <f t="shared" si="68"/>
        <v>3602982257.0675888</v>
      </c>
      <c r="S389" s="1">
        <f t="shared" si="69"/>
        <v>9.4794588180852113</v>
      </c>
      <c r="T389" s="4">
        <v>-6</v>
      </c>
      <c r="U389" s="1">
        <v>15674000</v>
      </c>
      <c r="V389" s="1">
        <v>0</v>
      </c>
    </row>
    <row r="390" spans="1:22" x14ac:dyDescent="0.25">
      <c r="A390" s="1">
        <v>2009</v>
      </c>
      <c r="B390" s="1" t="s">
        <v>29</v>
      </c>
      <c r="C390" s="1">
        <v>8573.7727591073053</v>
      </c>
      <c r="D390" s="1">
        <f t="shared" si="60"/>
        <v>3.9331719687041695</v>
      </c>
      <c r="E390">
        <v>1541.566378</v>
      </c>
      <c r="F390" s="1">
        <f t="shared" si="61"/>
        <v>38820368590.064484</v>
      </c>
      <c r="G390" s="1">
        <v>22.141999999999999</v>
      </c>
      <c r="H390" s="1">
        <f t="shared" si="62"/>
        <v>25531643750.266956</v>
      </c>
      <c r="I390" s="1">
        <f t="shared" si="63"/>
        <v>1.5204805836153257</v>
      </c>
      <c r="J390" s="5">
        <v>68.992925466719498</v>
      </c>
      <c r="K390" s="1">
        <v>29.414999999999999</v>
      </c>
      <c r="L390" s="1">
        <v>115308661142.92726</v>
      </c>
      <c r="M390" s="1">
        <f t="shared" si="64"/>
        <v>3920063271.8996181</v>
      </c>
      <c r="N390" s="1">
        <f t="shared" si="65"/>
        <v>2.3455014607077853</v>
      </c>
      <c r="O390">
        <v>11.373363934825999</v>
      </c>
      <c r="P390">
        <f t="shared" si="66"/>
        <v>13114473680.16041</v>
      </c>
      <c r="Q390">
        <f t="shared" si="67"/>
        <v>25705894909.904076</v>
      </c>
      <c r="R390" s="1">
        <f t="shared" si="68"/>
        <v>-174251159.63711929</v>
      </c>
      <c r="S390" s="1">
        <f t="shared" si="69"/>
        <v>-147.52208802189321</v>
      </c>
      <c r="T390" s="4">
        <v>-6</v>
      </c>
      <c r="U390" s="1">
        <v>16092701</v>
      </c>
      <c r="V390" s="1">
        <v>0</v>
      </c>
    </row>
    <row r="391" spans="1:22" x14ac:dyDescent="0.25">
      <c r="A391" s="1">
        <v>2010</v>
      </c>
      <c r="B391" s="1" t="s">
        <v>29</v>
      </c>
      <c r="C391" s="1">
        <v>9070.6499719998537</v>
      </c>
      <c r="D391" s="1">
        <f t="shared" si="60"/>
        <v>3.9576384082441196</v>
      </c>
      <c r="E391">
        <v>1608.7136599999999</v>
      </c>
      <c r="F391" s="1">
        <f t="shared" si="61"/>
        <v>51377173747.353844</v>
      </c>
      <c r="G391" s="1">
        <v>23.943000000000001</v>
      </c>
      <c r="H391" s="1">
        <f t="shared" si="62"/>
        <v>35446976589.257233</v>
      </c>
      <c r="I391" s="1">
        <f t="shared" si="63"/>
        <v>1.4494091934183326</v>
      </c>
      <c r="J391" s="5">
        <v>87.498094676299672</v>
      </c>
      <c r="K391" s="1">
        <v>25.373999999999999</v>
      </c>
      <c r="L391" s="1">
        <v>148047348240.64334</v>
      </c>
      <c r="M391" s="1">
        <f t="shared" si="64"/>
        <v>5834608191.0870714</v>
      </c>
      <c r="N391" s="1">
        <f t="shared" si="65"/>
        <v>3.4483366704618774</v>
      </c>
      <c r="O391">
        <v>13.813452634870901</v>
      </c>
      <c r="P391">
        <f t="shared" si="66"/>
        <v>20450450326.403648</v>
      </c>
      <c r="Q391">
        <f t="shared" si="67"/>
        <v>30926723420.950195</v>
      </c>
      <c r="R391" s="1">
        <f t="shared" si="68"/>
        <v>4520253168.3070374</v>
      </c>
      <c r="S391" s="1">
        <f t="shared" si="69"/>
        <v>6.8418122325066868</v>
      </c>
      <c r="T391" s="4">
        <v>-6</v>
      </c>
      <c r="U391" s="1">
        <v>16321581</v>
      </c>
      <c r="V391" s="1">
        <v>0</v>
      </c>
    </row>
    <row r="392" spans="1:22" x14ac:dyDescent="0.25">
      <c r="A392" s="1">
        <v>2011</v>
      </c>
      <c r="B392" s="1" t="s">
        <v>29</v>
      </c>
      <c r="C392" s="1">
        <v>9603.5932504270877</v>
      </c>
      <c r="D392" s="1">
        <f t="shared" si="60"/>
        <v>3.9824337577119504</v>
      </c>
      <c r="E392">
        <v>1637.326685</v>
      </c>
      <c r="F392" s="1">
        <f t="shared" si="61"/>
        <v>70942946985.991226</v>
      </c>
      <c r="G392" s="1">
        <v>27.045000000000002</v>
      </c>
      <c r="H392" s="1">
        <f t="shared" si="62"/>
        <v>52095839080.914848</v>
      </c>
      <c r="I392" s="1">
        <f t="shared" si="63"/>
        <v>1.3617776052287631</v>
      </c>
      <c r="J392" s="5">
        <v>118.7082822862465</v>
      </c>
      <c r="K392" s="1">
        <v>22.998000000000001</v>
      </c>
      <c r="L392" s="1">
        <v>192626507971.58383</v>
      </c>
      <c r="M392" s="1">
        <f t="shared" si="64"/>
        <v>8375793893.8857212</v>
      </c>
      <c r="N392" s="1">
        <f t="shared" si="65"/>
        <v>5.1616785062286503</v>
      </c>
      <c r="O392">
        <v>16.123014829810899</v>
      </c>
      <c r="P392">
        <f t="shared" si="66"/>
        <v>31057200446.405338</v>
      </c>
      <c r="Q392">
        <f t="shared" si="67"/>
        <v>39885746539.585892</v>
      </c>
      <c r="R392" s="1">
        <f t="shared" si="68"/>
        <v>12210092541.328957</v>
      </c>
      <c r="S392" s="1">
        <f t="shared" si="69"/>
        <v>3.266621150051062</v>
      </c>
      <c r="T392" s="4">
        <v>-6</v>
      </c>
      <c r="U392" s="1">
        <v>16556600</v>
      </c>
      <c r="V392" s="1">
        <v>0</v>
      </c>
    </row>
    <row r="393" spans="1:22" x14ac:dyDescent="0.25">
      <c r="A393" s="1">
        <v>2012</v>
      </c>
      <c r="B393" s="1" t="s">
        <v>29</v>
      </c>
      <c r="C393" s="1">
        <v>9923.8146200551655</v>
      </c>
      <c r="D393" s="1">
        <f t="shared" si="60"/>
        <v>3.9966786429198948</v>
      </c>
      <c r="E393">
        <v>1605.60841</v>
      </c>
      <c r="F393" s="1">
        <f t="shared" si="61"/>
        <v>68411833713.789024</v>
      </c>
      <c r="G393" s="1">
        <v>26.343</v>
      </c>
      <c r="H393" s="1">
        <f t="shared" si="62"/>
        <v>54793062996.314865</v>
      </c>
      <c r="I393" s="1">
        <f t="shared" si="63"/>
        <v>1.248549177080867</v>
      </c>
      <c r="J393" s="5">
        <v>116.73436701022335</v>
      </c>
      <c r="K393" s="1">
        <v>25.23</v>
      </c>
      <c r="L393" s="1">
        <v>207998568865.78928</v>
      </c>
      <c r="M393" s="1">
        <f t="shared" si="64"/>
        <v>8244097061.6642599</v>
      </c>
      <c r="N393" s="1">
        <f t="shared" si="65"/>
        <v>4.6268080463822177</v>
      </c>
      <c r="O393">
        <v>14.241870750250801</v>
      </c>
      <c r="P393">
        <f t="shared" si="66"/>
        <v>29622887340.237114</v>
      </c>
      <c r="Q393">
        <f t="shared" si="67"/>
        <v>38788946373.55191</v>
      </c>
      <c r="R393" s="1">
        <f t="shared" si="68"/>
        <v>16004116622.762955</v>
      </c>
      <c r="S393" s="1">
        <f t="shared" si="69"/>
        <v>2.423685560900104</v>
      </c>
      <c r="T393" s="4">
        <v>-6</v>
      </c>
      <c r="U393" s="1">
        <v>16791425</v>
      </c>
      <c r="V393" s="1">
        <v>0</v>
      </c>
    </row>
    <row r="394" spans="1:22" x14ac:dyDescent="0.25">
      <c r="A394" s="1">
        <v>2013</v>
      </c>
      <c r="B394" s="1" t="s">
        <v>29</v>
      </c>
      <c r="C394" s="1">
        <v>10368.666677892897</v>
      </c>
      <c r="D394" s="1">
        <f t="shared" si="60"/>
        <v>4.0157229134128745</v>
      </c>
      <c r="E394">
        <v>1658.0042330000001</v>
      </c>
      <c r="F394" s="1">
        <f t="shared" si="61"/>
        <v>67747054783.449013</v>
      </c>
      <c r="G394" s="1">
        <v>24.754000000000001</v>
      </c>
      <c r="H394" s="1">
        <f t="shared" si="62"/>
        <v>58576517021.413383</v>
      </c>
      <c r="I394" s="1">
        <f t="shared" si="63"/>
        <v>1.1565565559093114</v>
      </c>
      <c r="J394" s="5">
        <v>111.94686091595962</v>
      </c>
      <c r="K394" s="1">
        <v>24.57</v>
      </c>
      <c r="L394" s="1">
        <v>236634552078.10205</v>
      </c>
      <c r="M394" s="1">
        <f t="shared" si="64"/>
        <v>9631035900.6146545</v>
      </c>
      <c r="N394" s="1">
        <f t="shared" si="65"/>
        <v>4.5562417955213519</v>
      </c>
      <c r="O394">
        <v>12.117429553535899</v>
      </c>
      <c r="P394">
        <f t="shared" si="66"/>
        <v>28674025147.389236</v>
      </c>
      <c r="Q394">
        <f t="shared" si="67"/>
        <v>39073029636.059776</v>
      </c>
      <c r="R394" s="1">
        <f t="shared" si="68"/>
        <v>19503487385.353607</v>
      </c>
      <c r="S394" s="1">
        <f t="shared" si="69"/>
        <v>2.0033868232920318</v>
      </c>
      <c r="T394" s="4">
        <v>-6</v>
      </c>
      <c r="U394" s="1">
        <v>17035275</v>
      </c>
      <c r="V394" s="1">
        <v>0</v>
      </c>
    </row>
    <row r="395" spans="1:22" x14ac:dyDescent="0.25">
      <c r="A395" s="1">
        <v>2014</v>
      </c>
      <c r="B395" s="1" t="s">
        <v>29</v>
      </c>
      <c r="C395" s="1">
        <v>10645.45626495702</v>
      </c>
      <c r="D395" s="1">
        <f t="shared" si="60"/>
        <v>4.0271642800633618</v>
      </c>
      <c r="E395">
        <v>1719.067247</v>
      </c>
      <c r="F395" s="1">
        <f t="shared" si="61"/>
        <v>62942445170.71537</v>
      </c>
      <c r="G395" s="1">
        <v>23.742000000000001</v>
      </c>
      <c r="H395" s="1">
        <f t="shared" si="62"/>
        <v>52568485298.805695</v>
      </c>
      <c r="I395" s="1">
        <f t="shared" si="63"/>
        <v>1.1973418068438308</v>
      </c>
      <c r="J395" s="5">
        <v>100.31315270718662</v>
      </c>
      <c r="K395" s="1">
        <v>25.79</v>
      </c>
      <c r="L395" s="1">
        <v>221415572819.5</v>
      </c>
      <c r="M395" s="1">
        <f t="shared" si="64"/>
        <v>8585326592.4583178</v>
      </c>
      <c r="N395" s="1">
        <f t="shared" si="65"/>
        <v>3.8896142965175113</v>
      </c>
      <c r="O395">
        <v>11.318247399843001</v>
      </c>
      <c r="P395">
        <f t="shared" si="66"/>
        <v>25060362313.490547</v>
      </c>
      <c r="Q395">
        <f t="shared" si="67"/>
        <v>37882082857.224823</v>
      </c>
      <c r="R395" s="1">
        <f t="shared" si="68"/>
        <v>14686402441.580872</v>
      </c>
      <c r="S395" s="1">
        <f t="shared" si="69"/>
        <v>2.5793983930313109</v>
      </c>
      <c r="T395" s="4">
        <v>-6</v>
      </c>
      <c r="U395" s="1">
        <v>17289224</v>
      </c>
      <c r="V395" s="1">
        <v>0</v>
      </c>
    </row>
    <row r="396" spans="1:22" x14ac:dyDescent="0.25">
      <c r="A396" s="1">
        <v>2015</v>
      </c>
      <c r="B396" s="1" t="s">
        <v>29</v>
      </c>
      <c r="C396" s="1">
        <v>10616.675808301889</v>
      </c>
      <c r="D396" s="1">
        <f t="shared" si="60"/>
        <v>4.0259885559071247</v>
      </c>
      <c r="E396">
        <v>1751.423411</v>
      </c>
      <c r="F396" s="1">
        <f t="shared" si="61"/>
        <v>33911730847.242954</v>
      </c>
      <c r="G396" s="1">
        <v>16.611000000000001</v>
      </c>
      <c r="H396" s="1">
        <f t="shared" si="62"/>
        <v>30628762464.223106</v>
      </c>
      <c r="I396" s="1">
        <f t="shared" si="63"/>
        <v>1.1071857991929848</v>
      </c>
      <c r="J396" s="5">
        <v>53.047624607937863</v>
      </c>
      <c r="K396" s="1">
        <v>29.344999999999999</v>
      </c>
      <c r="L396" s="1">
        <v>184388432148.71533</v>
      </c>
      <c r="M396" s="1">
        <f t="shared" si="64"/>
        <v>6283470170.3430004</v>
      </c>
      <c r="N396" s="1">
        <f t="shared" si="65"/>
        <v>1.8077227673517759</v>
      </c>
      <c r="O396">
        <v>5.6321748172317996</v>
      </c>
      <c r="P396">
        <f t="shared" si="66"/>
        <v>10385078841.368488</v>
      </c>
      <c r="Q396">
        <f t="shared" si="67"/>
        <v>23526652005.874466</v>
      </c>
      <c r="R396" s="1">
        <f t="shared" si="68"/>
        <v>7102110458.3486404</v>
      </c>
      <c r="S396" s="1">
        <f t="shared" si="69"/>
        <v>3.3126282875843649</v>
      </c>
      <c r="T396" s="4">
        <v>-6</v>
      </c>
      <c r="U396" s="1">
        <v>17544126</v>
      </c>
      <c r="V396" s="1">
        <v>0</v>
      </c>
    </row>
    <row r="397" spans="1:22" x14ac:dyDescent="0.25">
      <c r="A397" s="1">
        <v>2016</v>
      </c>
      <c r="B397" s="1" t="s">
        <v>29</v>
      </c>
      <c r="C397" s="1">
        <v>10582.497477196604</v>
      </c>
      <c r="D397" s="1">
        <f t="shared" si="60"/>
        <v>4.0245881736128828</v>
      </c>
      <c r="E397">
        <v>1698.3324540000001</v>
      </c>
      <c r="F397" s="1">
        <f t="shared" si="61"/>
        <v>27110433470.30827</v>
      </c>
      <c r="G397" s="1">
        <v>18.004000000000001</v>
      </c>
      <c r="H397" s="1">
        <f t="shared" si="62"/>
        <v>24715588747.954174</v>
      </c>
      <c r="I397" s="1">
        <f t="shared" si="63"/>
        <v>1.0968961227983018</v>
      </c>
      <c r="J397" s="6">
        <v>43.734169960474297</v>
      </c>
      <c r="K397" s="1">
        <v>28.692</v>
      </c>
      <c r="L397" s="1">
        <v>137278320084.17114</v>
      </c>
      <c r="M397" s="1">
        <f t="shared" si="64"/>
        <v>4784550400.2569056</v>
      </c>
      <c r="N397" s="1">
        <f t="shared" si="65"/>
        <v>1.5242635564085563</v>
      </c>
      <c r="O397">
        <f>(O395+O396)/2</f>
        <v>8.4752111085374011</v>
      </c>
      <c r="P397">
        <f t="shared" si="66"/>
        <v>11634627433.387201</v>
      </c>
      <c r="Q397">
        <f t="shared" si="67"/>
        <v>15475806036.921068</v>
      </c>
      <c r="R397" s="1">
        <f t="shared" si="68"/>
        <v>9239782711.0331059</v>
      </c>
      <c r="S397" s="1">
        <f t="shared" si="69"/>
        <v>1.6749101706084069</v>
      </c>
      <c r="T397" s="4">
        <v>-6</v>
      </c>
      <c r="U397" s="1">
        <v>17797032</v>
      </c>
      <c r="V397" s="1">
        <v>0</v>
      </c>
    </row>
    <row r="398" spans="1:22" x14ac:dyDescent="0.25">
      <c r="A398" s="2">
        <v>1999</v>
      </c>
      <c r="B398" s="1" t="s">
        <v>30</v>
      </c>
      <c r="C398" s="1">
        <v>35824.13510323676</v>
      </c>
      <c r="D398" s="1">
        <f t="shared" si="60"/>
        <v>4.5541757140888954</v>
      </c>
      <c r="E398">
        <v>2018</v>
      </c>
      <c r="F398" s="1">
        <f t="shared" si="61"/>
        <v>19068340352.799973</v>
      </c>
      <c r="G398" s="1">
        <v>60.073999999999998</v>
      </c>
      <c r="H398" s="1">
        <f t="shared" si="62"/>
        <v>18095417851.754269</v>
      </c>
      <c r="I398" s="1">
        <f t="shared" si="63"/>
        <v>1.0537662356855375</v>
      </c>
      <c r="J398" s="5">
        <v>25.888021984061222</v>
      </c>
      <c r="K398" s="1">
        <v>14.555</v>
      </c>
      <c r="L398" s="1">
        <v>30121879434.954006</v>
      </c>
      <c r="M398" s="1">
        <f t="shared" si="64"/>
        <v>2069521087.9391279</v>
      </c>
      <c r="N398" s="1">
        <f t="shared" si="65"/>
        <v>1.7786342826562158</v>
      </c>
      <c r="O398">
        <v>29.434927267322301</v>
      </c>
      <c r="P398">
        <f t="shared" si="66"/>
        <v>8866353303.2292252</v>
      </c>
      <c r="Q398">
        <f t="shared" si="67"/>
        <v>10201987049.570747</v>
      </c>
      <c r="R398" s="1">
        <f t="shared" si="68"/>
        <v>7893430802.1835213</v>
      </c>
      <c r="S398" s="1">
        <f t="shared" si="69"/>
        <v>1.2924655077420355</v>
      </c>
      <c r="T398" s="4">
        <v>-7</v>
      </c>
      <c r="U398" s="1">
        <v>1957066</v>
      </c>
      <c r="V398" s="1">
        <v>0</v>
      </c>
    </row>
    <row r="399" spans="1:22" x14ac:dyDescent="0.25">
      <c r="A399" s="1">
        <v>2000</v>
      </c>
      <c r="B399" s="1" t="s">
        <v>30</v>
      </c>
      <c r="C399" s="1">
        <v>35792.709786303785</v>
      </c>
      <c r="D399" s="1">
        <f t="shared" si="60"/>
        <v>4.5537945791022025</v>
      </c>
      <c r="E399">
        <v>2200.7336829999999</v>
      </c>
      <c r="F399" s="1">
        <f t="shared" si="61"/>
        <v>31902640050.263634</v>
      </c>
      <c r="G399" s="1">
        <v>68.168000000000006</v>
      </c>
      <c r="H399" s="1">
        <f t="shared" si="62"/>
        <v>25707423728.813557</v>
      </c>
      <c r="I399" s="1">
        <f t="shared" si="63"/>
        <v>1.2409893883884722</v>
      </c>
      <c r="J399" s="5">
        <v>39.716070128596982</v>
      </c>
      <c r="K399" s="1">
        <v>10.67</v>
      </c>
      <c r="L399" s="1">
        <v>37711864406.779655</v>
      </c>
      <c r="M399" s="1">
        <f t="shared" si="64"/>
        <v>3534382793.51262</v>
      </c>
      <c r="N399" s="1">
        <f t="shared" si="65"/>
        <v>3.7222183813118073</v>
      </c>
      <c r="O399">
        <v>44.947193328647998</v>
      </c>
      <c r="P399">
        <f t="shared" si="66"/>
        <v>16950424602.752846</v>
      </c>
      <c r="Q399">
        <f t="shared" si="67"/>
        <v>14952215447.510788</v>
      </c>
      <c r="R399" s="1">
        <f t="shared" si="68"/>
        <v>10755208281.302769</v>
      </c>
      <c r="S399" s="1">
        <f t="shared" si="69"/>
        <v>1.3902302081405753</v>
      </c>
      <c r="T399" s="4">
        <v>-7</v>
      </c>
      <c r="U399" s="1">
        <v>2050741</v>
      </c>
      <c r="V399" s="1">
        <v>0</v>
      </c>
    </row>
    <row r="400" spans="1:22" x14ac:dyDescent="0.25">
      <c r="A400" s="1">
        <v>2001</v>
      </c>
      <c r="B400" s="1" t="s">
        <v>30</v>
      </c>
      <c r="C400" s="1">
        <v>35051.80225591363</v>
      </c>
      <c r="D400" s="1">
        <f t="shared" si="60"/>
        <v>4.5447103529638948</v>
      </c>
      <c r="E400">
        <v>2125.5951580000001</v>
      </c>
      <c r="F400" s="1">
        <f t="shared" si="61"/>
        <v>25700945699.047119</v>
      </c>
      <c r="G400" s="1">
        <v>71.623000000000005</v>
      </c>
      <c r="H400" s="1">
        <f t="shared" si="62"/>
        <v>24989818161.069458</v>
      </c>
      <c r="I400" s="1">
        <f t="shared" si="63"/>
        <v>1.0284566911769488</v>
      </c>
      <c r="J400" s="5">
        <v>33.126510283668544</v>
      </c>
      <c r="K400" s="1">
        <v>14.31</v>
      </c>
      <c r="L400" s="1">
        <v>34890772742.093262</v>
      </c>
      <c r="M400" s="1">
        <f t="shared" si="64"/>
        <v>2438209136.4146233</v>
      </c>
      <c r="N400" s="1">
        <f t="shared" si="65"/>
        <v>2.3149203552528683</v>
      </c>
      <c r="O400">
        <v>38.305801018570797</v>
      </c>
      <c r="P400">
        <f t="shared" si="66"/>
        <v>13365189980.427982</v>
      </c>
      <c r="Q400">
        <f t="shared" si="67"/>
        <v>12335755718.619137</v>
      </c>
      <c r="R400" s="1">
        <f t="shared" si="68"/>
        <v>12654062442.450321</v>
      </c>
      <c r="S400" s="1">
        <f t="shared" si="69"/>
        <v>0.97484549129745346</v>
      </c>
      <c r="T400" s="4">
        <v>-7</v>
      </c>
      <c r="U400" s="1">
        <v>2109355</v>
      </c>
      <c r="V400" s="1">
        <v>0</v>
      </c>
    </row>
    <row r="401" spans="1:22" x14ac:dyDescent="0.25">
      <c r="A401" s="1">
        <v>2002</v>
      </c>
      <c r="B401" s="1" t="s">
        <v>30</v>
      </c>
      <c r="C401" s="1">
        <v>35522.72736958837</v>
      </c>
      <c r="D401" s="1">
        <f t="shared" si="60"/>
        <v>4.5505063027172055</v>
      </c>
      <c r="E401">
        <v>2029.9107710000001</v>
      </c>
      <c r="F401" s="1">
        <f t="shared" si="61"/>
        <v>24734684381.763493</v>
      </c>
      <c r="G401" s="1">
        <v>61.201000000000001</v>
      </c>
      <c r="H401" s="1">
        <f t="shared" si="62"/>
        <v>23340559065.482071</v>
      </c>
      <c r="I401" s="1">
        <f t="shared" si="63"/>
        <v>1.0597297310818561</v>
      </c>
      <c r="J401" s="5">
        <v>33.383860782604785</v>
      </c>
      <c r="K401" s="1">
        <v>17.129000000000001</v>
      </c>
      <c r="L401" s="1">
        <v>38137545245.146431</v>
      </c>
      <c r="M401" s="1">
        <f t="shared" si="64"/>
        <v>2226489885.2908182</v>
      </c>
      <c r="N401" s="1">
        <f t="shared" si="65"/>
        <v>1.9489672942147693</v>
      </c>
      <c r="O401">
        <v>32.334294387339497</v>
      </c>
      <c r="P401">
        <f t="shared" si="66"/>
        <v>12331506151.670443</v>
      </c>
      <c r="Q401">
        <f t="shared" si="67"/>
        <v>12403178230.09305</v>
      </c>
      <c r="R401" s="1">
        <f t="shared" si="68"/>
        <v>10937380835.389021</v>
      </c>
      <c r="S401" s="1">
        <f t="shared" si="69"/>
        <v>1.1340172219258646</v>
      </c>
      <c r="T401" s="4">
        <v>-7</v>
      </c>
      <c r="U401" s="1">
        <v>2143833</v>
      </c>
      <c r="V401" s="1">
        <v>0</v>
      </c>
    </row>
    <row r="402" spans="1:22" x14ac:dyDescent="0.25">
      <c r="A402" s="1">
        <v>2003</v>
      </c>
      <c r="B402" s="1" t="s">
        <v>30</v>
      </c>
      <c r="C402" s="1">
        <v>41189.463183374843</v>
      </c>
      <c r="D402" s="1">
        <f t="shared" si="60"/>
        <v>4.6147861318928749</v>
      </c>
      <c r="E402">
        <v>2268.3139219999998</v>
      </c>
      <c r="F402" s="1">
        <f t="shared" si="61"/>
        <v>31135607364.500793</v>
      </c>
      <c r="G402" s="1">
        <v>54.347999999999999</v>
      </c>
      <c r="H402" s="1">
        <f t="shared" si="62"/>
        <v>26019560939.597317</v>
      </c>
      <c r="I402" s="1">
        <f t="shared" si="63"/>
        <v>1.1966230881750863</v>
      </c>
      <c r="J402" s="5">
        <v>37.606361733270113</v>
      </c>
      <c r="K402" s="1">
        <v>16.643999999999998</v>
      </c>
      <c r="L402" s="1">
        <v>47875838926.1745</v>
      </c>
      <c r="M402" s="1">
        <f t="shared" si="64"/>
        <v>2876462324.3315611</v>
      </c>
      <c r="N402" s="1">
        <f t="shared" si="65"/>
        <v>2.2594545622008</v>
      </c>
      <c r="O402">
        <v>37.110369476074801</v>
      </c>
      <c r="P402">
        <f t="shared" si="66"/>
        <v>17766900715.2738</v>
      </c>
      <c r="Q402">
        <f t="shared" si="67"/>
        <v>13368706649.226994</v>
      </c>
      <c r="R402" s="1">
        <f t="shared" si="68"/>
        <v>12650854290.370323</v>
      </c>
      <c r="S402" s="1">
        <f t="shared" si="69"/>
        <v>1.0567433900019771</v>
      </c>
      <c r="T402" s="4">
        <v>-7</v>
      </c>
      <c r="U402" s="1">
        <v>2169118</v>
      </c>
      <c r="V402" s="1">
        <v>0</v>
      </c>
    </row>
    <row r="403" spans="1:22" x14ac:dyDescent="0.25">
      <c r="A403" s="1">
        <v>2004</v>
      </c>
      <c r="B403" s="1" t="s">
        <v>30</v>
      </c>
      <c r="C403" s="1">
        <v>44820.200023812635</v>
      </c>
      <c r="D403" s="1">
        <f t="shared" si="60"/>
        <v>4.6514737903749515</v>
      </c>
      <c r="E403">
        <v>2515.3820489999998</v>
      </c>
      <c r="F403" s="1">
        <f t="shared" si="61"/>
        <v>44636536607.422577</v>
      </c>
      <c r="G403" s="1">
        <v>56.414000000000001</v>
      </c>
      <c r="H403" s="1">
        <f t="shared" si="62"/>
        <v>33532542857.142853</v>
      </c>
      <c r="I403" s="1">
        <f t="shared" si="63"/>
        <v>1.3311408203542916</v>
      </c>
      <c r="J403" s="5">
        <v>48.617617019587087</v>
      </c>
      <c r="K403" s="1">
        <v>18.186</v>
      </c>
      <c r="L403" s="1">
        <v>59440108585.001694</v>
      </c>
      <c r="M403" s="1">
        <f t="shared" si="64"/>
        <v>3268454227.7027216</v>
      </c>
      <c r="N403" s="1">
        <f t="shared" si="65"/>
        <v>2.6733540646424219</v>
      </c>
      <c r="O403">
        <v>43.766291731422299</v>
      </c>
      <c r="P403">
        <f t="shared" si="66"/>
        <v>26014731328.786034</v>
      </c>
      <c r="Q403">
        <f t="shared" si="67"/>
        <v>18621805278.636543</v>
      </c>
      <c r="R403" s="1">
        <f t="shared" si="68"/>
        <v>14910737578.50631</v>
      </c>
      <c r="S403" s="1">
        <f t="shared" si="69"/>
        <v>1.2488855886968129</v>
      </c>
      <c r="T403" s="4">
        <v>-7</v>
      </c>
      <c r="U403" s="1">
        <v>2207939</v>
      </c>
      <c r="V403" s="1">
        <v>0</v>
      </c>
    </row>
    <row r="404" spans="1:22" x14ac:dyDescent="0.25">
      <c r="A404" s="1">
        <v>2005</v>
      </c>
      <c r="B404" s="1" t="s">
        <v>30</v>
      </c>
      <c r="C404" s="1">
        <v>47847.823591068503</v>
      </c>
      <c r="D404" s="1">
        <f t="shared" si="60"/>
        <v>4.679862188217653</v>
      </c>
      <c r="E404">
        <v>2671.9798999999998</v>
      </c>
      <c r="F404" s="1">
        <f t="shared" si="61"/>
        <v>65344981936.293213</v>
      </c>
      <c r="G404" s="1">
        <v>71.421999999999997</v>
      </c>
      <c r="H404" s="1">
        <f t="shared" si="62"/>
        <v>57707508424.657539</v>
      </c>
      <c r="I404" s="1">
        <f t="shared" si="63"/>
        <v>1.1323480032343989</v>
      </c>
      <c r="J404" s="5">
        <v>67.00175692589093</v>
      </c>
      <c r="K404" s="1">
        <v>16.425000000000001</v>
      </c>
      <c r="L404" s="1">
        <v>80797945205.479462</v>
      </c>
      <c r="M404" s="1">
        <f t="shared" si="64"/>
        <v>4919205187.5482168</v>
      </c>
      <c r="N404" s="1">
        <f t="shared" si="65"/>
        <v>4.0792546073601779</v>
      </c>
      <c r="O404">
        <v>54.220180685220399</v>
      </c>
      <c r="P404">
        <f t="shared" si="66"/>
        <v>43808791880.356339</v>
      </c>
      <c r="Q404">
        <f t="shared" si="67"/>
        <v>21536190055.936874</v>
      </c>
      <c r="R404" s="1">
        <f t="shared" si="68"/>
        <v>36171318368.720665</v>
      </c>
      <c r="S404" s="1">
        <f t="shared" si="69"/>
        <v>0.59539411409898746</v>
      </c>
      <c r="T404" s="4">
        <v>-7</v>
      </c>
      <c r="U404" s="1">
        <v>2276623</v>
      </c>
      <c r="V404" s="1">
        <v>0</v>
      </c>
    </row>
    <row r="405" spans="1:22" x14ac:dyDescent="0.25">
      <c r="A405" s="1">
        <v>2006</v>
      </c>
      <c r="B405" s="1" t="s">
        <v>30</v>
      </c>
      <c r="C405" s="1">
        <v>49268.263118601804</v>
      </c>
      <c r="D405" s="1">
        <f t="shared" si="60"/>
        <v>4.6925672521205959</v>
      </c>
      <c r="E405">
        <v>2671.5129179999999</v>
      </c>
      <c r="F405" s="1">
        <f t="shared" si="61"/>
        <v>75623776632.021545</v>
      </c>
      <c r="G405" s="1">
        <v>63.808999999999997</v>
      </c>
      <c r="H405" s="1">
        <f t="shared" si="62"/>
        <v>64798457270.847679</v>
      </c>
      <c r="I405" s="1">
        <f t="shared" si="63"/>
        <v>1.1670613748707888</v>
      </c>
      <c r="J405" s="5">
        <v>77.554717303757457</v>
      </c>
      <c r="K405" s="1">
        <v>16.158000000000001</v>
      </c>
      <c r="L405" s="1">
        <v>101550654720.88214</v>
      </c>
      <c r="M405" s="1">
        <f t="shared" si="64"/>
        <v>6284852996.7125969</v>
      </c>
      <c r="N405" s="1">
        <f t="shared" si="65"/>
        <v>4.7997720821733783</v>
      </c>
      <c r="O405">
        <v>53.168431447238902</v>
      </c>
      <c r="P405">
        <f t="shared" si="66"/>
        <v>53992890239.494499</v>
      </c>
      <c r="Q405">
        <f t="shared" si="67"/>
        <v>21630886392.527046</v>
      </c>
      <c r="R405" s="1">
        <f t="shared" si="68"/>
        <v>43167570878.320633</v>
      </c>
      <c r="S405" s="1">
        <f t="shared" si="69"/>
        <v>0.5010911189211803</v>
      </c>
      <c r="T405" s="4">
        <v>-7</v>
      </c>
      <c r="U405" s="1">
        <v>2377258</v>
      </c>
      <c r="V405" s="1">
        <v>0</v>
      </c>
    </row>
    <row r="406" spans="1:22" x14ac:dyDescent="0.25">
      <c r="A406" s="1">
        <v>2007</v>
      </c>
      <c r="B406" s="1" t="s">
        <v>30</v>
      </c>
      <c r="C406" s="1">
        <v>49588.76427514488</v>
      </c>
      <c r="D406" s="1">
        <f t="shared" si="60"/>
        <v>4.6953832860452458</v>
      </c>
      <c r="E406">
        <v>2603.4255889999999</v>
      </c>
      <c r="F406" s="1">
        <f t="shared" si="61"/>
        <v>79624681158.746048</v>
      </c>
      <c r="G406" s="1">
        <v>67.491</v>
      </c>
      <c r="H406" s="1">
        <f t="shared" si="62"/>
        <v>77372423328.6418</v>
      </c>
      <c r="I406" s="1">
        <f t="shared" si="63"/>
        <v>1.0291093096636992</v>
      </c>
      <c r="J406" s="5">
        <v>83.793372975802299</v>
      </c>
      <c r="K406" s="1">
        <v>20.456</v>
      </c>
      <c r="L406" s="1">
        <v>114641097818.43771</v>
      </c>
      <c r="M406" s="1">
        <f t="shared" si="64"/>
        <v>5604277366.9553051</v>
      </c>
      <c r="N406" s="1">
        <f t="shared" si="65"/>
        <v>4.0962736104713677</v>
      </c>
      <c r="O406">
        <v>49.330484974036899</v>
      </c>
      <c r="P406">
        <f t="shared" si="66"/>
        <v>56553009533.395355</v>
      </c>
      <c r="Q406">
        <f t="shared" si="67"/>
        <v>23071671625.350693</v>
      </c>
      <c r="R406" s="1">
        <f t="shared" si="68"/>
        <v>54300751703.291107</v>
      </c>
      <c r="S406" s="1">
        <f t="shared" si="69"/>
        <v>0.42488678152041759</v>
      </c>
      <c r="T406" s="4">
        <v>-7</v>
      </c>
      <c r="U406" s="1">
        <v>2503410</v>
      </c>
      <c r="V406" s="1">
        <v>0</v>
      </c>
    </row>
    <row r="407" spans="1:22" x14ac:dyDescent="0.25">
      <c r="A407" s="1">
        <v>2008</v>
      </c>
      <c r="B407" s="1" t="s">
        <v>30</v>
      </c>
      <c r="C407" s="1">
        <v>47965.008827791928</v>
      </c>
      <c r="D407" s="1">
        <f t="shared" si="60"/>
        <v>4.6809245287363783</v>
      </c>
      <c r="E407">
        <v>2727.8953379999998</v>
      </c>
      <c r="F407" s="1">
        <f t="shared" si="61"/>
        <v>107947024927.41841</v>
      </c>
      <c r="G407" s="1">
        <v>60.561</v>
      </c>
      <c r="H407" s="1">
        <f t="shared" si="62"/>
        <v>89264390625</v>
      </c>
      <c r="I407" s="1">
        <f t="shared" si="63"/>
        <v>1.2092954891822902</v>
      </c>
      <c r="J407" s="5">
        <v>108.41518354973967</v>
      </c>
      <c r="K407" s="1">
        <v>17.63</v>
      </c>
      <c r="L407" s="1">
        <v>147395833333.33334</v>
      </c>
      <c r="M407" s="1">
        <f t="shared" si="64"/>
        <v>8360512384.1936102</v>
      </c>
      <c r="N407" s="1">
        <f t="shared" si="65"/>
        <v>6.1494715569903384</v>
      </c>
      <c r="O407">
        <v>54.166170772523202</v>
      </c>
      <c r="P407">
        <f t="shared" si="66"/>
        <v>79838678794.917023</v>
      </c>
      <c r="Q407">
        <f t="shared" si="67"/>
        <v>28108346132.501389</v>
      </c>
      <c r="R407" s="1">
        <f t="shared" si="68"/>
        <v>61156044492.498611</v>
      </c>
      <c r="S407" s="1">
        <f t="shared" si="69"/>
        <v>0.45961681082806383</v>
      </c>
      <c r="T407" s="4">
        <v>-7</v>
      </c>
      <c r="U407" s="1">
        <v>2652340</v>
      </c>
      <c r="V407" s="1">
        <v>0</v>
      </c>
    </row>
    <row r="408" spans="1:22" x14ac:dyDescent="0.25">
      <c r="A408" s="1">
        <v>2009</v>
      </c>
      <c r="B408" s="1" t="s">
        <v>30</v>
      </c>
      <c r="C408" s="1">
        <v>41936.816771193087</v>
      </c>
      <c r="D408" s="1">
        <f t="shared" si="60"/>
        <v>4.6225954621051919</v>
      </c>
      <c r="E408">
        <v>2505.9429479999999</v>
      </c>
      <c r="F408" s="1">
        <f t="shared" si="61"/>
        <v>63105702287.8536</v>
      </c>
      <c r="G408" s="1">
        <v>69.388999999999996</v>
      </c>
      <c r="H408" s="1">
        <f t="shared" si="62"/>
        <v>73482902779.70813</v>
      </c>
      <c r="I408" s="1">
        <f t="shared" si="63"/>
        <v>0.85878074900002277</v>
      </c>
      <c r="J408" s="5">
        <v>68.992925466719498</v>
      </c>
      <c r="K408" s="1">
        <v>17.966000000000001</v>
      </c>
      <c r="L408" s="1">
        <v>105899930507.29674</v>
      </c>
      <c r="M408" s="1">
        <f t="shared" si="64"/>
        <v>5894463459.1615677</v>
      </c>
      <c r="N408" s="1">
        <f t="shared" si="65"/>
        <v>3.8401940034910105</v>
      </c>
      <c r="O408">
        <v>36.801625584735397</v>
      </c>
      <c r="P408">
        <f t="shared" si="66"/>
        <v>38972895919.790321</v>
      </c>
      <c r="Q408">
        <f t="shared" si="67"/>
        <v>24132806368.063278</v>
      </c>
      <c r="R408" s="1">
        <f t="shared" si="68"/>
        <v>49350096411.644852</v>
      </c>
      <c r="S408" s="1">
        <f t="shared" si="69"/>
        <v>0.48901234491547624</v>
      </c>
      <c r="T408" s="4">
        <v>-7</v>
      </c>
      <c r="U408" s="1">
        <v>2818939</v>
      </c>
      <c r="V408" s="1">
        <v>0</v>
      </c>
    </row>
    <row r="409" spans="1:22" x14ac:dyDescent="0.25">
      <c r="A409" s="1">
        <v>2010</v>
      </c>
      <c r="B409" s="1" t="s">
        <v>30</v>
      </c>
      <c r="C409" s="1">
        <v>38497.616957929291</v>
      </c>
      <c r="D409" s="1">
        <f t="shared" si="60"/>
        <v>4.5854338470655716</v>
      </c>
      <c r="E409">
        <v>2449.1056549999998</v>
      </c>
      <c r="F409" s="1">
        <f t="shared" si="61"/>
        <v>78216608642.809586</v>
      </c>
      <c r="G409" s="1">
        <v>70.692999999999998</v>
      </c>
      <c r="H409" s="1">
        <f t="shared" si="62"/>
        <v>81593189682.484268</v>
      </c>
      <c r="I409" s="1">
        <f t="shared" si="63"/>
        <v>0.95861687657003636</v>
      </c>
      <c r="J409" s="5">
        <v>87.498094676299672</v>
      </c>
      <c r="K409" s="1">
        <v>17.658999999999999</v>
      </c>
      <c r="L409" s="1">
        <v>115419050942.07953</v>
      </c>
      <c r="M409" s="1">
        <f t="shared" si="64"/>
        <v>6535990200.01583</v>
      </c>
      <c r="N409" s="1">
        <f t="shared" si="65"/>
        <v>4.9548725678860457</v>
      </c>
      <c r="O409">
        <v>48.0283885877705</v>
      </c>
      <c r="P409">
        <f t="shared" si="66"/>
        <v>55433910290.77874</v>
      </c>
      <c r="Q409">
        <f t="shared" si="67"/>
        <v>22782698352.030846</v>
      </c>
      <c r="R409" s="1">
        <f t="shared" si="68"/>
        <v>58810491330.453423</v>
      </c>
      <c r="S409" s="1">
        <f t="shared" si="69"/>
        <v>0.38739173634880758</v>
      </c>
      <c r="T409" s="4">
        <v>-7</v>
      </c>
      <c r="U409" s="1">
        <v>2998083</v>
      </c>
      <c r="V409" s="1">
        <v>0</v>
      </c>
    </row>
    <row r="410" spans="1:22" x14ac:dyDescent="0.25">
      <c r="A410" s="1">
        <v>2011</v>
      </c>
      <c r="B410" s="1" t="s">
        <v>30</v>
      </c>
      <c r="C410" s="1">
        <v>39652.171177610668</v>
      </c>
      <c r="D410" s="1">
        <f t="shared" si="60"/>
        <v>4.5982669723507152</v>
      </c>
      <c r="E410">
        <v>2680.6923419999998</v>
      </c>
      <c r="F410" s="1">
        <f t="shared" si="61"/>
        <v>116150439888.70105</v>
      </c>
      <c r="G410" s="1">
        <v>72.117000000000004</v>
      </c>
      <c r="H410" s="1">
        <f t="shared" si="62"/>
        <v>111080038304.34782</v>
      </c>
      <c r="I410" s="1">
        <f t="shared" si="63"/>
        <v>1.0456463795093485</v>
      </c>
      <c r="J410" s="5">
        <v>118.7082822862465</v>
      </c>
      <c r="K410" s="1">
        <v>13.548</v>
      </c>
      <c r="L410" s="1">
        <v>154027536231.88403</v>
      </c>
      <c r="M410" s="1">
        <f t="shared" si="64"/>
        <v>11369023932.084738</v>
      </c>
      <c r="N410" s="1">
        <f t="shared" si="65"/>
        <v>8.762052132141017</v>
      </c>
      <c r="O410">
        <v>60.235716195553103</v>
      </c>
      <c r="P410">
        <f t="shared" si="66"/>
        <v>92779589587.640396</v>
      </c>
      <c r="Q410">
        <f t="shared" si="67"/>
        <v>23370850301.060654</v>
      </c>
      <c r="R410" s="1">
        <f t="shared" si="68"/>
        <v>87709188003.28717</v>
      </c>
      <c r="S410" s="1">
        <f t="shared" si="69"/>
        <v>0.26645840456514952</v>
      </c>
      <c r="T410" s="4">
        <v>-7</v>
      </c>
      <c r="U410" s="1">
        <v>3191051</v>
      </c>
      <c r="V410" s="1">
        <v>0</v>
      </c>
    </row>
    <row r="411" spans="1:22" x14ac:dyDescent="0.25">
      <c r="A411" s="1">
        <v>2012</v>
      </c>
      <c r="B411" s="1" t="s">
        <v>30</v>
      </c>
      <c r="C411" s="1">
        <v>39733.289191404234</v>
      </c>
      <c r="D411" s="1">
        <f t="shared" si="60"/>
        <v>4.5991545182028384</v>
      </c>
      <c r="E411">
        <v>2783.5873550000001</v>
      </c>
      <c r="F411" s="1">
        <f t="shared" si="61"/>
        <v>118603212384.80922</v>
      </c>
      <c r="G411" s="1">
        <v>70.918000000000006</v>
      </c>
      <c r="H411" s="1">
        <f t="shared" si="62"/>
        <v>123446980335.83421</v>
      </c>
      <c r="I411" s="1">
        <f t="shared" si="63"/>
        <v>0.96076236180222752</v>
      </c>
      <c r="J411" s="5">
        <v>116.73436701022335</v>
      </c>
      <c r="K411" s="1">
        <v>12.835000000000001</v>
      </c>
      <c r="L411" s="1">
        <v>174070025008.93173</v>
      </c>
      <c r="M411" s="1">
        <f t="shared" si="64"/>
        <v>13562136736.184786</v>
      </c>
      <c r="N411" s="1">
        <f t="shared" si="65"/>
        <v>9.0950032730988184</v>
      </c>
      <c r="O411">
        <v>59.818900073818803</v>
      </c>
      <c r="P411">
        <f t="shared" si="66"/>
        <v>104126774318.56427</v>
      </c>
      <c r="Q411">
        <f t="shared" si="67"/>
        <v>14476438066.244949</v>
      </c>
      <c r="R411" s="1">
        <f t="shared" si="68"/>
        <v>108970542269.58926</v>
      </c>
      <c r="S411" s="1">
        <f t="shared" si="69"/>
        <v>0.13284726096370847</v>
      </c>
      <c r="T411" s="4">
        <v>-7</v>
      </c>
      <c r="U411" s="1">
        <v>3395556</v>
      </c>
      <c r="V411" s="1">
        <v>0</v>
      </c>
    </row>
    <row r="412" spans="1:22" x14ac:dyDescent="0.25">
      <c r="A412" s="1">
        <v>2013</v>
      </c>
      <c r="B412" s="1" t="s">
        <v>30</v>
      </c>
      <c r="C412" s="1">
        <v>37924.472438734316</v>
      </c>
      <c r="D412" s="1">
        <f t="shared" si="60"/>
        <v>4.5789195480997664</v>
      </c>
      <c r="E412">
        <v>2798.6419999999998</v>
      </c>
      <c r="F412" s="1">
        <f t="shared" si="61"/>
        <v>114354203155.5605</v>
      </c>
      <c r="G412" s="1">
        <v>72.284999999999997</v>
      </c>
      <c r="H412" s="1">
        <f t="shared" si="62"/>
        <v>125892636706.62904</v>
      </c>
      <c r="I412" s="1">
        <f t="shared" si="63"/>
        <v>0.90834703400519867</v>
      </c>
      <c r="J412" s="5">
        <v>111.94686091595962</v>
      </c>
      <c r="K412" s="1">
        <v>14.351000000000001</v>
      </c>
      <c r="L412" s="1">
        <v>174161495063.46967</v>
      </c>
      <c r="M412" s="1">
        <f t="shared" si="64"/>
        <v>12135843848.057255</v>
      </c>
      <c r="N412" s="1">
        <f t="shared" si="65"/>
        <v>7.8006313787164387</v>
      </c>
      <c r="O412">
        <v>56.088216373727697</v>
      </c>
      <c r="P412">
        <f t="shared" si="66"/>
        <v>97684076190.917938</v>
      </c>
      <c r="Q412">
        <f t="shared" si="67"/>
        <v>16670126964.642563</v>
      </c>
      <c r="R412" s="1">
        <f t="shared" si="68"/>
        <v>109222509741.98648</v>
      </c>
      <c r="S412" s="1">
        <f t="shared" si="69"/>
        <v>0.15262537918256935</v>
      </c>
      <c r="T412" s="4">
        <v>-7</v>
      </c>
      <c r="U412" s="1">
        <v>3598385</v>
      </c>
      <c r="V412" s="1">
        <v>0</v>
      </c>
    </row>
    <row r="413" spans="1:22" x14ac:dyDescent="0.25">
      <c r="A413" s="1">
        <v>2014</v>
      </c>
      <c r="B413" s="1" t="s">
        <v>30</v>
      </c>
      <c r="C413" s="1">
        <v>36259.391943086914</v>
      </c>
      <c r="D413" s="1">
        <f t="shared" si="60"/>
        <v>4.5594205168588759</v>
      </c>
      <c r="E413">
        <v>2790.6967949999998</v>
      </c>
      <c r="F413" s="1">
        <f t="shared" si="61"/>
        <v>102179411721.04631</v>
      </c>
      <c r="G413" s="1">
        <v>66.619</v>
      </c>
      <c r="H413" s="1">
        <f t="shared" si="62"/>
        <v>108343654778.63667</v>
      </c>
      <c r="I413" s="1">
        <f t="shared" si="63"/>
        <v>0.94310471554439534</v>
      </c>
      <c r="J413" s="5">
        <v>100.31315270718662</v>
      </c>
      <c r="K413" s="1">
        <v>16.29</v>
      </c>
      <c r="L413" s="1">
        <v>162631763879.1286</v>
      </c>
      <c r="M413" s="1">
        <f t="shared" si="64"/>
        <v>9983533694.237484</v>
      </c>
      <c r="N413" s="1">
        <f t="shared" si="65"/>
        <v>6.1579590366597063</v>
      </c>
      <c r="O413">
        <v>53.396918935384697</v>
      </c>
      <c r="P413">
        <f t="shared" si="66"/>
        <v>86840351121.724548</v>
      </c>
      <c r="Q413">
        <f t="shared" si="67"/>
        <v>15339060599.321762</v>
      </c>
      <c r="R413" s="1">
        <f t="shared" si="68"/>
        <v>93004594179.314911</v>
      </c>
      <c r="S413" s="1">
        <f t="shared" si="69"/>
        <v>0.16492798807065073</v>
      </c>
      <c r="T413" s="4">
        <v>-7</v>
      </c>
      <c r="U413" s="1">
        <v>3782450</v>
      </c>
      <c r="V413" s="1">
        <v>0</v>
      </c>
    </row>
    <row r="414" spans="1:22" x14ac:dyDescent="0.25">
      <c r="A414" s="1">
        <v>2015</v>
      </c>
      <c r="B414" s="1" t="s">
        <v>30</v>
      </c>
      <c r="C414" s="1">
        <v>35053.590836125324</v>
      </c>
      <c r="D414" s="1">
        <f t="shared" si="60"/>
        <v>4.5447325130426641</v>
      </c>
      <c r="E414">
        <v>2952.3132329999999</v>
      </c>
      <c r="F414" s="1">
        <f t="shared" si="61"/>
        <v>57163819499.869446</v>
      </c>
      <c r="G414" s="1">
        <v>60.213000000000001</v>
      </c>
      <c r="H414" s="1">
        <f t="shared" si="62"/>
        <v>68984407208.374878</v>
      </c>
      <c r="I414" s="1">
        <f t="shared" si="63"/>
        <v>0.82864841220132446</v>
      </c>
      <c r="J414" s="5">
        <v>53.047624607937863</v>
      </c>
      <c r="K414" s="1">
        <v>25.428000000000001</v>
      </c>
      <c r="L414" s="1">
        <v>114567298105.68295</v>
      </c>
      <c r="M414" s="1">
        <f t="shared" si="64"/>
        <v>4505556791.9491482</v>
      </c>
      <c r="N414" s="1">
        <f t="shared" si="65"/>
        <v>2.0861894214227568</v>
      </c>
      <c r="O414">
        <v>38.482506444525903</v>
      </c>
      <c r="P414">
        <f t="shared" si="66"/>
        <v>44088367876.838646</v>
      </c>
      <c r="Q414">
        <f t="shared" si="67"/>
        <v>13075451623.0308</v>
      </c>
      <c r="R414" s="1">
        <f t="shared" si="68"/>
        <v>55908955585.344078</v>
      </c>
      <c r="S414" s="1">
        <f t="shared" si="69"/>
        <v>0.23387043249397393</v>
      </c>
      <c r="T414" s="4">
        <v>-7</v>
      </c>
      <c r="U414" s="1">
        <v>3935794</v>
      </c>
      <c r="V414" s="1">
        <v>0</v>
      </c>
    </row>
    <row r="415" spans="1:22" x14ac:dyDescent="0.25">
      <c r="A415" s="1">
        <v>2016</v>
      </c>
      <c r="B415" s="1" t="s">
        <v>30</v>
      </c>
      <c r="C415" s="1">
        <v>35250.914575386938</v>
      </c>
      <c r="D415" s="1">
        <f t="shared" si="60"/>
        <v>4.5471703891257507</v>
      </c>
      <c r="E415">
        <v>3072.4671370000001</v>
      </c>
      <c r="F415" s="1">
        <f t="shared" si="61"/>
        <v>49045706988.148407</v>
      </c>
      <c r="G415" s="1">
        <v>53.170999999999999</v>
      </c>
      <c r="H415" s="1">
        <f t="shared" si="62"/>
        <v>58953654156.18795</v>
      </c>
      <c r="I415" s="1">
        <f t="shared" si="63"/>
        <v>0.83193667449705366</v>
      </c>
      <c r="J415" s="6">
        <v>43.734169960474297</v>
      </c>
      <c r="K415" s="1">
        <v>26.994</v>
      </c>
      <c r="L415" s="1">
        <v>110875579086.69754</v>
      </c>
      <c r="M415" s="1">
        <f t="shared" si="64"/>
        <v>4107415688.1787634</v>
      </c>
      <c r="N415" s="1">
        <f t="shared" si="65"/>
        <v>1.6201441046334111</v>
      </c>
      <c r="O415">
        <f>(O413+O414)/2</f>
        <v>45.9397126899553</v>
      </c>
      <c r="P415">
        <f t="shared" si="66"/>
        <v>50935922475.753014</v>
      </c>
      <c r="Q415">
        <f t="shared" si="67"/>
        <v>-1890215487.6046066</v>
      </c>
      <c r="R415" s="1">
        <f t="shared" si="68"/>
        <v>60843869643.792557</v>
      </c>
      <c r="S415" s="1">
        <f t="shared" si="69"/>
        <v>-3.1066654679769389E-2</v>
      </c>
      <c r="T415" s="4">
        <v>-7</v>
      </c>
      <c r="U415" s="1">
        <v>4052584</v>
      </c>
      <c r="V415" s="1">
        <v>0</v>
      </c>
    </row>
    <row r="416" spans="1:22" x14ac:dyDescent="0.25">
      <c r="A416" s="2">
        <v>1999</v>
      </c>
      <c r="B416" s="1" t="s">
        <v>31</v>
      </c>
      <c r="C416" s="1">
        <v>8782.8262466932665</v>
      </c>
      <c r="D416" s="1">
        <f t="shared" si="60"/>
        <v>3.9436342910580899</v>
      </c>
      <c r="E416">
        <v>1377</v>
      </c>
      <c r="F416" s="1">
        <f t="shared" si="61"/>
        <v>13011449289.299091</v>
      </c>
      <c r="G416" s="1">
        <v>33.695</v>
      </c>
      <c r="H416" s="1">
        <f t="shared" si="62"/>
        <v>12122353816.300131</v>
      </c>
      <c r="I416" s="1">
        <f t="shared" si="63"/>
        <v>1.0733434683125196</v>
      </c>
      <c r="J416" s="5">
        <v>25.888021984061222</v>
      </c>
      <c r="K416" s="1">
        <v>6.9169999999999998</v>
      </c>
      <c r="L416" s="1">
        <v>35976714100.905563</v>
      </c>
      <c r="M416" s="1">
        <f t="shared" si="64"/>
        <v>5201201980.758358</v>
      </c>
      <c r="N416" s="1">
        <f t="shared" si="65"/>
        <v>3.7426661824578895</v>
      </c>
      <c r="O416">
        <v>16.939551604891001</v>
      </c>
      <c r="P416">
        <f t="shared" si="66"/>
        <v>6094294050.8669958</v>
      </c>
      <c r="Q416">
        <f t="shared" si="67"/>
        <v>6917155238.4320955</v>
      </c>
      <c r="R416" s="1">
        <f t="shared" si="68"/>
        <v>5205198577.8680353</v>
      </c>
      <c r="S416" s="1">
        <f t="shared" si="69"/>
        <v>1.3288936310409218</v>
      </c>
      <c r="T416" s="4">
        <v>-7</v>
      </c>
      <c r="U416" s="1">
        <v>5274163</v>
      </c>
      <c r="V416" s="1">
        <v>1</v>
      </c>
    </row>
    <row r="417" spans="1:22" x14ac:dyDescent="0.25">
      <c r="A417" s="1">
        <v>2000</v>
      </c>
      <c r="B417" s="1" t="s">
        <v>31</v>
      </c>
      <c r="C417" s="1">
        <v>8967.2474528059483</v>
      </c>
      <c r="D417" s="1">
        <f t="shared" si="60"/>
        <v>3.9526591543586251</v>
      </c>
      <c r="E417">
        <v>1469.345313</v>
      </c>
      <c r="F417" s="1">
        <f t="shared" si="61"/>
        <v>21300166845.395149</v>
      </c>
      <c r="G417" s="1">
        <v>41.704000000000001</v>
      </c>
      <c r="H417" s="1">
        <f t="shared" si="62"/>
        <v>15960207106.598986</v>
      </c>
      <c r="I417" s="1">
        <f t="shared" si="63"/>
        <v>1.3345796018266127</v>
      </c>
      <c r="J417" s="5">
        <v>39.716070128596982</v>
      </c>
      <c r="K417" s="1">
        <v>9.7550000000000008</v>
      </c>
      <c r="L417" s="1">
        <v>38270206950.409996</v>
      </c>
      <c r="M417" s="1">
        <f t="shared" si="64"/>
        <v>3923137565.3931308</v>
      </c>
      <c r="N417" s="1">
        <f t="shared" si="65"/>
        <v>4.0713552156429502</v>
      </c>
      <c r="O417">
        <v>30.068028029981701</v>
      </c>
      <c r="P417">
        <f t="shared" si="66"/>
        <v>11507096552.981283</v>
      </c>
      <c r="Q417">
        <f t="shared" si="67"/>
        <v>9793070292.413866</v>
      </c>
      <c r="R417" s="1">
        <f t="shared" si="68"/>
        <v>6167136814.1851196</v>
      </c>
      <c r="S417" s="1">
        <f t="shared" si="69"/>
        <v>1.5879443877244113</v>
      </c>
      <c r="T417" s="4">
        <v>-7</v>
      </c>
      <c r="U417" s="1">
        <v>5355751</v>
      </c>
      <c r="V417" s="1">
        <v>1</v>
      </c>
    </row>
    <row r="418" spans="1:22" x14ac:dyDescent="0.25">
      <c r="A418" s="1">
        <v>2001</v>
      </c>
      <c r="B418" s="1" t="s">
        <v>31</v>
      </c>
      <c r="C418" s="1">
        <v>8671.8364541669198</v>
      </c>
      <c r="D418" s="1">
        <f t="shared" si="60"/>
        <v>3.9381110787281441</v>
      </c>
      <c r="E418">
        <v>1427.841531</v>
      </c>
      <c r="F418" s="1">
        <f t="shared" si="61"/>
        <v>17264283613.443996</v>
      </c>
      <c r="G418" s="1">
        <v>38.234000000000002</v>
      </c>
      <c r="H418" s="1">
        <f t="shared" si="62"/>
        <v>13041642042.637581</v>
      </c>
      <c r="I418" s="1">
        <f t="shared" si="63"/>
        <v>1.3237814346537926</v>
      </c>
      <c r="J418" s="5">
        <v>33.126510283668544</v>
      </c>
      <c r="K418" s="1">
        <v>46.417999999999999</v>
      </c>
      <c r="L418" s="1">
        <v>34110064452.15667</v>
      </c>
      <c r="M418" s="1">
        <f t="shared" si="64"/>
        <v>734845629.97450709</v>
      </c>
      <c r="N418" s="1">
        <f t="shared" si="65"/>
        <v>0.71365656175769199</v>
      </c>
      <c r="O418">
        <v>26.634545224069399</v>
      </c>
      <c r="P418">
        <f t="shared" si="66"/>
        <v>9085060542.4688892</v>
      </c>
      <c r="Q418">
        <f t="shared" si="67"/>
        <v>8179223070.9751072</v>
      </c>
      <c r="R418" s="1">
        <f t="shared" si="68"/>
        <v>4862418971.6624737</v>
      </c>
      <c r="S418" s="1">
        <f t="shared" si="69"/>
        <v>1.6821304619454891</v>
      </c>
      <c r="T418" s="4">
        <v>-7</v>
      </c>
      <c r="U418" s="1">
        <v>5440566</v>
      </c>
      <c r="V418" s="1">
        <v>1</v>
      </c>
    </row>
    <row r="419" spans="1:22" x14ac:dyDescent="0.25">
      <c r="A419" s="1">
        <v>2002</v>
      </c>
      <c r="B419" s="1" t="s">
        <v>31</v>
      </c>
      <c r="C419" s="1">
        <v>8453.5847161925794</v>
      </c>
      <c r="D419" s="1">
        <f t="shared" si="60"/>
        <v>3.9270409092256817</v>
      </c>
      <c r="E419">
        <v>1383.1831810000001</v>
      </c>
      <c r="F419" s="1">
        <f t="shared" si="61"/>
        <v>16854238084.240721</v>
      </c>
      <c r="G419" s="1">
        <v>49.4</v>
      </c>
      <c r="H419" s="1">
        <f t="shared" si="62"/>
        <v>10118053543.307085</v>
      </c>
      <c r="I419" s="1">
        <f t="shared" si="63"/>
        <v>1.6657589339789078</v>
      </c>
      <c r="J419" s="5">
        <v>33.383860782604785</v>
      </c>
      <c r="K419" s="1">
        <v>51.787999999999997</v>
      </c>
      <c r="L419" s="1">
        <v>20481889763.779526</v>
      </c>
      <c r="M419" s="1">
        <f t="shared" si="64"/>
        <v>395494897.73267025</v>
      </c>
      <c r="N419" s="1">
        <f t="shared" si="65"/>
        <v>0.64462541095629855</v>
      </c>
      <c r="O419">
        <v>45.382346678679198</v>
      </c>
      <c r="P419">
        <f t="shared" si="66"/>
        <v>9295162218.9433327</v>
      </c>
      <c r="Q419">
        <f t="shared" si="67"/>
        <v>7559075865.2973881</v>
      </c>
      <c r="R419" s="1">
        <f t="shared" si="68"/>
        <v>2558977678.009697</v>
      </c>
      <c r="S419" s="1">
        <f t="shared" si="69"/>
        <v>2.9539436511132959</v>
      </c>
      <c r="T419" s="4">
        <v>-7</v>
      </c>
      <c r="U419" s="1">
        <v>5527515</v>
      </c>
      <c r="V419" s="1">
        <v>1</v>
      </c>
    </row>
    <row r="420" spans="1:22" x14ac:dyDescent="0.25">
      <c r="A420" s="1">
        <v>2003</v>
      </c>
      <c r="B420" s="1" t="s">
        <v>31</v>
      </c>
      <c r="C420" s="1">
        <v>9403.4536473445733</v>
      </c>
      <c r="D420" s="1">
        <f t="shared" si="60"/>
        <v>3.9732873881223649</v>
      </c>
      <c r="E420">
        <v>1484.8877</v>
      </c>
      <c r="F420" s="1">
        <f t="shared" si="61"/>
        <v>20382046752.511467</v>
      </c>
      <c r="G420" s="1">
        <v>49.420999999999999</v>
      </c>
      <c r="H420" s="1">
        <f t="shared" si="62"/>
        <v>12980734531.25</v>
      </c>
      <c r="I420" s="1">
        <f t="shared" si="63"/>
        <v>1.5701766878787518</v>
      </c>
      <c r="J420" s="5">
        <v>37.606361733270113</v>
      </c>
      <c r="K420" s="1">
        <v>43.091000000000001</v>
      </c>
      <c r="L420" s="1">
        <v>26265625000</v>
      </c>
      <c r="M420" s="1">
        <f t="shared" si="64"/>
        <v>609538534.72882962</v>
      </c>
      <c r="N420" s="1">
        <f t="shared" si="65"/>
        <v>0.8727196336420624</v>
      </c>
      <c r="O420">
        <v>45.9596030771689</v>
      </c>
      <c r="P420">
        <f t="shared" si="66"/>
        <v>12071576995.737644</v>
      </c>
      <c r="Q420">
        <f t="shared" si="67"/>
        <v>8310469756.7738228</v>
      </c>
      <c r="R420" s="1">
        <f t="shared" si="68"/>
        <v>4670264774.4761772</v>
      </c>
      <c r="S420" s="1">
        <f t="shared" si="69"/>
        <v>1.7794429562520757</v>
      </c>
      <c r="T420" s="4">
        <v>-7</v>
      </c>
      <c r="U420" s="1">
        <v>5615952</v>
      </c>
      <c r="V420" s="1">
        <v>1</v>
      </c>
    </row>
    <row r="421" spans="1:22" x14ac:dyDescent="0.25">
      <c r="A421" s="1">
        <v>2004</v>
      </c>
      <c r="B421" s="1" t="s">
        <v>31</v>
      </c>
      <c r="C421" s="1">
        <v>9670.0845482113709</v>
      </c>
      <c r="D421" s="1">
        <f t="shared" si="60"/>
        <v>3.9854302712558178</v>
      </c>
      <c r="E421">
        <v>1582.2967180000001</v>
      </c>
      <c r="F421" s="1">
        <f t="shared" si="61"/>
        <v>28078535984.181862</v>
      </c>
      <c r="G421" s="1">
        <v>54.046999999999997</v>
      </c>
      <c r="H421" s="1">
        <f t="shared" si="62"/>
        <v>17901613638.461536</v>
      </c>
      <c r="I421" s="1">
        <f t="shared" si="63"/>
        <v>1.5684918997388735</v>
      </c>
      <c r="J421" s="5">
        <v>48.617617019587087</v>
      </c>
      <c r="K421" s="1">
        <v>30.071999999999999</v>
      </c>
      <c r="L421" s="1">
        <v>33122307692.30769</v>
      </c>
      <c r="M421" s="1">
        <f t="shared" si="64"/>
        <v>1101433482.7183988</v>
      </c>
      <c r="N421" s="1">
        <f t="shared" si="65"/>
        <v>1.6167071368577777</v>
      </c>
      <c r="O421">
        <v>55.4423739743402</v>
      </c>
      <c r="P421">
        <f t="shared" si="66"/>
        <v>18363793699.700878</v>
      </c>
      <c r="Q421">
        <f t="shared" si="67"/>
        <v>9714742284.4809837</v>
      </c>
      <c r="R421" s="1">
        <f t="shared" si="68"/>
        <v>8186871353.9805527</v>
      </c>
      <c r="S421" s="1">
        <f t="shared" si="69"/>
        <v>1.1866245192380558</v>
      </c>
      <c r="T421" s="4">
        <v>-7</v>
      </c>
      <c r="U421" s="1">
        <v>5704759</v>
      </c>
      <c r="V421" s="1">
        <v>1</v>
      </c>
    </row>
    <row r="422" spans="1:22" x14ac:dyDescent="0.25">
      <c r="A422" s="1">
        <v>2005</v>
      </c>
      <c r="B422" s="1" t="s">
        <v>31</v>
      </c>
      <c r="C422" s="1">
        <v>10653.784399430662</v>
      </c>
      <c r="D422" s="1">
        <f t="shared" si="60"/>
        <v>4.0275039037229812</v>
      </c>
      <c r="E422">
        <v>1721.2925210000001</v>
      </c>
      <c r="F422" s="1">
        <f t="shared" si="61"/>
        <v>42095312427.994553</v>
      </c>
      <c r="G422" s="1">
        <v>60.41</v>
      </c>
      <c r="H422" s="1">
        <f t="shared" si="62"/>
        <v>28594559156.22134</v>
      </c>
      <c r="I422" s="1">
        <f t="shared" si="63"/>
        <v>1.472144130567435</v>
      </c>
      <c r="J422" s="5">
        <v>67.00175692589093</v>
      </c>
      <c r="K422" s="1">
        <v>28.027999999999999</v>
      </c>
      <c r="L422" s="1">
        <v>47334148578.416389</v>
      </c>
      <c r="M422" s="1">
        <f t="shared" si="64"/>
        <v>1688816489.8821318</v>
      </c>
      <c r="N422" s="1">
        <f t="shared" si="65"/>
        <v>2.3905293608495408</v>
      </c>
      <c r="O422">
        <v>60.894788930860997</v>
      </c>
      <c r="P422">
        <f t="shared" si="66"/>
        <v>28824029869.046803</v>
      </c>
      <c r="Q422">
        <f t="shared" si="67"/>
        <v>13271282558.94775</v>
      </c>
      <c r="R422" s="1">
        <f t="shared" si="68"/>
        <v>15323276597.27359</v>
      </c>
      <c r="S422" s="1">
        <f t="shared" si="69"/>
        <v>0.866086471434514</v>
      </c>
      <c r="T422" s="4">
        <v>-7</v>
      </c>
      <c r="U422" s="1">
        <v>5792688</v>
      </c>
      <c r="V422" s="1">
        <v>1</v>
      </c>
    </row>
    <row r="423" spans="1:22" x14ac:dyDescent="0.25">
      <c r="A423" s="1">
        <v>2006</v>
      </c>
      <c r="B423" s="1" t="s">
        <v>31</v>
      </c>
      <c r="C423" s="1">
        <v>11175.12987034953</v>
      </c>
      <c r="D423" s="1">
        <f t="shared" si="60"/>
        <v>4.0482525789313506</v>
      </c>
      <c r="E423">
        <v>1809.576675</v>
      </c>
      <c r="F423" s="1">
        <f t="shared" si="61"/>
        <v>51224540726.220909</v>
      </c>
      <c r="G423" s="1">
        <v>62.960999999999999</v>
      </c>
      <c r="H423" s="1">
        <f t="shared" si="62"/>
        <v>34604584942.143723</v>
      </c>
      <c r="I423" s="1">
        <f t="shared" si="63"/>
        <v>1.4802818994033453</v>
      </c>
      <c r="J423" s="5">
        <v>77.554717303757457</v>
      </c>
      <c r="K423" s="1">
        <v>21.888999999999999</v>
      </c>
      <c r="L423" s="1">
        <v>54961936662.606575</v>
      </c>
      <c r="M423" s="1">
        <f t="shared" si="64"/>
        <v>2510938675.2527103</v>
      </c>
      <c r="N423" s="1">
        <f t="shared" si="65"/>
        <v>3.5430909271212689</v>
      </c>
      <c r="O423">
        <v>65.420390962550002</v>
      </c>
      <c r="P423">
        <f t="shared" si="66"/>
        <v>35956313845.266327</v>
      </c>
      <c r="Q423">
        <f t="shared" si="67"/>
        <v>15268226880.954582</v>
      </c>
      <c r="R423" s="1">
        <f t="shared" si="68"/>
        <v>19336358061.18914</v>
      </c>
      <c r="S423" s="1">
        <f t="shared" si="69"/>
        <v>0.78961233716498636</v>
      </c>
      <c r="T423" s="4">
        <v>-7</v>
      </c>
      <c r="U423" s="1">
        <v>5881435</v>
      </c>
      <c r="V423" s="1">
        <v>1</v>
      </c>
    </row>
    <row r="424" spans="1:22" x14ac:dyDescent="0.25">
      <c r="A424" s="1">
        <v>2007</v>
      </c>
      <c r="B424" s="1" t="s">
        <v>31</v>
      </c>
      <c r="C424" s="1">
        <v>11707.985396687545</v>
      </c>
      <c r="D424" s="1">
        <f t="shared" si="60"/>
        <v>4.0684821720687268</v>
      </c>
      <c r="E424">
        <v>1844.7031850000001</v>
      </c>
      <c r="F424" s="1">
        <f t="shared" si="61"/>
        <v>56419474233.779732</v>
      </c>
      <c r="G424" s="1">
        <v>62.28</v>
      </c>
      <c r="H424" s="1">
        <f t="shared" si="62"/>
        <v>42049111991.129417</v>
      </c>
      <c r="I424" s="1">
        <f t="shared" si="63"/>
        <v>1.3417518601981857</v>
      </c>
      <c r="J424" s="5">
        <v>83.793372975802299</v>
      </c>
      <c r="K424" s="1">
        <v>28.667000000000002</v>
      </c>
      <c r="L424" s="1">
        <v>67516236337.715828</v>
      </c>
      <c r="M424" s="1">
        <f t="shared" si="64"/>
        <v>2355190160.7324038</v>
      </c>
      <c r="N424" s="1">
        <f t="shared" si="65"/>
        <v>2.9229906504274008</v>
      </c>
      <c r="O424">
        <v>58.277057697568303</v>
      </c>
      <c r="P424">
        <f t="shared" si="66"/>
        <v>39346476005.757233</v>
      </c>
      <c r="Q424">
        <f t="shared" si="67"/>
        <v>17072998228.022499</v>
      </c>
      <c r="R424" s="1">
        <f t="shared" si="68"/>
        <v>24976113763.106918</v>
      </c>
      <c r="S424" s="1">
        <f t="shared" si="69"/>
        <v>0.68357304863183377</v>
      </c>
      <c r="T424" s="4">
        <v>-7</v>
      </c>
      <c r="U424" s="1">
        <v>5970362</v>
      </c>
      <c r="V424" s="1">
        <v>1</v>
      </c>
    </row>
    <row r="425" spans="1:22" x14ac:dyDescent="0.25">
      <c r="A425" s="1">
        <v>2008</v>
      </c>
      <c r="B425" s="1" t="s">
        <v>31</v>
      </c>
      <c r="C425" s="1">
        <v>11856.020541697264</v>
      </c>
      <c r="D425" s="1">
        <f t="shared" si="60"/>
        <v>4.0739389430929149</v>
      </c>
      <c r="E425">
        <v>1874.441804</v>
      </c>
      <c r="F425" s="1">
        <f t="shared" si="61"/>
        <v>74174552565.397278</v>
      </c>
      <c r="G425" s="1">
        <v>80.688000000000002</v>
      </c>
      <c r="H425" s="1">
        <f t="shared" si="62"/>
        <v>70311850277.868591</v>
      </c>
      <c r="I425" s="1">
        <f t="shared" si="63"/>
        <v>1.0549367179538514</v>
      </c>
      <c r="J425" s="5">
        <v>108.41518354973967</v>
      </c>
      <c r="K425" s="1">
        <v>41.912999999999997</v>
      </c>
      <c r="L425" s="1">
        <v>87140405361.229156</v>
      </c>
      <c r="M425" s="1">
        <f t="shared" si="64"/>
        <v>2079078218.2432458</v>
      </c>
      <c r="N425" s="1">
        <f t="shared" si="65"/>
        <v>2.5866720003278143</v>
      </c>
      <c r="O425">
        <v>60.206265080109397</v>
      </c>
      <c r="P425">
        <f t="shared" si="66"/>
        <v>52463983443.66349</v>
      </c>
      <c r="Q425">
        <f t="shared" si="67"/>
        <v>21710569121.733788</v>
      </c>
      <c r="R425" s="1">
        <f t="shared" si="68"/>
        <v>48601281156.134804</v>
      </c>
      <c r="S425" s="1">
        <f t="shared" si="69"/>
        <v>0.44670775348466968</v>
      </c>
      <c r="T425" s="4">
        <v>-7</v>
      </c>
      <c r="U425" s="1">
        <v>6053078</v>
      </c>
      <c r="V425" s="1">
        <v>1</v>
      </c>
    </row>
    <row r="426" spans="1:22" x14ac:dyDescent="0.25">
      <c r="A426" s="1">
        <v>2009</v>
      </c>
      <c r="B426" s="1" t="s">
        <v>31</v>
      </c>
      <c r="C426" s="1">
        <v>11631.719007715334</v>
      </c>
      <c r="D426" s="1">
        <f t="shared" si="60"/>
        <v>4.0656439022088513</v>
      </c>
      <c r="E426">
        <v>1790.109338</v>
      </c>
      <c r="F426" s="1">
        <f t="shared" si="61"/>
        <v>45079281248.87809</v>
      </c>
      <c r="G426" s="1">
        <v>65.608999999999995</v>
      </c>
      <c r="H426" s="1">
        <f t="shared" si="62"/>
        <v>41352250929.397682</v>
      </c>
      <c r="I426" s="1">
        <f t="shared" si="63"/>
        <v>1.0901288378677068</v>
      </c>
      <c r="J426" s="5">
        <v>68.992925466719498</v>
      </c>
      <c r="K426" s="1">
        <v>50.051000000000002</v>
      </c>
      <c r="L426" s="1">
        <v>63028320702.034302</v>
      </c>
      <c r="M426" s="1">
        <f t="shared" si="64"/>
        <v>1259281946.4553015</v>
      </c>
      <c r="N426" s="1">
        <f t="shared" si="65"/>
        <v>1.3784524877968372</v>
      </c>
      <c r="O426">
        <v>44.381704448079901</v>
      </c>
      <c r="P426">
        <f t="shared" si="66"/>
        <v>27973043012.564823</v>
      </c>
      <c r="Q426">
        <f t="shared" si="67"/>
        <v>17106238236.313267</v>
      </c>
      <c r="R426" s="1">
        <f t="shared" si="68"/>
        <v>24246012693.084415</v>
      </c>
      <c r="S426" s="1">
        <f t="shared" si="69"/>
        <v>0.70552789247662173</v>
      </c>
      <c r="T426" s="4">
        <v>-7</v>
      </c>
      <c r="U426" s="1">
        <v>6121053</v>
      </c>
      <c r="V426" s="1">
        <v>1</v>
      </c>
    </row>
    <row r="427" spans="1:22" x14ac:dyDescent="0.25">
      <c r="A427" s="1">
        <v>2010</v>
      </c>
      <c r="B427" s="1" t="s">
        <v>31</v>
      </c>
      <c r="C427" s="1">
        <v>12120.562169206209</v>
      </c>
      <c r="D427" s="1">
        <f t="shared" si="60"/>
        <v>4.0835227635037095</v>
      </c>
      <c r="E427">
        <v>1784.8920000000001</v>
      </c>
      <c r="F427" s="1">
        <f t="shared" si="61"/>
        <v>57003746959.084007</v>
      </c>
      <c r="G427" s="1">
        <v>70.391000000000005</v>
      </c>
      <c r="H427" s="1">
        <f t="shared" si="62"/>
        <v>52633775599.936852</v>
      </c>
      <c r="I427" s="1">
        <f t="shared" si="63"/>
        <v>1.0830259906179407</v>
      </c>
      <c r="J427" s="5">
        <v>87.498094676299672</v>
      </c>
      <c r="K427" s="1">
        <v>41.591999999999999</v>
      </c>
      <c r="L427" s="1">
        <v>74773444900.536789</v>
      </c>
      <c r="M427" s="1">
        <f t="shared" si="64"/>
        <v>1797784307.0911903</v>
      </c>
      <c r="N427" s="1">
        <f t="shared" si="65"/>
        <v>2.1037241459006459</v>
      </c>
      <c r="O427">
        <v>54.1129798587396</v>
      </c>
      <c r="P427">
        <f t="shared" si="66"/>
        <v>40462139178.713219</v>
      </c>
      <c r="Q427">
        <f t="shared" si="67"/>
        <v>16541607780.370789</v>
      </c>
      <c r="R427" s="1">
        <f t="shared" si="68"/>
        <v>36092167819.566063</v>
      </c>
      <c r="S427" s="1">
        <f t="shared" si="69"/>
        <v>0.45831571722337372</v>
      </c>
      <c r="T427" s="4">
        <v>-7</v>
      </c>
      <c r="U427" s="1">
        <v>6169140</v>
      </c>
      <c r="V427" s="1">
        <v>1</v>
      </c>
    </row>
    <row r="428" spans="1:22" x14ac:dyDescent="0.25">
      <c r="A428" s="1">
        <v>2011</v>
      </c>
      <c r="B428" s="1" t="s">
        <v>31</v>
      </c>
      <c r="C428" s="1">
        <v>4578.5318147554963</v>
      </c>
      <c r="D428" s="1">
        <f t="shared" si="60"/>
        <v>3.6607262363069557</v>
      </c>
      <c r="E428">
        <v>500.76316439999999</v>
      </c>
      <c r="F428" s="1">
        <f t="shared" si="61"/>
        <v>21697328303.524483</v>
      </c>
      <c r="G428" s="1">
        <v>42.414000000000001</v>
      </c>
      <c r="H428" s="1">
        <f t="shared" si="62"/>
        <v>14717401617.382782</v>
      </c>
      <c r="I428" s="1">
        <f t="shared" si="63"/>
        <v>1.4742635193088487</v>
      </c>
      <c r="J428" s="5">
        <v>118.7082822862465</v>
      </c>
      <c r="K428" s="1">
        <v>13.48</v>
      </c>
      <c r="L428" s="1">
        <v>34699395523.607254</v>
      </c>
      <c r="M428" s="1">
        <f t="shared" si="64"/>
        <v>2574139133.7987576</v>
      </c>
      <c r="N428" s="1">
        <f t="shared" si="65"/>
        <v>8.8062523951221436</v>
      </c>
      <c r="O428">
        <v>49.209848954360297</v>
      </c>
      <c r="P428">
        <f t="shared" si="66"/>
        <v>17075520125.243189</v>
      </c>
      <c r="Q428">
        <f t="shared" si="67"/>
        <v>4621808178.2812939</v>
      </c>
      <c r="R428" s="1">
        <f t="shared" si="68"/>
        <v>10095593439.101488</v>
      </c>
      <c r="S428" s="1">
        <f t="shared" si="69"/>
        <v>0.45780450710113346</v>
      </c>
      <c r="T428" s="4">
        <v>-77</v>
      </c>
      <c r="U428" s="1">
        <v>6193501</v>
      </c>
      <c r="V428" s="1">
        <v>1</v>
      </c>
    </row>
    <row r="429" spans="1:22" x14ac:dyDescent="0.25">
      <c r="A429" s="1">
        <v>2012</v>
      </c>
      <c r="B429" s="1" t="s">
        <v>31</v>
      </c>
      <c r="D429" s="1" t="e">
        <f t="shared" si="60"/>
        <v>#NUM!</v>
      </c>
      <c r="E429">
        <v>1482.473426</v>
      </c>
      <c r="F429" s="1">
        <f t="shared" si="61"/>
        <v>63165292902.659325</v>
      </c>
      <c r="G429" s="1">
        <v>74.248000000000005</v>
      </c>
      <c r="H429" s="1">
        <f t="shared" si="62"/>
        <v>0</v>
      </c>
      <c r="I429" s="1" t="e">
        <f t="shared" si="63"/>
        <v>#DIV/0!</v>
      </c>
      <c r="J429" s="5">
        <v>116.73436701022335</v>
      </c>
      <c r="K429" s="1">
        <v>16.334</v>
      </c>
      <c r="M429" s="1">
        <f t="shared" si="64"/>
        <v>0</v>
      </c>
      <c r="N429" s="1">
        <f t="shared" si="65"/>
        <v>7.1467103593867609</v>
      </c>
      <c r="O429"/>
      <c r="P429">
        <f t="shared" si="66"/>
        <v>0</v>
      </c>
      <c r="Q429">
        <f t="shared" si="67"/>
        <v>63165292902.659325</v>
      </c>
      <c r="R429" s="1">
        <f t="shared" si="68"/>
        <v>-63165292902.659325</v>
      </c>
      <c r="S429" s="1">
        <f t="shared" si="69"/>
        <v>-1</v>
      </c>
      <c r="T429" s="4">
        <v>-77</v>
      </c>
      <c r="U429" s="1">
        <v>6198258</v>
      </c>
      <c r="V429" s="1">
        <v>1</v>
      </c>
    </row>
    <row r="430" spans="1:22" x14ac:dyDescent="0.25">
      <c r="A430" s="1">
        <v>2013</v>
      </c>
      <c r="B430" s="1" t="s">
        <v>31</v>
      </c>
      <c r="D430" s="1" t="e">
        <f t="shared" si="60"/>
        <v>#NUM!</v>
      </c>
      <c r="E430">
        <v>983.04584929999999</v>
      </c>
      <c r="F430" s="1">
        <f t="shared" si="61"/>
        <v>40167847392.443451</v>
      </c>
      <c r="G430" s="1">
        <v>82.98</v>
      </c>
      <c r="H430" s="1">
        <f t="shared" si="62"/>
        <v>0</v>
      </c>
      <c r="I430" s="1" t="e">
        <f t="shared" si="63"/>
        <v>#DIV/0!</v>
      </c>
      <c r="J430" s="5">
        <v>111.94686091595962</v>
      </c>
      <c r="K430" s="1">
        <v>29.928999999999998</v>
      </c>
      <c r="M430" s="1">
        <f t="shared" si="64"/>
        <v>0</v>
      </c>
      <c r="N430" s="1">
        <f t="shared" si="65"/>
        <v>3.7404143444805915</v>
      </c>
      <c r="O430"/>
      <c r="P430">
        <f t="shared" si="66"/>
        <v>0</v>
      </c>
      <c r="Q430">
        <f t="shared" si="67"/>
        <v>40167847392.443451</v>
      </c>
      <c r="R430" s="1">
        <f t="shared" si="68"/>
        <v>-40167847392.443451</v>
      </c>
      <c r="S430" s="1">
        <f t="shared" si="69"/>
        <v>-1</v>
      </c>
      <c r="T430" s="4">
        <v>-77</v>
      </c>
      <c r="U430" s="1">
        <v>6195970</v>
      </c>
      <c r="V430" s="1">
        <v>1</v>
      </c>
    </row>
    <row r="431" spans="1:22" x14ac:dyDescent="0.25">
      <c r="A431" s="1">
        <v>2014</v>
      </c>
      <c r="B431" s="1" t="s">
        <v>31</v>
      </c>
      <c r="D431" s="1" t="e">
        <f t="shared" si="60"/>
        <v>#NUM!</v>
      </c>
      <c r="E431">
        <v>516.45680819999995</v>
      </c>
      <c r="F431" s="1">
        <f t="shared" si="61"/>
        <v>18909704893.685966</v>
      </c>
      <c r="G431" s="1">
        <v>69.305000000000007</v>
      </c>
      <c r="H431" s="1">
        <f t="shared" si="62"/>
        <v>0</v>
      </c>
      <c r="I431" s="1" t="e">
        <f t="shared" si="63"/>
        <v>#DIV/0!</v>
      </c>
      <c r="J431" s="5">
        <v>100.31315270718662</v>
      </c>
      <c r="K431" s="1">
        <v>53.459000000000003</v>
      </c>
      <c r="M431" s="1">
        <f t="shared" si="64"/>
        <v>0</v>
      </c>
      <c r="N431" s="1">
        <f t="shared" si="65"/>
        <v>1.8764502274114108</v>
      </c>
      <c r="O431">
        <v>3.4718580059146902</v>
      </c>
      <c r="P431">
        <f t="shared" si="66"/>
        <v>0</v>
      </c>
      <c r="Q431">
        <f t="shared" si="67"/>
        <v>18909704893.685966</v>
      </c>
      <c r="R431" s="1">
        <f t="shared" si="68"/>
        <v>-18909704893.685966</v>
      </c>
      <c r="S431" s="1">
        <f t="shared" si="69"/>
        <v>-1</v>
      </c>
      <c r="T431" s="4">
        <v>-77</v>
      </c>
      <c r="U431" s="1">
        <v>6204108</v>
      </c>
      <c r="V431" s="1">
        <v>1</v>
      </c>
    </row>
    <row r="432" spans="1:22" x14ac:dyDescent="0.25">
      <c r="A432" s="1">
        <v>2015</v>
      </c>
      <c r="B432" s="1" t="s">
        <v>31</v>
      </c>
      <c r="D432" s="1" t="e">
        <f t="shared" si="60"/>
        <v>#NUM!</v>
      </c>
      <c r="E432">
        <v>432.51160270000003</v>
      </c>
      <c r="F432" s="1">
        <f t="shared" si="61"/>
        <v>8374455295.5916157</v>
      </c>
      <c r="G432" s="1">
        <v>49.52</v>
      </c>
      <c r="H432" s="1">
        <f t="shared" si="62"/>
        <v>0</v>
      </c>
      <c r="I432" s="1" t="e">
        <f t="shared" si="63"/>
        <v>#DIV/0!</v>
      </c>
      <c r="J432" s="5">
        <v>53.047624607937863</v>
      </c>
      <c r="K432" s="1">
        <v>74.605000000000004</v>
      </c>
      <c r="M432" s="1">
        <f t="shared" si="64"/>
        <v>0</v>
      </c>
      <c r="N432" s="1">
        <f t="shared" si="65"/>
        <v>0.71104650637273448</v>
      </c>
      <c r="O432">
        <v>1.42992457415414</v>
      </c>
      <c r="P432">
        <f t="shared" si="66"/>
        <v>0</v>
      </c>
      <c r="Q432">
        <f t="shared" si="67"/>
        <v>8374455295.5916157</v>
      </c>
      <c r="R432" s="1">
        <f t="shared" si="68"/>
        <v>-8374455295.5916157</v>
      </c>
      <c r="S432" s="1">
        <f t="shared" si="69"/>
        <v>-1</v>
      </c>
      <c r="T432" s="4">
        <v>-77</v>
      </c>
      <c r="U432" s="1">
        <v>6234955</v>
      </c>
      <c r="V432" s="1">
        <v>1</v>
      </c>
    </row>
    <row r="433" spans="1:22" x14ac:dyDescent="0.25">
      <c r="A433" s="1">
        <v>2016</v>
      </c>
      <c r="B433" s="1" t="s">
        <v>31</v>
      </c>
      <c r="D433" s="1" t="e">
        <f t="shared" ref="D433:D496" si="70">LOG(C433)</f>
        <v>#NUM!</v>
      </c>
      <c r="E433">
        <v>418.22479240000001</v>
      </c>
      <c r="F433" s="1">
        <f t="shared" si="61"/>
        <v>6676110665.6645737</v>
      </c>
      <c r="G433" s="1">
        <v>28.759</v>
      </c>
      <c r="H433" s="1">
        <f t="shared" si="62"/>
        <v>0</v>
      </c>
      <c r="I433" s="1" t="e">
        <f t="shared" si="63"/>
        <v>#DIV/0!</v>
      </c>
      <c r="J433" s="6">
        <v>43.734169960474297</v>
      </c>
      <c r="K433" s="1">
        <v>62.411999999999999</v>
      </c>
      <c r="M433" s="1">
        <f t="shared" si="64"/>
        <v>0</v>
      </c>
      <c r="N433" s="1">
        <f t="shared" si="65"/>
        <v>0.70073335192710218</v>
      </c>
      <c r="O433">
        <f>(O431+O432)/2</f>
        <v>2.4508912900344151</v>
      </c>
      <c r="P433">
        <f t="shared" si="66"/>
        <v>0</v>
      </c>
      <c r="Q433">
        <f t="shared" si="67"/>
        <v>6676110665.6645737</v>
      </c>
      <c r="R433" s="1">
        <f t="shared" si="68"/>
        <v>-6676110665.6645737</v>
      </c>
      <c r="S433" s="1">
        <f t="shared" si="69"/>
        <v>-1</v>
      </c>
      <c r="T433" s="4">
        <v>-77</v>
      </c>
      <c r="U433" s="1">
        <v>6293253</v>
      </c>
      <c r="V433" s="1">
        <v>1</v>
      </c>
    </row>
    <row r="434" spans="1:22" x14ac:dyDescent="0.25">
      <c r="A434" s="2">
        <v>1999</v>
      </c>
      <c r="B434" s="1" t="s">
        <v>32</v>
      </c>
      <c r="C434" s="1">
        <v>6589.6037488627999</v>
      </c>
      <c r="D434" s="1">
        <f t="shared" si="70"/>
        <v>3.8188593000482824</v>
      </c>
      <c r="E434">
        <v>793</v>
      </c>
      <c r="F434" s="1">
        <f t="shared" si="61"/>
        <v>7493158523.1766005</v>
      </c>
      <c r="G434" s="1">
        <v>21.946999999999999</v>
      </c>
      <c r="H434" s="1">
        <f t="shared" si="62"/>
        <v>17370819478.947369</v>
      </c>
      <c r="I434" s="1">
        <f t="shared" si="63"/>
        <v>0.43136471093133877</v>
      </c>
      <c r="J434" s="5">
        <v>25.888021984061222</v>
      </c>
      <c r="K434" s="1">
        <v>23.81</v>
      </c>
      <c r="L434" s="1">
        <v>79148947368.421051</v>
      </c>
      <c r="M434" s="1">
        <f t="shared" si="64"/>
        <v>3324189305.6875706</v>
      </c>
      <c r="N434" s="1">
        <f t="shared" si="65"/>
        <v>1.0872751778270149</v>
      </c>
      <c r="O434">
        <v>3.11929707927237</v>
      </c>
      <c r="P434">
        <f t="shared" si="66"/>
        <v>2468890803.5379829</v>
      </c>
      <c r="Q434">
        <f t="shared" si="67"/>
        <v>5024267719.6386175</v>
      </c>
      <c r="R434" s="1">
        <f t="shared" si="68"/>
        <v>12346551759.30875</v>
      </c>
      <c r="S434" s="1">
        <f t="shared" si="69"/>
        <v>0.40693691790102798</v>
      </c>
      <c r="T434" s="4">
        <v>3</v>
      </c>
      <c r="U434" s="1">
        <v>22656286</v>
      </c>
      <c r="V434" s="1">
        <v>0</v>
      </c>
    </row>
    <row r="435" spans="1:22" x14ac:dyDescent="0.25">
      <c r="A435" s="1">
        <v>2000</v>
      </c>
      <c r="B435" s="1" t="s">
        <v>32</v>
      </c>
      <c r="C435" s="1">
        <v>7009.6017399354841</v>
      </c>
      <c r="D435" s="1">
        <f t="shared" si="70"/>
        <v>3.8456933436354421</v>
      </c>
      <c r="E435">
        <v>763.70914340000002</v>
      </c>
      <c r="F435" s="1">
        <f t="shared" si="61"/>
        <v>11071006952.450672</v>
      </c>
      <c r="G435" s="1">
        <v>19.858000000000001</v>
      </c>
      <c r="H435" s="1">
        <f t="shared" si="62"/>
        <v>18624765942.105267</v>
      </c>
      <c r="I435" s="1">
        <f t="shared" si="63"/>
        <v>0.59442395071512244</v>
      </c>
      <c r="J435" s="5">
        <v>39.716070128596982</v>
      </c>
      <c r="K435" s="1">
        <v>28.036999999999999</v>
      </c>
      <c r="L435" s="1">
        <v>93789736842.10527</v>
      </c>
      <c r="M435" s="1">
        <f t="shared" si="64"/>
        <v>3345212998.6127357</v>
      </c>
      <c r="N435" s="1">
        <f t="shared" si="65"/>
        <v>1.4165591942289468</v>
      </c>
      <c r="O435">
        <v>4.9146885262996101</v>
      </c>
      <c r="P435">
        <f t="shared" si="66"/>
        <v>4609473435.4255457</v>
      </c>
      <c r="Q435">
        <f t="shared" si="67"/>
        <v>6461533517.0251265</v>
      </c>
      <c r="R435" s="1">
        <f t="shared" si="68"/>
        <v>12163232425.080139</v>
      </c>
      <c r="S435" s="1">
        <f t="shared" si="69"/>
        <v>0.53123489638343846</v>
      </c>
      <c r="T435" s="4">
        <v>3</v>
      </c>
      <c r="U435" s="1">
        <v>23185608</v>
      </c>
      <c r="V435" s="1">
        <v>0</v>
      </c>
    </row>
    <row r="436" spans="1:22" x14ac:dyDescent="0.25">
      <c r="A436" s="1">
        <v>2001</v>
      </c>
      <c r="B436" s="1" t="s">
        <v>32</v>
      </c>
      <c r="C436" s="1">
        <v>6893.2805132720805</v>
      </c>
      <c r="D436" s="1">
        <f t="shared" si="70"/>
        <v>3.8384259519146666</v>
      </c>
      <c r="E436">
        <v>742.09854629999995</v>
      </c>
      <c r="F436" s="1">
        <f t="shared" si="61"/>
        <v>8972844320.8083858</v>
      </c>
      <c r="G436" s="1">
        <v>24.201000000000001</v>
      </c>
      <c r="H436" s="1">
        <f t="shared" si="62"/>
        <v>22454643102.63158</v>
      </c>
      <c r="I436" s="1">
        <f t="shared" si="63"/>
        <v>0.39959861663340396</v>
      </c>
      <c r="J436" s="5">
        <v>33.126510283668544</v>
      </c>
      <c r="K436" s="1">
        <v>26.652000000000001</v>
      </c>
      <c r="L436" s="1">
        <v>92783947368.421051</v>
      </c>
      <c r="M436" s="1">
        <f t="shared" si="64"/>
        <v>3481312748.3273692</v>
      </c>
      <c r="N436" s="1">
        <f t="shared" si="65"/>
        <v>1.2429277458978141</v>
      </c>
      <c r="O436">
        <v>3.7756440490985002</v>
      </c>
      <c r="P436">
        <f t="shared" si="66"/>
        <v>3503191587.3344741</v>
      </c>
      <c r="Q436">
        <f t="shared" si="67"/>
        <v>5469652733.4739113</v>
      </c>
      <c r="R436" s="1">
        <f t="shared" si="68"/>
        <v>16984990369.157669</v>
      </c>
      <c r="S436" s="1">
        <f t="shared" si="69"/>
        <v>0.32202860376100206</v>
      </c>
      <c r="T436" s="4">
        <v>3</v>
      </c>
      <c r="U436" s="1">
        <v>23698907</v>
      </c>
      <c r="V436" s="1">
        <v>0</v>
      </c>
    </row>
    <row r="437" spans="1:22" x14ac:dyDescent="0.25">
      <c r="A437" s="1">
        <v>2002</v>
      </c>
      <c r="B437" s="1" t="s">
        <v>32</v>
      </c>
      <c r="C437" s="1">
        <v>7114.8167410412807</v>
      </c>
      <c r="D437" s="1">
        <f t="shared" si="70"/>
        <v>3.8521637182812287</v>
      </c>
      <c r="E437">
        <v>782.91740430000004</v>
      </c>
      <c r="F437" s="1">
        <f t="shared" si="61"/>
        <v>9539934054.7417698</v>
      </c>
      <c r="G437" s="1">
        <v>23.513000000000002</v>
      </c>
      <c r="H437" s="1">
        <f t="shared" si="62"/>
        <v>23711746726.315792</v>
      </c>
      <c r="I437" s="1">
        <f t="shared" si="63"/>
        <v>0.40232945150996202</v>
      </c>
      <c r="J437" s="5">
        <v>33.383860782604785</v>
      </c>
      <c r="K437" s="1">
        <v>25.100999999999999</v>
      </c>
      <c r="L437" s="1">
        <v>100845263157.89474</v>
      </c>
      <c r="M437" s="1">
        <f t="shared" si="64"/>
        <v>4017579505.1151247</v>
      </c>
      <c r="N437" s="1">
        <f t="shared" si="65"/>
        <v>1.32998130682462</v>
      </c>
      <c r="O437">
        <v>3.8128029998537301</v>
      </c>
      <c r="P437">
        <f t="shared" si="66"/>
        <v>3845031218.8945994</v>
      </c>
      <c r="Q437">
        <f t="shared" si="67"/>
        <v>5694902835.8471699</v>
      </c>
      <c r="R437" s="1">
        <f t="shared" si="68"/>
        <v>18016843890.46862</v>
      </c>
      <c r="S437" s="1">
        <f t="shared" si="69"/>
        <v>0.31608770495369182</v>
      </c>
      <c r="T437" s="4">
        <v>3</v>
      </c>
      <c r="U437" s="1">
        <v>24198811</v>
      </c>
      <c r="V437" s="1">
        <v>0</v>
      </c>
    </row>
    <row r="438" spans="1:22" x14ac:dyDescent="0.25">
      <c r="A438" s="1">
        <v>2003</v>
      </c>
      <c r="B438" s="1" t="s">
        <v>32</v>
      </c>
      <c r="C438" s="1">
        <v>7377.3081937676016</v>
      </c>
      <c r="D438" s="1">
        <f t="shared" si="70"/>
        <v>3.867897926884813</v>
      </c>
      <c r="E438">
        <v>828.6818154</v>
      </c>
      <c r="F438" s="1">
        <f t="shared" si="61"/>
        <v>11374753460.77611</v>
      </c>
      <c r="G438" s="1">
        <v>23.806000000000001</v>
      </c>
      <c r="H438" s="1">
        <f t="shared" si="62"/>
        <v>26234775826.315796</v>
      </c>
      <c r="I438" s="1">
        <f t="shared" si="63"/>
        <v>0.43357540144735018</v>
      </c>
      <c r="J438" s="5">
        <v>37.606361733270113</v>
      </c>
      <c r="K438" s="1">
        <v>24.298999999999999</v>
      </c>
      <c r="L438" s="1">
        <v>110202368421.05264</v>
      </c>
      <c r="M438" s="1">
        <f t="shared" si="64"/>
        <v>4535263526.1143522</v>
      </c>
      <c r="N438" s="1">
        <f t="shared" si="65"/>
        <v>1.5476505919284791</v>
      </c>
      <c r="O438">
        <v>4.3270540465676302</v>
      </c>
      <c r="P438">
        <f t="shared" si="66"/>
        <v>4768516042.1765261</v>
      </c>
      <c r="Q438">
        <f t="shared" si="67"/>
        <v>6606237418.5995836</v>
      </c>
      <c r="R438" s="1">
        <f t="shared" si="68"/>
        <v>19628538407.716213</v>
      </c>
      <c r="S438" s="1">
        <f t="shared" si="69"/>
        <v>0.33656288009720542</v>
      </c>
      <c r="T438" s="4">
        <v>3</v>
      </c>
      <c r="U438" s="1">
        <v>24688703</v>
      </c>
      <c r="V438" s="1">
        <v>0</v>
      </c>
    </row>
    <row r="439" spans="1:22" x14ac:dyDescent="0.25">
      <c r="A439" s="1">
        <v>2004</v>
      </c>
      <c r="B439" s="1" t="s">
        <v>32</v>
      </c>
      <c r="C439" s="1">
        <v>7725.8450204192186</v>
      </c>
      <c r="D439" s="1">
        <f t="shared" si="70"/>
        <v>3.887945991997797</v>
      </c>
      <c r="E439">
        <v>803.93300039999997</v>
      </c>
      <c r="F439" s="1">
        <f t="shared" si="61"/>
        <v>14266136953.841984</v>
      </c>
      <c r="G439" s="1">
        <v>22.850999999999999</v>
      </c>
      <c r="H439" s="1">
        <f t="shared" si="62"/>
        <v>28506562365.789474</v>
      </c>
      <c r="I439" s="1">
        <f t="shared" si="63"/>
        <v>0.50045097584136189</v>
      </c>
      <c r="J439" s="5">
        <v>48.617617019587087</v>
      </c>
      <c r="K439" s="1">
        <v>23.643000000000001</v>
      </c>
      <c r="L439" s="1">
        <v>124749736842.10527</v>
      </c>
      <c r="M439" s="1">
        <f t="shared" si="64"/>
        <v>5276392033.2489643</v>
      </c>
      <c r="N439" s="1">
        <f t="shared" si="65"/>
        <v>2.0563218296995762</v>
      </c>
      <c r="O439">
        <v>5.3933178976717002</v>
      </c>
      <c r="P439">
        <f t="shared" si="66"/>
        <v>6728149884.4036102</v>
      </c>
      <c r="Q439">
        <f t="shared" si="67"/>
        <v>7537987069.4383736</v>
      </c>
      <c r="R439" s="1">
        <f t="shared" si="68"/>
        <v>20968575296.351101</v>
      </c>
      <c r="S439" s="1">
        <f t="shared" si="69"/>
        <v>0.35948971081264236</v>
      </c>
      <c r="T439" s="4">
        <v>3</v>
      </c>
      <c r="U439" s="1">
        <v>25174109</v>
      </c>
      <c r="V439" s="1">
        <v>0</v>
      </c>
    </row>
    <row r="440" spans="1:22" x14ac:dyDescent="0.25">
      <c r="A440" s="1">
        <v>2005</v>
      </c>
      <c r="B440" s="1" t="s">
        <v>32</v>
      </c>
      <c r="C440" s="1">
        <v>7983.8914936947031</v>
      </c>
      <c r="D440" s="1">
        <f t="shared" si="70"/>
        <v>3.9022146259734702</v>
      </c>
      <c r="E440">
        <v>806.85118809999994</v>
      </c>
      <c r="F440" s="1">
        <f t="shared" si="61"/>
        <v>19732063220.861511</v>
      </c>
      <c r="G440" s="1">
        <v>21.891999999999999</v>
      </c>
      <c r="H440" s="1">
        <f t="shared" si="62"/>
        <v>31422485743.708904</v>
      </c>
      <c r="I440" s="1">
        <f t="shared" si="63"/>
        <v>0.62795997050653662</v>
      </c>
      <c r="J440" s="5">
        <v>67.00175692589093</v>
      </c>
      <c r="K440" s="1">
        <v>22.274999999999999</v>
      </c>
      <c r="L440" s="1">
        <v>143534102611.49692</v>
      </c>
      <c r="M440" s="1">
        <f t="shared" si="64"/>
        <v>6443730756.9695587</v>
      </c>
      <c r="N440" s="1">
        <f t="shared" si="65"/>
        <v>3.0079352155282124</v>
      </c>
      <c r="O440">
        <v>6.8950256262474401</v>
      </c>
      <c r="P440">
        <f t="shared" si="66"/>
        <v>9896713157.4670086</v>
      </c>
      <c r="Q440">
        <f t="shared" si="67"/>
        <v>9835350063.3945026</v>
      </c>
      <c r="R440" s="1">
        <f t="shared" si="68"/>
        <v>21587135680.3144</v>
      </c>
      <c r="S440" s="1">
        <f t="shared" si="69"/>
        <v>0.45561162949299899</v>
      </c>
      <c r="T440" s="4">
        <v>3</v>
      </c>
      <c r="U440" s="1">
        <v>25659393</v>
      </c>
      <c r="V440" s="1">
        <v>0</v>
      </c>
    </row>
    <row r="441" spans="1:22" x14ac:dyDescent="0.25">
      <c r="A441" s="1">
        <v>2006</v>
      </c>
      <c r="B441" s="1" t="s">
        <v>32</v>
      </c>
      <c r="C441" s="1">
        <v>8273.661989426535</v>
      </c>
      <c r="D441" s="1">
        <f t="shared" si="70"/>
        <v>3.917697774339838</v>
      </c>
      <c r="E441">
        <v>766.61869030000003</v>
      </c>
      <c r="F441" s="1">
        <f t="shared" si="61"/>
        <v>21701036969.187553</v>
      </c>
      <c r="G441" s="1">
        <v>23.298999999999999</v>
      </c>
      <c r="H441" s="1">
        <f t="shared" si="62"/>
        <v>37905368074.259857</v>
      </c>
      <c r="I441" s="1">
        <f t="shared" si="63"/>
        <v>0.57250563895523632</v>
      </c>
      <c r="J441" s="5">
        <v>77.554717303757457</v>
      </c>
      <c r="K441" s="1">
        <v>22.396000000000001</v>
      </c>
      <c r="L441" s="1">
        <v>162690965596.20523</v>
      </c>
      <c r="M441" s="1">
        <f t="shared" si="64"/>
        <v>7264286729.603734</v>
      </c>
      <c r="N441" s="1">
        <f t="shared" si="65"/>
        <v>3.4628825372279626</v>
      </c>
      <c r="O441">
        <v>6.8020988171741203</v>
      </c>
      <c r="P441">
        <f t="shared" si="66"/>
        <v>11066400246.468632</v>
      </c>
      <c r="Q441">
        <f t="shared" si="67"/>
        <v>10634636722.718922</v>
      </c>
      <c r="R441" s="1">
        <f t="shared" si="68"/>
        <v>27270731351.540936</v>
      </c>
      <c r="S441" s="1">
        <f t="shared" si="69"/>
        <v>0.38996521896058395</v>
      </c>
      <c r="T441" s="4">
        <v>3</v>
      </c>
      <c r="U441" s="1">
        <v>26143566</v>
      </c>
      <c r="V441" s="1">
        <v>0</v>
      </c>
    </row>
    <row r="442" spans="1:22" x14ac:dyDescent="0.25">
      <c r="A442" s="1">
        <v>2007</v>
      </c>
      <c r="B442" s="1" t="s">
        <v>32</v>
      </c>
      <c r="C442" s="1">
        <v>8889.6841917540642</v>
      </c>
      <c r="D442" s="1">
        <f t="shared" si="70"/>
        <v>3.9488863328245745</v>
      </c>
      <c r="E442">
        <v>771.44422180000004</v>
      </c>
      <c r="F442" s="1">
        <f t="shared" si="61"/>
        <v>23594298393.66996</v>
      </c>
      <c r="G442" s="1">
        <v>23.649000000000001</v>
      </c>
      <c r="H442" s="1">
        <f t="shared" si="62"/>
        <v>45772124912.729805</v>
      </c>
      <c r="I442" s="1">
        <f t="shared" si="63"/>
        <v>0.51547308408022119</v>
      </c>
      <c r="J442" s="5">
        <v>83.793372975802299</v>
      </c>
      <c r="K442" s="1">
        <v>23.027000000000001</v>
      </c>
      <c r="L442" s="1">
        <v>193547824063.29996</v>
      </c>
      <c r="M442" s="1">
        <f t="shared" si="64"/>
        <v>8405255746.0068588</v>
      </c>
      <c r="N442" s="1">
        <f t="shared" si="65"/>
        <v>3.638918355660846</v>
      </c>
      <c r="O442">
        <v>5.7422874349644299</v>
      </c>
      <c r="P442">
        <f t="shared" si="66"/>
        <v>11114072381.833935</v>
      </c>
      <c r="Q442">
        <f t="shared" si="67"/>
        <v>12480226011.836025</v>
      </c>
      <c r="R442" s="1">
        <f t="shared" si="68"/>
        <v>33291898900.89378</v>
      </c>
      <c r="S442" s="1">
        <f t="shared" si="69"/>
        <v>0.37487275955595828</v>
      </c>
      <c r="T442" s="4">
        <v>3</v>
      </c>
      <c r="U442" s="1">
        <v>26625845</v>
      </c>
      <c r="V442" s="1">
        <v>0</v>
      </c>
    </row>
    <row r="443" spans="1:22" x14ac:dyDescent="0.25">
      <c r="A443" s="1">
        <v>2008</v>
      </c>
      <c r="B443" s="1" t="s">
        <v>32</v>
      </c>
      <c r="C443" s="1">
        <v>9020.3997025453518</v>
      </c>
      <c r="D443" s="1">
        <f t="shared" si="70"/>
        <v>3.9552257819725241</v>
      </c>
      <c r="E443">
        <v>775.04749389999995</v>
      </c>
      <c r="F443" s="1">
        <f t="shared" si="61"/>
        <v>30669824453.490993</v>
      </c>
      <c r="G443" s="1">
        <v>23.849</v>
      </c>
      <c r="H443" s="1">
        <f t="shared" si="62"/>
        <v>55046734972.120636</v>
      </c>
      <c r="I443" s="1">
        <f t="shared" si="63"/>
        <v>0.55715973833914501</v>
      </c>
      <c r="J443" s="5">
        <v>108.41518354973967</v>
      </c>
      <c r="K443" s="1">
        <v>21.117000000000001</v>
      </c>
      <c r="L443" s="1">
        <v>230813597937.52625</v>
      </c>
      <c r="M443" s="1">
        <f t="shared" si="64"/>
        <v>10930226733.793921</v>
      </c>
      <c r="N443" s="1">
        <f t="shared" si="65"/>
        <v>5.1340239404148154</v>
      </c>
      <c r="O443">
        <v>6.8506306930661296</v>
      </c>
      <c r="P443">
        <f t="shared" si="66"/>
        <v>15812187184.078424</v>
      </c>
      <c r="Q443">
        <f t="shared" si="67"/>
        <v>14857637269.412569</v>
      </c>
      <c r="R443" s="1">
        <f t="shared" si="68"/>
        <v>40189097702.708069</v>
      </c>
      <c r="S443" s="1">
        <f t="shared" si="69"/>
        <v>0.36969322823118306</v>
      </c>
      <c r="T443" s="4">
        <v>6</v>
      </c>
      <c r="U443" s="1">
        <v>27111069</v>
      </c>
      <c r="V443" s="1">
        <v>0</v>
      </c>
    </row>
    <row r="444" spans="1:22" x14ac:dyDescent="0.25">
      <c r="A444" s="1">
        <v>2009</v>
      </c>
      <c r="B444" s="1" t="s">
        <v>32</v>
      </c>
      <c r="C444" s="1">
        <v>8635.1167218239625</v>
      </c>
      <c r="D444" s="1">
        <f t="shared" si="70"/>
        <v>3.9362682123495065</v>
      </c>
      <c r="E444">
        <v>733.91635059999999</v>
      </c>
      <c r="F444" s="1">
        <f t="shared" si="61"/>
        <v>18481788167.649689</v>
      </c>
      <c r="G444" s="1">
        <v>24.808</v>
      </c>
      <c r="H444" s="1">
        <f t="shared" si="62"/>
        <v>50176062001.255211</v>
      </c>
      <c r="I444" s="1">
        <f t="shared" si="63"/>
        <v>0.36833875418894663</v>
      </c>
      <c r="J444" s="5">
        <v>68.992925466719498</v>
      </c>
      <c r="K444" s="1">
        <v>18.927</v>
      </c>
      <c r="L444" s="1">
        <v>202257586267.55566</v>
      </c>
      <c r="M444" s="1">
        <f t="shared" si="64"/>
        <v>10686193600.018791</v>
      </c>
      <c r="N444" s="1">
        <f t="shared" si="65"/>
        <v>3.6452118913044593</v>
      </c>
      <c r="O444">
        <v>3.55061477787876</v>
      </c>
      <c r="P444">
        <f t="shared" si="66"/>
        <v>7181387747.3967123</v>
      </c>
      <c r="Q444">
        <f t="shared" si="67"/>
        <v>11300400420.252975</v>
      </c>
      <c r="R444" s="1">
        <f t="shared" si="68"/>
        <v>38875661581.002235</v>
      </c>
      <c r="S444" s="1">
        <f t="shared" si="69"/>
        <v>0.29068059450788247</v>
      </c>
      <c r="T444" s="4">
        <v>6</v>
      </c>
      <c r="U444" s="1">
        <v>27605383</v>
      </c>
      <c r="V444" s="1">
        <v>0</v>
      </c>
    </row>
    <row r="445" spans="1:22" x14ac:dyDescent="0.25">
      <c r="A445" s="1">
        <v>2010</v>
      </c>
      <c r="B445" s="1" t="s">
        <v>32</v>
      </c>
      <c r="C445" s="1">
        <v>9071.3569867210299</v>
      </c>
      <c r="D445" s="1">
        <f t="shared" si="70"/>
        <v>3.9576722581475932</v>
      </c>
      <c r="E445">
        <v>733.56677400000001</v>
      </c>
      <c r="F445" s="1">
        <f t="shared" si="61"/>
        <v>23427778690.636497</v>
      </c>
      <c r="G445" s="1">
        <v>22.456</v>
      </c>
      <c r="H445" s="1">
        <f t="shared" si="62"/>
        <v>57266529769.33345</v>
      </c>
      <c r="I445" s="1">
        <f t="shared" si="63"/>
        <v>0.40910072227184624</v>
      </c>
      <c r="J445" s="5">
        <v>87.498094676299672</v>
      </c>
      <c r="K445" s="1">
        <v>23.385999999999999</v>
      </c>
      <c r="L445" s="1">
        <v>255016609232.87076</v>
      </c>
      <c r="M445" s="1">
        <f t="shared" si="64"/>
        <v>10904669855.164234</v>
      </c>
      <c r="N445" s="1">
        <f t="shared" si="65"/>
        <v>3.7414733035277377</v>
      </c>
      <c r="O445">
        <v>4.5080264041143598</v>
      </c>
      <c r="P445">
        <f t="shared" si="66"/>
        <v>11496216079.094952</v>
      </c>
      <c r="Q445">
        <f t="shared" si="67"/>
        <v>11931562611.541546</v>
      </c>
      <c r="R445" s="1">
        <f t="shared" si="68"/>
        <v>45334967157.791901</v>
      </c>
      <c r="S445" s="1">
        <f t="shared" si="69"/>
        <v>0.26318674876310838</v>
      </c>
      <c r="T445" s="4">
        <v>6</v>
      </c>
      <c r="U445" s="1">
        <v>28112289</v>
      </c>
      <c r="V445" s="1">
        <v>0</v>
      </c>
    </row>
    <row r="446" spans="1:22" x14ac:dyDescent="0.25">
      <c r="A446" s="1">
        <v>2011</v>
      </c>
      <c r="B446" s="1" t="s">
        <v>32</v>
      </c>
      <c r="C446" s="1">
        <v>9377.1875667454424</v>
      </c>
      <c r="D446" s="1">
        <f t="shared" si="70"/>
        <v>3.9720726030494893</v>
      </c>
      <c r="E446">
        <v>669.4537411</v>
      </c>
      <c r="F446" s="1">
        <f t="shared" si="61"/>
        <v>29006441841.770142</v>
      </c>
      <c r="G446" s="1">
        <v>23.853999999999999</v>
      </c>
      <c r="H446" s="1">
        <f t="shared" si="62"/>
        <v>71073460725.490189</v>
      </c>
      <c r="I446" s="1">
        <f t="shared" si="63"/>
        <v>0.40811917058327662</v>
      </c>
      <c r="J446" s="5">
        <v>118.7082822862465</v>
      </c>
      <c r="K446" s="1">
        <v>23.187999999999999</v>
      </c>
      <c r="L446" s="1">
        <v>297951960784.31372</v>
      </c>
      <c r="M446" s="1">
        <f t="shared" si="64"/>
        <v>12849403173.379065</v>
      </c>
      <c r="N446" s="1">
        <f t="shared" si="65"/>
        <v>5.1193842628189801</v>
      </c>
      <c r="O446">
        <v>5.1630529045412201</v>
      </c>
      <c r="P446">
        <f t="shared" si="66"/>
        <v>15383417365.412027</v>
      </c>
      <c r="Q446">
        <f t="shared" si="67"/>
        <v>13623024476.358114</v>
      </c>
      <c r="R446" s="1">
        <f t="shared" si="68"/>
        <v>57450436249.132072</v>
      </c>
      <c r="S446" s="1">
        <f t="shared" si="69"/>
        <v>0.23712656275197427</v>
      </c>
      <c r="T446" s="4">
        <v>6</v>
      </c>
      <c r="U446" s="1">
        <v>28635128</v>
      </c>
      <c r="V446" s="1">
        <v>0</v>
      </c>
    </row>
    <row r="447" spans="1:22" x14ac:dyDescent="0.25">
      <c r="A447" s="1">
        <v>2012</v>
      </c>
      <c r="B447" s="1" t="s">
        <v>32</v>
      </c>
      <c r="C447" s="1">
        <v>9708.9369943412912</v>
      </c>
      <c r="D447" s="1">
        <f t="shared" si="70"/>
        <v>3.9871716827644712</v>
      </c>
      <c r="E447">
        <v>675.34010929999999</v>
      </c>
      <c r="F447" s="1">
        <f t="shared" si="61"/>
        <v>28774921064.148949</v>
      </c>
      <c r="G447" s="1">
        <v>25.042999999999999</v>
      </c>
      <c r="H447" s="1">
        <f t="shared" si="62"/>
        <v>78745997915.047897</v>
      </c>
      <c r="I447" s="1">
        <f t="shared" si="63"/>
        <v>0.36541439344246635</v>
      </c>
      <c r="J447" s="5">
        <v>116.73436701022335</v>
      </c>
      <c r="K447" s="1">
        <v>25.748999999999999</v>
      </c>
      <c r="L447" s="1">
        <v>314443149443.14941</v>
      </c>
      <c r="M447" s="1">
        <f t="shared" si="64"/>
        <v>12211858691.333622</v>
      </c>
      <c r="N447" s="1">
        <f t="shared" si="65"/>
        <v>4.5335495363013463</v>
      </c>
      <c r="O447">
        <v>4.6924300549571099</v>
      </c>
      <c r="P447">
        <f t="shared" si="66"/>
        <v>14755024850.224043</v>
      </c>
      <c r="Q447">
        <f t="shared" si="67"/>
        <v>14019896213.924906</v>
      </c>
      <c r="R447" s="1">
        <f t="shared" si="68"/>
        <v>64726101701.122993</v>
      </c>
      <c r="S447" s="1">
        <f t="shared" si="69"/>
        <v>0.21660343888254993</v>
      </c>
      <c r="T447" s="4">
        <v>6</v>
      </c>
      <c r="U447" s="1">
        <v>29170456</v>
      </c>
      <c r="V447" s="1">
        <v>0</v>
      </c>
    </row>
    <row r="448" spans="1:22" x14ac:dyDescent="0.25">
      <c r="A448" s="1">
        <v>2013</v>
      </c>
      <c r="B448" s="1" t="s">
        <v>32</v>
      </c>
      <c r="C448" s="1">
        <v>9981.1545797805866</v>
      </c>
      <c r="D448" s="1">
        <f t="shared" si="70"/>
        <v>3.9991807816305518</v>
      </c>
      <c r="E448">
        <v>651.79452049999998</v>
      </c>
      <c r="F448" s="1">
        <f t="shared" si="61"/>
        <v>26632717944.2523</v>
      </c>
      <c r="G448" s="1">
        <v>24.12</v>
      </c>
      <c r="H448" s="1">
        <f t="shared" si="62"/>
        <v>77974450728.363327</v>
      </c>
      <c r="I448" s="1">
        <f t="shared" si="63"/>
        <v>0.34155698046571309</v>
      </c>
      <c r="J448" s="5">
        <v>111.94686091595962</v>
      </c>
      <c r="K448" s="1">
        <v>25.937000000000001</v>
      </c>
      <c r="L448" s="1">
        <v>323277158906.97894</v>
      </c>
      <c r="M448" s="1">
        <f t="shared" si="64"/>
        <v>12463937961.482782</v>
      </c>
      <c r="N448" s="1">
        <f t="shared" si="65"/>
        <v>4.3161067554443306</v>
      </c>
      <c r="O448">
        <v>4.0080187521469997</v>
      </c>
      <c r="P448">
        <f t="shared" si="66"/>
        <v>12957009150.399771</v>
      </c>
      <c r="Q448">
        <f t="shared" si="67"/>
        <v>13675708793.85253</v>
      </c>
      <c r="R448" s="1">
        <f t="shared" si="68"/>
        <v>64298741934.510796</v>
      </c>
      <c r="S448" s="1">
        <f t="shared" si="69"/>
        <v>0.21269014575404038</v>
      </c>
      <c r="T448" s="4">
        <v>6</v>
      </c>
      <c r="U448" s="1">
        <v>29706724</v>
      </c>
      <c r="V448" s="1">
        <v>0</v>
      </c>
    </row>
    <row r="449" spans="1:25" x14ac:dyDescent="0.25">
      <c r="A449" s="1">
        <v>2014</v>
      </c>
      <c r="B449" s="1" t="s">
        <v>32</v>
      </c>
      <c r="C449" s="1">
        <v>10398.226904546715</v>
      </c>
      <c r="D449" s="1">
        <f t="shared" si="70"/>
        <v>4.0169592901428937</v>
      </c>
      <c r="E449">
        <v>676.97534250000001</v>
      </c>
      <c r="F449" s="1">
        <f t="shared" si="61"/>
        <v>24786978782.588902</v>
      </c>
      <c r="G449" s="1">
        <v>23.66</v>
      </c>
      <c r="H449" s="1">
        <f t="shared" si="62"/>
        <v>79985460539.582626</v>
      </c>
      <c r="I449" s="1">
        <f t="shared" si="63"/>
        <v>0.30989355584597156</v>
      </c>
      <c r="J449" s="5">
        <v>100.31315270718662</v>
      </c>
      <c r="K449" s="1">
        <v>24.978000000000002</v>
      </c>
      <c r="L449" s="1">
        <v>338061963396.37628</v>
      </c>
      <c r="M449" s="1">
        <f t="shared" si="64"/>
        <v>13534388797.997288</v>
      </c>
      <c r="N449" s="1">
        <f t="shared" si="65"/>
        <v>4.0160602412998081</v>
      </c>
      <c r="O449">
        <v>3.68897922599279</v>
      </c>
      <c r="P449">
        <f t="shared" si="66"/>
        <v>12471035600.675673</v>
      </c>
      <c r="Q449">
        <f t="shared" si="67"/>
        <v>12315943181.913229</v>
      </c>
      <c r="R449" s="1">
        <f t="shared" si="68"/>
        <v>67669517357.669395</v>
      </c>
      <c r="S449" s="1">
        <f t="shared" si="69"/>
        <v>0.18200134510812185</v>
      </c>
      <c r="T449" s="4">
        <v>5</v>
      </c>
      <c r="U449" s="1">
        <v>30228017</v>
      </c>
      <c r="V449" s="1">
        <v>0</v>
      </c>
    </row>
    <row r="450" spans="1:25" x14ac:dyDescent="0.25">
      <c r="A450" s="1">
        <v>2015</v>
      </c>
      <c r="B450" s="1" t="s">
        <v>32</v>
      </c>
      <c r="C450" s="1">
        <v>10745.045473250882</v>
      </c>
      <c r="D450" s="1">
        <f t="shared" si="70"/>
        <v>4.0312082577744279</v>
      </c>
      <c r="E450">
        <v>730.17808219999995</v>
      </c>
      <c r="F450" s="1">
        <f t="shared" si="61"/>
        <v>14137987672.543701</v>
      </c>
      <c r="G450" s="1">
        <v>22.222000000000001</v>
      </c>
      <c r="H450" s="1">
        <f t="shared" si="62"/>
        <v>65873564219.690178</v>
      </c>
      <c r="I450" s="1">
        <f t="shared" si="63"/>
        <v>0.21462308651454046</v>
      </c>
      <c r="J450" s="5">
        <v>53.047624607937863</v>
      </c>
      <c r="K450" s="1">
        <v>25.114000000000001</v>
      </c>
      <c r="L450" s="1">
        <v>296434003328.6391</v>
      </c>
      <c r="M450" s="1">
        <f t="shared" si="64"/>
        <v>11803536008.944775</v>
      </c>
      <c r="N450" s="1">
        <f t="shared" si="65"/>
        <v>2.1122730193492818</v>
      </c>
      <c r="O450">
        <v>1.30869585627609</v>
      </c>
      <c r="P450">
        <f t="shared" si="66"/>
        <v>3879419518.1552267</v>
      </c>
      <c r="Q450">
        <f t="shared" si="67"/>
        <v>10258568154.388474</v>
      </c>
      <c r="R450" s="1">
        <f t="shared" si="68"/>
        <v>55614996065.301704</v>
      </c>
      <c r="S450" s="1">
        <f t="shared" si="69"/>
        <v>0.18445687099111049</v>
      </c>
      <c r="T450" s="4">
        <v>5</v>
      </c>
      <c r="U450" s="1">
        <v>30723155</v>
      </c>
      <c r="V450" s="1">
        <v>0</v>
      </c>
    </row>
    <row r="451" spans="1:25" x14ac:dyDescent="0.25">
      <c r="A451" s="1">
        <v>2016</v>
      </c>
      <c r="B451" s="1" t="s">
        <v>32</v>
      </c>
      <c r="C451" s="1">
        <v>11031.821558174921</v>
      </c>
      <c r="D451" s="1">
        <f t="shared" si="70"/>
        <v>4.0426472284282422</v>
      </c>
      <c r="E451">
        <v>740.93442619999996</v>
      </c>
      <c r="F451" s="1">
        <f t="shared" ref="F451:F514" si="71">(E451*365000)*J451</f>
        <v>11827515525.624012</v>
      </c>
      <c r="G451" s="1">
        <v>20.361000000000001</v>
      </c>
      <c r="H451" s="1">
        <f t="shared" ref="H451:H514" si="72">(G451/100)*L451</f>
        <v>60377680784.899849</v>
      </c>
      <c r="I451" s="1">
        <f t="shared" ref="I451:I514" si="73">F451/H451</f>
        <v>0.19589218022070853</v>
      </c>
      <c r="J451" s="6">
        <v>43.734169960474297</v>
      </c>
      <c r="K451" s="1">
        <v>25.873999999999999</v>
      </c>
      <c r="L451" s="1">
        <v>296535930381.12</v>
      </c>
      <c r="M451" s="1">
        <f t="shared" ref="M451:M514" si="74">L451/K451</f>
        <v>11460768740.091211</v>
      </c>
      <c r="N451" s="1">
        <f t="shared" ref="N451:N514" si="75">J451/K451</f>
        <v>1.6902747917011014</v>
      </c>
      <c r="O451">
        <f>(O449+O450)/2</f>
        <v>2.4988375411344399</v>
      </c>
      <c r="P451">
        <f t="shared" ref="P451:P514" si="76">(O451/100)*L451</f>
        <v>7409951151.3157139</v>
      </c>
      <c r="Q451">
        <f t="shared" ref="Q451:Q514" si="77">-(P451-F451)</f>
        <v>4417564374.3082981</v>
      </c>
      <c r="R451" s="1">
        <f t="shared" ref="R451:R514" si="78">H451-Q451</f>
        <v>55960116410.591553</v>
      </c>
      <c r="S451" s="1">
        <f t="shared" ref="S451:S514" si="79">Q451/R451</f>
        <v>7.8941300655911206E-2</v>
      </c>
      <c r="T451" s="4">
        <v>5</v>
      </c>
      <c r="U451" s="1">
        <v>31187265</v>
      </c>
      <c r="V451" s="1">
        <v>0</v>
      </c>
    </row>
    <row r="452" spans="1:25" x14ac:dyDescent="0.25">
      <c r="A452" s="2">
        <v>1999</v>
      </c>
      <c r="B452" s="1" t="s">
        <v>33</v>
      </c>
      <c r="C452" s="1">
        <v>8340.5638575000139</v>
      </c>
      <c r="D452" s="1">
        <f t="shared" si="70"/>
        <v>3.9211954117796068</v>
      </c>
      <c r="E452">
        <v>3354</v>
      </c>
      <c r="F452" s="1">
        <f t="shared" si="71"/>
        <v>31692375393.10759</v>
      </c>
      <c r="G452" s="1">
        <v>17.03</v>
      </c>
      <c r="H452" s="1">
        <f t="shared" si="72"/>
        <v>98681983955.16925</v>
      </c>
      <c r="I452" s="1">
        <f t="shared" si="73"/>
        <v>0.32115665010854749</v>
      </c>
      <c r="J452" s="5">
        <v>25.888021984061222</v>
      </c>
      <c r="K452" s="1">
        <v>23.576000000000001</v>
      </c>
      <c r="L452" s="1">
        <v>579459682649.2616</v>
      </c>
      <c r="M452" s="1">
        <f t="shared" si="74"/>
        <v>24578371337.345673</v>
      </c>
      <c r="N452" s="1">
        <f t="shared" si="75"/>
        <v>1.0980667621335773</v>
      </c>
      <c r="O452">
        <v>1.7496193315753199</v>
      </c>
      <c r="P452">
        <f t="shared" si="76"/>
        <v>10138338626.316481</v>
      </c>
      <c r="Q452">
        <f t="shared" si="77"/>
        <v>21554036766.791107</v>
      </c>
      <c r="R452" s="1">
        <f t="shared" si="78"/>
        <v>77127947188.378143</v>
      </c>
      <c r="S452" s="1">
        <f t="shared" si="79"/>
        <v>0.27945819320391468</v>
      </c>
      <c r="T452" s="4">
        <v>6</v>
      </c>
      <c r="U452" s="1">
        <v>100300579</v>
      </c>
      <c r="V452" s="1">
        <v>0</v>
      </c>
    </row>
    <row r="453" spans="1:25" x14ac:dyDescent="0.25">
      <c r="A453" s="1">
        <v>2000</v>
      </c>
      <c r="B453" s="1" t="s">
        <v>33</v>
      </c>
      <c r="C453" s="1">
        <v>8659.7972535206263</v>
      </c>
      <c r="D453" s="1">
        <f t="shared" si="70"/>
        <v>3.9375077242681598</v>
      </c>
      <c r="E453">
        <v>3460.0852049999999</v>
      </c>
      <c r="F453" s="1">
        <f t="shared" si="71"/>
        <v>50158660128.235817</v>
      </c>
      <c r="G453" s="1">
        <v>18.004999999999999</v>
      </c>
      <c r="H453" s="1">
        <f t="shared" si="72"/>
        <v>123090816139.11333</v>
      </c>
      <c r="I453" s="1">
        <f t="shared" si="73"/>
        <v>0.40749311525847787</v>
      </c>
      <c r="J453" s="5">
        <v>39.716070128596982</v>
      </c>
      <c r="K453" s="1">
        <v>23.843</v>
      </c>
      <c r="L453" s="1">
        <v>683647965226.95544</v>
      </c>
      <c r="M453" s="1">
        <f t="shared" si="74"/>
        <v>28672900441.511364</v>
      </c>
      <c r="N453" s="1">
        <f t="shared" si="75"/>
        <v>1.6657329249086517</v>
      </c>
      <c r="O453">
        <v>3.0581248012387601</v>
      </c>
      <c r="P453">
        <f t="shared" si="76"/>
        <v>20906807977.769657</v>
      </c>
      <c r="Q453">
        <f t="shared" si="77"/>
        <v>29251852150.46616</v>
      </c>
      <c r="R453" s="1">
        <f t="shared" si="78"/>
        <v>93838963988.647171</v>
      </c>
      <c r="S453" s="1">
        <f t="shared" si="79"/>
        <v>0.31172394607857251</v>
      </c>
      <c r="T453" s="4">
        <v>8</v>
      </c>
      <c r="U453" s="1">
        <v>101719673</v>
      </c>
      <c r="V453" s="1">
        <v>0</v>
      </c>
      <c r="Y453"/>
    </row>
    <row r="454" spans="1:25" x14ac:dyDescent="0.25">
      <c r="A454" s="1">
        <v>2001</v>
      </c>
      <c r="B454" s="1" t="s">
        <v>33</v>
      </c>
      <c r="C454" s="1">
        <v>8494.8388508807839</v>
      </c>
      <c r="D454" s="1">
        <f t="shared" si="70"/>
        <v>3.9291551446132971</v>
      </c>
      <c r="E454">
        <v>3570.03017</v>
      </c>
      <c r="F454" s="1">
        <f t="shared" si="71"/>
        <v>43165864015.921867</v>
      </c>
      <c r="G454" s="1">
        <v>18.053000000000001</v>
      </c>
      <c r="H454" s="1">
        <f t="shared" si="72"/>
        <v>130830741540.27914</v>
      </c>
      <c r="I454" s="1">
        <f t="shared" si="73"/>
        <v>0.32993670682996395</v>
      </c>
      <c r="J454" s="5">
        <v>33.126510283668544</v>
      </c>
      <c r="K454" s="1">
        <v>21.387</v>
      </c>
      <c r="L454" s="1">
        <v>724703603502.34949</v>
      </c>
      <c r="M454" s="1">
        <f t="shared" si="74"/>
        <v>33885238860.165028</v>
      </c>
      <c r="N454" s="1">
        <f t="shared" si="75"/>
        <v>1.5489086961083156</v>
      </c>
      <c r="O454">
        <v>2.0959565738561898</v>
      </c>
      <c r="P454">
        <f t="shared" si="76"/>
        <v>15189472818.580191</v>
      </c>
      <c r="Q454">
        <f t="shared" si="77"/>
        <v>27976391197.341675</v>
      </c>
      <c r="R454" s="1">
        <f t="shared" si="78"/>
        <v>102854350342.93747</v>
      </c>
      <c r="S454" s="1">
        <f t="shared" si="79"/>
        <v>0.27200007684714023</v>
      </c>
      <c r="T454" s="4">
        <v>8</v>
      </c>
      <c r="U454" s="1">
        <v>103067068</v>
      </c>
      <c r="V454" s="1">
        <v>0</v>
      </c>
      <c r="Y454"/>
    </row>
    <row r="455" spans="1:25" x14ac:dyDescent="0.25">
      <c r="A455" s="1">
        <v>2002</v>
      </c>
      <c r="B455" s="1" t="s">
        <v>33</v>
      </c>
      <c r="C455" s="1">
        <v>8401.0158669082321</v>
      </c>
      <c r="D455" s="1">
        <f t="shared" si="70"/>
        <v>3.9243318049567657</v>
      </c>
      <c r="E455">
        <v>3593.3492489999999</v>
      </c>
      <c r="F455" s="1">
        <f t="shared" si="71"/>
        <v>43785352941.241112</v>
      </c>
      <c r="G455" s="1">
        <v>18.492000000000001</v>
      </c>
      <c r="H455" s="1">
        <f t="shared" si="72"/>
        <v>137129184521.02319</v>
      </c>
      <c r="I455" s="1">
        <f t="shared" si="73"/>
        <v>0.31930003152996511</v>
      </c>
      <c r="J455" s="5">
        <v>33.383860782604785</v>
      </c>
      <c r="K455" s="1">
        <v>21.402999999999999</v>
      </c>
      <c r="L455" s="1">
        <v>741559509631.31726</v>
      </c>
      <c r="M455" s="1">
        <f t="shared" si="74"/>
        <v>34647456414.115654</v>
      </c>
      <c r="N455" s="1">
        <f t="shared" si="75"/>
        <v>1.5597748344907156</v>
      </c>
      <c r="O455">
        <v>2.2747593173768998</v>
      </c>
      <c r="P455">
        <f t="shared" si="76"/>
        <v>16868694039.23284</v>
      </c>
      <c r="Q455">
        <f t="shared" si="77"/>
        <v>26916658902.00827</v>
      </c>
      <c r="R455" s="1">
        <f t="shared" si="78"/>
        <v>110212525619.01492</v>
      </c>
      <c r="S455" s="1">
        <f t="shared" si="79"/>
        <v>0.24422504384895749</v>
      </c>
      <c r="T455" s="4">
        <v>8</v>
      </c>
      <c r="U455" s="1">
        <v>104355608</v>
      </c>
      <c r="V455" s="1">
        <v>0</v>
      </c>
      <c r="Y455"/>
    </row>
    <row r="456" spans="1:25" x14ac:dyDescent="0.25">
      <c r="A456" s="1">
        <v>2003</v>
      </c>
      <c r="B456" s="1" t="s">
        <v>33</v>
      </c>
      <c r="C456" s="1">
        <v>8416.9042657496975</v>
      </c>
      <c r="D456" s="1">
        <f t="shared" si="70"/>
        <v>3.9251523875188852</v>
      </c>
      <c r="E456">
        <v>3807.6775149999999</v>
      </c>
      <c r="F456" s="1">
        <f t="shared" si="71"/>
        <v>52265407767.346092</v>
      </c>
      <c r="G456" s="1">
        <v>20.795000000000002</v>
      </c>
      <c r="H456" s="1">
        <f t="shared" si="72"/>
        <v>148327455966.37781</v>
      </c>
      <c r="I456" s="1">
        <f t="shared" si="73"/>
        <v>0.35236502525327057</v>
      </c>
      <c r="J456" s="5">
        <v>37.606361733270113</v>
      </c>
      <c r="K456" s="1">
        <v>21.914000000000001</v>
      </c>
      <c r="L456" s="1">
        <v>713284231624.8031</v>
      </c>
      <c r="M456" s="1">
        <f t="shared" si="74"/>
        <v>32549248499.808479</v>
      </c>
      <c r="N456" s="1">
        <f t="shared" si="75"/>
        <v>1.7160884244441958</v>
      </c>
      <c r="O456">
        <v>3.0440296925239201</v>
      </c>
      <c r="P456">
        <f t="shared" si="76"/>
        <v>21712583802.750099</v>
      </c>
      <c r="Q456">
        <f t="shared" si="77"/>
        <v>30552823964.595993</v>
      </c>
      <c r="R456" s="1">
        <f t="shared" si="78"/>
        <v>117774632001.78181</v>
      </c>
      <c r="S456" s="1">
        <f t="shared" si="79"/>
        <v>0.25941769840668027</v>
      </c>
      <c r="T456" s="4">
        <v>8</v>
      </c>
      <c r="U456" s="1">
        <v>105640453</v>
      </c>
      <c r="V456" s="1">
        <v>0</v>
      </c>
      <c r="Y456"/>
    </row>
    <row r="457" spans="1:25" x14ac:dyDescent="0.25">
      <c r="A457" s="1">
        <v>2004</v>
      </c>
      <c r="B457" s="1" t="s">
        <v>33</v>
      </c>
      <c r="C457" s="1">
        <v>8667.2885553286778</v>
      </c>
      <c r="D457" s="1">
        <f t="shared" si="70"/>
        <v>3.9378832555347691</v>
      </c>
      <c r="E457">
        <v>3847.9331609999999</v>
      </c>
      <c r="F457" s="1">
        <f t="shared" si="71"/>
        <v>68283229369.540497</v>
      </c>
      <c r="G457" s="1">
        <v>20.376000000000001</v>
      </c>
      <c r="H457" s="1">
        <f t="shared" si="72"/>
        <v>156949723312.5997</v>
      </c>
      <c r="I457" s="1">
        <f t="shared" si="73"/>
        <v>0.43506435008833694</v>
      </c>
      <c r="J457" s="5">
        <v>48.617617019587087</v>
      </c>
      <c r="K457" s="1">
        <v>22.683</v>
      </c>
      <c r="L457" s="1">
        <v>770267585947.19128</v>
      </c>
      <c r="M457" s="1">
        <f t="shared" si="74"/>
        <v>33957923817.272465</v>
      </c>
      <c r="N457" s="1">
        <f t="shared" si="75"/>
        <v>2.1433503954321336</v>
      </c>
      <c r="O457">
        <v>3.85324694115068</v>
      </c>
      <c r="P457">
        <f t="shared" si="76"/>
        <v>29680312194.185333</v>
      </c>
      <c r="Q457">
        <f t="shared" si="77"/>
        <v>38602917175.355164</v>
      </c>
      <c r="R457" s="1">
        <f t="shared" si="78"/>
        <v>118346806137.24454</v>
      </c>
      <c r="S457" s="1">
        <f t="shared" si="79"/>
        <v>0.32618469763001545</v>
      </c>
      <c r="T457" s="4">
        <v>8</v>
      </c>
      <c r="U457" s="1">
        <v>106995583</v>
      </c>
      <c r="V457" s="1">
        <v>0</v>
      </c>
      <c r="Y457"/>
    </row>
    <row r="458" spans="1:25" x14ac:dyDescent="0.25">
      <c r="A458" s="1">
        <v>2005</v>
      </c>
      <c r="B458" s="1" t="s">
        <v>33</v>
      </c>
      <c r="C458" s="1">
        <v>8808.563564911492</v>
      </c>
      <c r="D458" s="1">
        <f t="shared" si="70"/>
        <v>3.9449050926691371</v>
      </c>
      <c r="E458">
        <v>3784.0667210000001</v>
      </c>
      <c r="F458" s="1">
        <f t="shared" si="71"/>
        <v>92541778300.605225</v>
      </c>
      <c r="G458" s="1">
        <v>20.887</v>
      </c>
      <c r="H458" s="1">
        <f t="shared" si="72"/>
        <v>180953651676.81387</v>
      </c>
      <c r="I458" s="1">
        <f t="shared" si="73"/>
        <v>0.51141149925996698</v>
      </c>
      <c r="J458" s="5">
        <v>67.00175692589093</v>
      </c>
      <c r="K458" s="1">
        <v>22.3</v>
      </c>
      <c r="L458" s="1">
        <v>866345821213.26123</v>
      </c>
      <c r="M458" s="1">
        <f t="shared" si="74"/>
        <v>38849588395.213509</v>
      </c>
      <c r="N458" s="1">
        <f t="shared" si="75"/>
        <v>3.0045630908471268</v>
      </c>
      <c r="O458">
        <v>5.1745396180595602</v>
      </c>
      <c r="P458">
        <f t="shared" si="76"/>
        <v>44829407748.083649</v>
      </c>
      <c r="Q458">
        <f t="shared" si="77"/>
        <v>47712370552.521576</v>
      </c>
      <c r="R458" s="1">
        <f t="shared" si="78"/>
        <v>133241281124.2923</v>
      </c>
      <c r="S458" s="1">
        <f t="shared" si="79"/>
        <v>0.35809000146143705</v>
      </c>
      <c r="T458" s="4">
        <v>8</v>
      </c>
      <c r="U458" s="1">
        <v>108472228</v>
      </c>
      <c r="V458" s="1">
        <v>0</v>
      </c>
      <c r="Y458"/>
    </row>
    <row r="459" spans="1:25" x14ac:dyDescent="0.25">
      <c r="A459" s="1">
        <v>2006</v>
      </c>
      <c r="B459" s="1" t="s">
        <v>33</v>
      </c>
      <c r="C459" s="1">
        <v>9108.065449574653</v>
      </c>
      <c r="D459" s="1">
        <f t="shared" si="70"/>
        <v>3.9594261427475614</v>
      </c>
      <c r="E459">
        <v>3709.5777670000002</v>
      </c>
      <c r="F459" s="1">
        <f t="shared" si="71"/>
        <v>105008768088.13594</v>
      </c>
      <c r="G459" s="1">
        <v>21.881</v>
      </c>
      <c r="H459" s="1">
        <f t="shared" si="72"/>
        <v>211213177484.07312</v>
      </c>
      <c r="I459" s="1">
        <f t="shared" si="73"/>
        <v>0.49716958638176967</v>
      </c>
      <c r="J459" s="5">
        <v>77.554717303757457</v>
      </c>
      <c r="K459" s="1">
        <v>23.469000000000001</v>
      </c>
      <c r="L459" s="1">
        <v>965281191371.84375</v>
      </c>
      <c r="M459" s="1">
        <f t="shared" si="74"/>
        <v>41130052041.92099</v>
      </c>
      <c r="N459" s="1">
        <f t="shared" si="75"/>
        <v>3.3045599430635071</v>
      </c>
      <c r="O459">
        <v>5.3129529304313596</v>
      </c>
      <c r="P459">
        <f t="shared" si="76"/>
        <v>51284935343.893112</v>
      </c>
      <c r="Q459">
        <f t="shared" si="77"/>
        <v>53723832744.242828</v>
      </c>
      <c r="R459" s="1">
        <f t="shared" si="78"/>
        <v>157489344739.83029</v>
      </c>
      <c r="S459" s="1">
        <f t="shared" si="79"/>
        <v>0.34112677802421287</v>
      </c>
      <c r="T459" s="4">
        <v>8</v>
      </c>
      <c r="U459" s="1">
        <v>110092378</v>
      </c>
      <c r="V459" s="1">
        <v>0</v>
      </c>
      <c r="Y459"/>
    </row>
    <row r="460" spans="1:25" x14ac:dyDescent="0.25">
      <c r="A460" s="1">
        <v>2007</v>
      </c>
      <c r="B460" s="1" t="s">
        <v>33</v>
      </c>
      <c r="C460" s="1">
        <v>9253.3177155919293</v>
      </c>
      <c r="D460" s="1">
        <f t="shared" si="70"/>
        <v>3.9662974740619337</v>
      </c>
      <c r="E460">
        <v>3500.2896900000001</v>
      </c>
      <c r="F460" s="1">
        <f t="shared" si="71"/>
        <v>107054894023.89676</v>
      </c>
      <c r="G460" s="1">
        <v>22.222999999999999</v>
      </c>
      <c r="H460" s="1">
        <f t="shared" si="72"/>
        <v>231890631703.40585</v>
      </c>
      <c r="I460" s="1">
        <f t="shared" si="73"/>
        <v>0.46166114274432074</v>
      </c>
      <c r="J460" s="5">
        <v>83.793372975802299</v>
      </c>
      <c r="K460" s="1">
        <v>23.391999999999999</v>
      </c>
      <c r="L460" s="1">
        <v>1043471321169.0854</v>
      </c>
      <c r="M460" s="1">
        <f t="shared" si="74"/>
        <v>44608042115.641479</v>
      </c>
      <c r="N460" s="1">
        <f t="shared" si="75"/>
        <v>3.5821380376112475</v>
      </c>
      <c r="O460">
        <v>4.7148428261838404</v>
      </c>
      <c r="P460">
        <f t="shared" si="76"/>
        <v>49198032729.426369</v>
      </c>
      <c r="Q460">
        <f t="shared" si="77"/>
        <v>57856861294.47039</v>
      </c>
      <c r="R460" s="1">
        <f t="shared" si="78"/>
        <v>174033770408.93546</v>
      </c>
      <c r="S460" s="1">
        <f t="shared" si="79"/>
        <v>0.33244617500684703</v>
      </c>
      <c r="T460" s="4">
        <v>8</v>
      </c>
      <c r="U460" s="1">
        <v>111836346</v>
      </c>
      <c r="V460" s="1">
        <v>0</v>
      </c>
      <c r="Y460"/>
    </row>
    <row r="461" spans="1:25" x14ac:dyDescent="0.25">
      <c r="A461" s="1">
        <v>2008</v>
      </c>
      <c r="B461" s="1" t="s">
        <v>33</v>
      </c>
      <c r="C461" s="1">
        <v>9232.1973160738908</v>
      </c>
      <c r="D461" s="1">
        <f t="shared" si="70"/>
        <v>3.9653050779137287</v>
      </c>
      <c r="E461">
        <v>3186.842525</v>
      </c>
      <c r="F461" s="1">
        <f t="shared" si="71"/>
        <v>126108272811.57664</v>
      </c>
      <c r="G461" s="1">
        <v>25.021999999999998</v>
      </c>
      <c r="H461" s="1">
        <f t="shared" si="72"/>
        <v>275561100228.50397</v>
      </c>
      <c r="I461" s="1">
        <f t="shared" si="73"/>
        <v>0.45764178146699108</v>
      </c>
      <c r="J461" s="5">
        <v>108.41518354973967</v>
      </c>
      <c r="K461" s="1">
        <v>24.436</v>
      </c>
      <c r="L461" s="1">
        <v>1101275278668.7874</v>
      </c>
      <c r="M461" s="1">
        <f t="shared" si="74"/>
        <v>45067739346.406425</v>
      </c>
      <c r="N461" s="1">
        <f t="shared" si="75"/>
        <v>4.4366992776943714</v>
      </c>
      <c r="O461">
        <v>5.5972418452938903</v>
      </c>
      <c r="P461">
        <f t="shared" si="76"/>
        <v>61641040729.526268</v>
      </c>
      <c r="Q461">
        <f t="shared" si="77"/>
        <v>64467232082.050377</v>
      </c>
      <c r="R461" s="1">
        <f t="shared" si="78"/>
        <v>211093868146.45358</v>
      </c>
      <c r="S461" s="1">
        <f t="shared" si="79"/>
        <v>0.30539604323003844</v>
      </c>
      <c r="T461" s="4">
        <v>8</v>
      </c>
      <c r="U461" s="1">
        <v>113661809</v>
      </c>
      <c r="V461" s="1">
        <v>0</v>
      </c>
      <c r="Y461"/>
    </row>
    <row r="462" spans="1:25" x14ac:dyDescent="0.25">
      <c r="A462" s="1">
        <v>2009</v>
      </c>
      <c r="B462" s="1" t="s">
        <v>33</v>
      </c>
      <c r="C462" s="1">
        <v>8657.8360287119394</v>
      </c>
      <c r="D462" s="1">
        <f t="shared" si="70"/>
        <v>3.9374093564251704</v>
      </c>
      <c r="E462">
        <v>3000.7911669999999</v>
      </c>
      <c r="F462" s="1">
        <f t="shared" si="71"/>
        <v>75567176883.997742</v>
      </c>
      <c r="G462" s="1">
        <v>23.288</v>
      </c>
      <c r="H462" s="1">
        <f t="shared" si="72"/>
        <v>208415664535.94998</v>
      </c>
      <c r="I462" s="1">
        <f t="shared" si="73"/>
        <v>0.36257916146683411</v>
      </c>
      <c r="J462" s="5">
        <v>68.992925466719498</v>
      </c>
      <c r="K462" s="1">
        <v>22.907</v>
      </c>
      <c r="L462" s="1">
        <v>894948748436.74841</v>
      </c>
      <c r="M462" s="1">
        <f t="shared" si="74"/>
        <v>39068788948.214447</v>
      </c>
      <c r="N462" s="1">
        <f t="shared" si="75"/>
        <v>3.0118708458863885</v>
      </c>
      <c r="O462">
        <v>2.99643522892192</v>
      </c>
      <c r="P462">
        <f t="shared" si="76"/>
        <v>26816559578.95454</v>
      </c>
      <c r="Q462">
        <f t="shared" si="77"/>
        <v>48750617305.043198</v>
      </c>
      <c r="R462" s="1">
        <f t="shared" si="78"/>
        <v>159665047230.9068</v>
      </c>
      <c r="S462" s="1">
        <f t="shared" si="79"/>
        <v>0.30533055387219654</v>
      </c>
      <c r="T462" s="4">
        <v>8</v>
      </c>
      <c r="U462" s="1">
        <v>115505228</v>
      </c>
      <c r="V462" s="1">
        <v>0</v>
      </c>
      <c r="Y462"/>
    </row>
    <row r="463" spans="1:25" x14ac:dyDescent="0.25">
      <c r="A463" s="1">
        <v>2010</v>
      </c>
      <c r="B463" s="1" t="s">
        <v>33</v>
      </c>
      <c r="C463" s="1">
        <v>8959.5814158752964</v>
      </c>
      <c r="D463" s="1">
        <f t="shared" si="70"/>
        <v>3.9522877202623468</v>
      </c>
      <c r="E463">
        <v>2978.599436</v>
      </c>
      <c r="F463" s="1">
        <f t="shared" si="71"/>
        <v>95126948040.673798</v>
      </c>
      <c r="G463" s="1">
        <v>22.808</v>
      </c>
      <c r="H463" s="1">
        <f t="shared" si="72"/>
        <v>239741411889.42072</v>
      </c>
      <c r="I463" s="1">
        <f t="shared" si="73"/>
        <v>0.39678980486087456</v>
      </c>
      <c r="J463" s="5">
        <v>87.498094676299672</v>
      </c>
      <c r="K463" s="1">
        <v>22.056000000000001</v>
      </c>
      <c r="L463" s="1">
        <v>1051128603513.7703</v>
      </c>
      <c r="M463" s="1">
        <f t="shared" si="74"/>
        <v>47657263489.017509</v>
      </c>
      <c r="N463" s="1">
        <f t="shared" si="75"/>
        <v>3.9670880792663978</v>
      </c>
      <c r="O463">
        <v>3.7959435108660502</v>
      </c>
      <c r="P463">
        <f t="shared" si="76"/>
        <v>39900248015.937897</v>
      </c>
      <c r="Q463">
        <f t="shared" si="77"/>
        <v>55226700024.735901</v>
      </c>
      <c r="R463" s="1">
        <f t="shared" si="78"/>
        <v>184514711864.68481</v>
      </c>
      <c r="S463" s="1">
        <f t="shared" si="79"/>
        <v>0.29930784091209378</v>
      </c>
      <c r="T463" s="4">
        <v>8</v>
      </c>
      <c r="U463" s="1">
        <v>117318941</v>
      </c>
      <c r="V463" s="1">
        <v>0</v>
      </c>
      <c r="Y463"/>
    </row>
    <row r="464" spans="1:25" x14ac:dyDescent="0.25">
      <c r="A464" s="1">
        <v>2011</v>
      </c>
      <c r="B464" s="1" t="s">
        <v>33</v>
      </c>
      <c r="C464" s="1">
        <v>9183.3280777550663</v>
      </c>
      <c r="D464" s="1">
        <f t="shared" si="70"/>
        <v>3.9630000999233905</v>
      </c>
      <c r="E464">
        <v>2960.011074</v>
      </c>
      <c r="F464" s="1">
        <f t="shared" si="71"/>
        <v>128252908002.1248</v>
      </c>
      <c r="G464" s="1">
        <v>23.68</v>
      </c>
      <c r="H464" s="1">
        <f t="shared" si="72"/>
        <v>277337204655.63904</v>
      </c>
      <c r="I464" s="1">
        <f t="shared" si="73"/>
        <v>0.46244393413199802</v>
      </c>
      <c r="J464" s="5">
        <v>118.7082822862465</v>
      </c>
      <c r="K464" s="1">
        <v>22.26</v>
      </c>
      <c r="L464" s="1">
        <v>1171187519660.6377</v>
      </c>
      <c r="M464" s="1">
        <f t="shared" si="74"/>
        <v>52613994593.919029</v>
      </c>
      <c r="N464" s="1">
        <f t="shared" si="75"/>
        <v>5.3328069310982249</v>
      </c>
      <c r="O464">
        <v>5.3504508214857198</v>
      </c>
      <c r="P464">
        <f t="shared" si="76"/>
        <v>62663812266.820816</v>
      </c>
      <c r="Q464">
        <f t="shared" si="77"/>
        <v>65589095735.303986</v>
      </c>
      <c r="R464" s="1">
        <f t="shared" si="78"/>
        <v>211748108920.33505</v>
      </c>
      <c r="S464" s="1">
        <f t="shared" si="79"/>
        <v>0.3097505619754094</v>
      </c>
      <c r="T464" s="4">
        <v>8</v>
      </c>
      <c r="U464" s="1">
        <v>119090017</v>
      </c>
      <c r="V464" s="1">
        <v>0</v>
      </c>
      <c r="Y464"/>
    </row>
    <row r="465" spans="1:25" x14ac:dyDescent="0.25">
      <c r="A465" s="1">
        <v>2012</v>
      </c>
      <c r="B465" s="1" t="s">
        <v>33</v>
      </c>
      <c r="C465" s="1">
        <v>9414.9060779425054</v>
      </c>
      <c r="D465" s="1">
        <f t="shared" si="70"/>
        <v>3.9738159919007714</v>
      </c>
      <c r="E465">
        <v>2940.7165570000002</v>
      </c>
      <c r="F465" s="1">
        <f t="shared" si="71"/>
        <v>125298180330.82562</v>
      </c>
      <c r="G465" s="1">
        <v>23.916</v>
      </c>
      <c r="H465" s="1">
        <f t="shared" si="72"/>
        <v>283786855278.29004</v>
      </c>
      <c r="I465" s="1">
        <f t="shared" si="73"/>
        <v>0.44152214241196763</v>
      </c>
      <c r="J465" s="5">
        <v>116.73436701022335</v>
      </c>
      <c r="K465" s="1">
        <v>23.050999999999998</v>
      </c>
      <c r="L465" s="1">
        <v>1186598324461.8247</v>
      </c>
      <c r="M465" s="1">
        <f t="shared" si="74"/>
        <v>51477086654.020424</v>
      </c>
      <c r="N465" s="1">
        <f t="shared" si="75"/>
        <v>5.0641779970597094</v>
      </c>
      <c r="O465">
        <v>5.0523240544499499</v>
      </c>
      <c r="P465">
        <f t="shared" si="76"/>
        <v>59950792576.484833</v>
      </c>
      <c r="Q465">
        <f t="shared" si="77"/>
        <v>65347387754.34079</v>
      </c>
      <c r="R465" s="1">
        <f t="shared" si="78"/>
        <v>218439467523.94925</v>
      </c>
      <c r="S465" s="1">
        <f t="shared" si="79"/>
        <v>0.29915558985317631</v>
      </c>
      <c r="T465" s="4">
        <v>8</v>
      </c>
      <c r="U465" s="1">
        <v>120828307</v>
      </c>
      <c r="V465" s="1">
        <v>0</v>
      </c>
      <c r="Y465"/>
    </row>
    <row r="466" spans="1:25" x14ac:dyDescent="0.25">
      <c r="A466" s="1">
        <v>2013</v>
      </c>
      <c r="B466" s="1" t="s">
        <v>33</v>
      </c>
      <c r="C466" s="1">
        <v>9409.9653706125009</v>
      </c>
      <c r="D466" s="1">
        <f t="shared" si="70"/>
        <v>3.9735880251935081</v>
      </c>
      <c r="E466">
        <v>2915.0745069999998</v>
      </c>
      <c r="F466" s="1">
        <f t="shared" si="71"/>
        <v>119111705744.09781</v>
      </c>
      <c r="G466" s="1">
        <v>24.231999999999999</v>
      </c>
      <c r="H466" s="1">
        <f t="shared" si="72"/>
        <v>305803412442.49292</v>
      </c>
      <c r="I466" s="1">
        <f t="shared" si="73"/>
        <v>0.38950417456998476</v>
      </c>
      <c r="J466" s="5">
        <v>111.94686091595962</v>
      </c>
      <c r="K466" s="1">
        <v>21.663</v>
      </c>
      <c r="L466" s="1">
        <v>1261981728468.5249</v>
      </c>
      <c r="M466" s="1">
        <f t="shared" si="74"/>
        <v>58255169111.781601</v>
      </c>
      <c r="N466" s="1">
        <f t="shared" si="75"/>
        <v>5.1676527219664692</v>
      </c>
      <c r="O466">
        <v>4.42583748542995</v>
      </c>
      <c r="P466">
        <f t="shared" si="76"/>
        <v>55853260397.836784</v>
      </c>
      <c r="Q466">
        <f t="shared" si="77"/>
        <v>63258445346.261024</v>
      </c>
      <c r="R466" s="1">
        <f t="shared" si="78"/>
        <v>242544967096.2319</v>
      </c>
      <c r="S466" s="1">
        <f t="shared" si="79"/>
        <v>0.26081120587079698</v>
      </c>
      <c r="T466" s="4">
        <v>8</v>
      </c>
      <c r="U466" s="1">
        <v>122535969</v>
      </c>
      <c r="V466" s="1">
        <v>0</v>
      </c>
      <c r="Y466"/>
    </row>
    <row r="467" spans="1:25" x14ac:dyDescent="0.25">
      <c r="A467" s="1">
        <v>2014</v>
      </c>
      <c r="B467" s="1" t="s">
        <v>33</v>
      </c>
      <c r="C467" s="1">
        <v>9492.9908888444934</v>
      </c>
      <c r="D467" s="1">
        <f t="shared" si="70"/>
        <v>3.9774030640477251</v>
      </c>
      <c r="E467">
        <v>2820.808501</v>
      </c>
      <c r="F467" s="1">
        <f t="shared" si="71"/>
        <v>103281930780.26826</v>
      </c>
      <c r="G467" s="1">
        <v>23.292999999999999</v>
      </c>
      <c r="H467" s="1">
        <f t="shared" si="72"/>
        <v>302450636007.78857</v>
      </c>
      <c r="I467" s="1">
        <f t="shared" si="73"/>
        <v>0.3414835959465749</v>
      </c>
      <c r="J467" s="5">
        <v>100.31315270718662</v>
      </c>
      <c r="K467" s="1">
        <v>21.600999999999999</v>
      </c>
      <c r="L467" s="1">
        <v>1298461494903.1409</v>
      </c>
      <c r="M467" s="1">
        <f t="shared" si="74"/>
        <v>60111175172.591125</v>
      </c>
      <c r="N467" s="1">
        <f t="shared" si="75"/>
        <v>4.643912444201038</v>
      </c>
      <c r="O467">
        <v>8.6536713903248295</v>
      </c>
      <c r="P467">
        <f t="shared" si="76"/>
        <v>112364590898.8172</v>
      </c>
      <c r="Q467">
        <f t="shared" si="77"/>
        <v>-9082660118.5489349</v>
      </c>
      <c r="R467" s="1">
        <f t="shared" si="78"/>
        <v>311533296126.33752</v>
      </c>
      <c r="S467" s="1">
        <f t="shared" si="79"/>
        <v>-2.9154701059194654E-2</v>
      </c>
      <c r="T467" s="4">
        <v>8</v>
      </c>
      <c r="U467" s="1">
        <v>124221600</v>
      </c>
      <c r="V467" s="1">
        <v>0</v>
      </c>
      <c r="Y467"/>
    </row>
    <row r="468" spans="1:25" x14ac:dyDescent="0.25">
      <c r="A468" s="1">
        <v>2015</v>
      </c>
      <c r="B468" s="1" t="s">
        <v>33</v>
      </c>
      <c r="C468" s="1">
        <v>9615.3122286952712</v>
      </c>
      <c r="D468" s="1">
        <f t="shared" si="70"/>
        <v>3.9829633912263795</v>
      </c>
      <c r="E468">
        <v>2624.6649179999999</v>
      </c>
      <c r="F468" s="1">
        <f t="shared" si="71"/>
        <v>50819767341.466118</v>
      </c>
      <c r="G468" s="1">
        <v>23.064</v>
      </c>
      <c r="H468" s="1">
        <f t="shared" si="72"/>
        <v>265758118370.92932</v>
      </c>
      <c r="I468" s="1">
        <f t="shared" si="73"/>
        <v>0.19122564402918793</v>
      </c>
      <c r="J468" s="5">
        <v>53.047624607937863</v>
      </c>
      <c r="K468" s="1">
        <v>22.902000000000001</v>
      </c>
      <c r="L468" s="1">
        <v>1152263780657.8621</v>
      </c>
      <c r="M468" s="1">
        <f t="shared" si="74"/>
        <v>50312801530.777313</v>
      </c>
      <c r="N468" s="1">
        <f t="shared" si="75"/>
        <v>2.3162878616687563</v>
      </c>
      <c r="O468">
        <v>3.03385477425183</v>
      </c>
      <c r="P468">
        <f t="shared" si="76"/>
        <v>34958009721.463181</v>
      </c>
      <c r="Q468">
        <f t="shared" si="77"/>
        <v>15861757620.002937</v>
      </c>
      <c r="R468" s="1">
        <f t="shared" si="78"/>
        <v>249896360750.92639</v>
      </c>
      <c r="S468" s="1">
        <f t="shared" si="79"/>
        <v>6.3473343798761725E-2</v>
      </c>
      <c r="T468" s="4">
        <v>8</v>
      </c>
      <c r="U468" s="1">
        <v>125890949</v>
      </c>
      <c r="V468" s="1">
        <v>0</v>
      </c>
      <c r="Y468"/>
    </row>
    <row r="469" spans="1:25" x14ac:dyDescent="0.25">
      <c r="A469" s="1">
        <v>2016</v>
      </c>
      <c r="B469" s="1" t="s">
        <v>33</v>
      </c>
      <c r="C469" s="1">
        <v>9707.9080050832708</v>
      </c>
      <c r="D469" s="1">
        <f t="shared" si="70"/>
        <v>3.9871256521804987</v>
      </c>
      <c r="E469">
        <v>2489.50488</v>
      </c>
      <c r="F469" s="1">
        <f t="shared" si="71"/>
        <v>39739896781.862808</v>
      </c>
      <c r="G469" s="1">
        <v>23.155999999999999</v>
      </c>
      <c r="H469" s="1">
        <f t="shared" si="72"/>
        <v>242425420981.83997</v>
      </c>
      <c r="I469" s="1">
        <f t="shared" si="73"/>
        <v>0.163926277289376</v>
      </c>
      <c r="J469" s="6">
        <v>43.734169960474297</v>
      </c>
      <c r="K469" s="1">
        <v>23.251000000000001</v>
      </c>
      <c r="L469" s="1">
        <v>1046922702460.874</v>
      </c>
      <c r="M469" s="1">
        <f t="shared" si="74"/>
        <v>45026996794.153969</v>
      </c>
      <c r="N469" s="1">
        <f t="shared" si="75"/>
        <v>1.8809586667444107</v>
      </c>
      <c r="O469">
        <f>(O467+O468)/2</f>
        <v>5.84376308228833</v>
      </c>
      <c r="P469">
        <f t="shared" si="76"/>
        <v>61179682386.503853</v>
      </c>
      <c r="Q469">
        <f t="shared" si="77"/>
        <v>-21439785604.641045</v>
      </c>
      <c r="R469" s="1">
        <f t="shared" si="78"/>
        <v>263865206586.48102</v>
      </c>
      <c r="S469" s="1">
        <f t="shared" si="79"/>
        <v>-8.1252795251026091E-2</v>
      </c>
      <c r="T469" s="4">
        <v>8</v>
      </c>
      <c r="U469" s="1">
        <v>127540423</v>
      </c>
      <c r="V469" s="1">
        <v>0</v>
      </c>
      <c r="Y469"/>
    </row>
    <row r="470" spans="1:25" x14ac:dyDescent="0.25">
      <c r="A470" s="2">
        <v>1999</v>
      </c>
      <c r="B470" s="1" t="s">
        <v>34</v>
      </c>
      <c r="C470" s="1">
        <v>1253.0478935619617</v>
      </c>
      <c r="D470" s="1">
        <f t="shared" si="70"/>
        <v>3.0979676707644375</v>
      </c>
      <c r="E470">
        <v>2136</v>
      </c>
      <c r="F470" s="1">
        <f t="shared" si="71"/>
        <v>20183337459.653492</v>
      </c>
      <c r="G470" s="1">
        <v>28.652000000000001</v>
      </c>
      <c r="H470" s="1">
        <f t="shared" si="72"/>
        <v>10277699606.905493</v>
      </c>
      <c r="I470" s="1">
        <f t="shared" si="73"/>
        <v>1.9637991215556145</v>
      </c>
      <c r="J470" s="5">
        <v>25.888021984061222</v>
      </c>
      <c r="K470" s="1">
        <v>17.914999999999999</v>
      </c>
      <c r="L470" s="1">
        <v>35870792987.943222</v>
      </c>
      <c r="M470" s="1">
        <f t="shared" si="74"/>
        <v>2002277029.7484355</v>
      </c>
      <c r="N470" s="1">
        <f t="shared" si="75"/>
        <v>1.4450472779269452</v>
      </c>
      <c r="O470">
        <v>22.456726762735901</v>
      </c>
      <c r="P470">
        <f t="shared" si="76"/>
        <v>8055405968.929039</v>
      </c>
      <c r="Q470">
        <f t="shared" si="77"/>
        <v>12127931490.724453</v>
      </c>
      <c r="R470" s="1">
        <f t="shared" si="78"/>
        <v>-1850231883.8189602</v>
      </c>
      <c r="S470" s="1">
        <f t="shared" si="79"/>
        <v>-6.5548170457920483</v>
      </c>
      <c r="T470" s="4">
        <v>4</v>
      </c>
      <c r="U470" s="1">
        <v>119327073</v>
      </c>
      <c r="V470" s="1">
        <v>1</v>
      </c>
    </row>
    <row r="471" spans="1:25" x14ac:dyDescent="0.25">
      <c r="A471" s="1">
        <v>2000</v>
      </c>
      <c r="B471" s="1" t="s">
        <v>34</v>
      </c>
      <c r="C471" s="1">
        <v>1287.0592556858196</v>
      </c>
      <c r="D471" s="1">
        <f t="shared" si="70"/>
        <v>3.1095985421063781</v>
      </c>
      <c r="E471">
        <v>2169.1351110000001</v>
      </c>
      <c r="F471" s="1">
        <f t="shared" si="71"/>
        <v>31444575598.210468</v>
      </c>
      <c r="G471" s="1">
        <v>28.806999999999999</v>
      </c>
      <c r="H471" s="1">
        <f t="shared" si="72"/>
        <v>13362418255.420744</v>
      </c>
      <c r="I471" s="1">
        <f t="shared" si="73"/>
        <v>2.3532099502613848</v>
      </c>
      <c r="J471" s="5">
        <v>39.716070128596982</v>
      </c>
      <c r="K471" s="1">
        <v>14.361000000000001</v>
      </c>
      <c r="L471" s="1">
        <v>46386011231.369957</v>
      </c>
      <c r="M471" s="1">
        <f t="shared" si="74"/>
        <v>3229998693.0833478</v>
      </c>
      <c r="N471" s="1">
        <f t="shared" si="75"/>
        <v>2.7655504580876666</v>
      </c>
      <c r="O471">
        <v>34.395654520502198</v>
      </c>
      <c r="P471">
        <f t="shared" si="76"/>
        <v>15954772168.983358</v>
      </c>
      <c r="Q471">
        <f t="shared" si="77"/>
        <v>15489803429.22711</v>
      </c>
      <c r="R471" s="1">
        <f t="shared" si="78"/>
        <v>-2127385173.806366</v>
      </c>
      <c r="S471" s="1">
        <f t="shared" si="79"/>
        <v>-7.2811466489222543</v>
      </c>
      <c r="T471" s="4">
        <v>4</v>
      </c>
      <c r="U471" s="1">
        <v>122352009</v>
      </c>
      <c r="V471" s="1">
        <v>1</v>
      </c>
    </row>
    <row r="472" spans="1:25" x14ac:dyDescent="0.25">
      <c r="A472" s="1">
        <v>2001</v>
      </c>
      <c r="B472" s="1" t="s">
        <v>34</v>
      </c>
      <c r="C472" s="1">
        <v>1310.5059681450448</v>
      </c>
      <c r="D472" s="1">
        <f t="shared" si="70"/>
        <v>3.11743900309762</v>
      </c>
      <c r="E472">
        <v>2261.4160539999998</v>
      </c>
      <c r="F472" s="1">
        <f t="shared" si="71"/>
        <v>27343180091.496708</v>
      </c>
      <c r="G472" s="1">
        <v>27.635000000000002</v>
      </c>
      <c r="H472" s="1">
        <f t="shared" si="72"/>
        <v>12197534711.434643</v>
      </c>
      <c r="I472" s="1">
        <f t="shared" si="73"/>
        <v>2.241697255910549</v>
      </c>
      <c r="J472" s="5">
        <v>33.126510283668544</v>
      </c>
      <c r="K472" s="1">
        <v>15.14</v>
      </c>
      <c r="L472" s="1">
        <v>44137994251.618027</v>
      </c>
      <c r="M472" s="1">
        <f t="shared" si="74"/>
        <v>2915323266.2891693</v>
      </c>
      <c r="N472" s="1">
        <f t="shared" si="75"/>
        <v>2.1880125682740119</v>
      </c>
      <c r="O472">
        <v>27.4268257132195</v>
      </c>
      <c r="P472">
        <f t="shared" si="76"/>
        <v>12105650756.702118</v>
      </c>
      <c r="Q472">
        <f t="shared" si="77"/>
        <v>15237529334.79459</v>
      </c>
      <c r="R472" s="1">
        <f t="shared" si="78"/>
        <v>-3039994623.3599472</v>
      </c>
      <c r="S472" s="1">
        <f t="shared" si="79"/>
        <v>-5.0123540409270015</v>
      </c>
      <c r="T472" s="4">
        <v>4</v>
      </c>
      <c r="U472" s="1">
        <v>125463434</v>
      </c>
      <c r="V472" s="1">
        <v>1</v>
      </c>
    </row>
    <row r="473" spans="1:25" x14ac:dyDescent="0.25">
      <c r="A473" s="1">
        <v>2002</v>
      </c>
      <c r="B473" s="1" t="s">
        <v>34</v>
      </c>
      <c r="C473" s="1">
        <v>1326.2429691248867</v>
      </c>
      <c r="D473" s="1">
        <f t="shared" si="70"/>
        <v>3.1226230945694473</v>
      </c>
      <c r="E473">
        <v>2123.3229799999999</v>
      </c>
      <c r="F473" s="1">
        <f t="shared" si="71"/>
        <v>25872922347.701313</v>
      </c>
      <c r="G473" s="1">
        <v>20.724</v>
      </c>
      <c r="H473" s="1">
        <f t="shared" si="72"/>
        <v>12251375542.544176</v>
      </c>
      <c r="I473" s="1">
        <f t="shared" si="73"/>
        <v>2.1118381570995761</v>
      </c>
      <c r="J473" s="5">
        <v>33.383860782604785</v>
      </c>
      <c r="K473" s="1">
        <v>20.071999999999999</v>
      </c>
      <c r="L473" s="1">
        <v>59116847821.579689</v>
      </c>
      <c r="M473" s="1">
        <f t="shared" si="74"/>
        <v>2945239528.775393</v>
      </c>
      <c r="N473" s="1">
        <f t="shared" si="75"/>
        <v>1.6632054993326417</v>
      </c>
      <c r="O473">
        <v>18.443461182533799</v>
      </c>
      <c r="P473">
        <f t="shared" si="76"/>
        <v>10903192880.310627</v>
      </c>
      <c r="Q473">
        <f t="shared" si="77"/>
        <v>14969729467.390686</v>
      </c>
      <c r="R473" s="1">
        <f t="shared" si="78"/>
        <v>-2718353924.8465099</v>
      </c>
      <c r="S473" s="1">
        <f t="shared" si="79"/>
        <v>-5.506909652405156</v>
      </c>
      <c r="T473" s="4">
        <v>4</v>
      </c>
      <c r="U473" s="1">
        <v>128666710</v>
      </c>
      <c r="V473" s="1">
        <v>1</v>
      </c>
    </row>
    <row r="474" spans="1:25" x14ac:dyDescent="0.25">
      <c r="A474" s="1">
        <v>2003</v>
      </c>
      <c r="B474" s="1" t="s">
        <v>34</v>
      </c>
      <c r="C474" s="1">
        <v>1426.9033068097467</v>
      </c>
      <c r="D474" s="1">
        <f t="shared" si="70"/>
        <v>3.1543945444238566</v>
      </c>
      <c r="E474">
        <v>2278.592032</v>
      </c>
      <c r="F474" s="1">
        <f t="shared" si="71"/>
        <v>31276688012.24773</v>
      </c>
      <c r="G474" s="1">
        <v>21.010999999999999</v>
      </c>
      <c r="H474" s="1">
        <f t="shared" si="72"/>
        <v>14215163064.851761</v>
      </c>
      <c r="I474" s="1">
        <f t="shared" si="73"/>
        <v>2.2002342055141169</v>
      </c>
      <c r="J474" s="5">
        <v>37.606361733270113</v>
      </c>
      <c r="K474" s="1">
        <v>17.545999999999999</v>
      </c>
      <c r="L474" s="1">
        <v>67655813930.092621</v>
      </c>
      <c r="M474" s="1">
        <f t="shared" si="74"/>
        <v>3855910972.8765883</v>
      </c>
      <c r="N474" s="1">
        <f t="shared" si="75"/>
        <v>2.1433011360577976</v>
      </c>
      <c r="O474">
        <v>19.0724608293859</v>
      </c>
      <c r="P474">
        <f t="shared" si="76"/>
        <v>12903628610.619125</v>
      </c>
      <c r="Q474">
        <f t="shared" si="77"/>
        <v>18373059401.628605</v>
      </c>
      <c r="R474" s="1">
        <f t="shared" si="78"/>
        <v>-4157896336.776844</v>
      </c>
      <c r="S474" s="1">
        <f t="shared" si="79"/>
        <v>-4.4188353709345245</v>
      </c>
      <c r="T474" s="4">
        <v>4</v>
      </c>
      <c r="U474" s="1">
        <v>131972533</v>
      </c>
      <c r="V474" s="1">
        <v>1</v>
      </c>
    </row>
    <row r="475" spans="1:25" x14ac:dyDescent="0.25">
      <c r="A475" s="1">
        <v>2004</v>
      </c>
      <c r="B475" s="1" t="s">
        <v>34</v>
      </c>
      <c r="C475" s="1">
        <v>1860.0623767612881</v>
      </c>
      <c r="D475" s="1">
        <f t="shared" si="70"/>
        <v>3.2695275084270534</v>
      </c>
      <c r="E475">
        <v>2331.6962290000001</v>
      </c>
      <c r="F475" s="1">
        <f t="shared" si="71"/>
        <v>41376952707.651161</v>
      </c>
      <c r="G475" s="1">
        <v>23.827999999999999</v>
      </c>
      <c r="H475" s="1">
        <f t="shared" si="72"/>
        <v>20931806797.808678</v>
      </c>
      <c r="I475" s="1">
        <f t="shared" si="73"/>
        <v>1.9767501729465065</v>
      </c>
      <c r="J475" s="5">
        <v>48.617617019587087</v>
      </c>
      <c r="K475" s="1">
        <v>16.553000000000001</v>
      </c>
      <c r="L475" s="1">
        <v>87845420504.48497</v>
      </c>
      <c r="M475" s="1">
        <f t="shared" si="74"/>
        <v>5306918413.8515654</v>
      </c>
      <c r="N475" s="1">
        <f t="shared" si="75"/>
        <v>2.9370879610697207</v>
      </c>
      <c r="O475">
        <v>24.8350561280085</v>
      </c>
      <c r="P475">
        <f t="shared" si="76"/>
        <v>21816459488.173931</v>
      </c>
      <c r="Q475">
        <f t="shared" si="77"/>
        <v>19560493219.47723</v>
      </c>
      <c r="R475" s="1">
        <f t="shared" si="78"/>
        <v>1371313578.3314476</v>
      </c>
      <c r="S475" s="1">
        <f t="shared" si="79"/>
        <v>14.264055667907522</v>
      </c>
      <c r="T475" s="4">
        <v>4</v>
      </c>
      <c r="U475" s="1">
        <v>135393616</v>
      </c>
      <c r="V475" s="1">
        <v>1</v>
      </c>
    </row>
    <row r="476" spans="1:25" x14ac:dyDescent="0.25">
      <c r="A476" s="1">
        <v>2005</v>
      </c>
      <c r="B476" s="1" t="s">
        <v>34</v>
      </c>
      <c r="C476" s="1">
        <v>1875.0296424247688</v>
      </c>
      <c r="D476" s="1">
        <f t="shared" si="70"/>
        <v>3.2730081378982696</v>
      </c>
      <c r="E476">
        <v>2630.860271</v>
      </c>
      <c r="F476" s="1">
        <f t="shared" si="71"/>
        <v>64339375039.986816</v>
      </c>
      <c r="G476" s="1">
        <v>24.016999999999999</v>
      </c>
      <c r="H476" s="1">
        <f t="shared" si="72"/>
        <v>26958686965.20644</v>
      </c>
      <c r="I476" s="1">
        <f t="shared" si="73"/>
        <v>2.3865915696496951</v>
      </c>
      <c r="J476" s="5">
        <v>67.00175692589093</v>
      </c>
      <c r="K476" s="1">
        <v>15.576000000000001</v>
      </c>
      <c r="L476" s="1">
        <v>112248353104.91086</v>
      </c>
      <c r="M476" s="1">
        <f t="shared" si="74"/>
        <v>7206494164.4138966</v>
      </c>
      <c r="N476" s="1">
        <f t="shared" si="75"/>
        <v>4.3016022679693711</v>
      </c>
      <c r="O476">
        <v>30.196868855407001</v>
      </c>
      <c r="P476">
        <f t="shared" si="76"/>
        <v>33895487979.444103</v>
      </c>
      <c r="Q476">
        <f t="shared" si="77"/>
        <v>30443887060.542713</v>
      </c>
      <c r="R476" s="1">
        <f t="shared" si="78"/>
        <v>-3485200095.3362732</v>
      </c>
      <c r="S476" s="1">
        <f t="shared" si="79"/>
        <v>-8.7351905852640304</v>
      </c>
      <c r="T476" s="4">
        <v>4</v>
      </c>
      <c r="U476" s="1">
        <v>138939478</v>
      </c>
      <c r="V476" s="1">
        <v>1</v>
      </c>
    </row>
    <row r="477" spans="1:25" x14ac:dyDescent="0.25">
      <c r="A477" s="1">
        <v>2006</v>
      </c>
      <c r="B477" s="1" t="s">
        <v>34</v>
      </c>
      <c r="C477" s="1">
        <v>1976.708468835217</v>
      </c>
      <c r="D477" s="1">
        <f t="shared" si="70"/>
        <v>3.2959426229241138</v>
      </c>
      <c r="E477">
        <v>2442.250063</v>
      </c>
      <c r="F477" s="1">
        <f t="shared" si="71"/>
        <v>69133924825.682831</v>
      </c>
      <c r="G477" s="1">
        <v>21.076000000000001</v>
      </c>
      <c r="H477" s="1">
        <f t="shared" si="72"/>
        <v>30650777242.156921</v>
      </c>
      <c r="I477" s="1">
        <f t="shared" si="73"/>
        <v>2.2555357823225566</v>
      </c>
      <c r="J477" s="5">
        <v>77.554717303757457</v>
      </c>
      <c r="K477" s="1">
        <v>16.268000000000001</v>
      </c>
      <c r="L477" s="1">
        <v>145429764861.24939</v>
      </c>
      <c r="M477" s="1">
        <f t="shared" si="74"/>
        <v>8939621641.3357124</v>
      </c>
      <c r="N477" s="1">
        <f t="shared" si="75"/>
        <v>4.7673172672582647</v>
      </c>
      <c r="O477">
        <v>26.5717143258655</v>
      </c>
      <c r="P477">
        <f t="shared" si="76"/>
        <v>38643181663.709114</v>
      </c>
      <c r="Q477">
        <f t="shared" si="77"/>
        <v>30490743161.973717</v>
      </c>
      <c r="R477" s="1">
        <f t="shared" si="78"/>
        <v>160034080.18320465</v>
      </c>
      <c r="S477" s="1">
        <f t="shared" si="79"/>
        <v>190.52656238638897</v>
      </c>
      <c r="T477" s="4">
        <v>4</v>
      </c>
      <c r="U477" s="1">
        <v>142614094</v>
      </c>
      <c r="V477" s="1">
        <v>1</v>
      </c>
    </row>
    <row r="478" spans="1:25" x14ac:dyDescent="0.25">
      <c r="A478" s="1">
        <v>2007</v>
      </c>
      <c r="B478" s="1" t="s">
        <v>34</v>
      </c>
      <c r="C478" s="1">
        <v>2056.8385907946913</v>
      </c>
      <c r="D478" s="1">
        <f t="shared" si="70"/>
        <v>3.3132002120264614</v>
      </c>
      <c r="E478">
        <v>2352.7555459999999</v>
      </c>
      <c r="F478" s="1">
        <f t="shared" si="71"/>
        <v>71958042890.205856</v>
      </c>
      <c r="G478" s="1">
        <v>17.018000000000001</v>
      </c>
      <c r="H478" s="1">
        <f t="shared" si="72"/>
        <v>28326667495.669991</v>
      </c>
      <c r="I478" s="1">
        <f t="shared" si="73"/>
        <v>2.5402932731570118</v>
      </c>
      <c r="J478" s="5">
        <v>83.793372975802299</v>
      </c>
      <c r="K478" s="1">
        <v>18.654</v>
      </c>
      <c r="L478" s="1">
        <v>166451213395.63986</v>
      </c>
      <c r="M478" s="1">
        <f t="shared" si="74"/>
        <v>8923084239.0715046</v>
      </c>
      <c r="N478" s="1">
        <f t="shared" si="75"/>
        <v>4.4919788236197222</v>
      </c>
      <c r="O478">
        <v>25.154770299037398</v>
      </c>
      <c r="P478">
        <f t="shared" si="76"/>
        <v>41870420389.633774</v>
      </c>
      <c r="Q478">
        <f t="shared" si="77"/>
        <v>30087622500.572083</v>
      </c>
      <c r="R478" s="1">
        <f t="shared" si="78"/>
        <v>-1760955004.902092</v>
      </c>
      <c r="S478" s="1">
        <f t="shared" si="79"/>
        <v>-17.085968929822222</v>
      </c>
      <c r="T478" s="4">
        <v>4</v>
      </c>
      <c r="U478" s="1">
        <v>146417024</v>
      </c>
      <c r="V478" s="1">
        <v>1</v>
      </c>
    </row>
    <row r="479" spans="1:25" x14ac:dyDescent="0.25">
      <c r="A479" s="1">
        <v>2008</v>
      </c>
      <c r="B479" s="1" t="s">
        <v>34</v>
      </c>
      <c r="C479" s="1">
        <v>2128.6666318079674</v>
      </c>
      <c r="D479" s="1">
        <f t="shared" si="70"/>
        <v>3.3281076523718278</v>
      </c>
      <c r="E479">
        <v>2168.865284</v>
      </c>
      <c r="F479" s="1">
        <f t="shared" si="71"/>
        <v>85825343668.724152</v>
      </c>
      <c r="G479" s="1">
        <v>20.077000000000002</v>
      </c>
      <c r="H479" s="1">
        <f t="shared" si="72"/>
        <v>41773160613.694267</v>
      </c>
      <c r="I479" s="1">
        <f t="shared" si="73"/>
        <v>2.054557098573683</v>
      </c>
      <c r="J479" s="5">
        <v>108.41518354973967</v>
      </c>
      <c r="K479" s="1">
        <v>15.611000000000001</v>
      </c>
      <c r="L479" s="1">
        <v>208064753766.47043</v>
      </c>
      <c r="M479" s="1">
        <f t="shared" si="74"/>
        <v>13328086206.294947</v>
      </c>
      <c r="N479" s="1">
        <f t="shared" si="75"/>
        <v>6.9447942828607818</v>
      </c>
      <c r="O479">
        <v>26.1625008513155</v>
      </c>
      <c r="P479">
        <f t="shared" si="76"/>
        <v>54434942975.440331</v>
      </c>
      <c r="Q479">
        <f t="shared" si="77"/>
        <v>31390400693.283821</v>
      </c>
      <c r="R479" s="1">
        <f t="shared" si="78"/>
        <v>10382759920.410446</v>
      </c>
      <c r="S479" s="1">
        <f t="shared" si="79"/>
        <v>3.0233195156113086</v>
      </c>
      <c r="T479" s="4">
        <v>4</v>
      </c>
      <c r="U479" s="1">
        <v>150347390</v>
      </c>
      <c r="V479" s="1">
        <v>1</v>
      </c>
    </row>
    <row r="480" spans="1:25" x14ac:dyDescent="0.25">
      <c r="A480" s="1">
        <v>2009</v>
      </c>
      <c r="B480" s="1" t="s">
        <v>34</v>
      </c>
      <c r="C480" s="1">
        <v>2216.4993942447113</v>
      </c>
      <c r="D480" s="1">
        <f t="shared" si="70"/>
        <v>3.34566761694543</v>
      </c>
      <c r="E480">
        <v>2212.180159</v>
      </c>
      <c r="F480" s="1">
        <f t="shared" si="71"/>
        <v>55708045002.52758</v>
      </c>
      <c r="G480" s="1">
        <v>10.105</v>
      </c>
      <c r="H480" s="1">
        <f t="shared" si="72"/>
        <v>17126087137.453775</v>
      </c>
      <c r="I480" s="1">
        <f t="shared" si="73"/>
        <v>3.2528180287426696</v>
      </c>
      <c r="J480" s="5">
        <v>68.992925466719498</v>
      </c>
      <c r="K480" s="1">
        <v>19.417999999999999</v>
      </c>
      <c r="L480" s="1">
        <v>169481317540.36392</v>
      </c>
      <c r="M480" s="1">
        <f t="shared" si="74"/>
        <v>8728052195.9194527</v>
      </c>
      <c r="N480" s="1">
        <f t="shared" si="75"/>
        <v>3.5530397294633587</v>
      </c>
      <c r="O480">
        <v>15.2110181650851</v>
      </c>
      <c r="P480">
        <f t="shared" si="76"/>
        <v>25779833997.490314</v>
      </c>
      <c r="Q480">
        <f t="shared" si="77"/>
        <v>29928211005.037266</v>
      </c>
      <c r="R480" s="1">
        <f t="shared" si="78"/>
        <v>-12802123867.58349</v>
      </c>
      <c r="S480" s="1">
        <f t="shared" si="79"/>
        <v>-2.3377535879666871</v>
      </c>
      <c r="T480" s="4">
        <v>4</v>
      </c>
      <c r="U480" s="1">
        <v>154402181</v>
      </c>
      <c r="V480" s="1">
        <v>1</v>
      </c>
    </row>
    <row r="481" spans="1:22" x14ac:dyDescent="0.25">
      <c r="A481" s="1">
        <v>2010</v>
      </c>
      <c r="B481" s="1" t="s">
        <v>34</v>
      </c>
      <c r="C481" s="1">
        <v>2327.3206695739127</v>
      </c>
      <c r="D481" s="1">
        <f t="shared" si="70"/>
        <v>3.3668562266179363</v>
      </c>
      <c r="E481">
        <v>2462.220397</v>
      </c>
      <c r="F481" s="1">
        <f t="shared" si="71"/>
        <v>78635451594.87709</v>
      </c>
      <c r="G481" s="1">
        <v>12.420999999999999</v>
      </c>
      <c r="H481" s="1">
        <f t="shared" si="72"/>
        <v>45841248724.287727</v>
      </c>
      <c r="I481" s="1">
        <f t="shared" si="73"/>
        <v>1.7153863339943063</v>
      </c>
      <c r="J481" s="5">
        <v>87.498094676299672</v>
      </c>
      <c r="K481" s="1">
        <v>17.291</v>
      </c>
      <c r="L481" s="1">
        <v>369062464570.38672</v>
      </c>
      <c r="M481" s="1">
        <f t="shared" si="74"/>
        <v>21344194353.732388</v>
      </c>
      <c r="N481" s="1">
        <f t="shared" si="75"/>
        <v>5.0603258733618457</v>
      </c>
      <c r="O481">
        <v>12.4455699582533</v>
      </c>
      <c r="P481">
        <f t="shared" si="76"/>
        <v>45931927217.761276</v>
      </c>
      <c r="Q481">
        <f t="shared" si="77"/>
        <v>32703524377.115814</v>
      </c>
      <c r="R481" s="1">
        <f t="shared" si="78"/>
        <v>13137724347.171913</v>
      </c>
      <c r="S481" s="1">
        <f t="shared" si="79"/>
        <v>2.4892837993024055</v>
      </c>
      <c r="T481" s="4">
        <v>4</v>
      </c>
      <c r="U481" s="1">
        <v>158578261</v>
      </c>
      <c r="V481" s="1">
        <v>1</v>
      </c>
    </row>
    <row r="482" spans="1:22" x14ac:dyDescent="0.25">
      <c r="A482" s="1">
        <v>2011</v>
      </c>
      <c r="B482" s="1" t="s">
        <v>34</v>
      </c>
      <c r="C482" s="1">
        <v>2376.6387729820922</v>
      </c>
      <c r="D482" s="1">
        <f t="shared" si="70"/>
        <v>3.375963178016756</v>
      </c>
      <c r="E482">
        <v>2528.0696849999999</v>
      </c>
      <c r="F482" s="1">
        <f t="shared" si="71"/>
        <v>109537525579.29303</v>
      </c>
      <c r="G482" s="1">
        <v>17.728999999999999</v>
      </c>
      <c r="H482" s="1">
        <f t="shared" si="72"/>
        <v>72998058605.457001</v>
      </c>
      <c r="I482" s="1">
        <f t="shared" si="73"/>
        <v>1.5005539554322409</v>
      </c>
      <c r="J482" s="5">
        <v>118.7082822862465</v>
      </c>
      <c r="K482" s="1">
        <v>16.212</v>
      </c>
      <c r="L482" s="1">
        <v>411743801711.64197</v>
      </c>
      <c r="M482" s="1">
        <f t="shared" si="74"/>
        <v>25397471114.707745</v>
      </c>
      <c r="N482" s="1">
        <f t="shared" si="75"/>
        <v>7.3222478587618127</v>
      </c>
      <c r="O482">
        <v>17.0713624476513</v>
      </c>
      <c r="P482">
        <f t="shared" si="76"/>
        <v>70290276745.933075</v>
      </c>
      <c r="Q482">
        <f t="shared" si="77"/>
        <v>39247248833.359955</v>
      </c>
      <c r="R482" s="1">
        <f t="shared" si="78"/>
        <v>33750809772.097046</v>
      </c>
      <c r="S482" s="1">
        <f t="shared" si="79"/>
        <v>1.1628535462816363</v>
      </c>
      <c r="T482" s="4">
        <v>4</v>
      </c>
      <c r="U482" s="1">
        <v>162877076</v>
      </c>
      <c r="V482" s="1">
        <v>1</v>
      </c>
    </row>
    <row r="483" spans="1:22" x14ac:dyDescent="0.25">
      <c r="A483" s="1">
        <v>2012</v>
      </c>
      <c r="B483" s="1" t="s">
        <v>34</v>
      </c>
      <c r="C483" s="1">
        <v>2412.8607815487658</v>
      </c>
      <c r="D483" s="1">
        <f t="shared" si="70"/>
        <v>3.3825322644908851</v>
      </c>
      <c r="E483">
        <v>2511.6512899999998</v>
      </c>
      <c r="F483" s="1">
        <f t="shared" si="71"/>
        <v>107016548573.32472</v>
      </c>
      <c r="G483" s="1">
        <v>14.295999999999999</v>
      </c>
      <c r="H483" s="1">
        <f t="shared" si="72"/>
        <v>65897960458.086319</v>
      </c>
      <c r="I483" s="1">
        <f t="shared" si="73"/>
        <v>1.6239736075199389</v>
      </c>
      <c r="J483" s="5">
        <v>116.73436701022335</v>
      </c>
      <c r="K483" s="1">
        <v>14.907999999999999</v>
      </c>
      <c r="L483" s="1">
        <v>460953836444.36426</v>
      </c>
      <c r="M483" s="1">
        <f t="shared" si="74"/>
        <v>30919897802.814884</v>
      </c>
      <c r="N483" s="1">
        <f t="shared" si="75"/>
        <v>7.8303170787646472</v>
      </c>
      <c r="O483">
        <v>14.694741543498299</v>
      </c>
      <c r="P483">
        <f t="shared" si="76"/>
        <v>67735974900.339195</v>
      </c>
      <c r="Q483">
        <f t="shared" si="77"/>
        <v>39280573672.985527</v>
      </c>
      <c r="R483" s="1">
        <f t="shared" si="78"/>
        <v>26617386785.100792</v>
      </c>
      <c r="S483" s="1">
        <f t="shared" si="79"/>
        <v>1.4757486897614236</v>
      </c>
      <c r="T483" s="4">
        <v>4</v>
      </c>
      <c r="U483" s="1">
        <v>167297284</v>
      </c>
      <c r="V483" s="1">
        <v>1</v>
      </c>
    </row>
    <row r="484" spans="1:22" x14ac:dyDescent="0.25">
      <c r="A484" s="1">
        <v>2013</v>
      </c>
      <c r="B484" s="1" t="s">
        <v>34</v>
      </c>
      <c r="C484" s="1">
        <v>2475.9480576741803</v>
      </c>
      <c r="D484" s="1">
        <f t="shared" si="70"/>
        <v>3.3937415294829343</v>
      </c>
      <c r="E484">
        <v>2361.8598080000002</v>
      </c>
      <c r="F484" s="1">
        <f t="shared" si="71"/>
        <v>96507018871.647461</v>
      </c>
      <c r="G484" s="1">
        <v>11.047000000000001</v>
      </c>
      <c r="H484" s="1">
        <f t="shared" si="72"/>
        <v>56888325747.702637</v>
      </c>
      <c r="I484" s="1">
        <f t="shared" si="73"/>
        <v>1.6964292339987661</v>
      </c>
      <c r="J484" s="5">
        <v>111.94686091595962</v>
      </c>
      <c r="K484" s="1">
        <v>14.904</v>
      </c>
      <c r="L484" s="1">
        <v>514966287206.50519</v>
      </c>
      <c r="M484" s="1">
        <f t="shared" si="74"/>
        <v>34552220021.907219</v>
      </c>
      <c r="N484" s="1">
        <f t="shared" si="75"/>
        <v>7.5111957136312144</v>
      </c>
      <c r="O484">
        <v>11.3257695440156</v>
      </c>
      <c r="P484">
        <f t="shared" si="76"/>
        <v>58323894918.382271</v>
      </c>
      <c r="Q484">
        <f t="shared" si="77"/>
        <v>38183123953.26519</v>
      </c>
      <c r="R484" s="1">
        <f t="shared" si="78"/>
        <v>18705201794.437447</v>
      </c>
      <c r="S484" s="1">
        <f t="shared" si="79"/>
        <v>2.0413104532569162</v>
      </c>
      <c r="T484" s="4">
        <v>4</v>
      </c>
      <c r="U484" s="1">
        <v>171829303</v>
      </c>
      <c r="V484" s="1">
        <v>1</v>
      </c>
    </row>
    <row r="485" spans="1:22" x14ac:dyDescent="0.25">
      <c r="A485" s="1">
        <v>2014</v>
      </c>
      <c r="B485" s="1" t="s">
        <v>34</v>
      </c>
      <c r="C485" s="1">
        <v>2563.0921240354669</v>
      </c>
      <c r="D485" s="1">
        <f t="shared" si="70"/>
        <v>3.4087642161105935</v>
      </c>
      <c r="E485">
        <v>2401.7200819999998</v>
      </c>
      <c r="F485" s="1">
        <f t="shared" si="71"/>
        <v>87937301371.137711</v>
      </c>
      <c r="G485" s="1">
        <v>10.522</v>
      </c>
      <c r="H485" s="1">
        <f t="shared" si="72"/>
        <v>59817458213.013062</v>
      </c>
      <c r="I485" s="1">
        <f t="shared" si="73"/>
        <v>1.4700942500429963</v>
      </c>
      <c r="J485" s="5">
        <v>100.31315270718662</v>
      </c>
      <c r="K485" s="1">
        <v>15.803000000000001</v>
      </c>
      <c r="L485" s="1">
        <v>568498937588.03516</v>
      </c>
      <c r="M485" s="1">
        <f t="shared" si="74"/>
        <v>35974114888.820801</v>
      </c>
      <c r="N485" s="1">
        <f t="shared" si="75"/>
        <v>6.3477284507490106</v>
      </c>
      <c r="O485">
        <v>5.4990333265012898</v>
      </c>
      <c r="P485">
        <f t="shared" si="76"/>
        <v>31261946038.77182</v>
      </c>
      <c r="Q485">
        <f t="shared" si="77"/>
        <v>56675355332.365891</v>
      </c>
      <c r="R485" s="1">
        <f t="shared" si="78"/>
        <v>3142102880.647171</v>
      </c>
      <c r="S485" s="1">
        <f t="shared" si="79"/>
        <v>18.037396446004532</v>
      </c>
      <c r="T485" s="4">
        <v>4</v>
      </c>
      <c r="U485" s="1">
        <v>176460502</v>
      </c>
      <c r="V485" s="1">
        <v>1</v>
      </c>
    </row>
    <row r="486" spans="1:22" x14ac:dyDescent="0.25">
      <c r="A486" s="1">
        <v>2015</v>
      </c>
      <c r="B486" s="1" t="s">
        <v>34</v>
      </c>
      <c r="C486" s="1">
        <v>2562.5222156163522</v>
      </c>
      <c r="D486" s="1">
        <f t="shared" si="70"/>
        <v>3.4086676391673314</v>
      </c>
      <c r="E486">
        <v>2220.6104930000001</v>
      </c>
      <c r="F486" s="1">
        <f t="shared" si="71"/>
        <v>42996310819.085823</v>
      </c>
      <c r="G486" s="1">
        <v>7.665</v>
      </c>
      <c r="H486" s="1">
        <f t="shared" si="72"/>
        <v>36873720618.949081</v>
      </c>
      <c r="I486" s="1">
        <f t="shared" si="73"/>
        <v>1.1660421052545047</v>
      </c>
      <c r="J486" s="5">
        <v>53.047624607937863</v>
      </c>
      <c r="K486" s="1">
        <v>15.49</v>
      </c>
      <c r="L486" s="1">
        <v>481066152889.09436</v>
      </c>
      <c r="M486" s="1">
        <f t="shared" si="74"/>
        <v>31056562484.770454</v>
      </c>
      <c r="N486" s="1">
        <f t="shared" si="75"/>
        <v>3.4246368371812692</v>
      </c>
      <c r="O486">
        <v>3.0432526327409799</v>
      </c>
      <c r="P486">
        <f t="shared" si="76"/>
        <v>14640058363.023111</v>
      </c>
      <c r="Q486">
        <f t="shared" si="77"/>
        <v>28356252456.062714</v>
      </c>
      <c r="R486" s="1">
        <f t="shared" si="78"/>
        <v>8517468162.8863678</v>
      </c>
      <c r="S486" s="1">
        <f t="shared" si="79"/>
        <v>3.3291879598236682</v>
      </c>
      <c r="T486" s="4">
        <v>7</v>
      </c>
      <c r="U486" s="1">
        <v>181181744</v>
      </c>
      <c r="V486" s="1">
        <v>1</v>
      </c>
    </row>
    <row r="487" spans="1:22" x14ac:dyDescent="0.25">
      <c r="A487" s="1">
        <v>2016</v>
      </c>
      <c r="B487" s="1" t="s">
        <v>34</v>
      </c>
      <c r="C487" s="1">
        <v>2455.9185587943293</v>
      </c>
      <c r="D487" s="1">
        <f t="shared" si="70"/>
        <v>3.3902139609818893</v>
      </c>
      <c r="E487">
        <v>1923.8917269999999</v>
      </c>
      <c r="F487" s="1">
        <f t="shared" si="71"/>
        <v>30711029837.571472</v>
      </c>
      <c r="G487" s="1">
        <v>5.2610000000000001</v>
      </c>
      <c r="H487" s="1">
        <f t="shared" si="72"/>
        <v>21288779607.873207</v>
      </c>
      <c r="I487" s="1">
        <f t="shared" si="73"/>
        <v>1.4425923140382197</v>
      </c>
      <c r="J487" s="6">
        <v>43.734169960474297</v>
      </c>
      <c r="K487" s="1">
        <v>12.558999999999999</v>
      </c>
      <c r="L487" s="1">
        <v>404652720164.85852</v>
      </c>
      <c r="M487" s="1">
        <f t="shared" si="74"/>
        <v>32220138559.189308</v>
      </c>
      <c r="N487" s="1">
        <f t="shared" si="75"/>
        <v>3.4822971542697907</v>
      </c>
      <c r="O487">
        <f>(O485+O486)/2</f>
        <v>4.2711429796211346</v>
      </c>
      <c r="P487">
        <f t="shared" si="76"/>
        <v>17283296249.167313</v>
      </c>
      <c r="Q487">
        <f t="shared" si="77"/>
        <v>13427733588.40416</v>
      </c>
      <c r="R487" s="1">
        <f t="shared" si="78"/>
        <v>7861046019.4690475</v>
      </c>
      <c r="S487" s="1">
        <f t="shared" si="79"/>
        <v>1.7081357309381453</v>
      </c>
      <c r="T487" s="4">
        <v>7</v>
      </c>
      <c r="U487" s="1">
        <v>185989640</v>
      </c>
      <c r="V487" s="1">
        <v>1</v>
      </c>
    </row>
    <row r="488" spans="1:22" x14ac:dyDescent="0.25">
      <c r="A488" s="2">
        <v>1999</v>
      </c>
      <c r="B488" s="1" t="s">
        <v>35</v>
      </c>
      <c r="C488" s="1">
        <v>79687.508244297598</v>
      </c>
      <c r="D488" s="1">
        <f t="shared" si="70"/>
        <v>4.9013902470452209</v>
      </c>
      <c r="E488">
        <v>3148</v>
      </c>
      <c r="F488" s="1">
        <f t="shared" si="71"/>
        <v>29745855020.126026</v>
      </c>
      <c r="G488" s="1">
        <v>52.673000000000002</v>
      </c>
      <c r="H488" s="1">
        <f t="shared" si="72"/>
        <v>85480906725.048737</v>
      </c>
      <c r="I488" s="1">
        <f t="shared" si="73"/>
        <v>0.34798244613623763</v>
      </c>
      <c r="J488" s="5">
        <v>25.888021984061222</v>
      </c>
      <c r="K488" s="1">
        <v>24.45</v>
      </c>
      <c r="L488" s="1">
        <v>162286003692.68643</v>
      </c>
      <c r="M488" s="1">
        <f t="shared" si="74"/>
        <v>6637464363.7090569</v>
      </c>
      <c r="N488" s="1">
        <f t="shared" si="75"/>
        <v>1.0588148050740787</v>
      </c>
      <c r="O488">
        <v>4.4103337501747504</v>
      </c>
      <c r="P488">
        <f t="shared" si="76"/>
        <v>7157354392.6683912</v>
      </c>
      <c r="Q488">
        <f t="shared" si="77"/>
        <v>22588500627.457634</v>
      </c>
      <c r="R488" s="1">
        <f t="shared" si="78"/>
        <v>62892406097.591103</v>
      </c>
      <c r="S488" s="1">
        <f t="shared" si="79"/>
        <v>0.35916101846074572</v>
      </c>
      <c r="T488" s="4">
        <v>10</v>
      </c>
      <c r="U488" s="1">
        <v>4461913</v>
      </c>
      <c r="V488" s="1">
        <v>0</v>
      </c>
    </row>
    <row r="489" spans="1:22" x14ac:dyDescent="0.25">
      <c r="A489" s="1">
        <v>2000</v>
      </c>
      <c r="B489" s="1" t="s">
        <v>35</v>
      </c>
      <c r="C489" s="1">
        <v>81709.662940204405</v>
      </c>
      <c r="D489" s="1">
        <f t="shared" si="70"/>
        <v>4.9122734189982467</v>
      </c>
      <c r="E489">
        <v>3354.609246</v>
      </c>
      <c r="F489" s="1">
        <f t="shared" si="71"/>
        <v>48629642064.884186</v>
      </c>
      <c r="G489" s="1">
        <v>56.948</v>
      </c>
      <c r="H489" s="1">
        <f t="shared" si="72"/>
        <v>97560830657.36554</v>
      </c>
      <c r="I489" s="1">
        <f t="shared" si="73"/>
        <v>0.49845457174992597</v>
      </c>
      <c r="J489" s="5">
        <v>39.716070128596982</v>
      </c>
      <c r="K489" s="1">
        <v>21.736999999999998</v>
      </c>
      <c r="L489" s="1">
        <v>171315639982.7308</v>
      </c>
      <c r="M489" s="1">
        <f t="shared" si="74"/>
        <v>7881291805.8025866</v>
      </c>
      <c r="N489" s="1">
        <f t="shared" si="75"/>
        <v>1.827118283507245</v>
      </c>
      <c r="O489">
        <v>10.5637840781979</v>
      </c>
      <c r="P489">
        <f t="shared" si="76"/>
        <v>18097414299.958549</v>
      </c>
      <c r="Q489">
        <f t="shared" si="77"/>
        <v>30532227764.925636</v>
      </c>
      <c r="R489" s="1">
        <f t="shared" si="78"/>
        <v>67028602892.439903</v>
      </c>
      <c r="S489" s="1">
        <f t="shared" si="79"/>
        <v>0.45551043058320018</v>
      </c>
      <c r="T489" s="4">
        <v>10</v>
      </c>
      <c r="U489" s="1">
        <v>4490967</v>
      </c>
      <c r="V489" s="1">
        <v>0</v>
      </c>
    </row>
    <row r="490" spans="1:22" x14ac:dyDescent="0.25">
      <c r="A490" s="1">
        <v>2001</v>
      </c>
      <c r="B490" s="1" t="s">
        <v>35</v>
      </c>
      <c r="C490" s="1">
        <v>82992.531860025119</v>
      </c>
      <c r="D490" s="1">
        <f t="shared" si="70"/>
        <v>4.9190390138470939</v>
      </c>
      <c r="E490">
        <v>3422.9836770000002</v>
      </c>
      <c r="F490" s="1">
        <f t="shared" si="71"/>
        <v>41387898951.594078</v>
      </c>
      <c r="G490" s="1">
        <v>56.738999999999997</v>
      </c>
      <c r="H490" s="1">
        <f t="shared" si="72"/>
        <v>98727702564.587341</v>
      </c>
      <c r="I490" s="1">
        <f t="shared" si="73"/>
        <v>0.41921262094110057</v>
      </c>
      <c r="J490" s="5">
        <v>33.126510283668544</v>
      </c>
      <c r="K490" s="1">
        <v>20.472999999999999</v>
      </c>
      <c r="L490" s="1">
        <v>174003247439.30515</v>
      </c>
      <c r="M490" s="1">
        <f t="shared" si="74"/>
        <v>8499157301.778203</v>
      </c>
      <c r="N490" s="1">
        <f t="shared" si="75"/>
        <v>1.6180584322604672</v>
      </c>
      <c r="O490">
        <v>7.7258256778401897</v>
      </c>
      <c r="P490">
        <f t="shared" si="76"/>
        <v>13443187570.941639</v>
      </c>
      <c r="Q490">
        <f t="shared" si="77"/>
        <v>27944711380.652439</v>
      </c>
      <c r="R490" s="1">
        <f t="shared" si="78"/>
        <v>70782991183.934906</v>
      </c>
      <c r="S490" s="1">
        <f t="shared" si="79"/>
        <v>0.39479415765343984</v>
      </c>
      <c r="T490" s="4">
        <v>10</v>
      </c>
      <c r="U490" s="1">
        <v>4513751</v>
      </c>
      <c r="V490" s="1">
        <v>0</v>
      </c>
    </row>
    <row r="491" spans="1:22" x14ac:dyDescent="0.25">
      <c r="A491" s="1">
        <v>2002</v>
      </c>
      <c r="B491" s="1" t="s">
        <v>35</v>
      </c>
      <c r="C491" s="1">
        <v>83732.938943883448</v>
      </c>
      <c r="D491" s="1">
        <f t="shared" si="70"/>
        <v>4.9228963347854027</v>
      </c>
      <c r="E491">
        <v>3341.8844899999999</v>
      </c>
      <c r="F491" s="1">
        <f t="shared" si="71"/>
        <v>40721227396.482758</v>
      </c>
      <c r="G491" s="1">
        <v>54.805</v>
      </c>
      <c r="H491" s="1">
        <f t="shared" si="72"/>
        <v>107099025157.19333</v>
      </c>
      <c r="I491" s="1">
        <f t="shared" si="73"/>
        <v>0.38022033661571297</v>
      </c>
      <c r="J491" s="5">
        <v>33.383860782604785</v>
      </c>
      <c r="K491" s="1">
        <v>20.460999999999999</v>
      </c>
      <c r="L491" s="1">
        <v>195418347152.9848</v>
      </c>
      <c r="M491" s="1">
        <f t="shared" si="74"/>
        <v>9550772061.6286983</v>
      </c>
      <c r="N491" s="1">
        <f t="shared" si="75"/>
        <v>1.6315850047702842</v>
      </c>
      <c r="O491">
        <v>7.1358690915228102</v>
      </c>
      <c r="P491">
        <f t="shared" si="76"/>
        <v>13944797433.654589</v>
      </c>
      <c r="Q491">
        <f t="shared" si="77"/>
        <v>26776429962.828171</v>
      </c>
      <c r="R491" s="1">
        <f t="shared" si="78"/>
        <v>80322595194.365158</v>
      </c>
      <c r="S491" s="1">
        <f t="shared" si="79"/>
        <v>0.33336111586079092</v>
      </c>
      <c r="T491" s="4">
        <v>10</v>
      </c>
      <c r="U491" s="1">
        <v>4538159</v>
      </c>
      <c r="V491" s="1">
        <v>0</v>
      </c>
    </row>
    <row r="492" spans="1:22" x14ac:dyDescent="0.25">
      <c r="A492" s="1">
        <v>2003</v>
      </c>
      <c r="B492" s="1" t="s">
        <v>35</v>
      </c>
      <c r="C492" s="1">
        <v>84008.961695492981</v>
      </c>
      <c r="D492" s="1">
        <f t="shared" si="70"/>
        <v>4.9243256171011964</v>
      </c>
      <c r="E492">
        <v>3272.956655</v>
      </c>
      <c r="F492" s="1">
        <f t="shared" si="71"/>
        <v>44925657045.413971</v>
      </c>
      <c r="G492" s="1">
        <v>54.271000000000001</v>
      </c>
      <c r="H492" s="1">
        <f t="shared" si="72"/>
        <v>124146234743.36884</v>
      </c>
      <c r="I492" s="1">
        <f t="shared" si="73"/>
        <v>0.36187691989437187</v>
      </c>
      <c r="J492" s="5">
        <v>37.606361733270113</v>
      </c>
      <c r="K492" s="1">
        <v>19.576000000000001</v>
      </c>
      <c r="L492" s="1">
        <v>228752436371.85391</v>
      </c>
      <c r="M492" s="1">
        <f t="shared" si="74"/>
        <v>11685351265.41959</v>
      </c>
      <c r="N492" s="1">
        <f t="shared" si="75"/>
        <v>1.9210442242169039</v>
      </c>
      <c r="O492">
        <v>7.0816058703639104</v>
      </c>
      <c r="P492">
        <f t="shared" si="76"/>
        <v>16199345962.709677</v>
      </c>
      <c r="Q492">
        <f t="shared" si="77"/>
        <v>28726311082.704292</v>
      </c>
      <c r="R492" s="1">
        <f t="shared" si="78"/>
        <v>95419923660.664551</v>
      </c>
      <c r="S492" s="1">
        <f t="shared" si="79"/>
        <v>0.30105149931645031</v>
      </c>
      <c r="T492" s="4">
        <v>10</v>
      </c>
      <c r="U492" s="1">
        <v>4564855</v>
      </c>
      <c r="V492" s="1">
        <v>0</v>
      </c>
    </row>
    <row r="493" spans="1:22" x14ac:dyDescent="0.25">
      <c r="A493" s="1">
        <v>2004</v>
      </c>
      <c r="B493" s="1" t="s">
        <v>35</v>
      </c>
      <c r="C493" s="1">
        <v>86820.341309993659</v>
      </c>
      <c r="D493" s="1">
        <f t="shared" si="70"/>
        <v>4.9386214888138475</v>
      </c>
      <c r="E493">
        <v>3196.587571</v>
      </c>
      <c r="F493" s="1">
        <f t="shared" si="71"/>
        <v>56724821658.2043</v>
      </c>
      <c r="G493" s="1">
        <v>55.055</v>
      </c>
      <c r="H493" s="1">
        <f t="shared" si="72"/>
        <v>145542018684.72583</v>
      </c>
      <c r="I493" s="1">
        <f t="shared" si="73"/>
        <v>0.3897487623906194</v>
      </c>
      <c r="J493" s="5">
        <v>48.617617019587087</v>
      </c>
      <c r="K493" s="1">
        <v>21.65</v>
      </c>
      <c r="L493" s="1">
        <v>264357494659.3876</v>
      </c>
      <c r="M493" s="1">
        <f t="shared" si="74"/>
        <v>12210507836.461323</v>
      </c>
      <c r="N493" s="1">
        <f t="shared" si="75"/>
        <v>2.2456174142996348</v>
      </c>
      <c r="O493">
        <v>8.2810515919459</v>
      </c>
      <c r="P493">
        <f t="shared" si="76"/>
        <v>21891580519.919514</v>
      </c>
      <c r="Q493">
        <f t="shared" si="77"/>
        <v>34833241138.28479</v>
      </c>
      <c r="R493" s="1">
        <f t="shared" si="78"/>
        <v>110708777546.44104</v>
      </c>
      <c r="S493" s="1">
        <f t="shared" si="79"/>
        <v>0.31463847682423057</v>
      </c>
      <c r="T493" s="4">
        <v>10</v>
      </c>
      <c r="U493" s="1">
        <v>4591910</v>
      </c>
      <c r="V493" s="1">
        <v>0</v>
      </c>
    </row>
    <row r="494" spans="1:22" x14ac:dyDescent="0.25">
      <c r="A494" s="1">
        <v>2005</v>
      </c>
      <c r="B494" s="1" t="s">
        <v>35</v>
      </c>
      <c r="C494" s="1">
        <v>88494.364327699353</v>
      </c>
      <c r="D494" s="1">
        <f t="shared" si="70"/>
        <v>4.9469156139824024</v>
      </c>
      <c r="E494">
        <v>2978.1315209999998</v>
      </c>
      <c r="F494" s="1">
        <f t="shared" si="71"/>
        <v>72832116156.132187</v>
      </c>
      <c r="G494" s="1">
        <v>55.866</v>
      </c>
      <c r="H494" s="1">
        <f t="shared" si="72"/>
        <v>172470677178.11411</v>
      </c>
      <c r="I494" s="1">
        <f t="shared" si="73"/>
        <v>0.42228694957182156</v>
      </c>
      <c r="J494" s="5">
        <v>67.00175692589093</v>
      </c>
      <c r="K494" s="1">
        <v>22.585999999999999</v>
      </c>
      <c r="L494" s="1">
        <v>308722079937.91229</v>
      </c>
      <c r="M494" s="1">
        <f t="shared" si="74"/>
        <v>13668736382.622524</v>
      </c>
      <c r="N494" s="1">
        <f t="shared" si="75"/>
        <v>2.9665171755021222</v>
      </c>
      <c r="O494">
        <v>9.8214073893473994</v>
      </c>
      <c r="P494">
        <f t="shared" si="76"/>
        <v>30320853171.569103</v>
      </c>
      <c r="Q494">
        <f t="shared" si="77"/>
        <v>42511262984.56308</v>
      </c>
      <c r="R494" s="1">
        <f t="shared" si="78"/>
        <v>129959414193.55103</v>
      </c>
      <c r="S494" s="1">
        <f t="shared" si="79"/>
        <v>0.32711183909501351</v>
      </c>
      <c r="T494" s="4">
        <v>10</v>
      </c>
      <c r="U494" s="1">
        <v>4623291</v>
      </c>
      <c r="V494" s="1">
        <v>0</v>
      </c>
    </row>
    <row r="495" spans="1:22" x14ac:dyDescent="0.25">
      <c r="A495" s="1">
        <v>2006</v>
      </c>
      <c r="B495" s="1" t="s">
        <v>35</v>
      </c>
      <c r="C495" s="1">
        <v>89887.019517036228</v>
      </c>
      <c r="D495" s="1">
        <f t="shared" si="70"/>
        <v>4.9536969802855557</v>
      </c>
      <c r="E495">
        <v>2786.4723009999998</v>
      </c>
      <c r="F495" s="1">
        <f t="shared" si="71"/>
        <v>78877986126.264023</v>
      </c>
      <c r="G495" s="1">
        <v>57.369</v>
      </c>
      <c r="H495" s="1">
        <f t="shared" si="72"/>
        <v>198166675702.0567</v>
      </c>
      <c r="I495" s="1">
        <f t="shared" si="73"/>
        <v>0.39803859981411283</v>
      </c>
      <c r="J495" s="5">
        <v>77.554717303757457</v>
      </c>
      <c r="K495" s="1">
        <v>24.164999999999999</v>
      </c>
      <c r="L495" s="1">
        <v>345424664369.35748</v>
      </c>
      <c r="M495" s="1">
        <f t="shared" si="74"/>
        <v>14294420209.780985</v>
      </c>
      <c r="N495" s="1">
        <f t="shared" si="75"/>
        <v>3.2093820527108403</v>
      </c>
      <c r="O495">
        <v>9.6757372572988292</v>
      </c>
      <c r="P495">
        <f t="shared" si="76"/>
        <v>33422382946.285355</v>
      </c>
      <c r="Q495">
        <f t="shared" si="77"/>
        <v>45455603179.978668</v>
      </c>
      <c r="R495" s="1">
        <f t="shared" si="78"/>
        <v>152711072522.07803</v>
      </c>
      <c r="S495" s="1">
        <f t="shared" si="79"/>
        <v>0.29765754656334414</v>
      </c>
      <c r="T495" s="4">
        <v>10</v>
      </c>
      <c r="U495" s="1">
        <v>4660677</v>
      </c>
      <c r="V495" s="1">
        <v>0</v>
      </c>
    </row>
    <row r="496" spans="1:22" x14ac:dyDescent="0.25">
      <c r="A496" s="1">
        <v>2007</v>
      </c>
      <c r="B496" s="1" t="s">
        <v>35</v>
      </c>
      <c r="C496" s="1">
        <v>91617.279152267001</v>
      </c>
      <c r="D496" s="1">
        <f t="shared" si="70"/>
        <v>4.961977389964594</v>
      </c>
      <c r="E496">
        <v>2564.8939420000002</v>
      </c>
      <c r="F496" s="1">
        <f t="shared" si="71"/>
        <v>78446206874.764374</v>
      </c>
      <c r="G496" s="1">
        <v>56.456000000000003</v>
      </c>
      <c r="H496" s="1">
        <f t="shared" si="72"/>
        <v>226435204558.4046</v>
      </c>
      <c r="I496" s="1">
        <f t="shared" si="73"/>
        <v>0.34643997618546407</v>
      </c>
      <c r="J496" s="5">
        <v>83.793372975802299</v>
      </c>
      <c r="K496" s="1">
        <v>27.277999999999999</v>
      </c>
      <c r="L496" s="1">
        <v>401082621082.62109</v>
      </c>
      <c r="M496" s="1">
        <f t="shared" si="74"/>
        <v>14703520092.478228</v>
      </c>
      <c r="N496" s="1">
        <f t="shared" si="75"/>
        <v>3.0718297886869381</v>
      </c>
      <c r="O496">
        <v>7.9968200009897599</v>
      </c>
      <c r="P496">
        <f t="shared" si="76"/>
        <v>32073855263.229015</v>
      </c>
      <c r="Q496">
        <f t="shared" si="77"/>
        <v>46372351611.535355</v>
      </c>
      <c r="R496" s="1">
        <f t="shared" si="78"/>
        <v>180062852946.86926</v>
      </c>
      <c r="S496" s="1">
        <f t="shared" si="79"/>
        <v>0.25753424902813432</v>
      </c>
      <c r="T496" s="4">
        <v>10</v>
      </c>
      <c r="U496" s="1">
        <v>4709153</v>
      </c>
      <c r="V496" s="1">
        <v>0</v>
      </c>
    </row>
    <row r="497" spans="1:22" x14ac:dyDescent="0.25">
      <c r="A497" s="1">
        <v>2008</v>
      </c>
      <c r="B497" s="1" t="s">
        <v>35</v>
      </c>
      <c r="C497" s="1">
        <v>90917.541755308252</v>
      </c>
      <c r="D497" s="1">
        <f t="shared" ref="D497:D542" si="80">LOG(C497)</f>
        <v>4.9586476846801038</v>
      </c>
      <c r="E497">
        <v>2464.5221860000001</v>
      </c>
      <c r="F497" s="1">
        <f t="shared" si="71"/>
        <v>97524943182.522415</v>
      </c>
      <c r="G497" s="1">
        <v>57.404000000000003</v>
      </c>
      <c r="H497" s="1">
        <f t="shared" si="72"/>
        <v>265524746503.54611</v>
      </c>
      <c r="I497" s="1">
        <f t="shared" si="73"/>
        <v>0.36729135218746911</v>
      </c>
      <c r="J497" s="5">
        <v>108.41518354973967</v>
      </c>
      <c r="K497" s="1">
        <v>26.004999999999999</v>
      </c>
      <c r="L497" s="1">
        <v>462554432624.11353</v>
      </c>
      <c r="M497" s="1">
        <f t="shared" si="74"/>
        <v>17787134498.139339</v>
      </c>
      <c r="N497" s="1">
        <f t="shared" si="75"/>
        <v>4.169013018640249</v>
      </c>
      <c r="O497">
        <v>9.1661389256963499</v>
      </c>
      <c r="P497">
        <f t="shared" si="76"/>
        <v>42398381901.29277</v>
      </c>
      <c r="Q497">
        <f t="shared" si="77"/>
        <v>55126561281.229645</v>
      </c>
      <c r="R497" s="1">
        <f t="shared" si="78"/>
        <v>210398185222.31647</v>
      </c>
      <c r="S497" s="1">
        <f t="shared" si="79"/>
        <v>0.26201063104693784</v>
      </c>
      <c r="T497" s="4">
        <v>10</v>
      </c>
      <c r="U497" s="1">
        <v>4768212</v>
      </c>
      <c r="V497" s="1">
        <v>0</v>
      </c>
    </row>
    <row r="498" spans="1:22" x14ac:dyDescent="0.25">
      <c r="A498" s="1">
        <v>2009</v>
      </c>
      <c r="B498" s="1" t="s">
        <v>35</v>
      </c>
      <c r="C498" s="1">
        <v>88259.967719830907</v>
      </c>
      <c r="D498" s="1">
        <f t="shared" si="80"/>
        <v>4.9457637642724936</v>
      </c>
      <c r="E498">
        <v>2352.555249</v>
      </c>
      <c r="F498" s="1">
        <f t="shared" si="71"/>
        <v>59243029166.967804</v>
      </c>
      <c r="G498" s="1">
        <v>55.372</v>
      </c>
      <c r="H498" s="1">
        <f t="shared" si="72"/>
        <v>214080587211.16995</v>
      </c>
      <c r="I498" s="1">
        <f t="shared" si="73"/>
        <v>0.27673237419014662</v>
      </c>
      <c r="J498" s="5">
        <v>68.992925466719498</v>
      </c>
      <c r="K498" s="1">
        <v>24.766999999999999</v>
      </c>
      <c r="L498" s="1">
        <v>386622457579.95007</v>
      </c>
      <c r="M498" s="1">
        <f t="shared" si="74"/>
        <v>15610387111.073206</v>
      </c>
      <c r="N498" s="1">
        <f t="shared" si="75"/>
        <v>2.7856795520942987</v>
      </c>
      <c r="O498">
        <v>5.3904641518315701</v>
      </c>
      <c r="P498">
        <f t="shared" si="76"/>
        <v>20840744978.777428</v>
      </c>
      <c r="Q498">
        <f t="shared" si="77"/>
        <v>38402284188.190376</v>
      </c>
      <c r="R498" s="1">
        <f t="shared" si="78"/>
        <v>175678303022.97958</v>
      </c>
      <c r="S498" s="1">
        <f t="shared" si="79"/>
        <v>0.21859434846184261</v>
      </c>
      <c r="T498" s="4">
        <v>10</v>
      </c>
      <c r="U498" s="1">
        <v>4828726</v>
      </c>
      <c r="V498" s="1">
        <v>0</v>
      </c>
    </row>
    <row r="499" spans="1:22" x14ac:dyDescent="0.25">
      <c r="A499" s="1">
        <v>2010</v>
      </c>
      <c r="B499" s="1" t="s">
        <v>35</v>
      </c>
      <c r="C499" s="1">
        <v>87770.266844340091</v>
      </c>
      <c r="D499" s="1">
        <f t="shared" si="80"/>
        <v>4.9433474187262876</v>
      </c>
      <c r="E499">
        <v>2145.7630159999999</v>
      </c>
      <c r="F499" s="1">
        <f t="shared" si="71"/>
        <v>68528814067.307663</v>
      </c>
      <c r="G499" s="1">
        <v>55.009</v>
      </c>
      <c r="H499" s="1">
        <f t="shared" si="72"/>
        <v>236060645775.81674</v>
      </c>
      <c r="I499" s="1">
        <f t="shared" si="73"/>
        <v>0.29030173090515243</v>
      </c>
      <c r="J499" s="5">
        <v>87.498094676299672</v>
      </c>
      <c r="K499" s="1">
        <v>25.341000000000001</v>
      </c>
      <c r="L499" s="1">
        <v>429130952709.22351</v>
      </c>
      <c r="M499" s="1">
        <f t="shared" si="74"/>
        <v>16934254871.916006</v>
      </c>
      <c r="N499" s="1">
        <f t="shared" si="75"/>
        <v>3.45282722372044</v>
      </c>
      <c r="O499">
        <v>6.3766888831479198</v>
      </c>
      <c r="P499">
        <f t="shared" si="76"/>
        <v>27364345755.555813</v>
      </c>
      <c r="Q499">
        <f t="shared" si="77"/>
        <v>41164468311.751846</v>
      </c>
      <c r="R499" s="1">
        <f t="shared" si="78"/>
        <v>194896177464.06488</v>
      </c>
      <c r="S499" s="1">
        <f t="shared" si="79"/>
        <v>0.21121229183338799</v>
      </c>
      <c r="T499" s="4">
        <v>10</v>
      </c>
      <c r="U499" s="1">
        <v>4889252</v>
      </c>
      <c r="V499" s="1">
        <v>0</v>
      </c>
    </row>
    <row r="500" spans="1:22" x14ac:dyDescent="0.25">
      <c r="A500" s="1">
        <v>2011</v>
      </c>
      <c r="B500" s="1" t="s">
        <v>35</v>
      </c>
      <c r="C500" s="1">
        <v>87481.148348935487</v>
      </c>
      <c r="D500" s="1">
        <f t="shared" si="80"/>
        <v>4.941914475306759</v>
      </c>
      <c r="E500">
        <v>2049.794148</v>
      </c>
      <c r="F500" s="1">
        <f t="shared" si="71"/>
        <v>88814552957.560242</v>
      </c>
      <c r="G500" s="1">
        <v>56.201000000000001</v>
      </c>
      <c r="H500" s="1">
        <f t="shared" si="72"/>
        <v>280348324431.92279</v>
      </c>
      <c r="I500" s="1">
        <f t="shared" si="73"/>
        <v>0.31680072687264144</v>
      </c>
      <c r="J500" s="5">
        <v>118.7082822862465</v>
      </c>
      <c r="K500" s="1">
        <v>25.821999999999999</v>
      </c>
      <c r="L500" s="1">
        <v>498831558925.86041</v>
      </c>
      <c r="M500" s="1">
        <f t="shared" si="74"/>
        <v>19318083762.909939</v>
      </c>
      <c r="N500" s="1">
        <f t="shared" si="75"/>
        <v>4.5971761399677211</v>
      </c>
      <c r="O500">
        <v>7.8088357778583903</v>
      </c>
      <c r="P500">
        <f t="shared" si="76"/>
        <v>38952937244.651344</v>
      </c>
      <c r="Q500">
        <f t="shared" si="77"/>
        <v>49861615712.908897</v>
      </c>
      <c r="R500" s="1">
        <f t="shared" si="78"/>
        <v>230486708719.01389</v>
      </c>
      <c r="S500" s="1">
        <f t="shared" si="79"/>
        <v>0.21633184833098182</v>
      </c>
      <c r="T500" s="4">
        <v>10</v>
      </c>
      <c r="U500" s="1">
        <v>4953088</v>
      </c>
      <c r="V500" s="1">
        <v>0</v>
      </c>
    </row>
    <row r="501" spans="1:22" x14ac:dyDescent="0.25">
      <c r="A501" s="1">
        <v>2012</v>
      </c>
      <c r="B501" s="1" t="s">
        <v>35</v>
      </c>
      <c r="C501" s="1">
        <v>88689.490957740389</v>
      </c>
      <c r="D501" s="1">
        <f t="shared" si="80"/>
        <v>4.9478721622279629</v>
      </c>
      <c r="E501">
        <v>1926.6480160000001</v>
      </c>
      <c r="F501" s="1">
        <f t="shared" si="71"/>
        <v>82090703358.730881</v>
      </c>
      <c r="G501" s="1">
        <v>55.783000000000001</v>
      </c>
      <c r="H501" s="1">
        <f t="shared" si="72"/>
        <v>284621119061.45258</v>
      </c>
      <c r="I501" s="1">
        <f t="shared" si="73"/>
        <v>0.28842098446323189</v>
      </c>
      <c r="J501" s="5">
        <v>116.73436701022335</v>
      </c>
      <c r="K501" s="1">
        <v>26.515999999999998</v>
      </c>
      <c r="L501" s="1">
        <v>510229136226.90161</v>
      </c>
      <c r="M501" s="1">
        <f t="shared" si="74"/>
        <v>19242311669.441154</v>
      </c>
      <c r="N501" s="1">
        <f t="shared" si="75"/>
        <v>4.4024123929032797</v>
      </c>
      <c r="O501">
        <v>6.6716246498676304</v>
      </c>
      <c r="P501">
        <f t="shared" si="76"/>
        <v>34040572823.32066</v>
      </c>
      <c r="Q501">
        <f t="shared" si="77"/>
        <v>48050130535.410217</v>
      </c>
      <c r="R501" s="1">
        <f t="shared" si="78"/>
        <v>236570988526.04236</v>
      </c>
      <c r="S501" s="1">
        <f t="shared" si="79"/>
        <v>0.20311083296725005</v>
      </c>
      <c r="T501" s="4">
        <v>10</v>
      </c>
      <c r="U501" s="1">
        <v>5018573</v>
      </c>
      <c r="V501" s="1">
        <v>0</v>
      </c>
    </row>
    <row r="502" spans="1:22" x14ac:dyDescent="0.25">
      <c r="A502" s="1">
        <v>2013</v>
      </c>
      <c r="B502" s="1" t="s">
        <v>35</v>
      </c>
      <c r="C502" s="1">
        <v>88538.697651382405</v>
      </c>
      <c r="D502" s="1">
        <f t="shared" si="80"/>
        <v>4.9471331294908305</v>
      </c>
      <c r="E502">
        <v>1847.824247</v>
      </c>
      <c r="F502" s="1">
        <f t="shared" si="71"/>
        <v>75503215251.25708</v>
      </c>
      <c r="G502" s="1">
        <v>53.862000000000002</v>
      </c>
      <c r="H502" s="1">
        <f t="shared" si="72"/>
        <v>281968716000</v>
      </c>
      <c r="I502" s="1">
        <f t="shared" si="73"/>
        <v>0.26777160361029939</v>
      </c>
      <c r="J502" s="5">
        <v>111.94686091595962</v>
      </c>
      <c r="K502" s="1">
        <v>27.917999999999999</v>
      </c>
      <c r="L502" s="1">
        <v>523502127659.57446</v>
      </c>
      <c r="M502" s="1">
        <f t="shared" si="74"/>
        <v>18751419430.459721</v>
      </c>
      <c r="N502" s="1">
        <f t="shared" si="75"/>
        <v>4.009845293930784</v>
      </c>
      <c r="O502">
        <v>5.72651417420649</v>
      </c>
      <c r="P502">
        <f t="shared" si="76"/>
        <v>29978423542.698086</v>
      </c>
      <c r="Q502">
        <f t="shared" si="77"/>
        <v>45524791708.55899</v>
      </c>
      <c r="R502" s="1">
        <f t="shared" si="78"/>
        <v>236443924291.44101</v>
      </c>
      <c r="S502" s="1">
        <f t="shared" si="79"/>
        <v>0.19253948624387188</v>
      </c>
      <c r="T502" s="4">
        <v>10</v>
      </c>
      <c r="U502" s="1">
        <v>5079623</v>
      </c>
      <c r="V502" s="1">
        <v>0</v>
      </c>
    </row>
    <row r="503" spans="1:22" x14ac:dyDescent="0.25">
      <c r="A503" s="1">
        <v>2014</v>
      </c>
      <c r="B503" s="1" t="s">
        <v>35</v>
      </c>
      <c r="C503" s="1">
        <v>89274.956140490409</v>
      </c>
      <c r="D503" s="1">
        <f t="shared" si="80"/>
        <v>4.9507296455022018</v>
      </c>
      <c r="E503">
        <v>1897.0283529999999</v>
      </c>
      <c r="F503" s="1">
        <f t="shared" si="71"/>
        <v>69458366625.488388</v>
      </c>
      <c r="G503" s="1">
        <v>53.692</v>
      </c>
      <c r="H503" s="1">
        <f t="shared" si="72"/>
        <v>268104846093.62585</v>
      </c>
      <c r="I503" s="1">
        <f t="shared" si="73"/>
        <v>0.25907165662060649</v>
      </c>
      <c r="J503" s="5">
        <v>100.31315270718662</v>
      </c>
      <c r="K503" s="1">
        <v>28.137</v>
      </c>
      <c r="L503" s="1">
        <v>499338534779.15869</v>
      </c>
      <c r="M503" s="1">
        <f t="shared" si="74"/>
        <v>17746687094.543083</v>
      </c>
      <c r="N503" s="1">
        <f t="shared" si="75"/>
        <v>3.5651687353728763</v>
      </c>
      <c r="O503">
        <v>35.274060280735704</v>
      </c>
      <c r="P503">
        <f t="shared" si="76"/>
        <v>176136975762.94284</v>
      </c>
      <c r="Q503">
        <f t="shared" si="77"/>
        <v>-106678609137.45445</v>
      </c>
      <c r="R503" s="1">
        <f t="shared" si="78"/>
        <v>374783455231.08032</v>
      </c>
      <c r="S503" s="1">
        <f t="shared" si="79"/>
        <v>-0.28464065755431922</v>
      </c>
      <c r="T503" s="4">
        <v>10</v>
      </c>
      <c r="U503" s="1">
        <v>5137232</v>
      </c>
      <c r="V503" s="1">
        <v>0</v>
      </c>
    </row>
    <row r="504" spans="1:22" x14ac:dyDescent="0.25">
      <c r="A504" s="1">
        <v>2015</v>
      </c>
      <c r="B504" s="1" t="s">
        <v>35</v>
      </c>
      <c r="C504" s="1">
        <v>90104.048259766612</v>
      </c>
      <c r="D504" s="1">
        <f t="shared" si="80"/>
        <v>4.9547443037136016</v>
      </c>
      <c r="E504">
        <v>1957.8621780000001</v>
      </c>
      <c r="F504" s="1">
        <f t="shared" si="71"/>
        <v>37908877316.207626</v>
      </c>
      <c r="G504" s="1">
        <v>53.93</v>
      </c>
      <c r="H504" s="1">
        <f t="shared" si="72"/>
        <v>208527431079.88004</v>
      </c>
      <c r="I504" s="1">
        <f t="shared" si="73"/>
        <v>0.18179323995837254</v>
      </c>
      <c r="J504" s="5">
        <v>53.047624607937863</v>
      </c>
      <c r="K504" s="1">
        <v>28.207999999999998</v>
      </c>
      <c r="L504" s="1">
        <v>386663139402.70728</v>
      </c>
      <c r="M504" s="1">
        <f t="shared" si="74"/>
        <v>13707570171.678507</v>
      </c>
      <c r="N504" s="1">
        <f t="shared" si="75"/>
        <v>1.8805879398730099</v>
      </c>
      <c r="O504">
        <v>20.451879512654799</v>
      </c>
      <c r="P504">
        <f t="shared" si="76"/>
        <v>79079879390.490158</v>
      </c>
      <c r="Q504">
        <f t="shared" si="77"/>
        <v>-41171002074.282532</v>
      </c>
      <c r="R504" s="1">
        <f t="shared" si="78"/>
        <v>249698433154.16257</v>
      </c>
      <c r="S504" s="1">
        <f t="shared" si="79"/>
        <v>-0.16488290116287499</v>
      </c>
      <c r="T504" s="4">
        <v>10</v>
      </c>
      <c r="U504" s="1">
        <v>5188607</v>
      </c>
      <c r="V504" s="1">
        <v>0</v>
      </c>
    </row>
    <row r="505" spans="1:22" x14ac:dyDescent="0.25">
      <c r="A505" s="1">
        <v>2016</v>
      </c>
      <c r="B505" s="1" t="s">
        <v>35</v>
      </c>
      <c r="C505" s="1">
        <v>90288.822411116489</v>
      </c>
      <c r="D505" s="1">
        <f t="shared" si="80"/>
        <v>4.9556339887892378</v>
      </c>
      <c r="E505">
        <v>2004.0315250000001</v>
      </c>
      <c r="F505" s="1">
        <f t="shared" si="71"/>
        <v>31990299191.981953</v>
      </c>
      <c r="G505" s="1">
        <v>53.292000000000002</v>
      </c>
      <c r="H505" s="1">
        <f t="shared" si="72"/>
        <v>197753923428.57147</v>
      </c>
      <c r="I505" s="1">
        <f t="shared" si="73"/>
        <v>0.16176821494789112</v>
      </c>
      <c r="J505" s="6">
        <v>43.734169960474297</v>
      </c>
      <c r="K505" s="1">
        <v>29.077999999999999</v>
      </c>
      <c r="L505" s="1">
        <v>371076190476.19049</v>
      </c>
      <c r="M505" s="1">
        <f t="shared" si="74"/>
        <v>12761406921.94066</v>
      </c>
      <c r="N505" s="1">
        <f t="shared" si="75"/>
        <v>1.5040295054843626</v>
      </c>
      <c r="O505">
        <f>(O503+O504)/2</f>
        <v>27.862969896695251</v>
      </c>
      <c r="P505">
        <f t="shared" si="76"/>
        <v>103392847246.18448</v>
      </c>
      <c r="Q505">
        <f t="shared" si="77"/>
        <v>-71402548054.20253</v>
      </c>
      <c r="R505" s="1">
        <f t="shared" si="78"/>
        <v>269156471482.77399</v>
      </c>
      <c r="S505" s="1">
        <f t="shared" si="79"/>
        <v>-0.26528267242042625</v>
      </c>
      <c r="T505" s="4">
        <v>10</v>
      </c>
      <c r="U505" s="1">
        <v>5232929</v>
      </c>
      <c r="V505" s="1">
        <v>0</v>
      </c>
    </row>
    <row r="506" spans="1:22" x14ac:dyDescent="0.25">
      <c r="A506" s="2">
        <v>1999</v>
      </c>
      <c r="B506" s="1" t="s">
        <v>36</v>
      </c>
      <c r="C506" s="1">
        <v>17843.035788783644</v>
      </c>
      <c r="D506" s="1">
        <f t="shared" si="80"/>
        <v>4.2514687465733445</v>
      </c>
      <c r="E506">
        <v>914</v>
      </c>
      <c r="F506" s="1">
        <f t="shared" si="71"/>
        <v>8636503014.1026649</v>
      </c>
      <c r="G506" s="1">
        <v>39.424999999999997</v>
      </c>
      <c r="H506" s="1">
        <f t="shared" si="72"/>
        <v>6193725945.3836145</v>
      </c>
      <c r="I506" s="1">
        <f t="shared" si="73"/>
        <v>1.394395407588179</v>
      </c>
      <c r="J506" s="5">
        <v>25.888021984061222</v>
      </c>
      <c r="K506" s="1">
        <v>21.82</v>
      </c>
      <c r="L506" s="1">
        <v>15710148244.473341</v>
      </c>
      <c r="M506" s="1">
        <f t="shared" si="74"/>
        <v>719988462.16651428</v>
      </c>
      <c r="N506" s="1">
        <f t="shared" si="75"/>
        <v>1.1864354713135299</v>
      </c>
      <c r="O506">
        <v>27.2716141925183</v>
      </c>
      <c r="P506">
        <f t="shared" si="76"/>
        <v>4284411018.3054562</v>
      </c>
      <c r="Q506">
        <f t="shared" si="77"/>
        <v>4352091995.7972088</v>
      </c>
      <c r="R506" s="1">
        <f t="shared" si="78"/>
        <v>1841633949.5864058</v>
      </c>
      <c r="S506" s="1">
        <f t="shared" si="79"/>
        <v>2.3631688570764031</v>
      </c>
      <c r="T506" s="4">
        <v>-9</v>
      </c>
      <c r="U506" s="1">
        <v>2254918</v>
      </c>
      <c r="V506" s="1">
        <v>0</v>
      </c>
    </row>
    <row r="507" spans="1:22" x14ac:dyDescent="0.25">
      <c r="A507" s="1">
        <v>2000</v>
      </c>
      <c r="B507" s="1" t="s">
        <v>36</v>
      </c>
      <c r="C507" s="1">
        <v>18698.399747045823</v>
      </c>
      <c r="D507" s="1">
        <f t="shared" si="80"/>
        <v>4.2718044401853836</v>
      </c>
      <c r="E507">
        <v>972.04105519999996</v>
      </c>
      <c r="F507" s="1">
        <f t="shared" si="71"/>
        <v>14091062511.412493</v>
      </c>
      <c r="G507" s="1">
        <v>49.502000000000002</v>
      </c>
      <c r="H507" s="1">
        <f t="shared" si="72"/>
        <v>9656559198.9596901</v>
      </c>
      <c r="I507" s="1">
        <f t="shared" si="73"/>
        <v>1.4592218844296565</v>
      </c>
      <c r="J507" s="5">
        <v>39.716070128596982</v>
      </c>
      <c r="K507" s="1">
        <v>15.371</v>
      </c>
      <c r="L507" s="1">
        <v>19507412223.667103</v>
      </c>
      <c r="M507" s="1">
        <f t="shared" si="74"/>
        <v>1269104952.4212544</v>
      </c>
      <c r="N507" s="1">
        <f t="shared" si="75"/>
        <v>2.5838312490141813</v>
      </c>
      <c r="O507">
        <v>41.812643039141697</v>
      </c>
      <c r="P507">
        <f t="shared" si="76"/>
        <v>8156564639.2558193</v>
      </c>
      <c r="Q507">
        <f t="shared" si="77"/>
        <v>5934497872.1566734</v>
      </c>
      <c r="R507" s="1">
        <f t="shared" si="78"/>
        <v>3722061326.8030167</v>
      </c>
      <c r="S507" s="1">
        <f t="shared" si="79"/>
        <v>1.5944116313779226</v>
      </c>
      <c r="T507" s="4">
        <v>-9</v>
      </c>
      <c r="U507" s="1">
        <v>2267991</v>
      </c>
      <c r="V507" s="1">
        <v>0</v>
      </c>
    </row>
    <row r="508" spans="1:22" x14ac:dyDescent="0.25">
      <c r="A508" s="1">
        <v>2001</v>
      </c>
      <c r="B508" s="1" t="s">
        <v>36</v>
      </c>
      <c r="C508" s="1">
        <v>19308.42061323519</v>
      </c>
      <c r="D508" s="1">
        <f t="shared" si="80"/>
        <v>4.2857467508892171</v>
      </c>
      <c r="E508">
        <v>915.48762360000001</v>
      </c>
      <c r="F508" s="1">
        <f t="shared" si="71"/>
        <v>11069322214.881187</v>
      </c>
      <c r="G508" s="1">
        <v>46.601999999999997</v>
      </c>
      <c r="H508" s="1">
        <f t="shared" si="72"/>
        <v>9065028312.0936279</v>
      </c>
      <c r="I508" s="1">
        <f t="shared" si="73"/>
        <v>1.2211017807979305</v>
      </c>
      <c r="J508" s="5">
        <v>33.126510283668544</v>
      </c>
      <c r="K508" s="1">
        <v>17.210999999999999</v>
      </c>
      <c r="L508" s="1">
        <v>19452015604.681404</v>
      </c>
      <c r="M508" s="1">
        <f t="shared" si="74"/>
        <v>1130208332.1527748</v>
      </c>
      <c r="N508" s="1">
        <f t="shared" si="75"/>
        <v>1.9247289688959703</v>
      </c>
      <c r="O508">
        <v>33.731958596058902</v>
      </c>
      <c r="P508">
        <f t="shared" si="76"/>
        <v>6561545849.8700485</v>
      </c>
      <c r="Q508">
        <f t="shared" si="77"/>
        <v>4507776365.0111389</v>
      </c>
      <c r="R508" s="1">
        <f t="shared" si="78"/>
        <v>4557251947.082489</v>
      </c>
      <c r="S508" s="1">
        <f t="shared" si="79"/>
        <v>0.98914354908487689</v>
      </c>
      <c r="T508" s="4">
        <v>-9</v>
      </c>
      <c r="U508" s="1">
        <v>2294787</v>
      </c>
      <c r="V508" s="1">
        <v>0</v>
      </c>
    </row>
    <row r="509" spans="1:22" x14ac:dyDescent="0.25">
      <c r="A509" s="1">
        <v>2002</v>
      </c>
      <c r="B509" s="1" t="s">
        <v>36</v>
      </c>
      <c r="C509" s="1">
        <v>18772.800373517362</v>
      </c>
      <c r="D509" s="1">
        <f t="shared" si="80"/>
        <v>4.2735290619687589</v>
      </c>
      <c r="E509">
        <v>899.48445140000001</v>
      </c>
      <c r="F509" s="1">
        <f t="shared" si="71"/>
        <v>10960316251.104162</v>
      </c>
      <c r="G509" s="1">
        <v>45.174999999999997</v>
      </c>
      <c r="H509" s="1">
        <f t="shared" si="72"/>
        <v>9099502145.6436939</v>
      </c>
      <c r="I509" s="1">
        <f t="shared" si="73"/>
        <v>1.2044962543748965</v>
      </c>
      <c r="J509" s="5">
        <v>33.383860782604785</v>
      </c>
      <c r="K509" s="1">
        <v>19.004999999999999</v>
      </c>
      <c r="L509" s="1">
        <v>20142782834.850456</v>
      </c>
      <c r="M509" s="1">
        <f t="shared" si="74"/>
        <v>1059867552.4783193</v>
      </c>
      <c r="N509" s="1">
        <f t="shared" si="75"/>
        <v>1.7565830456513962</v>
      </c>
      <c r="O509">
        <v>31.463458635911302</v>
      </c>
      <c r="P509">
        <f t="shared" si="76"/>
        <v>6337616145.3646154</v>
      </c>
      <c r="Q509">
        <f t="shared" si="77"/>
        <v>4622700105.7395468</v>
      </c>
      <c r="R509" s="1">
        <f t="shared" si="78"/>
        <v>4476802039.9041471</v>
      </c>
      <c r="S509" s="1">
        <f t="shared" si="79"/>
        <v>1.0325897961390591</v>
      </c>
      <c r="T509" s="4">
        <v>-8</v>
      </c>
      <c r="U509" s="1">
        <v>2334285</v>
      </c>
      <c r="V509" s="1">
        <v>0</v>
      </c>
    </row>
    <row r="510" spans="1:22" x14ac:dyDescent="0.25">
      <c r="A510" s="1">
        <v>2003</v>
      </c>
      <c r="B510" s="1" t="s">
        <v>36</v>
      </c>
      <c r="C510" s="1">
        <v>17881.314764515573</v>
      </c>
      <c r="D510" s="1">
        <f t="shared" si="80"/>
        <v>4.2523994481277816</v>
      </c>
      <c r="E510">
        <v>823.00979029999996</v>
      </c>
      <c r="F510" s="1">
        <f t="shared" si="71"/>
        <v>11296897417.676271</v>
      </c>
      <c r="G510" s="1">
        <v>45.59</v>
      </c>
      <c r="H510" s="1">
        <f t="shared" si="72"/>
        <v>9862854044.2132645</v>
      </c>
      <c r="I510" s="1">
        <f t="shared" si="73"/>
        <v>1.1453984178448213</v>
      </c>
      <c r="J510" s="5">
        <v>37.606361733270113</v>
      </c>
      <c r="K510" s="1">
        <v>23.201000000000001</v>
      </c>
      <c r="L510" s="1">
        <v>21633810143.042912</v>
      </c>
      <c r="M510" s="1">
        <f t="shared" si="74"/>
        <v>932451624.63009834</v>
      </c>
      <c r="N510" s="1">
        <f t="shared" si="75"/>
        <v>1.6208940016926043</v>
      </c>
      <c r="O510">
        <v>31.930891597423201</v>
      </c>
      <c r="P510">
        <f t="shared" si="76"/>
        <v>6907868465.1673765</v>
      </c>
      <c r="Q510">
        <f t="shared" si="77"/>
        <v>4389028952.5088949</v>
      </c>
      <c r="R510" s="1">
        <f t="shared" si="78"/>
        <v>5473825091.7043695</v>
      </c>
      <c r="S510" s="1">
        <f t="shared" si="79"/>
        <v>0.80182119066254187</v>
      </c>
      <c r="T510" s="4">
        <v>-8</v>
      </c>
      <c r="U510" s="1">
        <v>2385255</v>
      </c>
      <c r="V510" s="1">
        <v>0</v>
      </c>
    </row>
    <row r="511" spans="1:22" x14ac:dyDescent="0.25">
      <c r="A511" s="1">
        <v>2004</v>
      </c>
      <c r="B511" s="1" t="s">
        <v>36</v>
      </c>
      <c r="C511" s="1">
        <v>17671.57505211536</v>
      </c>
      <c r="D511" s="1">
        <f t="shared" si="80"/>
        <v>4.2472752595213494</v>
      </c>
      <c r="E511">
        <v>754.29732209999997</v>
      </c>
      <c r="F511" s="1">
        <f t="shared" si="71"/>
        <v>13385330488.536642</v>
      </c>
      <c r="G511" s="1">
        <v>45.274000000000001</v>
      </c>
      <c r="H511" s="1">
        <f t="shared" si="72"/>
        <v>11211467318.595579</v>
      </c>
      <c r="I511" s="1">
        <f t="shared" si="73"/>
        <v>1.1938964016186755</v>
      </c>
      <c r="J511" s="5">
        <v>48.617617019587087</v>
      </c>
      <c r="K511" s="1">
        <v>27.901</v>
      </c>
      <c r="L511" s="1">
        <v>24763589076.723015</v>
      </c>
      <c r="M511" s="1">
        <f t="shared" si="74"/>
        <v>887552025.97480428</v>
      </c>
      <c r="N511" s="1">
        <f t="shared" si="75"/>
        <v>1.7425044629076767</v>
      </c>
      <c r="O511">
        <v>35.792918730391499</v>
      </c>
      <c r="P511">
        <f t="shared" si="76"/>
        <v>8863611312.9595757</v>
      </c>
      <c r="Q511">
        <f t="shared" si="77"/>
        <v>4521719175.5770664</v>
      </c>
      <c r="R511" s="1">
        <f t="shared" si="78"/>
        <v>6689748143.0185127</v>
      </c>
      <c r="S511" s="1">
        <f t="shared" si="79"/>
        <v>0.67591769957677361</v>
      </c>
      <c r="T511" s="4">
        <v>-8</v>
      </c>
      <c r="U511" s="1">
        <v>2444751</v>
      </c>
      <c r="V511" s="1">
        <v>0</v>
      </c>
    </row>
    <row r="512" spans="1:22" x14ac:dyDescent="0.25">
      <c r="A512" s="1">
        <v>2005</v>
      </c>
      <c r="B512" s="1" t="s">
        <v>36</v>
      </c>
      <c r="C512" s="1">
        <v>17631.939693863511</v>
      </c>
      <c r="D512" s="1">
        <f t="shared" si="80"/>
        <v>4.2463000917663436</v>
      </c>
      <c r="E512">
        <v>780.55852900000002</v>
      </c>
      <c r="F512" s="1">
        <f t="shared" si="71"/>
        <v>19089059381.66848</v>
      </c>
      <c r="G512" s="1">
        <v>47.792000000000002</v>
      </c>
      <c r="H512" s="1">
        <f t="shared" si="72"/>
        <v>14854673394.018206</v>
      </c>
      <c r="I512" s="1">
        <f t="shared" si="73"/>
        <v>1.2850541291170636</v>
      </c>
      <c r="J512" s="5">
        <v>67.00175692589093</v>
      </c>
      <c r="K512" s="1">
        <v>21.425999999999998</v>
      </c>
      <c r="L512" s="1">
        <v>31081924577.373211</v>
      </c>
      <c r="M512" s="1">
        <f t="shared" si="74"/>
        <v>1450663893.2779434</v>
      </c>
      <c r="N512" s="1">
        <f t="shared" si="75"/>
        <v>3.1271239114109464</v>
      </c>
      <c r="O512">
        <v>42.436307564115303</v>
      </c>
      <c r="P512">
        <f t="shared" si="76"/>
        <v>13190021110.500443</v>
      </c>
      <c r="Q512">
        <f t="shared" si="77"/>
        <v>5899038271.1680374</v>
      </c>
      <c r="R512" s="1">
        <f t="shared" si="78"/>
        <v>8955635122.8501682</v>
      </c>
      <c r="S512" s="1">
        <f t="shared" si="79"/>
        <v>0.6586956916228901</v>
      </c>
      <c r="T512" s="4">
        <v>-8</v>
      </c>
      <c r="U512" s="1">
        <v>2511269</v>
      </c>
      <c r="V512" s="1">
        <v>0</v>
      </c>
    </row>
    <row r="513" spans="1:22" x14ac:dyDescent="0.25">
      <c r="A513" s="1">
        <v>2006</v>
      </c>
      <c r="B513" s="1" t="s">
        <v>36</v>
      </c>
      <c r="C513" s="1">
        <v>18063.251929700706</v>
      </c>
      <c r="D513" s="1">
        <f t="shared" si="80"/>
        <v>4.2567959391108801</v>
      </c>
      <c r="E513">
        <v>743.85952050000003</v>
      </c>
      <c r="F513" s="1">
        <f t="shared" si="71"/>
        <v>21056782411.52142</v>
      </c>
      <c r="G513" s="1">
        <v>48.372999999999998</v>
      </c>
      <c r="H513" s="1">
        <f t="shared" si="72"/>
        <v>18002430260.078022</v>
      </c>
      <c r="I513" s="1">
        <f t="shared" si="73"/>
        <v>1.1696633236356255</v>
      </c>
      <c r="J513" s="5">
        <v>77.554717303757457</v>
      </c>
      <c r="K513" s="1">
        <v>27.152000000000001</v>
      </c>
      <c r="L513" s="1">
        <v>37215864759.427826</v>
      </c>
      <c r="M513" s="1">
        <f t="shared" si="74"/>
        <v>1370649114.5929518</v>
      </c>
      <c r="N513" s="1">
        <f t="shared" si="75"/>
        <v>2.8563169307512322</v>
      </c>
      <c r="O513">
        <v>40.461781061936399</v>
      </c>
      <c r="P513">
        <f t="shared" si="76"/>
        <v>15058201719.266029</v>
      </c>
      <c r="Q513">
        <f t="shared" si="77"/>
        <v>5998580692.2553902</v>
      </c>
      <c r="R513" s="1">
        <f t="shared" si="78"/>
        <v>12003849567.822632</v>
      </c>
      <c r="S513" s="1">
        <f t="shared" si="79"/>
        <v>0.4997214150646398</v>
      </c>
      <c r="T513" s="4">
        <v>-8</v>
      </c>
      <c r="U513" s="1">
        <v>2582991</v>
      </c>
      <c r="V513" s="1">
        <v>0</v>
      </c>
    </row>
    <row r="514" spans="1:22" x14ac:dyDescent="0.25">
      <c r="A514" s="1">
        <v>2007</v>
      </c>
      <c r="B514" s="1" t="s">
        <v>36</v>
      </c>
      <c r="C514" s="1">
        <v>18302.319327121553</v>
      </c>
      <c r="D514" s="1">
        <f t="shared" si="80"/>
        <v>4.2625061283722685</v>
      </c>
      <c r="E514">
        <v>714.81372050000004</v>
      </c>
      <c r="F514" s="1">
        <f t="shared" si="71"/>
        <v>21862278231.87825</v>
      </c>
      <c r="G514" s="1">
        <v>47.298000000000002</v>
      </c>
      <c r="H514" s="1">
        <f t="shared" si="72"/>
        <v>19905507838.751629</v>
      </c>
      <c r="I514" s="1">
        <f t="shared" si="73"/>
        <v>1.098302962626114</v>
      </c>
      <c r="J514" s="5">
        <v>83.793372975802299</v>
      </c>
      <c r="K514" s="1">
        <v>34.073</v>
      </c>
      <c r="L514" s="1">
        <v>42085305591.677505</v>
      </c>
      <c r="M514" s="1">
        <f t="shared" si="74"/>
        <v>1235151163.4337306</v>
      </c>
      <c r="N514" s="1">
        <f t="shared" si="75"/>
        <v>2.4592308565668506</v>
      </c>
      <c r="O514">
        <v>37.064872916923498</v>
      </c>
      <c r="P514">
        <f t="shared" si="76"/>
        <v>15598865034.254166</v>
      </c>
      <c r="Q514">
        <f t="shared" si="77"/>
        <v>6263413197.6240845</v>
      </c>
      <c r="R514" s="1">
        <f t="shared" si="78"/>
        <v>13642094641.127544</v>
      </c>
      <c r="S514" s="1">
        <f t="shared" si="79"/>
        <v>0.45912401008723702</v>
      </c>
      <c r="T514" s="4">
        <v>-8</v>
      </c>
      <c r="U514" s="1">
        <v>2662762</v>
      </c>
      <c r="V514" s="1">
        <v>0</v>
      </c>
    </row>
    <row r="515" spans="1:22" x14ac:dyDescent="0.25">
      <c r="A515" s="1">
        <v>2008</v>
      </c>
      <c r="B515" s="1" t="s">
        <v>36</v>
      </c>
      <c r="C515" s="1">
        <v>19112.197055097844</v>
      </c>
      <c r="D515" s="1">
        <f t="shared" si="80"/>
        <v>4.2813106145306685</v>
      </c>
      <c r="E515">
        <v>759.69981519999999</v>
      </c>
      <c r="F515" s="1">
        <f t="shared" ref="F515:F578" si="81">(E515*365000)*J515</f>
        <v>30062493141.278122</v>
      </c>
      <c r="G515" s="1">
        <v>46.122</v>
      </c>
      <c r="H515" s="1">
        <f t="shared" ref="H515:H578" si="82">(G515/100)*L515</f>
        <v>28090757040.312092</v>
      </c>
      <c r="I515" s="1">
        <f t="shared" ref="I515:I578" si="83">F515/H515</f>
        <v>1.0701916327187786</v>
      </c>
      <c r="J515" s="5">
        <v>108.41518354973967</v>
      </c>
      <c r="K515" s="1">
        <v>36.478000000000002</v>
      </c>
      <c r="L515" s="1">
        <v>60905331599.479836</v>
      </c>
      <c r="M515" s="1">
        <f t="shared" ref="M515:M578" si="84">L515/K515</f>
        <v>1669645583.6251941</v>
      </c>
      <c r="N515" s="1">
        <f t="shared" ref="N515:N578" si="85">J515/K515</f>
        <v>2.9720703862530748</v>
      </c>
      <c r="O515">
        <v>37.060521672281503</v>
      </c>
      <c r="P515">
        <f t="shared" ref="P515:P578" si="86">(O515/100)*L515</f>
        <v>22571833617.000141</v>
      </c>
      <c r="Q515">
        <f t="shared" ref="Q515:Q578" si="87">-(P515-F515)</f>
        <v>7490659524.2779808</v>
      </c>
      <c r="R515" s="1">
        <f t="shared" ref="R515:R578" si="88">H515-Q515</f>
        <v>20600097516.034111</v>
      </c>
      <c r="S515" s="1">
        <f t="shared" ref="S515:S578" si="89">Q515/R515</f>
        <v>0.36362252743937823</v>
      </c>
      <c r="T515" s="4">
        <v>-8</v>
      </c>
      <c r="U515" s="1">
        <v>2759014</v>
      </c>
      <c r="V515" s="1">
        <v>0</v>
      </c>
    </row>
    <row r="516" spans="1:22" x14ac:dyDescent="0.25">
      <c r="A516" s="1">
        <v>2009</v>
      </c>
      <c r="B516" s="1" t="s">
        <v>36</v>
      </c>
      <c r="C516" s="1">
        <v>19408.634023805174</v>
      </c>
      <c r="D516" s="1">
        <f t="shared" si="80"/>
        <v>4.2879949708958716</v>
      </c>
      <c r="E516">
        <v>818.88820199999998</v>
      </c>
      <c r="F516" s="1">
        <f t="shared" si="81"/>
        <v>20621584830.449108</v>
      </c>
      <c r="G516" s="1">
        <v>37.933999999999997</v>
      </c>
      <c r="H516" s="1">
        <f t="shared" si="82"/>
        <v>18355616390.117027</v>
      </c>
      <c r="I516" s="1">
        <f t="shared" si="83"/>
        <v>1.1234482347077224</v>
      </c>
      <c r="J516" s="5">
        <v>68.992925466719498</v>
      </c>
      <c r="K516" s="1">
        <v>28.207000000000001</v>
      </c>
      <c r="L516" s="1">
        <v>48388296488.946671</v>
      </c>
      <c r="M516" s="1">
        <f t="shared" si="84"/>
        <v>1715471212.4276481</v>
      </c>
      <c r="N516" s="1">
        <f t="shared" si="85"/>
        <v>2.4459504898330025</v>
      </c>
      <c r="O516">
        <v>28.938638078134201</v>
      </c>
      <c r="P516">
        <f t="shared" si="86"/>
        <v>14002913993.110794</v>
      </c>
      <c r="Q516">
        <f t="shared" si="87"/>
        <v>6618670837.3383141</v>
      </c>
      <c r="R516" s="1">
        <f t="shared" si="88"/>
        <v>11736945552.778713</v>
      </c>
      <c r="S516" s="1">
        <f t="shared" si="89"/>
        <v>0.56391765707487229</v>
      </c>
      <c r="T516" s="4">
        <v>-8</v>
      </c>
      <c r="U516" s="1">
        <v>2882942</v>
      </c>
      <c r="V516" s="1">
        <v>0</v>
      </c>
    </row>
    <row r="517" spans="1:22" x14ac:dyDescent="0.25">
      <c r="A517" s="1">
        <v>2010</v>
      </c>
      <c r="B517" s="1" t="s">
        <v>36</v>
      </c>
      <c r="C517" s="1">
        <v>19280.747353755749</v>
      </c>
      <c r="D517" s="1">
        <f t="shared" si="80"/>
        <v>4.2851238638677254</v>
      </c>
      <c r="E517">
        <v>869.41702320000002</v>
      </c>
      <c r="F517" s="1">
        <f t="shared" si="81"/>
        <v>27766401548.336182</v>
      </c>
      <c r="G517" s="1">
        <v>39.380000000000003</v>
      </c>
      <c r="H517" s="1">
        <f t="shared" si="82"/>
        <v>23093070683.172955</v>
      </c>
      <c r="I517" s="1">
        <f t="shared" si="83"/>
        <v>1.2023694002967091</v>
      </c>
      <c r="J517" s="5">
        <v>87.498094676299672</v>
      </c>
      <c r="K517" s="1">
        <v>25.417999999999999</v>
      </c>
      <c r="L517" s="1">
        <v>58641621846.553963</v>
      </c>
      <c r="M517" s="1">
        <f t="shared" si="84"/>
        <v>2307090323.6507187</v>
      </c>
      <c r="N517" s="1">
        <f t="shared" si="85"/>
        <v>3.442367404056168</v>
      </c>
      <c r="O517">
        <v>35.340293791655199</v>
      </c>
      <c r="P517">
        <f t="shared" si="86"/>
        <v>20724121444.763626</v>
      </c>
      <c r="Q517">
        <f t="shared" si="87"/>
        <v>7042280103.5725555</v>
      </c>
      <c r="R517" s="1">
        <f t="shared" si="88"/>
        <v>16050790579.600399</v>
      </c>
      <c r="S517" s="1">
        <f t="shared" si="89"/>
        <v>0.43874973439145576</v>
      </c>
      <c r="T517" s="4">
        <v>-8</v>
      </c>
      <c r="U517" s="1">
        <v>3041460</v>
      </c>
      <c r="V517" s="1">
        <v>0</v>
      </c>
    </row>
    <row r="518" spans="1:22" x14ac:dyDescent="0.25">
      <c r="A518" s="1">
        <v>2011</v>
      </c>
      <c r="B518" s="1" t="s">
        <v>36</v>
      </c>
      <c r="C518" s="1">
        <v>17914.028209305478</v>
      </c>
      <c r="D518" s="1">
        <f t="shared" si="80"/>
        <v>4.2531932537645698</v>
      </c>
      <c r="E518">
        <v>891.58192110000005</v>
      </c>
      <c r="F518" s="1">
        <f t="shared" si="81"/>
        <v>38630927805.507256</v>
      </c>
      <c r="G518" s="1">
        <v>48.747</v>
      </c>
      <c r="H518" s="1">
        <f t="shared" si="82"/>
        <v>33117399244.236671</v>
      </c>
      <c r="I518" s="1">
        <f t="shared" si="83"/>
        <v>1.1664843462075329</v>
      </c>
      <c r="J518" s="5">
        <v>118.7082822862465</v>
      </c>
      <c r="K518" s="1">
        <v>24.236000000000001</v>
      </c>
      <c r="L518" s="1">
        <v>67937307412.223663</v>
      </c>
      <c r="M518" s="1">
        <f t="shared" si="84"/>
        <v>2803156767.2975597</v>
      </c>
      <c r="N518" s="1">
        <f t="shared" si="85"/>
        <v>4.8980146181814863</v>
      </c>
      <c r="O518">
        <v>45.455746053797498</v>
      </c>
      <c r="P518">
        <f t="shared" si="86"/>
        <v>30881409933.088131</v>
      </c>
      <c r="Q518">
        <f t="shared" si="87"/>
        <v>7749517872.4191246</v>
      </c>
      <c r="R518" s="1">
        <f t="shared" si="88"/>
        <v>25367881371.817547</v>
      </c>
      <c r="S518" s="1">
        <f t="shared" si="89"/>
        <v>0.30548541909488952</v>
      </c>
      <c r="T518" s="4">
        <v>-8</v>
      </c>
      <c r="U518" s="1">
        <v>3237268</v>
      </c>
      <c r="V518" s="1">
        <v>0</v>
      </c>
    </row>
    <row r="519" spans="1:22" x14ac:dyDescent="0.25">
      <c r="A519" s="1">
        <v>2012</v>
      </c>
      <c r="B519" s="1" t="s">
        <v>36</v>
      </c>
      <c r="C519" s="1">
        <v>18300.329008558816</v>
      </c>
      <c r="D519" s="1">
        <f t="shared" si="80"/>
        <v>4.2624588976712579</v>
      </c>
      <c r="E519">
        <v>924.68430869999997</v>
      </c>
      <c r="F519" s="1">
        <f t="shared" si="81"/>
        <v>39398989673.038864</v>
      </c>
      <c r="G519" s="1">
        <v>48.670999999999999</v>
      </c>
      <c r="H519" s="1">
        <f t="shared" si="82"/>
        <v>37325587114.715202</v>
      </c>
      <c r="I519" s="1">
        <f t="shared" si="83"/>
        <v>1.0555490942969319</v>
      </c>
      <c r="J519" s="5">
        <v>116.73436701022335</v>
      </c>
      <c r="K519" s="1">
        <v>27.2</v>
      </c>
      <c r="L519" s="1">
        <v>76689583355.006485</v>
      </c>
      <c r="M519" s="1">
        <f t="shared" si="84"/>
        <v>2819469976.287003</v>
      </c>
      <c r="N519" s="1">
        <f t="shared" si="85"/>
        <v>4.2917046694935053</v>
      </c>
      <c r="O519">
        <v>41.900272273792197</v>
      </c>
      <c r="P519">
        <f t="shared" si="86"/>
        <v>32133144231.384541</v>
      </c>
      <c r="Q519">
        <f t="shared" si="87"/>
        <v>7265845441.6543236</v>
      </c>
      <c r="R519" s="1">
        <f t="shared" si="88"/>
        <v>30059741673.060879</v>
      </c>
      <c r="S519" s="1">
        <f t="shared" si="89"/>
        <v>0.24171350242061038</v>
      </c>
      <c r="T519" s="4">
        <v>-8</v>
      </c>
      <c r="U519" s="1">
        <v>3464644</v>
      </c>
      <c r="V519" s="1">
        <v>0</v>
      </c>
    </row>
    <row r="520" spans="1:22" x14ac:dyDescent="0.25">
      <c r="A520" s="1">
        <v>2013</v>
      </c>
      <c r="B520" s="1" t="s">
        <v>36</v>
      </c>
      <c r="C520" s="1">
        <v>17830.345853032002</v>
      </c>
      <c r="D520" s="1">
        <f t="shared" si="80"/>
        <v>4.2511597672138635</v>
      </c>
      <c r="E520">
        <v>946.03834519999998</v>
      </c>
      <c r="F520" s="1">
        <f t="shared" si="81"/>
        <v>38655698413.713181</v>
      </c>
      <c r="G520" s="1">
        <v>49.435000000000002</v>
      </c>
      <c r="H520" s="1">
        <f t="shared" si="82"/>
        <v>39023289581.534454</v>
      </c>
      <c r="I520" s="1">
        <f t="shared" si="83"/>
        <v>0.99058021064438362</v>
      </c>
      <c r="J520" s="5">
        <v>111.94686091595962</v>
      </c>
      <c r="K520" s="1">
        <v>29.143000000000001</v>
      </c>
      <c r="L520" s="1">
        <v>78938585175.552658</v>
      </c>
      <c r="M520" s="1">
        <f t="shared" si="84"/>
        <v>2708663664.5353141</v>
      </c>
      <c r="N520" s="1">
        <f t="shared" si="85"/>
        <v>3.8412950250818247</v>
      </c>
      <c r="O520">
        <v>39.895494099466902</v>
      </c>
      <c r="P520">
        <f t="shared" si="86"/>
        <v>31492938590.915264</v>
      </c>
      <c r="Q520">
        <f t="shared" si="87"/>
        <v>7162759822.7979164</v>
      </c>
      <c r="R520" s="1">
        <f t="shared" si="88"/>
        <v>31860529758.736538</v>
      </c>
      <c r="S520" s="1">
        <f t="shared" si="89"/>
        <v>0.22481609304797584</v>
      </c>
      <c r="T520" s="4">
        <v>-8</v>
      </c>
      <c r="U520" s="1">
        <v>3711481</v>
      </c>
      <c r="V520" s="1">
        <v>0</v>
      </c>
    </row>
    <row r="521" spans="1:22" x14ac:dyDescent="0.25">
      <c r="A521" s="1">
        <v>2014</v>
      </c>
      <c r="B521" s="1" t="s">
        <v>36</v>
      </c>
      <c r="C521" s="1">
        <v>17132.088806442105</v>
      </c>
      <c r="D521" s="1">
        <f t="shared" si="80"/>
        <v>4.2338103169530985</v>
      </c>
      <c r="E521">
        <v>951.76464109999995</v>
      </c>
      <c r="F521" s="1">
        <f t="shared" si="81"/>
        <v>34848196801.147217</v>
      </c>
      <c r="G521" s="1">
        <v>46.3</v>
      </c>
      <c r="H521" s="1">
        <f t="shared" si="82"/>
        <v>37518924912.09362</v>
      </c>
      <c r="I521" s="1">
        <f t="shared" si="83"/>
        <v>0.92881650747712285</v>
      </c>
      <c r="J521" s="5">
        <v>100.31315270718662</v>
      </c>
      <c r="K521" s="1">
        <v>28.798999999999999</v>
      </c>
      <c r="L521" s="1">
        <v>81034395058.517548</v>
      </c>
      <c r="M521" s="1">
        <f t="shared" si="84"/>
        <v>2813791973.9754</v>
      </c>
      <c r="N521" s="1">
        <f t="shared" si="85"/>
        <v>3.48321652512888</v>
      </c>
      <c r="O521">
        <v>0.73971865793790503</v>
      </c>
      <c r="P521">
        <f t="shared" si="86"/>
        <v>599426539.59496605</v>
      </c>
      <c r="Q521">
        <f t="shared" si="87"/>
        <v>34248770261.55225</v>
      </c>
      <c r="R521" s="1">
        <f t="shared" si="88"/>
        <v>3270154650.5413704</v>
      </c>
      <c r="S521" s="1">
        <f t="shared" si="89"/>
        <v>10.473134735656128</v>
      </c>
      <c r="T521" s="4">
        <v>-8</v>
      </c>
      <c r="U521" s="1">
        <v>3960925</v>
      </c>
      <c r="V521" s="1">
        <v>0</v>
      </c>
    </row>
    <row r="522" spans="1:22" x14ac:dyDescent="0.25">
      <c r="A522" s="1">
        <v>2015</v>
      </c>
      <c r="B522" s="1" t="s">
        <v>36</v>
      </c>
      <c r="C522" s="1">
        <v>17070.958399198618</v>
      </c>
      <c r="D522" s="1">
        <f t="shared" si="80"/>
        <v>4.2322579039969401</v>
      </c>
      <c r="E522">
        <v>990.2574247</v>
      </c>
      <c r="F522" s="1">
        <f t="shared" si="81"/>
        <v>19173743507.708748</v>
      </c>
      <c r="G522" s="1">
        <v>34.473999999999997</v>
      </c>
      <c r="H522" s="1">
        <f t="shared" si="82"/>
        <v>24073804690.158649</v>
      </c>
      <c r="I522" s="1">
        <f t="shared" si="83"/>
        <v>0.79645671942943685</v>
      </c>
      <c r="J522" s="5">
        <v>53.047624607937863</v>
      </c>
      <c r="K522" s="1">
        <v>33.822000000000003</v>
      </c>
      <c r="L522" s="1">
        <v>69831770871.261383</v>
      </c>
      <c r="M522" s="1">
        <f t="shared" si="84"/>
        <v>2064684846.2912121</v>
      </c>
      <c r="N522" s="1">
        <f t="shared" si="85"/>
        <v>1.5684354741865607</v>
      </c>
      <c r="O522">
        <v>0.33498524234537702</v>
      </c>
      <c r="P522">
        <f t="shared" si="86"/>
        <v>233926126.88716334</v>
      </c>
      <c r="Q522">
        <f t="shared" si="87"/>
        <v>18939817380.821583</v>
      </c>
      <c r="R522" s="1">
        <f t="shared" si="88"/>
        <v>5133987309.3370667</v>
      </c>
      <c r="S522" s="1">
        <f t="shared" si="89"/>
        <v>3.6891048301533909</v>
      </c>
      <c r="T522" s="4">
        <v>-8</v>
      </c>
      <c r="U522" s="1">
        <v>4199810</v>
      </c>
      <c r="V522" s="1">
        <v>0</v>
      </c>
    </row>
    <row r="523" spans="1:22" x14ac:dyDescent="0.25">
      <c r="A523" s="1">
        <v>2016</v>
      </c>
      <c r="B523" s="1" t="s">
        <v>36</v>
      </c>
      <c r="D523" s="1" t="e">
        <f t="shared" si="80"/>
        <v>#NUM!</v>
      </c>
      <c r="E523">
        <v>1015.125568</v>
      </c>
      <c r="F523" s="1">
        <f t="shared" si="81"/>
        <v>16204421054.579277</v>
      </c>
      <c r="G523" s="1">
        <v>29.905000000000001</v>
      </c>
      <c r="H523" s="1">
        <f t="shared" si="82"/>
        <v>19825031703.511051</v>
      </c>
      <c r="I523" s="1">
        <f t="shared" si="83"/>
        <v>0.81737175995080213</v>
      </c>
      <c r="J523" s="6">
        <v>43.734169960474297</v>
      </c>
      <c r="K523" s="1">
        <v>38</v>
      </c>
      <c r="L523" s="1">
        <v>66293368010.403107</v>
      </c>
      <c r="M523" s="1">
        <f t="shared" si="84"/>
        <v>1744562316.0632396</v>
      </c>
      <c r="N523" s="1">
        <f t="shared" si="85"/>
        <v>1.1508992094861656</v>
      </c>
      <c r="O523">
        <f>(O521+O522)/2</f>
        <v>0.53735195014164105</v>
      </c>
      <c r="P523">
        <f t="shared" si="86"/>
        <v>356228705.8184759</v>
      </c>
      <c r="Q523">
        <f t="shared" si="87"/>
        <v>15848192348.760801</v>
      </c>
      <c r="R523" s="1">
        <f t="shared" si="88"/>
        <v>3976839354.7502499</v>
      </c>
      <c r="S523" s="1">
        <f t="shared" si="89"/>
        <v>3.9851225898351847</v>
      </c>
      <c r="T523" s="4">
        <v>-8</v>
      </c>
      <c r="U523" s="1">
        <v>4424762</v>
      </c>
      <c r="V523" s="1">
        <v>0</v>
      </c>
    </row>
    <row r="524" spans="1:22" x14ac:dyDescent="0.25">
      <c r="A524" s="2">
        <v>1999</v>
      </c>
      <c r="B524" s="1" t="s">
        <v>37</v>
      </c>
      <c r="C524" s="1">
        <v>4779.7209469261734</v>
      </c>
      <c r="D524" s="1">
        <f t="shared" si="80"/>
        <v>3.6794025420623724</v>
      </c>
      <c r="E524">
        <v>140</v>
      </c>
      <c r="F524" s="1">
        <f t="shared" si="81"/>
        <v>1322877923.3855283</v>
      </c>
      <c r="G524" s="1">
        <v>31.334</v>
      </c>
      <c r="H524" s="1">
        <f t="shared" si="82"/>
        <v>11337582466.575359</v>
      </c>
      <c r="I524" s="1">
        <f t="shared" si="83"/>
        <v>0.11668077628414535</v>
      </c>
      <c r="J524" s="5">
        <v>25.888021984061222</v>
      </c>
      <c r="K524" s="1">
        <v>15.869</v>
      </c>
      <c r="L524" s="1">
        <v>36183003978.347351</v>
      </c>
      <c r="M524" s="1">
        <f t="shared" si="84"/>
        <v>2280106117.4836063</v>
      </c>
      <c r="N524" s="1">
        <f t="shared" si="85"/>
        <v>1.6313581185998627</v>
      </c>
      <c r="O524">
        <v>0.86344015657060202</v>
      </c>
      <c r="P524">
        <f t="shared" si="86"/>
        <v>312418586.20258951</v>
      </c>
      <c r="Q524">
        <f t="shared" si="87"/>
        <v>1010459337.1829388</v>
      </c>
      <c r="R524" s="1">
        <f t="shared" si="88"/>
        <v>10327123129.39242</v>
      </c>
      <c r="S524" s="1">
        <f t="shared" si="89"/>
        <v>9.7845191204027765E-2</v>
      </c>
      <c r="T524" s="4">
        <v>8</v>
      </c>
      <c r="U524" s="1">
        <v>22472040</v>
      </c>
      <c r="V524" s="1">
        <v>0</v>
      </c>
    </row>
    <row r="525" spans="1:22" x14ac:dyDescent="0.25">
      <c r="A525" s="1">
        <v>2000</v>
      </c>
      <c r="B525" s="1" t="s">
        <v>37</v>
      </c>
      <c r="C525" s="1">
        <v>4900.538937983546</v>
      </c>
      <c r="D525" s="1">
        <f t="shared" si="80"/>
        <v>3.6902438442982257</v>
      </c>
      <c r="E525">
        <v>137.1591492</v>
      </c>
      <c r="F525" s="1">
        <f t="shared" si="81"/>
        <v>1988309171.7681525</v>
      </c>
      <c r="G525" s="1">
        <v>30.893999999999998</v>
      </c>
      <c r="H525" s="1">
        <f t="shared" si="82"/>
        <v>11566258778.386845</v>
      </c>
      <c r="I525" s="1">
        <f t="shared" si="83"/>
        <v>0.17190599050780217</v>
      </c>
      <c r="J525" s="5">
        <v>39.716070128596982</v>
      </c>
      <c r="K525" s="1">
        <v>19.82</v>
      </c>
      <c r="L525" s="1">
        <v>37438527799.530151</v>
      </c>
      <c r="M525" s="1">
        <f t="shared" si="84"/>
        <v>1888926730.5514708</v>
      </c>
      <c r="N525" s="1">
        <f t="shared" si="85"/>
        <v>2.0038380488696763</v>
      </c>
      <c r="O525">
        <v>1.9225799756715101</v>
      </c>
      <c r="P525">
        <f t="shared" si="86"/>
        <v>719785638.65997839</v>
      </c>
      <c r="Q525">
        <f t="shared" si="87"/>
        <v>1268523533.1081741</v>
      </c>
      <c r="R525" s="1">
        <f t="shared" si="88"/>
        <v>10297735245.278671</v>
      </c>
      <c r="S525" s="1">
        <f t="shared" si="89"/>
        <v>0.12318471031674363</v>
      </c>
      <c r="T525" s="4">
        <v>8</v>
      </c>
      <c r="U525" s="1">
        <v>22442971</v>
      </c>
      <c r="V525" s="1">
        <v>0</v>
      </c>
    </row>
    <row r="526" spans="1:22" x14ac:dyDescent="0.25">
      <c r="A526" s="1">
        <v>2001</v>
      </c>
      <c r="B526" s="1" t="s">
        <v>37</v>
      </c>
      <c r="C526" s="1">
        <v>5247.2909468496491</v>
      </c>
      <c r="D526" s="1">
        <f t="shared" si="80"/>
        <v>3.7199351452176286</v>
      </c>
      <c r="E526">
        <v>139.58820030000001</v>
      </c>
      <c r="F526" s="1">
        <f t="shared" si="81"/>
        <v>1687785532.7416084</v>
      </c>
      <c r="G526" s="1">
        <v>29.725999999999999</v>
      </c>
      <c r="H526" s="1">
        <f t="shared" si="82"/>
        <v>12103486966.036957</v>
      </c>
      <c r="I526" s="1">
        <f t="shared" si="83"/>
        <v>0.13944622219015285</v>
      </c>
      <c r="J526" s="5">
        <v>33.126510283668544</v>
      </c>
      <c r="K526" s="1">
        <v>22.622</v>
      </c>
      <c r="L526" s="1">
        <v>40716836998.038612</v>
      </c>
      <c r="M526" s="1">
        <f t="shared" si="84"/>
        <v>1799877862.1712763</v>
      </c>
      <c r="N526" s="1">
        <f t="shared" si="85"/>
        <v>1.4643493185248229</v>
      </c>
      <c r="O526">
        <v>1.3077061266160801</v>
      </c>
      <c r="P526">
        <f t="shared" si="86"/>
        <v>532456571.98763376</v>
      </c>
      <c r="Q526">
        <f t="shared" si="87"/>
        <v>1155328960.7539747</v>
      </c>
      <c r="R526" s="1">
        <f t="shared" si="88"/>
        <v>10948158005.282982</v>
      </c>
      <c r="S526" s="1">
        <f t="shared" si="89"/>
        <v>0.10552724578842178</v>
      </c>
      <c r="T526" s="4">
        <v>8</v>
      </c>
      <c r="U526" s="1">
        <v>22131970</v>
      </c>
      <c r="V526" s="1">
        <v>0</v>
      </c>
    </row>
    <row r="527" spans="1:22" x14ac:dyDescent="0.25">
      <c r="A527" s="1">
        <v>2002</v>
      </c>
      <c r="B527" s="1" t="s">
        <v>37</v>
      </c>
      <c r="C527" s="1">
        <v>5621.2908277154047</v>
      </c>
      <c r="D527" s="1">
        <f t="shared" si="80"/>
        <v>3.7498360548899172</v>
      </c>
      <c r="E527">
        <v>140.42832240000001</v>
      </c>
      <c r="F527" s="1">
        <f t="shared" si="81"/>
        <v>1711134441.2017646</v>
      </c>
      <c r="G527" s="1">
        <v>29.417999999999999</v>
      </c>
      <c r="H527" s="1">
        <f t="shared" si="82"/>
        <v>13583631341.703222</v>
      </c>
      <c r="I527" s="1">
        <f t="shared" si="83"/>
        <v>0.12597032399932676</v>
      </c>
      <c r="J527" s="5">
        <v>33.383860782604785</v>
      </c>
      <c r="K527" s="1">
        <v>22.454999999999998</v>
      </c>
      <c r="L527" s="1">
        <v>46174557555.589172</v>
      </c>
      <c r="M527" s="1">
        <f t="shared" si="84"/>
        <v>2056315188.4029915</v>
      </c>
      <c r="N527" s="1">
        <f t="shared" si="85"/>
        <v>1.4867005469875212</v>
      </c>
      <c r="O527">
        <v>1.1902110075557</v>
      </c>
      <c r="P527">
        <f t="shared" si="86"/>
        <v>549574666.71676445</v>
      </c>
      <c r="Q527">
        <f t="shared" si="87"/>
        <v>1161559774.4850001</v>
      </c>
      <c r="R527" s="1">
        <f t="shared" si="88"/>
        <v>12422071567.218222</v>
      </c>
      <c r="S527" s="1">
        <f t="shared" si="89"/>
        <v>9.3507734857231864E-2</v>
      </c>
      <c r="T527" s="4">
        <v>8</v>
      </c>
      <c r="U527" s="1">
        <v>21730496</v>
      </c>
      <c r="V527" s="1">
        <v>0</v>
      </c>
    </row>
    <row r="528" spans="1:22" x14ac:dyDescent="0.25">
      <c r="A528" s="1">
        <v>2003</v>
      </c>
      <c r="B528" s="1" t="s">
        <v>37</v>
      </c>
      <c r="C528" s="1">
        <v>5974.7652438571395</v>
      </c>
      <c r="D528" s="1">
        <f t="shared" si="80"/>
        <v>3.7763208459715814</v>
      </c>
      <c r="E528">
        <v>133.6581971</v>
      </c>
      <c r="F528" s="1">
        <f t="shared" si="81"/>
        <v>1834635455.6971498</v>
      </c>
      <c r="G528" s="1">
        <v>28.513000000000002</v>
      </c>
      <c r="H528" s="1">
        <f t="shared" si="82"/>
        <v>17070106157.530121</v>
      </c>
      <c r="I528" s="1">
        <f t="shared" si="83"/>
        <v>0.10747651120422813</v>
      </c>
      <c r="J528" s="5">
        <v>37.606361733270113</v>
      </c>
      <c r="K528" s="1">
        <v>22.721</v>
      </c>
      <c r="L528" s="1">
        <v>59867801204.819283</v>
      </c>
      <c r="M528" s="1">
        <f t="shared" si="84"/>
        <v>2634910488.3068209</v>
      </c>
      <c r="N528" s="1">
        <f t="shared" si="85"/>
        <v>1.6551367340024696</v>
      </c>
      <c r="O528">
        <v>1.0732706482391901</v>
      </c>
      <c r="P528">
        <f t="shared" si="86"/>
        <v>642543538.07751358</v>
      </c>
      <c r="Q528">
        <f t="shared" si="87"/>
        <v>1192091917.6196361</v>
      </c>
      <c r="R528" s="1">
        <f t="shared" si="88"/>
        <v>15878014239.910484</v>
      </c>
      <c r="S528" s="1">
        <f t="shared" si="89"/>
        <v>7.5078148917591389E-2</v>
      </c>
      <c r="T528" s="4">
        <v>8</v>
      </c>
      <c r="U528" s="1">
        <v>21574326</v>
      </c>
      <c r="V528" s="1">
        <v>0</v>
      </c>
    </row>
    <row r="529" spans="1:22" x14ac:dyDescent="0.25">
      <c r="A529" s="1">
        <v>2004</v>
      </c>
      <c r="B529" s="1" t="s">
        <v>37</v>
      </c>
      <c r="C529" s="1">
        <v>6511.1656843751598</v>
      </c>
      <c r="D529" s="1">
        <f t="shared" si="80"/>
        <v>3.8136587466284757</v>
      </c>
      <c r="E529">
        <v>131.631732</v>
      </c>
      <c r="F529" s="1">
        <f t="shared" si="81"/>
        <v>2335861713.9103379</v>
      </c>
      <c r="G529" s="1">
        <v>29.766999999999999</v>
      </c>
      <c r="H529" s="1">
        <f t="shared" si="82"/>
        <v>22687348130.036461</v>
      </c>
      <c r="I529" s="1">
        <f t="shared" si="83"/>
        <v>0.10295878127853209</v>
      </c>
      <c r="J529" s="5">
        <v>48.617617019587087</v>
      </c>
      <c r="K529" s="1">
        <v>24.286000000000001</v>
      </c>
      <c r="L529" s="1">
        <v>76216441462.144196</v>
      </c>
      <c r="M529" s="1">
        <f t="shared" si="84"/>
        <v>3138287139.1807704</v>
      </c>
      <c r="N529" s="1">
        <f t="shared" si="85"/>
        <v>2.0018783257674002</v>
      </c>
      <c r="O529">
        <v>1.11639316323107</v>
      </c>
      <c r="P529">
        <f t="shared" si="86"/>
        <v>850875141.74138832</v>
      </c>
      <c r="Q529">
        <f t="shared" si="87"/>
        <v>1484986572.1689496</v>
      </c>
      <c r="R529" s="1">
        <f t="shared" si="88"/>
        <v>21202361557.867512</v>
      </c>
      <c r="S529" s="1">
        <f t="shared" si="89"/>
        <v>7.0038734511529879E-2</v>
      </c>
      <c r="T529" s="4">
        <v>9</v>
      </c>
      <c r="U529" s="1">
        <v>21451748</v>
      </c>
      <c r="V529" s="1">
        <v>0</v>
      </c>
    </row>
    <row r="530" spans="1:22" x14ac:dyDescent="0.25">
      <c r="A530" s="1">
        <v>2005</v>
      </c>
      <c r="B530" s="1" t="s">
        <v>37</v>
      </c>
      <c r="C530" s="1">
        <v>6824.8214597721353</v>
      </c>
      <c r="D530" s="1">
        <f t="shared" si="80"/>
        <v>3.8340912945333097</v>
      </c>
      <c r="E530">
        <v>124.7222744</v>
      </c>
      <c r="F530" s="1">
        <f t="shared" si="81"/>
        <v>3050163202.0964704</v>
      </c>
      <c r="G530" s="1">
        <v>31.216000000000001</v>
      </c>
      <c r="H530" s="1">
        <f t="shared" si="82"/>
        <v>31121592411.023781</v>
      </c>
      <c r="I530" s="1">
        <f t="shared" si="83"/>
        <v>9.8007941297247131E-2</v>
      </c>
      <c r="J530" s="5">
        <v>67.00175692589093</v>
      </c>
      <c r="K530" s="1">
        <v>23.87</v>
      </c>
      <c r="L530" s="1">
        <v>99697566667.810684</v>
      </c>
      <c r="M530" s="1">
        <f t="shared" si="84"/>
        <v>4176689009.9627433</v>
      </c>
      <c r="N530" s="1">
        <f t="shared" si="85"/>
        <v>2.8069441527394607</v>
      </c>
      <c r="O530">
        <v>1.2423581094470399</v>
      </c>
      <c r="P530">
        <f t="shared" si="86"/>
        <v>1238600804.418915</v>
      </c>
      <c r="Q530">
        <f t="shared" si="87"/>
        <v>1811562397.6775553</v>
      </c>
      <c r="R530" s="1">
        <f t="shared" si="88"/>
        <v>29310030013.346226</v>
      </c>
      <c r="S530" s="1">
        <f t="shared" si="89"/>
        <v>6.180691035978695E-2</v>
      </c>
      <c r="T530" s="4">
        <v>9</v>
      </c>
      <c r="U530" s="1">
        <v>21319685</v>
      </c>
      <c r="V530" s="1">
        <v>0</v>
      </c>
    </row>
    <row r="531" spans="1:22" x14ac:dyDescent="0.25">
      <c r="A531" s="1">
        <v>2006</v>
      </c>
      <c r="B531" s="1" t="s">
        <v>37</v>
      </c>
      <c r="C531" s="1">
        <v>7418.4160291843809</v>
      </c>
      <c r="D531" s="1">
        <f t="shared" si="80"/>
        <v>3.8703111851684735</v>
      </c>
      <c r="E531">
        <v>116.64127980000001</v>
      </c>
      <c r="F531" s="1">
        <f t="shared" si="81"/>
        <v>3301819740.5056787</v>
      </c>
      <c r="G531" s="1">
        <v>32.1</v>
      </c>
      <c r="H531" s="1">
        <f t="shared" si="82"/>
        <v>39654104770.380913</v>
      </c>
      <c r="I531" s="1">
        <f t="shared" si="83"/>
        <v>8.3265522185534943E-2</v>
      </c>
      <c r="J531" s="5">
        <v>77.554717303757457</v>
      </c>
      <c r="K531" s="1">
        <v>27.231999999999999</v>
      </c>
      <c r="L531" s="1">
        <v>123533036667.85332</v>
      </c>
      <c r="M531" s="1">
        <f t="shared" si="84"/>
        <v>4536318914.0662937</v>
      </c>
      <c r="N531" s="1">
        <f t="shared" si="85"/>
        <v>2.8479258704376269</v>
      </c>
      <c r="O531">
        <v>1.0917943930849601</v>
      </c>
      <c r="P531">
        <f t="shared" si="86"/>
        <v>1348726767.9472103</v>
      </c>
      <c r="Q531">
        <f t="shared" si="87"/>
        <v>1953092972.5584683</v>
      </c>
      <c r="R531" s="1">
        <f t="shared" si="88"/>
        <v>37701011797.822441</v>
      </c>
      <c r="S531" s="1">
        <f t="shared" si="89"/>
        <v>5.180478929934916E-2</v>
      </c>
      <c r="T531" s="4">
        <v>9</v>
      </c>
      <c r="U531" s="1">
        <v>21193760</v>
      </c>
      <c r="V531" s="1">
        <v>0</v>
      </c>
    </row>
    <row r="532" spans="1:22" x14ac:dyDescent="0.25">
      <c r="A532" s="1">
        <v>2007</v>
      </c>
      <c r="B532" s="1" t="s">
        <v>37</v>
      </c>
      <c r="C532" s="1">
        <v>8045.5756585195068</v>
      </c>
      <c r="D532" s="1">
        <f t="shared" si="80"/>
        <v>3.9055571231863682</v>
      </c>
      <c r="E532">
        <v>115.6508912</v>
      </c>
      <c r="F532" s="1">
        <f t="shared" si="81"/>
        <v>3537134065.3765192</v>
      </c>
      <c r="G532" s="1">
        <v>32.079000000000001</v>
      </c>
      <c r="H532" s="1">
        <f t="shared" si="82"/>
        <v>55027253308.042496</v>
      </c>
      <c r="I532" s="1">
        <f t="shared" si="83"/>
        <v>6.427967693709237E-2</v>
      </c>
      <c r="J532" s="5">
        <v>83.793372975802299</v>
      </c>
      <c r="K532" s="1">
        <v>31.283000000000001</v>
      </c>
      <c r="L532" s="1">
        <v>171536685395.5625</v>
      </c>
      <c r="M532" s="1">
        <f t="shared" si="84"/>
        <v>5483383479.703433</v>
      </c>
      <c r="N532" s="1">
        <f t="shared" si="85"/>
        <v>2.6785593765240638</v>
      </c>
      <c r="O532">
        <v>0.78951713830964698</v>
      </c>
      <c r="P532">
        <f t="shared" si="86"/>
        <v>1354311529.6862674</v>
      </c>
      <c r="Q532">
        <f t="shared" si="87"/>
        <v>2182822535.6902518</v>
      </c>
      <c r="R532" s="1">
        <f t="shared" si="88"/>
        <v>52844430772.352242</v>
      </c>
      <c r="S532" s="1">
        <f t="shared" si="89"/>
        <v>4.1306576753444492E-2</v>
      </c>
      <c r="T532" s="4">
        <v>9</v>
      </c>
      <c r="U532" s="1">
        <v>20882982</v>
      </c>
      <c r="V532" s="1">
        <v>0</v>
      </c>
    </row>
    <row r="533" spans="1:22" x14ac:dyDescent="0.25">
      <c r="A533" s="1">
        <v>2008</v>
      </c>
      <c r="B533" s="1" t="s">
        <v>37</v>
      </c>
      <c r="C533" s="1">
        <v>8872.7789704776915</v>
      </c>
      <c r="D533" s="1">
        <f t="shared" si="80"/>
        <v>3.9480596629572942</v>
      </c>
      <c r="E533">
        <v>116.9843456</v>
      </c>
      <c r="F533" s="1">
        <f t="shared" si="81"/>
        <v>4629250944.7446156</v>
      </c>
      <c r="G533" s="1">
        <v>31.57</v>
      </c>
      <c r="H533" s="1">
        <f t="shared" si="82"/>
        <v>65722939612.529274</v>
      </c>
      <c r="I533" s="1">
        <f t="shared" si="83"/>
        <v>7.0435847392652309E-2</v>
      </c>
      <c r="J533" s="5">
        <v>108.41518354973967</v>
      </c>
      <c r="K533" s="1">
        <v>33.436999999999998</v>
      </c>
      <c r="L533" s="1">
        <v>208181626900.63123</v>
      </c>
      <c r="M533" s="1">
        <f t="shared" si="84"/>
        <v>6226085680.5524197</v>
      </c>
      <c r="N533" s="1">
        <f t="shared" si="85"/>
        <v>3.2423717304106132</v>
      </c>
      <c r="O533">
        <v>0.89634201227055499</v>
      </c>
      <c r="P533">
        <f t="shared" si="86"/>
        <v>1866019383.7386971</v>
      </c>
      <c r="Q533">
        <f t="shared" si="87"/>
        <v>2763231561.0059185</v>
      </c>
      <c r="R533" s="1">
        <f t="shared" si="88"/>
        <v>62959708051.523354</v>
      </c>
      <c r="S533" s="1">
        <f t="shared" si="89"/>
        <v>4.388888777477519E-2</v>
      </c>
      <c r="T533" s="4">
        <v>9</v>
      </c>
      <c r="U533" s="1">
        <v>20537875</v>
      </c>
      <c r="V533" s="1">
        <v>0</v>
      </c>
    </row>
    <row r="534" spans="1:22" x14ac:dyDescent="0.25">
      <c r="A534" s="1">
        <v>2009</v>
      </c>
      <c r="B534" s="1" t="s">
        <v>37</v>
      </c>
      <c r="C534" s="1">
        <v>8314.7363318471889</v>
      </c>
      <c r="D534" s="1">
        <f t="shared" si="80"/>
        <v>3.9198484818851345</v>
      </c>
      <c r="E534">
        <v>112.6989073</v>
      </c>
      <c r="F534" s="1">
        <f t="shared" si="81"/>
        <v>2838030968.7083149</v>
      </c>
      <c r="G534" s="1">
        <v>30.63</v>
      </c>
      <c r="H534" s="1">
        <f t="shared" si="82"/>
        <v>51281649440.855278</v>
      </c>
      <c r="I534" s="1">
        <f t="shared" si="83"/>
        <v>5.5342037544667988E-2</v>
      </c>
      <c r="J534" s="5">
        <v>68.992925466719498</v>
      </c>
      <c r="K534" s="1">
        <v>27.117999999999999</v>
      </c>
      <c r="L534" s="1">
        <v>167422949529.40018</v>
      </c>
      <c r="M534" s="1">
        <f t="shared" si="84"/>
        <v>6173867893.2590971</v>
      </c>
      <c r="N534" s="1">
        <f t="shared" si="85"/>
        <v>2.5441745507308613</v>
      </c>
      <c r="O534">
        <v>0.56580954379733694</v>
      </c>
      <c r="P534">
        <f t="shared" si="86"/>
        <v>947295026.94434488</v>
      </c>
      <c r="Q534">
        <f t="shared" si="87"/>
        <v>1890735941.7639699</v>
      </c>
      <c r="R534" s="1">
        <f t="shared" si="88"/>
        <v>49390913499.091309</v>
      </c>
      <c r="S534" s="1">
        <f t="shared" si="89"/>
        <v>3.8281048229625386E-2</v>
      </c>
      <c r="T534" s="4">
        <v>9</v>
      </c>
      <c r="U534" s="1">
        <v>20367487</v>
      </c>
      <c r="V534" s="1">
        <v>0</v>
      </c>
    </row>
    <row r="535" spans="1:22" x14ac:dyDescent="0.25">
      <c r="A535" s="1">
        <v>2010</v>
      </c>
      <c r="B535" s="1" t="s">
        <v>37</v>
      </c>
      <c r="C535" s="1">
        <v>8297.4836207237931</v>
      </c>
      <c r="D535" s="1">
        <f t="shared" si="80"/>
        <v>3.9189464037819017</v>
      </c>
      <c r="E535">
        <v>107.3259479</v>
      </c>
      <c r="F535" s="1">
        <f t="shared" si="81"/>
        <v>3427647821.9608994</v>
      </c>
      <c r="G535" s="1">
        <v>31.587</v>
      </c>
      <c r="H535" s="1">
        <f t="shared" si="82"/>
        <v>53065553685.452644</v>
      </c>
      <c r="I535" s="1">
        <f t="shared" si="83"/>
        <v>6.4592708148837288E-2</v>
      </c>
      <c r="J535" s="5">
        <v>87.498094676299672</v>
      </c>
      <c r="K535" s="1">
        <v>26.835999999999999</v>
      </c>
      <c r="L535" s="1">
        <v>167998080493.40756</v>
      </c>
      <c r="M535" s="1">
        <f t="shared" si="84"/>
        <v>6260175901.5280809</v>
      </c>
      <c r="N535" s="1">
        <f t="shared" si="85"/>
        <v>3.2604745370509645</v>
      </c>
      <c r="O535">
        <v>0.77999342814908401</v>
      </c>
      <c r="P535">
        <f t="shared" si="86"/>
        <v>1310373987.2651873</v>
      </c>
      <c r="Q535">
        <f t="shared" si="87"/>
        <v>2117273834.6957121</v>
      </c>
      <c r="R535" s="1">
        <f t="shared" si="88"/>
        <v>50948279850.756935</v>
      </c>
      <c r="S535" s="1">
        <f t="shared" si="89"/>
        <v>4.1557317359837337E-2</v>
      </c>
      <c r="T535" s="4">
        <v>9</v>
      </c>
      <c r="U535" s="1">
        <v>20246871</v>
      </c>
      <c r="V535" s="1">
        <v>0</v>
      </c>
    </row>
    <row r="536" spans="1:22" x14ac:dyDescent="0.25">
      <c r="A536" s="1">
        <v>2011</v>
      </c>
      <c r="B536" s="1" t="s">
        <v>37</v>
      </c>
      <c r="C536" s="1">
        <v>8426.4746975790586</v>
      </c>
      <c r="D536" s="1">
        <f t="shared" si="80"/>
        <v>3.925645921053845</v>
      </c>
      <c r="E536">
        <v>105.5411397</v>
      </c>
      <c r="F536" s="1">
        <f t="shared" si="81"/>
        <v>4572941702.5767193</v>
      </c>
      <c r="G536" s="1">
        <v>32.130000000000003</v>
      </c>
      <c r="H536" s="1">
        <f t="shared" si="82"/>
        <v>59557085337.53199</v>
      </c>
      <c r="I536" s="1">
        <f t="shared" si="83"/>
        <v>7.6782496602380221E-2</v>
      </c>
      <c r="J536" s="5">
        <v>118.7082822862465</v>
      </c>
      <c r="K536" s="1">
        <v>27.858000000000001</v>
      </c>
      <c r="L536" s="1">
        <v>185362855081.02081</v>
      </c>
      <c r="M536" s="1">
        <f t="shared" si="84"/>
        <v>6653846474.298974</v>
      </c>
      <c r="N536" s="1">
        <f t="shared" si="85"/>
        <v>4.2611918402701736</v>
      </c>
      <c r="O536">
        <v>1.0556806657713</v>
      </c>
      <c r="P536">
        <f t="shared" si="86"/>
        <v>1956839822.6120107</v>
      </c>
      <c r="Q536">
        <f t="shared" si="87"/>
        <v>2616101879.9647083</v>
      </c>
      <c r="R536" s="1">
        <f t="shared" si="88"/>
        <v>56940983457.567284</v>
      </c>
      <c r="S536" s="1">
        <f t="shared" si="89"/>
        <v>4.5944093710889998E-2</v>
      </c>
      <c r="T536" s="4">
        <v>9</v>
      </c>
      <c r="U536" s="1">
        <v>20147528</v>
      </c>
      <c r="V536" s="1">
        <v>0</v>
      </c>
    </row>
    <row r="537" spans="1:22" x14ac:dyDescent="0.25">
      <c r="A537" s="1">
        <v>2012</v>
      </c>
      <c r="B537" s="1" t="s">
        <v>37</v>
      </c>
      <c r="C537" s="1">
        <v>8518.3229188948862</v>
      </c>
      <c r="D537" s="1">
        <f t="shared" si="80"/>
        <v>3.9303540996067041</v>
      </c>
      <c r="E537">
        <v>101.5979863</v>
      </c>
      <c r="F537" s="1">
        <f t="shared" si="81"/>
        <v>4328891466.3890028</v>
      </c>
      <c r="G537" s="1">
        <v>32.442</v>
      </c>
      <c r="H537" s="1">
        <f t="shared" si="82"/>
        <v>55691442092.728226</v>
      </c>
      <c r="I537" s="1">
        <f t="shared" si="83"/>
        <v>7.7729922295444329E-2</v>
      </c>
      <c r="J537" s="5">
        <v>116.73436701022335</v>
      </c>
      <c r="K537" s="1">
        <v>26.844000000000001</v>
      </c>
      <c r="L537" s="1">
        <v>171664638717.49039</v>
      </c>
      <c r="M537" s="1">
        <f t="shared" si="84"/>
        <v>6394897880.9972572</v>
      </c>
      <c r="N537" s="1">
        <f t="shared" si="85"/>
        <v>4.348620436977475</v>
      </c>
      <c r="O537">
        <v>1.02890762004839</v>
      </c>
      <c r="P537">
        <f t="shared" si="86"/>
        <v>1766270548.6927974</v>
      </c>
      <c r="Q537">
        <f t="shared" si="87"/>
        <v>2562620917.6962051</v>
      </c>
      <c r="R537" s="1">
        <f t="shared" si="88"/>
        <v>53128821175.032021</v>
      </c>
      <c r="S537" s="1">
        <f t="shared" si="89"/>
        <v>4.8234100833024186E-2</v>
      </c>
      <c r="T537" s="4">
        <v>9</v>
      </c>
      <c r="U537" s="1">
        <v>20058035</v>
      </c>
      <c r="V537" s="1">
        <v>0</v>
      </c>
    </row>
    <row r="538" spans="1:22" x14ac:dyDescent="0.25">
      <c r="A538" s="1">
        <v>2013</v>
      </c>
      <c r="B538" s="1" t="s">
        <v>37</v>
      </c>
      <c r="C538" s="1">
        <v>8851.9647197938903</v>
      </c>
      <c r="D538" s="1">
        <f t="shared" si="80"/>
        <v>3.9470396743436336</v>
      </c>
      <c r="E538">
        <v>103.64762469999999</v>
      </c>
      <c r="F538" s="1">
        <f t="shared" si="81"/>
        <v>4235104572.6945758</v>
      </c>
      <c r="G538" s="1">
        <v>31.381</v>
      </c>
      <c r="H538" s="1">
        <f t="shared" si="82"/>
        <v>60109999507.196724</v>
      </c>
      <c r="I538" s="1">
        <f t="shared" si="83"/>
        <v>7.0455907626276459E-2</v>
      </c>
      <c r="J538" s="5">
        <v>111.94686091595962</v>
      </c>
      <c r="K538" s="1">
        <v>25.562999999999999</v>
      </c>
      <c r="L538" s="1">
        <v>191549024910.60428</v>
      </c>
      <c r="M538" s="1">
        <f t="shared" si="84"/>
        <v>7493213821.1713915</v>
      </c>
      <c r="N538" s="1">
        <f t="shared" si="85"/>
        <v>4.3792536445628301</v>
      </c>
      <c r="O538">
        <v>0.89295399938724995</v>
      </c>
      <c r="P538">
        <f t="shared" si="86"/>
        <v>1710444678.7265208</v>
      </c>
      <c r="Q538">
        <f t="shared" si="87"/>
        <v>2524659893.9680548</v>
      </c>
      <c r="R538" s="1">
        <f t="shared" si="88"/>
        <v>57585339613.228668</v>
      </c>
      <c r="S538" s="1">
        <f t="shared" si="89"/>
        <v>4.3842059644432184E-2</v>
      </c>
      <c r="T538" s="4">
        <v>9</v>
      </c>
      <c r="U538" s="1">
        <v>19983693</v>
      </c>
      <c r="V538" s="1">
        <v>0</v>
      </c>
    </row>
    <row r="539" spans="1:22" x14ac:dyDescent="0.25">
      <c r="A539" s="1">
        <v>2014</v>
      </c>
      <c r="B539" s="1" t="s">
        <v>37</v>
      </c>
      <c r="C539" s="1">
        <v>9158.5193142509397</v>
      </c>
      <c r="D539" s="1">
        <f t="shared" si="80"/>
        <v>3.9618252656296766</v>
      </c>
      <c r="E539">
        <v>103.1576712</v>
      </c>
      <c r="F539" s="1">
        <f t="shared" si="81"/>
        <v>3777045996.7612214</v>
      </c>
      <c r="G539" s="1">
        <v>32.003999999999998</v>
      </c>
      <c r="H539" s="1">
        <f t="shared" si="82"/>
        <v>63845896854.174133</v>
      </c>
      <c r="I539" s="1">
        <f t="shared" si="83"/>
        <v>5.9158789881017776E-2</v>
      </c>
      <c r="J539" s="5">
        <v>100.31315270718662</v>
      </c>
      <c r="K539" s="1">
        <v>24.690999999999999</v>
      </c>
      <c r="L539" s="1">
        <v>199493490982.9213</v>
      </c>
      <c r="M539" s="1">
        <f t="shared" si="84"/>
        <v>8079603539.0596294</v>
      </c>
      <c r="N539" s="1">
        <f t="shared" si="85"/>
        <v>4.0627415943941765</v>
      </c>
      <c r="O539">
        <v>8.8354912196590902</v>
      </c>
      <c r="P539">
        <f t="shared" si="86"/>
        <v>17626229879.58741</v>
      </c>
      <c r="Q539">
        <f t="shared" si="87"/>
        <v>-13849183882.826189</v>
      </c>
      <c r="R539" s="1">
        <f t="shared" si="88"/>
        <v>77695080737.00032</v>
      </c>
      <c r="S539" s="1">
        <f t="shared" si="89"/>
        <v>-0.17825046002212164</v>
      </c>
      <c r="T539" s="4">
        <v>9</v>
      </c>
      <c r="U539" s="1">
        <v>19908979</v>
      </c>
      <c r="V539" s="1">
        <v>0</v>
      </c>
    </row>
    <row r="540" spans="1:22" x14ac:dyDescent="0.25">
      <c r="A540" s="1">
        <v>2015</v>
      </c>
      <c r="B540" s="1" t="s">
        <v>37</v>
      </c>
      <c r="C540" s="1">
        <v>9567.3932206400077</v>
      </c>
      <c r="D540" s="1">
        <f t="shared" si="80"/>
        <v>3.9807936238679917</v>
      </c>
      <c r="E540">
        <v>99.810794520000002</v>
      </c>
      <c r="F540" s="1">
        <f t="shared" si="81"/>
        <v>1932574829.2236984</v>
      </c>
      <c r="G540" s="1">
        <v>32.844000000000001</v>
      </c>
      <c r="H540" s="1">
        <f t="shared" si="82"/>
        <v>58433122235.813965</v>
      </c>
      <c r="I540" s="1">
        <f t="shared" si="83"/>
        <v>3.3073276855283509E-2</v>
      </c>
      <c r="J540" s="5">
        <v>53.047624607937863</v>
      </c>
      <c r="K540" s="1">
        <v>24.962</v>
      </c>
      <c r="L540" s="1">
        <v>177911101680.10583</v>
      </c>
      <c r="M540" s="1">
        <f t="shared" si="84"/>
        <v>7127277529.0483866</v>
      </c>
      <c r="N540" s="1">
        <f t="shared" si="85"/>
        <v>2.1251351898060196</v>
      </c>
      <c r="O540">
        <v>5.5793374844924797</v>
      </c>
      <c r="P540">
        <f t="shared" si="86"/>
        <v>9926260785.1116753</v>
      </c>
      <c r="Q540">
        <f t="shared" si="87"/>
        <v>-7993685955.8879766</v>
      </c>
      <c r="R540" s="1">
        <f t="shared" si="88"/>
        <v>66426808191.701942</v>
      </c>
      <c r="S540" s="1">
        <f t="shared" si="89"/>
        <v>-0.12033825158088132</v>
      </c>
      <c r="T540" s="4">
        <v>9</v>
      </c>
      <c r="U540" s="1">
        <v>19815481</v>
      </c>
      <c r="V540" s="1">
        <v>0</v>
      </c>
    </row>
    <row r="541" spans="1:22" x14ac:dyDescent="0.25">
      <c r="A541" s="1">
        <v>2016</v>
      </c>
      <c r="B541" s="1" t="s">
        <v>37</v>
      </c>
      <c r="C541" s="1">
        <v>10065.486791486472</v>
      </c>
      <c r="D541" s="1">
        <f t="shared" si="80"/>
        <v>4.0028347832727764</v>
      </c>
      <c r="E541">
        <v>93.065836070000003</v>
      </c>
      <c r="F541" s="1">
        <f t="shared" si="81"/>
        <v>1485607338.652642</v>
      </c>
      <c r="G541" s="1">
        <v>28.994</v>
      </c>
      <c r="H541" s="1">
        <f t="shared" si="82"/>
        <v>54390435451.320457</v>
      </c>
      <c r="I541" s="1">
        <f t="shared" si="83"/>
        <v>2.7313760706737921E-2</v>
      </c>
      <c r="J541" s="6">
        <v>43.734169960474297</v>
      </c>
      <c r="K541" s="1">
        <v>25.023</v>
      </c>
      <c r="L541" s="1">
        <v>187592037839.96848</v>
      </c>
      <c r="M541" s="1">
        <f t="shared" si="84"/>
        <v>7496784471.8846054</v>
      </c>
      <c r="N541" s="1">
        <f t="shared" si="85"/>
        <v>1.7477588602675258</v>
      </c>
      <c r="O541">
        <f>(O539+O540)/2</f>
        <v>7.2074143520757854</v>
      </c>
      <c r="P541">
        <f t="shared" si="86"/>
        <v>13520535458.629328</v>
      </c>
      <c r="Q541">
        <f t="shared" si="87"/>
        <v>-12034928119.976686</v>
      </c>
      <c r="R541" s="1">
        <f t="shared" si="88"/>
        <v>66425363571.297142</v>
      </c>
      <c r="S541" s="1">
        <f t="shared" si="89"/>
        <v>-0.18117971017289339</v>
      </c>
      <c r="T541" s="4">
        <v>9</v>
      </c>
      <c r="U541" s="1">
        <v>19705301</v>
      </c>
      <c r="V541" s="1">
        <v>0</v>
      </c>
    </row>
    <row r="542" spans="1:22" x14ac:dyDescent="0.25">
      <c r="A542" s="2">
        <v>1999</v>
      </c>
      <c r="B542" s="1" t="s">
        <v>38</v>
      </c>
      <c r="C542" s="1">
        <v>5876.1451601328299</v>
      </c>
      <c r="D542" s="1">
        <f t="shared" si="80"/>
        <v>3.7690925157543655</v>
      </c>
      <c r="E542">
        <v>6312</v>
      </c>
      <c r="F542" s="1">
        <f t="shared" si="81"/>
        <v>59642896088.638969</v>
      </c>
      <c r="G542" s="1">
        <v>30.614000000000001</v>
      </c>
      <c r="H542" s="1">
        <f t="shared" si="82"/>
        <v>59974591714.053619</v>
      </c>
      <c r="I542" s="1">
        <f t="shared" si="83"/>
        <v>0.99446939752426988</v>
      </c>
      <c r="J542" s="5">
        <v>25.888021984061222</v>
      </c>
      <c r="K542" s="1">
        <v>14.038</v>
      </c>
      <c r="L542" s="1">
        <v>195905767668.56213</v>
      </c>
      <c r="M542" s="1">
        <f t="shared" si="84"/>
        <v>13955390202.917946</v>
      </c>
      <c r="N542" s="1">
        <f t="shared" si="85"/>
        <v>1.8441389075410473</v>
      </c>
      <c r="O542">
        <v>7.5376116851495896</v>
      </c>
      <c r="P542">
        <f t="shared" si="86"/>
        <v>14766616035.667545</v>
      </c>
      <c r="Q542">
        <f t="shared" si="87"/>
        <v>44876280052.97142</v>
      </c>
      <c r="R542" s="1">
        <f t="shared" si="88"/>
        <v>15098311661.082199</v>
      </c>
      <c r="S542" s="1">
        <f t="shared" si="89"/>
        <v>2.972271407580338</v>
      </c>
      <c r="T542" s="4">
        <v>3</v>
      </c>
      <c r="U542" s="1">
        <v>147214392</v>
      </c>
      <c r="V542" s="1">
        <v>0</v>
      </c>
    </row>
    <row r="543" spans="1:22" x14ac:dyDescent="0.25">
      <c r="A543" s="1">
        <v>2000</v>
      </c>
      <c r="B543" s="1" t="s">
        <v>38</v>
      </c>
      <c r="C543" s="1">
        <v>6491.0013592710202</v>
      </c>
      <c r="D543" s="1">
        <f t="shared" ref="D543:D595" si="90">LOG(C543)</f>
        <v>3.8123117000761</v>
      </c>
      <c r="E543">
        <v>6723.6388900000002</v>
      </c>
      <c r="F543" s="1">
        <f t="shared" si="81"/>
        <v>97468327491.229721</v>
      </c>
      <c r="G543" s="1">
        <v>33.662999999999997</v>
      </c>
      <c r="H543" s="1">
        <f t="shared" si="82"/>
        <v>87425671098.471375</v>
      </c>
      <c r="I543" s="1">
        <f t="shared" si="83"/>
        <v>1.1148707955749846</v>
      </c>
      <c r="J543" s="5">
        <v>39.716070128596982</v>
      </c>
      <c r="K543" s="1">
        <v>18.39</v>
      </c>
      <c r="L543" s="1">
        <v>259708496267.33026</v>
      </c>
      <c r="M543" s="1">
        <f t="shared" si="84"/>
        <v>14122267333.731934</v>
      </c>
      <c r="N543" s="1">
        <f t="shared" si="85"/>
        <v>2.1596557981836315</v>
      </c>
      <c r="O543">
        <v>14.254785575253001</v>
      </c>
      <c r="P543">
        <f t="shared" si="86"/>
        <v>37020889263.621872</v>
      </c>
      <c r="Q543">
        <f t="shared" si="87"/>
        <v>60447438227.607849</v>
      </c>
      <c r="R543" s="1">
        <f t="shared" si="88"/>
        <v>26978232870.863525</v>
      </c>
      <c r="S543" s="1">
        <f t="shared" si="89"/>
        <v>2.2406003579608451</v>
      </c>
      <c r="T543" s="4">
        <v>6</v>
      </c>
      <c r="U543" s="1">
        <v>146596557</v>
      </c>
      <c r="V543" s="1">
        <v>0</v>
      </c>
    </row>
    <row r="544" spans="1:22" x14ac:dyDescent="0.25">
      <c r="A544" s="1">
        <v>2001</v>
      </c>
      <c r="B544" s="1" t="s">
        <v>38</v>
      </c>
      <c r="C544" s="1">
        <v>6850.5171289948903</v>
      </c>
      <c r="D544" s="1">
        <f t="shared" si="90"/>
        <v>3.8357233565715441</v>
      </c>
      <c r="E544">
        <v>7159.7347570000002</v>
      </c>
      <c r="F544" s="1">
        <f t="shared" si="81"/>
        <v>86569614875.476349</v>
      </c>
      <c r="G544" s="1">
        <v>34.359000000000002</v>
      </c>
      <c r="H544" s="1">
        <f t="shared" si="82"/>
        <v>105345612752.82823</v>
      </c>
      <c r="I544" s="1">
        <f t="shared" si="83"/>
        <v>0.82176763334790326</v>
      </c>
      <c r="J544" s="5">
        <v>33.126510283668544</v>
      </c>
      <c r="K544" s="1">
        <v>20.568999999999999</v>
      </c>
      <c r="L544" s="1">
        <v>306602673980.11652</v>
      </c>
      <c r="M544" s="1">
        <f t="shared" si="84"/>
        <v>14906056394.580025</v>
      </c>
      <c r="N544" s="1">
        <f t="shared" si="85"/>
        <v>1.6105066013743277</v>
      </c>
      <c r="O544">
        <v>9.5451768087669393</v>
      </c>
      <c r="P544">
        <f t="shared" si="86"/>
        <v>29265767331.809387</v>
      </c>
      <c r="Q544">
        <f t="shared" si="87"/>
        <v>57303847543.666962</v>
      </c>
      <c r="R544" s="1">
        <f t="shared" si="88"/>
        <v>48041765209.16127</v>
      </c>
      <c r="S544" s="1">
        <f t="shared" si="89"/>
        <v>1.192792298413287</v>
      </c>
      <c r="T544" s="4">
        <v>6</v>
      </c>
      <c r="U544" s="1">
        <v>145976083</v>
      </c>
      <c r="V544" s="1">
        <v>0</v>
      </c>
    </row>
    <row r="545" spans="1:22" x14ac:dyDescent="0.25">
      <c r="A545" s="1">
        <v>2002</v>
      </c>
      <c r="B545" s="1" t="s">
        <v>38</v>
      </c>
      <c r="C545" s="1">
        <v>7208.5707221970697</v>
      </c>
      <c r="D545" s="1">
        <f t="shared" si="90"/>
        <v>3.8578491636103922</v>
      </c>
      <c r="E545">
        <v>7658.8911829999997</v>
      </c>
      <c r="F545" s="1">
        <f t="shared" si="81"/>
        <v>93324425305.872818</v>
      </c>
      <c r="G545" s="1">
        <v>34.393999999999998</v>
      </c>
      <c r="H545" s="1">
        <f t="shared" si="82"/>
        <v>118697284283.7901</v>
      </c>
      <c r="I545" s="1">
        <f t="shared" si="83"/>
        <v>0.78623892592812816</v>
      </c>
      <c r="J545" s="5">
        <v>33.383860782604785</v>
      </c>
      <c r="K545" s="1">
        <v>19.38</v>
      </c>
      <c r="L545" s="1">
        <v>345110438692.185</v>
      </c>
      <c r="M545" s="1">
        <f t="shared" si="84"/>
        <v>17807556176.067337</v>
      </c>
      <c r="N545" s="1">
        <f t="shared" si="85"/>
        <v>1.722593435634922</v>
      </c>
      <c r="O545">
        <v>9.7008001944997009</v>
      </c>
      <c r="P545">
        <f t="shared" si="86"/>
        <v>33478474107.890251</v>
      </c>
      <c r="Q545">
        <f t="shared" si="87"/>
        <v>59845951197.982567</v>
      </c>
      <c r="R545" s="1">
        <f t="shared" si="88"/>
        <v>58851333085.807533</v>
      </c>
      <c r="S545" s="1">
        <f t="shared" si="89"/>
        <v>1.0169005196657965</v>
      </c>
      <c r="T545" s="4">
        <v>6</v>
      </c>
      <c r="U545" s="1">
        <v>145306046</v>
      </c>
      <c r="V545" s="1">
        <v>0</v>
      </c>
    </row>
    <row r="546" spans="1:22" x14ac:dyDescent="0.25">
      <c r="A546" s="1">
        <v>2003</v>
      </c>
      <c r="B546" s="1" t="s">
        <v>38</v>
      </c>
      <c r="C546" s="1">
        <v>7769.6702252278101</v>
      </c>
      <c r="D546" s="1">
        <f t="shared" si="90"/>
        <v>3.8904025860591922</v>
      </c>
      <c r="E546">
        <v>8534.7785519999998</v>
      </c>
      <c r="F546" s="1">
        <f t="shared" si="81"/>
        <v>117151118882.05156</v>
      </c>
      <c r="G546" s="1">
        <v>33.853999999999999</v>
      </c>
      <c r="H546" s="1">
        <f t="shared" si="82"/>
        <v>145689934303.53909</v>
      </c>
      <c r="I546" s="1">
        <f t="shared" si="83"/>
        <v>0.80411264815297356</v>
      </c>
      <c r="J546" s="5">
        <v>37.606361733270113</v>
      </c>
      <c r="K546" s="1">
        <v>18.981999999999999</v>
      </c>
      <c r="L546" s="1">
        <v>430347770731.7868</v>
      </c>
      <c r="M546" s="1">
        <f t="shared" si="84"/>
        <v>22671360801.379562</v>
      </c>
      <c r="N546" s="1">
        <f t="shared" si="85"/>
        <v>1.981159084041203</v>
      </c>
      <c r="O546">
        <v>10.3026937486101</v>
      </c>
      <c r="P546">
        <f t="shared" si="86"/>
        <v>44337412872.466721</v>
      </c>
      <c r="Q546">
        <f t="shared" si="87"/>
        <v>72813706009.584839</v>
      </c>
      <c r="R546" s="1">
        <f t="shared" si="88"/>
        <v>72876228293.954254</v>
      </c>
      <c r="S546" s="1">
        <f t="shared" si="89"/>
        <v>0.99914207573809632</v>
      </c>
      <c r="T546" s="4">
        <v>6</v>
      </c>
      <c r="U546" s="1">
        <v>144648257</v>
      </c>
      <c r="V546" s="1">
        <v>0</v>
      </c>
    </row>
    <row r="547" spans="1:22" x14ac:dyDescent="0.25">
      <c r="A547" s="1">
        <v>2004</v>
      </c>
      <c r="B547" s="1" t="s">
        <v>38</v>
      </c>
      <c r="C547" s="1">
        <v>8360.8119196297303</v>
      </c>
      <c r="D547" s="1">
        <f t="shared" si="90"/>
        <v>3.9222484538855804</v>
      </c>
      <c r="E547">
        <v>9273.7703739999997</v>
      </c>
      <c r="F547" s="1">
        <f t="shared" si="81"/>
        <v>164567044975.31458</v>
      </c>
      <c r="G547" s="1">
        <v>34.107999999999997</v>
      </c>
      <c r="H547" s="1">
        <f t="shared" si="82"/>
        <v>201583972878.55341</v>
      </c>
      <c r="I547" s="1">
        <f t="shared" si="83"/>
        <v>0.81636968765597195</v>
      </c>
      <c r="J547" s="5">
        <v>48.617617019587087</v>
      </c>
      <c r="K547" s="1">
        <v>19.300999999999998</v>
      </c>
      <c r="L547" s="1">
        <v>591016690742.79761</v>
      </c>
      <c r="M547" s="1">
        <f t="shared" si="84"/>
        <v>30621039880.980137</v>
      </c>
      <c r="N547" s="1">
        <f t="shared" si="85"/>
        <v>2.5189170001340391</v>
      </c>
      <c r="O547">
        <v>11.1716268622481</v>
      </c>
      <c r="P547">
        <f t="shared" si="86"/>
        <v>66026179383.392159</v>
      </c>
      <c r="Q547">
        <f t="shared" si="87"/>
        <v>98540865591.922424</v>
      </c>
      <c r="R547" s="1">
        <f t="shared" si="88"/>
        <v>103043107286.63098</v>
      </c>
      <c r="S547" s="1">
        <f t="shared" si="89"/>
        <v>0.95630720177930151</v>
      </c>
      <c r="T547" s="4">
        <v>6</v>
      </c>
      <c r="U547" s="1">
        <v>144067054</v>
      </c>
      <c r="V547" s="1">
        <v>0</v>
      </c>
    </row>
    <row r="548" spans="1:22" x14ac:dyDescent="0.25">
      <c r="A548" s="1">
        <v>2005</v>
      </c>
      <c r="B548" s="1" t="s">
        <v>38</v>
      </c>
      <c r="C548" s="1">
        <v>8927.9056584237605</v>
      </c>
      <c r="D548" s="1">
        <f t="shared" si="90"/>
        <v>3.9507495924086413</v>
      </c>
      <c r="E548">
        <v>9511.2415810000002</v>
      </c>
      <c r="F548" s="1">
        <f t="shared" si="81"/>
        <v>232603512212.85983</v>
      </c>
      <c r="G548" s="1">
        <v>36.951000000000001</v>
      </c>
      <c r="H548" s="1">
        <f t="shared" si="82"/>
        <v>282311961574.26855</v>
      </c>
      <c r="I548" s="1">
        <f t="shared" si="83"/>
        <v>0.82392368681717443</v>
      </c>
      <c r="J548" s="5">
        <v>67.00175692589093</v>
      </c>
      <c r="K548" s="1">
        <v>18.542999999999999</v>
      </c>
      <c r="L548" s="1">
        <v>764017107992.39148</v>
      </c>
      <c r="M548" s="1">
        <f t="shared" si="84"/>
        <v>41202454187.153725</v>
      </c>
      <c r="N548" s="1">
        <f t="shared" si="85"/>
        <v>3.6133180675128584</v>
      </c>
      <c r="O548">
        <v>13.5524144823992</v>
      </c>
      <c r="P548">
        <f t="shared" si="86"/>
        <v>103542765191.56841</v>
      </c>
      <c r="Q548">
        <f t="shared" si="87"/>
        <v>129060747021.29143</v>
      </c>
      <c r="R548" s="1">
        <f t="shared" si="88"/>
        <v>153251214552.97711</v>
      </c>
      <c r="S548" s="1">
        <f t="shared" si="89"/>
        <v>0.84215154442822815</v>
      </c>
      <c r="T548" s="4">
        <v>6</v>
      </c>
      <c r="U548" s="1">
        <v>143518523</v>
      </c>
      <c r="V548" s="1">
        <v>0</v>
      </c>
    </row>
    <row r="549" spans="1:22" x14ac:dyDescent="0.25">
      <c r="A549" s="1">
        <v>2006</v>
      </c>
      <c r="B549" s="1" t="s">
        <v>38</v>
      </c>
      <c r="C549" s="1">
        <v>9687.4935132002702</v>
      </c>
      <c r="D549" s="1">
        <f t="shared" si="90"/>
        <v>3.986211424708455</v>
      </c>
      <c r="E549">
        <v>9732.3502219999991</v>
      </c>
      <c r="F549" s="1">
        <f t="shared" si="81"/>
        <v>275498229611.45544</v>
      </c>
      <c r="G549" s="1">
        <v>36.74</v>
      </c>
      <c r="H549" s="1">
        <f t="shared" si="82"/>
        <v>363700481233.19263</v>
      </c>
      <c r="I549" s="1">
        <f t="shared" si="83"/>
        <v>0.75748656883083743</v>
      </c>
      <c r="J549" s="5">
        <v>77.554717303757457</v>
      </c>
      <c r="K549" s="1">
        <v>20.138999999999999</v>
      </c>
      <c r="L549" s="1">
        <v>989930542278.69519</v>
      </c>
      <c r="M549" s="1">
        <f t="shared" si="84"/>
        <v>49154900555.076973</v>
      </c>
      <c r="N549" s="1">
        <f t="shared" si="85"/>
        <v>3.8509716124811293</v>
      </c>
      <c r="O549">
        <v>12.7266167069131</v>
      </c>
      <c r="P549">
        <f t="shared" si="86"/>
        <v>125984665780.47586</v>
      </c>
      <c r="Q549">
        <f t="shared" si="87"/>
        <v>149513563830.97958</v>
      </c>
      <c r="R549" s="1">
        <f t="shared" si="88"/>
        <v>214186917402.21304</v>
      </c>
      <c r="S549" s="1">
        <f t="shared" si="89"/>
        <v>0.69805180281022505</v>
      </c>
      <c r="T549" s="4">
        <v>6</v>
      </c>
      <c r="U549" s="1">
        <v>143049528</v>
      </c>
      <c r="V549" s="1">
        <v>0</v>
      </c>
    </row>
    <row r="550" spans="1:22" x14ac:dyDescent="0.25">
      <c r="A550" s="1">
        <v>2007</v>
      </c>
      <c r="B550" s="1" t="s">
        <v>38</v>
      </c>
      <c r="C550" s="1">
        <v>10532.326270617899</v>
      </c>
      <c r="D550" s="1">
        <f t="shared" si="90"/>
        <v>4.0225243042257306</v>
      </c>
      <c r="E550">
        <v>9938.1820750000006</v>
      </c>
      <c r="F550" s="1">
        <f t="shared" si="81"/>
        <v>303955136018.84637</v>
      </c>
      <c r="G550" s="1">
        <v>37.421999999999997</v>
      </c>
      <c r="H550" s="1">
        <f t="shared" si="82"/>
        <v>486375697788.96674</v>
      </c>
      <c r="I550" s="1">
        <f t="shared" si="83"/>
        <v>0.62493898729029285</v>
      </c>
      <c r="J550" s="5">
        <v>83.793372975802299</v>
      </c>
      <c r="K550" s="1">
        <v>24.088999999999999</v>
      </c>
      <c r="L550" s="1">
        <v>1299705247685.7644</v>
      </c>
      <c r="M550" s="1">
        <f t="shared" si="84"/>
        <v>53954304773.372261</v>
      </c>
      <c r="N550" s="1">
        <f t="shared" si="85"/>
        <v>3.4784911360289885</v>
      </c>
      <c r="O550">
        <v>10.444948944247299</v>
      </c>
      <c r="P550">
        <f t="shared" si="86"/>
        <v>135753549546.481</v>
      </c>
      <c r="Q550">
        <f t="shared" si="87"/>
        <v>168201586472.36536</v>
      </c>
      <c r="R550" s="1">
        <f t="shared" si="88"/>
        <v>318174111316.60138</v>
      </c>
      <c r="S550" s="1">
        <f t="shared" si="89"/>
        <v>0.52864636213282357</v>
      </c>
      <c r="T550" s="4">
        <v>4</v>
      </c>
      <c r="U550" s="1">
        <v>142805088</v>
      </c>
      <c r="V550" s="1">
        <v>0</v>
      </c>
    </row>
    <row r="551" spans="1:22" x14ac:dyDescent="0.25">
      <c r="A551" s="1">
        <v>2008</v>
      </c>
      <c r="B551" s="1" t="s">
        <v>38</v>
      </c>
      <c r="C551" s="1">
        <v>11089.929954655299</v>
      </c>
      <c r="D551" s="1">
        <f t="shared" si="90"/>
        <v>4.0449288031011204</v>
      </c>
      <c r="E551">
        <v>9875.032862</v>
      </c>
      <c r="F551" s="1">
        <f t="shared" si="81"/>
        <v>390770277607.10596</v>
      </c>
      <c r="G551" s="1">
        <v>36.457999999999998</v>
      </c>
      <c r="H551" s="1">
        <f t="shared" si="82"/>
        <v>605510654450.78821</v>
      </c>
      <c r="I551" s="1">
        <f t="shared" si="83"/>
        <v>0.64535656760910898</v>
      </c>
      <c r="J551" s="5">
        <v>108.41518354973967</v>
      </c>
      <c r="K551" s="1">
        <v>22.844000000000001</v>
      </c>
      <c r="L551" s="1">
        <v>1660844408499.6113</v>
      </c>
      <c r="M551" s="1">
        <f t="shared" si="84"/>
        <v>72703747526.685837</v>
      </c>
      <c r="N551" s="1">
        <f t="shared" si="85"/>
        <v>4.745893168873212</v>
      </c>
      <c r="O551">
        <v>11.219834507026199</v>
      </c>
      <c r="P551">
        <f t="shared" si="86"/>
        <v>186343994052.85455</v>
      </c>
      <c r="Q551">
        <f t="shared" si="87"/>
        <v>204426283554.2514</v>
      </c>
      <c r="R551" s="1">
        <f t="shared" si="88"/>
        <v>401084370896.5368</v>
      </c>
      <c r="S551" s="1">
        <f t="shared" si="89"/>
        <v>0.50968399266543585</v>
      </c>
      <c r="T551" s="4">
        <v>4</v>
      </c>
      <c r="U551" s="1">
        <v>142742350</v>
      </c>
      <c r="V551" s="1">
        <v>0</v>
      </c>
    </row>
    <row r="552" spans="1:22" x14ac:dyDescent="0.25">
      <c r="A552" s="1">
        <v>2009</v>
      </c>
      <c r="B552" s="1" t="s">
        <v>38</v>
      </c>
      <c r="C552" s="1">
        <v>10219.521306405401</v>
      </c>
      <c r="D552" s="1">
        <f t="shared" si="90"/>
        <v>4.0094305534449202</v>
      </c>
      <c r="E552">
        <v>10049.55236</v>
      </c>
      <c r="F552" s="1">
        <f t="shared" si="81"/>
        <v>253072026185.7919</v>
      </c>
      <c r="G552" s="1">
        <v>32.616</v>
      </c>
      <c r="H552" s="1">
        <f t="shared" si="82"/>
        <v>398777468210.86047</v>
      </c>
      <c r="I552" s="1">
        <f t="shared" si="83"/>
        <v>0.63461967227289706</v>
      </c>
      <c r="J552" s="5">
        <v>68.992925466719498</v>
      </c>
      <c r="K552" s="1">
        <v>15.564</v>
      </c>
      <c r="L552" s="1">
        <v>1222643696991.8459</v>
      </c>
      <c r="M552" s="1">
        <f t="shared" si="84"/>
        <v>78555878758.149963</v>
      </c>
      <c r="N552" s="1">
        <f t="shared" si="85"/>
        <v>4.4328530883268762</v>
      </c>
      <c r="O552">
        <v>8.1220957799056102</v>
      </c>
      <c r="P552">
        <f t="shared" si="86"/>
        <v>99304292116.656647</v>
      </c>
      <c r="Q552">
        <f t="shared" si="87"/>
        <v>153767734069.13525</v>
      </c>
      <c r="R552" s="1">
        <f t="shared" si="88"/>
        <v>245009734141.72522</v>
      </c>
      <c r="S552" s="1">
        <f t="shared" si="89"/>
        <v>0.6275984691293478</v>
      </c>
      <c r="T552" s="4">
        <v>4</v>
      </c>
      <c r="U552" s="1">
        <v>142785342</v>
      </c>
      <c r="V552" s="1">
        <v>0</v>
      </c>
    </row>
    <row r="553" spans="1:22" x14ac:dyDescent="0.25">
      <c r="A553" s="1">
        <v>2010</v>
      </c>
      <c r="B553" s="1" t="s">
        <v>38</v>
      </c>
      <c r="C553" s="1">
        <v>10674.987707365</v>
      </c>
      <c r="D553" s="1">
        <f t="shared" si="90"/>
        <v>4.0283673835915232</v>
      </c>
      <c r="E553">
        <v>10279.49158</v>
      </c>
      <c r="F553" s="1">
        <f t="shared" si="81"/>
        <v>328294113534.23883</v>
      </c>
      <c r="G553" s="1">
        <v>32.220999999999997</v>
      </c>
      <c r="H553" s="1">
        <f t="shared" si="82"/>
        <v>491343220472.93341</v>
      </c>
      <c r="I553" s="1">
        <f t="shared" si="83"/>
        <v>0.66815639222262058</v>
      </c>
      <c r="J553" s="5">
        <v>87.498094676299672</v>
      </c>
      <c r="K553" s="1">
        <v>20.3</v>
      </c>
      <c r="L553" s="1">
        <v>1524916112078.8726</v>
      </c>
      <c r="M553" s="1">
        <f t="shared" si="84"/>
        <v>75119020299.451843</v>
      </c>
      <c r="N553" s="1">
        <f t="shared" si="85"/>
        <v>4.3102509692758462</v>
      </c>
      <c r="O553">
        <v>9.5295748366908608</v>
      </c>
      <c r="P553">
        <f t="shared" si="86"/>
        <v>145318022097.31287</v>
      </c>
      <c r="Q553">
        <f t="shared" si="87"/>
        <v>182976091436.92596</v>
      </c>
      <c r="R553" s="1">
        <f t="shared" si="88"/>
        <v>308367129036.00745</v>
      </c>
      <c r="S553" s="1">
        <f t="shared" si="89"/>
        <v>0.59337093421380915</v>
      </c>
      <c r="T553" s="4">
        <v>4</v>
      </c>
      <c r="U553" s="1">
        <v>142849449</v>
      </c>
      <c r="V553" s="1">
        <v>0</v>
      </c>
    </row>
    <row r="554" spans="1:22" x14ac:dyDescent="0.25">
      <c r="A554" s="1">
        <v>2011</v>
      </c>
      <c r="B554" s="1" t="s">
        <v>38</v>
      </c>
      <c r="C554" s="1">
        <v>11230.389152949299</v>
      </c>
      <c r="D554" s="1">
        <f t="shared" si="90"/>
        <v>4.0503948055980796</v>
      </c>
      <c r="E554">
        <v>10401.6921</v>
      </c>
      <c r="F554" s="1">
        <f t="shared" si="81"/>
        <v>450689955752.41833</v>
      </c>
      <c r="G554" s="1">
        <v>34.595999999999997</v>
      </c>
      <c r="H554" s="1">
        <f t="shared" si="82"/>
        <v>709792892823.40063</v>
      </c>
      <c r="I554" s="1">
        <f t="shared" si="83"/>
        <v>0.63495980349940162</v>
      </c>
      <c r="J554" s="5">
        <v>118.7082822862465</v>
      </c>
      <c r="K554" s="1">
        <v>24.405000000000001</v>
      </c>
      <c r="L554" s="1">
        <v>2051661732059.7776</v>
      </c>
      <c r="M554" s="1">
        <f t="shared" si="84"/>
        <v>84067270315.909744</v>
      </c>
      <c r="N554" s="1">
        <f t="shared" si="85"/>
        <v>4.8640967951750254</v>
      </c>
      <c r="O554">
        <v>11.085838565525499</v>
      </c>
      <c r="P554">
        <f t="shared" si="86"/>
        <v>227443907526.81125</v>
      </c>
      <c r="Q554">
        <f t="shared" si="87"/>
        <v>223246048225.60709</v>
      </c>
      <c r="R554" s="1">
        <f t="shared" si="88"/>
        <v>486546844597.79358</v>
      </c>
      <c r="S554" s="1">
        <f t="shared" si="89"/>
        <v>0.45883772694108121</v>
      </c>
      <c r="T554" s="4">
        <v>4</v>
      </c>
      <c r="U554" s="1">
        <v>142960868</v>
      </c>
      <c r="V554" s="1">
        <v>0</v>
      </c>
    </row>
    <row r="555" spans="1:22" x14ac:dyDescent="0.25">
      <c r="A555" s="1">
        <v>2012</v>
      </c>
      <c r="B555" s="1" t="s">
        <v>38</v>
      </c>
      <c r="C555" s="1">
        <v>11621.3856814148</v>
      </c>
      <c r="D555" s="1">
        <f t="shared" si="90"/>
        <v>4.0652579144495888</v>
      </c>
      <c r="E555">
        <v>10588.96369</v>
      </c>
      <c r="F555" s="1">
        <f t="shared" si="81"/>
        <v>451175030380.93201</v>
      </c>
      <c r="G555" s="1">
        <v>34.381</v>
      </c>
      <c r="H555" s="1">
        <f t="shared" si="82"/>
        <v>759908451243.5896</v>
      </c>
      <c r="I555" s="1">
        <f t="shared" si="83"/>
        <v>0.59372287496287801</v>
      </c>
      <c r="J555" s="5">
        <v>116.73436701022335</v>
      </c>
      <c r="K555" s="1">
        <v>24.777000000000001</v>
      </c>
      <c r="L555" s="1">
        <v>2210256976945.3755</v>
      </c>
      <c r="M555" s="1">
        <f t="shared" si="84"/>
        <v>89205996567.194397</v>
      </c>
      <c r="N555" s="1">
        <f t="shared" si="85"/>
        <v>4.7114003717247179</v>
      </c>
      <c r="O555">
        <v>10.265145291771001</v>
      </c>
      <c r="P555">
        <f t="shared" si="86"/>
        <v>226886090004.94827</v>
      </c>
      <c r="Q555">
        <f t="shared" si="87"/>
        <v>224288940375.98373</v>
      </c>
      <c r="R555" s="1">
        <f t="shared" si="88"/>
        <v>535619510867.60583</v>
      </c>
      <c r="S555" s="1">
        <f t="shared" si="89"/>
        <v>0.41874677046897824</v>
      </c>
      <c r="T555" s="4">
        <v>4</v>
      </c>
      <c r="U555" s="1">
        <v>143201676</v>
      </c>
      <c r="V555" s="1">
        <v>0</v>
      </c>
    </row>
    <row r="556" spans="1:22" x14ac:dyDescent="0.25">
      <c r="A556" s="1">
        <v>2013</v>
      </c>
      <c r="B556" s="1" t="s">
        <v>38</v>
      </c>
      <c r="C556" s="1">
        <v>11803.7089563761</v>
      </c>
      <c r="D556" s="1">
        <f t="shared" si="90"/>
        <v>4.0720184925766389</v>
      </c>
      <c r="E556">
        <v>10757.905549999999</v>
      </c>
      <c r="F556" s="1">
        <f t="shared" si="81"/>
        <v>439574521068.80121</v>
      </c>
      <c r="G556" s="1">
        <v>33.421999999999997</v>
      </c>
      <c r="H556" s="1">
        <f t="shared" si="82"/>
        <v>767746133214.03333</v>
      </c>
      <c r="I556" s="1">
        <f t="shared" si="83"/>
        <v>0.57255191794792926</v>
      </c>
      <c r="J556" s="5">
        <v>111.94686091595962</v>
      </c>
      <c r="K556" s="1">
        <v>23.672000000000001</v>
      </c>
      <c r="L556" s="1">
        <v>2297128039058.2056</v>
      </c>
      <c r="M556" s="1">
        <f t="shared" si="84"/>
        <v>97039879987.250992</v>
      </c>
      <c r="N556" s="1">
        <f t="shared" si="85"/>
        <v>4.729083343864465</v>
      </c>
      <c r="O556">
        <v>9.1568841921237407</v>
      </c>
      <c r="P556">
        <f t="shared" si="86"/>
        <v>210345354281.36288</v>
      </c>
      <c r="Q556">
        <f t="shared" si="87"/>
        <v>229229166787.43832</v>
      </c>
      <c r="R556" s="1">
        <f t="shared" si="88"/>
        <v>538516966426.59497</v>
      </c>
      <c r="S556" s="1">
        <f t="shared" si="89"/>
        <v>0.42566749253699598</v>
      </c>
      <c r="T556" s="4">
        <v>4</v>
      </c>
      <c r="U556" s="1">
        <v>143506911</v>
      </c>
      <c r="V556" s="1">
        <v>0</v>
      </c>
    </row>
    <row r="557" spans="1:22" x14ac:dyDescent="0.25">
      <c r="A557" s="1">
        <v>2014</v>
      </c>
      <c r="B557" s="1" t="s">
        <v>38</v>
      </c>
      <c r="C557" s="1">
        <v>11680.593544877</v>
      </c>
      <c r="D557" s="1">
        <f t="shared" si="90"/>
        <v>4.067464911844481</v>
      </c>
      <c r="E557">
        <v>10847.10007</v>
      </c>
      <c r="F557" s="1">
        <f t="shared" si="81"/>
        <v>397158984099.49634</v>
      </c>
      <c r="G557" s="1">
        <v>33.795999999999999</v>
      </c>
      <c r="H557" s="1">
        <f t="shared" si="82"/>
        <v>697435434321.49341</v>
      </c>
      <c r="I557" s="1">
        <f t="shared" si="83"/>
        <v>0.56945627445195146</v>
      </c>
      <c r="J557" s="5">
        <v>100.31315270718662</v>
      </c>
      <c r="K557" s="1">
        <v>22.241</v>
      </c>
      <c r="L557" s="1">
        <v>2063662665171.8945</v>
      </c>
      <c r="M557" s="1">
        <f t="shared" si="84"/>
        <v>92786415411.712357</v>
      </c>
      <c r="N557" s="1">
        <f t="shared" si="85"/>
        <v>4.5102806846448731</v>
      </c>
      <c r="O557">
        <v>38.940879419107503</v>
      </c>
      <c r="P557">
        <f t="shared" si="86"/>
        <v>803608390061.72766</v>
      </c>
      <c r="Q557">
        <f t="shared" si="87"/>
        <v>-406449405962.23132</v>
      </c>
      <c r="R557" s="1">
        <f t="shared" si="88"/>
        <v>1103884840283.7246</v>
      </c>
      <c r="S557" s="1">
        <f t="shared" si="89"/>
        <v>-0.36819910114696763</v>
      </c>
      <c r="T557" s="4">
        <v>4</v>
      </c>
      <c r="U557" s="1">
        <v>143819666</v>
      </c>
      <c r="V557" s="1">
        <v>0</v>
      </c>
    </row>
    <row r="558" spans="1:22" x14ac:dyDescent="0.25">
      <c r="A558" s="1">
        <v>2015</v>
      </c>
      <c r="B558" s="1" t="s">
        <v>38</v>
      </c>
      <c r="C558" s="1">
        <v>11325.7876875728</v>
      </c>
      <c r="D558" s="1">
        <f t="shared" si="90"/>
        <v>4.0540684161127061</v>
      </c>
      <c r="E558">
        <v>11029.72199</v>
      </c>
      <c r="F558" s="1">
        <f t="shared" si="81"/>
        <v>213561701354.23465</v>
      </c>
      <c r="G558" s="1">
        <v>31.831</v>
      </c>
      <c r="H558" s="1">
        <f t="shared" si="82"/>
        <v>434768210212.15308</v>
      </c>
      <c r="I558" s="1">
        <f t="shared" si="83"/>
        <v>0.49120818021635787</v>
      </c>
      <c r="J558" s="5">
        <v>53.047624607937863</v>
      </c>
      <c r="K558" s="1">
        <v>22.138000000000002</v>
      </c>
      <c r="L558" s="1">
        <v>1365864126832.8142</v>
      </c>
      <c r="M558" s="1">
        <f t="shared" si="84"/>
        <v>61697720066.528778</v>
      </c>
      <c r="N558" s="1">
        <f t="shared" si="85"/>
        <v>2.3962247993467276</v>
      </c>
      <c r="O558">
        <v>22.500818986119601</v>
      </c>
      <c r="P558">
        <f t="shared" si="86"/>
        <v>307330614774.99457</v>
      </c>
      <c r="Q558">
        <f t="shared" si="87"/>
        <v>-93768913420.759918</v>
      </c>
      <c r="R558" s="1">
        <f t="shared" si="88"/>
        <v>528537123632.91296</v>
      </c>
      <c r="S558" s="1">
        <f t="shared" si="89"/>
        <v>-0.17741216128062487</v>
      </c>
      <c r="T558" s="4">
        <v>4</v>
      </c>
      <c r="U558" s="1">
        <v>144096870</v>
      </c>
      <c r="V558" s="1">
        <v>0</v>
      </c>
    </row>
    <row r="559" spans="1:22" x14ac:dyDescent="0.25">
      <c r="A559" s="1">
        <v>2016</v>
      </c>
      <c r="B559" s="1" t="s">
        <v>38</v>
      </c>
      <c r="C559" s="1">
        <v>11279.625341046099</v>
      </c>
      <c r="D559" s="1">
        <f t="shared" si="90"/>
        <v>4.0522946745570279</v>
      </c>
      <c r="E559">
        <v>11240.1932</v>
      </c>
      <c r="F559" s="1">
        <f t="shared" si="81"/>
        <v>179426889726.03912</v>
      </c>
      <c r="G559" s="1">
        <v>32.753</v>
      </c>
      <c r="H559" s="1">
        <f t="shared" si="82"/>
        <v>420274372801.07593</v>
      </c>
      <c r="I559" s="1">
        <f t="shared" si="83"/>
        <v>0.42692798166631346</v>
      </c>
      <c r="J559" s="6">
        <v>43.734169960474297</v>
      </c>
      <c r="K559" s="1">
        <v>25.315999999999999</v>
      </c>
      <c r="L559" s="1">
        <v>1283162985989.3015</v>
      </c>
      <c r="M559" s="1">
        <f t="shared" si="84"/>
        <v>50685850291.882668</v>
      </c>
      <c r="N559" s="1">
        <f t="shared" si="85"/>
        <v>1.7275308089932966</v>
      </c>
      <c r="O559">
        <f>(O557+O558)/2</f>
        <v>30.72084920261355</v>
      </c>
      <c r="P559">
        <f t="shared" si="86"/>
        <v>394198565949.52655</v>
      </c>
      <c r="Q559">
        <f t="shared" si="87"/>
        <v>-214771676223.48743</v>
      </c>
      <c r="R559" s="1">
        <f t="shared" si="88"/>
        <v>635046049024.56335</v>
      </c>
      <c r="S559" s="1">
        <f t="shared" si="89"/>
        <v>-0.33819858662750318</v>
      </c>
      <c r="T559" s="4">
        <v>4</v>
      </c>
      <c r="U559" s="1">
        <v>144342396</v>
      </c>
      <c r="V559" s="1">
        <v>0</v>
      </c>
    </row>
    <row r="560" spans="1:22" x14ac:dyDescent="0.25">
      <c r="A560" s="2">
        <v>1999</v>
      </c>
      <c r="B560" s="1" t="s">
        <v>39</v>
      </c>
      <c r="C560" s="1">
        <v>17690.917568778979</v>
      </c>
      <c r="D560" s="1">
        <f t="shared" si="90"/>
        <v>4.2477503588974557</v>
      </c>
      <c r="E560">
        <v>8907</v>
      </c>
      <c r="F560" s="1">
        <f t="shared" si="81"/>
        <v>84163383311.392151</v>
      </c>
      <c r="G560" s="1">
        <v>24.323</v>
      </c>
      <c r="H560" s="1">
        <f t="shared" si="82"/>
        <v>39334416180.800003</v>
      </c>
      <c r="I560" s="1">
        <f t="shared" si="83"/>
        <v>2.1396881276828039</v>
      </c>
      <c r="J560" s="5">
        <v>25.888021984061222</v>
      </c>
      <c r="K560" s="1">
        <v>21.513999999999999</v>
      </c>
      <c r="L560" s="1">
        <v>161716960000</v>
      </c>
      <c r="M560" s="1">
        <f t="shared" si="84"/>
        <v>7516824393.4182396</v>
      </c>
      <c r="N560" s="1">
        <f t="shared" si="85"/>
        <v>1.2033104947504518</v>
      </c>
      <c r="O560">
        <v>23.993114328659999</v>
      </c>
      <c r="P560">
        <f t="shared" si="86"/>
        <v>38800935101.633354</v>
      </c>
      <c r="Q560">
        <f t="shared" si="87"/>
        <v>45362448209.758797</v>
      </c>
      <c r="R560" s="1">
        <f t="shared" si="88"/>
        <v>-6028032028.9587936</v>
      </c>
      <c r="S560" s="1">
        <f t="shared" si="89"/>
        <v>-7.5252500304969576</v>
      </c>
      <c r="T560" s="4">
        <v>-10</v>
      </c>
      <c r="U560" s="1">
        <v>20294406</v>
      </c>
      <c r="V560" s="1">
        <v>0</v>
      </c>
    </row>
    <row r="561" spans="1:22" x14ac:dyDescent="0.25">
      <c r="A561" s="1">
        <v>2000</v>
      </c>
      <c r="B561" s="1" t="s">
        <v>39</v>
      </c>
      <c r="C561" s="1">
        <v>18263.230081818598</v>
      </c>
      <c r="D561" s="1">
        <f t="shared" si="90"/>
        <v>4.2615775904299671</v>
      </c>
      <c r="E561">
        <v>9475.7489540000006</v>
      </c>
      <c r="F561" s="1">
        <f t="shared" si="81"/>
        <v>137363921141.98589</v>
      </c>
      <c r="G561" s="1">
        <v>36.317</v>
      </c>
      <c r="H561" s="1">
        <f t="shared" si="82"/>
        <v>68826135752.896271</v>
      </c>
      <c r="I561" s="1">
        <f t="shared" si="83"/>
        <v>1.9958104525170219</v>
      </c>
      <c r="J561" s="5">
        <v>39.716070128596982</v>
      </c>
      <c r="K561" s="1">
        <v>19.317</v>
      </c>
      <c r="L561" s="1">
        <v>189514926213.33334</v>
      </c>
      <c r="M561" s="1">
        <f t="shared" si="84"/>
        <v>9810784604.9248505</v>
      </c>
      <c r="N561" s="1">
        <f t="shared" si="85"/>
        <v>2.0560164688407609</v>
      </c>
      <c r="O561">
        <v>39.340077462668702</v>
      </c>
      <c r="P561">
        <f t="shared" si="86"/>
        <v>74555318775.644775</v>
      </c>
      <c r="Q561">
        <f t="shared" si="87"/>
        <v>62808602366.34111</v>
      </c>
      <c r="R561" s="1">
        <f t="shared" si="88"/>
        <v>6017533386.5551605</v>
      </c>
      <c r="S561" s="1">
        <f t="shared" si="89"/>
        <v>10.437599317134319</v>
      </c>
      <c r="T561" s="4">
        <v>-10</v>
      </c>
      <c r="U561" s="1">
        <v>20764312</v>
      </c>
      <c r="V561" s="1">
        <v>0</v>
      </c>
    </row>
    <row r="562" spans="1:22" x14ac:dyDescent="0.25">
      <c r="A562" s="1">
        <v>2001</v>
      </c>
      <c r="B562" s="1" t="s">
        <v>39</v>
      </c>
      <c r="C562" s="1">
        <v>17585.390454968041</v>
      </c>
      <c r="D562" s="1">
        <f t="shared" si="90"/>
        <v>4.2451520155620033</v>
      </c>
      <c r="E562">
        <v>9156.6399509999992</v>
      </c>
      <c r="F562" s="1">
        <f t="shared" si="81"/>
        <v>110714547537.73787</v>
      </c>
      <c r="G562" s="1">
        <v>33.033000000000001</v>
      </c>
      <c r="H562" s="1">
        <f t="shared" si="82"/>
        <v>60826130377.012009</v>
      </c>
      <c r="I562" s="1">
        <f t="shared" si="83"/>
        <v>1.8201806830634777</v>
      </c>
      <c r="J562" s="5">
        <v>33.126510283668544</v>
      </c>
      <c r="K562" s="1">
        <v>19.623000000000001</v>
      </c>
      <c r="L562" s="1">
        <v>184137469733.33334</v>
      </c>
      <c r="M562" s="1">
        <f t="shared" si="84"/>
        <v>9383757311.9978256</v>
      </c>
      <c r="N562" s="1">
        <f t="shared" si="85"/>
        <v>1.6881470867690231</v>
      </c>
      <c r="O562">
        <v>31.188215255124899</v>
      </c>
      <c r="P562">
        <f t="shared" si="86"/>
        <v>57429190425.772461</v>
      </c>
      <c r="Q562">
        <f t="shared" si="87"/>
        <v>53285357111.965408</v>
      </c>
      <c r="R562" s="1">
        <f t="shared" si="88"/>
        <v>7540773265.0466003</v>
      </c>
      <c r="S562" s="1">
        <f t="shared" si="89"/>
        <v>7.0662988050518072</v>
      </c>
      <c r="T562" s="4">
        <v>-10</v>
      </c>
      <c r="U562" s="1">
        <v>21303592</v>
      </c>
      <c r="V562" s="1">
        <v>0</v>
      </c>
    </row>
    <row r="563" spans="1:22" x14ac:dyDescent="0.25">
      <c r="A563" s="1">
        <v>2002</v>
      </c>
      <c r="B563" s="1" t="s">
        <v>39</v>
      </c>
      <c r="C563" s="1">
        <v>16619.434659033683</v>
      </c>
      <c r="D563" s="1">
        <f t="shared" si="90"/>
        <v>4.2206162463651795</v>
      </c>
      <c r="E563">
        <v>8809.5066580000002</v>
      </c>
      <c r="F563" s="1">
        <f t="shared" si="81"/>
        <v>107344800499.4472</v>
      </c>
      <c r="G563" s="1">
        <v>29.957000000000001</v>
      </c>
      <c r="H563" s="1">
        <f t="shared" si="82"/>
        <v>56800245526.296799</v>
      </c>
      <c r="I563" s="1">
        <f t="shared" si="83"/>
        <v>1.889865079011847</v>
      </c>
      <c r="J563" s="5">
        <v>33.383860782604785</v>
      </c>
      <c r="K563" s="1">
        <v>19.693000000000001</v>
      </c>
      <c r="L563" s="1">
        <v>189605920240</v>
      </c>
      <c r="M563" s="1">
        <f t="shared" si="84"/>
        <v>9628087149.7486401</v>
      </c>
      <c r="N563" s="1">
        <f t="shared" si="85"/>
        <v>1.6952145829789662</v>
      </c>
      <c r="O563">
        <v>29.594034549539899</v>
      </c>
      <c r="P563">
        <f t="shared" si="86"/>
        <v>56112041543.798668</v>
      </c>
      <c r="Q563">
        <f t="shared" si="87"/>
        <v>51232758955.648537</v>
      </c>
      <c r="R563" s="1">
        <f t="shared" si="88"/>
        <v>5567486570.648262</v>
      </c>
      <c r="S563" s="1">
        <f t="shared" si="89"/>
        <v>9.2021342675072031</v>
      </c>
      <c r="T563" s="4">
        <v>-10</v>
      </c>
      <c r="U563" s="1">
        <v>21906308</v>
      </c>
      <c r="V563" s="1">
        <v>0</v>
      </c>
    </row>
    <row r="564" spans="1:22" x14ac:dyDescent="0.25">
      <c r="A564" s="1">
        <v>2003</v>
      </c>
      <c r="B564" s="1" t="s">
        <v>39</v>
      </c>
      <c r="C564" s="1">
        <v>17954.949793684067</v>
      </c>
      <c r="D564" s="1">
        <f t="shared" si="90"/>
        <v>4.2541841950729831</v>
      </c>
      <c r="E564">
        <v>10076.81061</v>
      </c>
      <c r="F564" s="1">
        <f t="shared" si="81"/>
        <v>138317547494.8197</v>
      </c>
      <c r="G564" s="1">
        <v>34.314999999999998</v>
      </c>
      <c r="H564" s="1">
        <f t="shared" si="82"/>
        <v>74054396900.18132</v>
      </c>
      <c r="I564" s="1">
        <f t="shared" si="83"/>
        <v>1.8677830525209642</v>
      </c>
      <c r="J564" s="5">
        <v>37.606361733270113</v>
      </c>
      <c r="K564" s="1">
        <v>19.492000000000001</v>
      </c>
      <c r="L564" s="1">
        <v>215807655253.33334</v>
      </c>
      <c r="M564" s="1">
        <f t="shared" si="84"/>
        <v>11071601439.222929</v>
      </c>
      <c r="N564" s="1">
        <f t="shared" si="85"/>
        <v>1.929322888019193</v>
      </c>
      <c r="O564">
        <v>35.691750275474803</v>
      </c>
      <c r="P564">
        <f t="shared" si="86"/>
        <v>77025529388.377319</v>
      </c>
      <c r="Q564">
        <f t="shared" si="87"/>
        <v>61292018106.442383</v>
      </c>
      <c r="R564" s="1">
        <f t="shared" si="88"/>
        <v>12762378793.738937</v>
      </c>
      <c r="S564" s="1">
        <f t="shared" si="89"/>
        <v>4.8025543746210912</v>
      </c>
      <c r="T564" s="4">
        <v>-10</v>
      </c>
      <c r="U564" s="1">
        <v>22556425</v>
      </c>
      <c r="V564" s="1">
        <v>0</v>
      </c>
    </row>
    <row r="565" spans="1:22" x14ac:dyDescent="0.25">
      <c r="A565" s="1">
        <v>2004</v>
      </c>
      <c r="B565" s="1" t="s">
        <v>39</v>
      </c>
      <c r="C565" s="1">
        <v>18822.730041197265</v>
      </c>
      <c r="D565" s="1">
        <f t="shared" si="90"/>
        <v>4.2746826135567364</v>
      </c>
      <c r="E565">
        <v>10796.241330000001</v>
      </c>
      <c r="F565" s="1">
        <f t="shared" si="81"/>
        <v>191583947075.0368</v>
      </c>
      <c r="G565" s="1">
        <v>40.811999999999998</v>
      </c>
      <c r="H565" s="1">
        <f t="shared" si="82"/>
        <v>105597839456</v>
      </c>
      <c r="I565" s="1">
        <f t="shared" si="83"/>
        <v>1.8142790426584918</v>
      </c>
      <c r="J565" s="5">
        <v>48.617617019587087</v>
      </c>
      <c r="K565" s="1">
        <v>19.864999999999998</v>
      </c>
      <c r="L565" s="1">
        <v>258742133333.33334</v>
      </c>
      <c r="M565" s="1">
        <f t="shared" si="84"/>
        <v>13025025589.395084</v>
      </c>
      <c r="N565" s="1">
        <f t="shared" si="85"/>
        <v>2.4474008064227077</v>
      </c>
      <c r="O565">
        <v>41.291808943809798</v>
      </c>
      <c r="P565">
        <f t="shared" si="86"/>
        <v>106839307353.13762</v>
      </c>
      <c r="Q565">
        <f t="shared" si="87"/>
        <v>84744639721.899185</v>
      </c>
      <c r="R565" s="1">
        <f t="shared" si="88"/>
        <v>20853199734.100815</v>
      </c>
      <c r="S565" s="1">
        <f t="shared" si="89"/>
        <v>4.0638674545143303</v>
      </c>
      <c r="T565" s="4">
        <v>-10</v>
      </c>
      <c r="U565" s="1">
        <v>23228890</v>
      </c>
      <c r="V565" s="1">
        <v>0</v>
      </c>
    </row>
    <row r="566" spans="1:22" x14ac:dyDescent="0.25">
      <c r="A566" s="1">
        <v>2005</v>
      </c>
      <c r="B566" s="1" t="s">
        <v>39</v>
      </c>
      <c r="C566" s="1">
        <v>19309.312067067203</v>
      </c>
      <c r="D566" s="1">
        <f t="shared" si="90"/>
        <v>4.2857668014438879</v>
      </c>
      <c r="E566">
        <v>11496.30789</v>
      </c>
      <c r="F566" s="1">
        <f t="shared" si="81"/>
        <v>281149581778.70844</v>
      </c>
      <c r="G566" s="1">
        <v>46.137999999999998</v>
      </c>
      <c r="H566" s="1">
        <f t="shared" si="82"/>
        <v>151544694291.58548</v>
      </c>
      <c r="I566" s="1">
        <f t="shared" si="83"/>
        <v>1.8552255035583867</v>
      </c>
      <c r="J566" s="5">
        <v>67.00175692589093</v>
      </c>
      <c r="K566" s="1">
        <v>20.175000000000001</v>
      </c>
      <c r="L566" s="1">
        <v>328459608764.1109</v>
      </c>
      <c r="M566" s="1">
        <f t="shared" si="84"/>
        <v>16280525837.130651</v>
      </c>
      <c r="N566" s="1">
        <f t="shared" si="85"/>
        <v>3.321028843910331</v>
      </c>
      <c r="O566">
        <v>51.078261966191697</v>
      </c>
      <c r="P566">
        <f t="shared" si="86"/>
        <v>167771459417.66092</v>
      </c>
      <c r="Q566">
        <f t="shared" si="87"/>
        <v>113378122361.04752</v>
      </c>
      <c r="R566" s="1">
        <f t="shared" si="88"/>
        <v>38166571930.537964</v>
      </c>
      <c r="S566" s="1">
        <f t="shared" si="89"/>
        <v>2.9706131996185654</v>
      </c>
      <c r="T566" s="4">
        <v>-10</v>
      </c>
      <c r="U566" s="1">
        <v>23905654</v>
      </c>
      <c r="V566" s="1">
        <v>0</v>
      </c>
    </row>
    <row r="567" spans="1:22" x14ac:dyDescent="0.25">
      <c r="A567" s="1">
        <v>2006</v>
      </c>
      <c r="B567" s="1" t="s">
        <v>39</v>
      </c>
      <c r="C567" s="1">
        <v>19304.550231794568</v>
      </c>
      <c r="D567" s="1">
        <f t="shared" si="90"/>
        <v>4.2856596876422639</v>
      </c>
      <c r="E567">
        <v>11098.438819999999</v>
      </c>
      <c r="F567" s="1">
        <f t="shared" si="81"/>
        <v>314168744097.32379</v>
      </c>
      <c r="G567" s="1">
        <v>48.091999999999999</v>
      </c>
      <c r="H567" s="1">
        <f t="shared" si="82"/>
        <v>181258812208.27771</v>
      </c>
      <c r="I567" s="1">
        <f t="shared" si="83"/>
        <v>1.733260525487303</v>
      </c>
      <c r="J567" s="5">
        <v>77.554717303757457</v>
      </c>
      <c r="K567" s="1">
        <v>22.215</v>
      </c>
      <c r="L567" s="1">
        <v>376900133511.34845</v>
      </c>
      <c r="M567" s="1">
        <f t="shared" si="84"/>
        <v>16966019964.499142</v>
      </c>
      <c r="N567" s="1">
        <f t="shared" si="85"/>
        <v>3.4910968851567614</v>
      </c>
      <c r="O567">
        <v>51.026206757428199</v>
      </c>
      <c r="P567">
        <f t="shared" si="86"/>
        <v>192317841394.52356</v>
      </c>
      <c r="Q567">
        <f t="shared" si="87"/>
        <v>121850902702.80023</v>
      </c>
      <c r="R567" s="1">
        <f t="shared" si="88"/>
        <v>59407909505.477478</v>
      </c>
      <c r="S567" s="1">
        <f t="shared" si="89"/>
        <v>2.0510888822230893</v>
      </c>
      <c r="T567" s="4">
        <v>-10</v>
      </c>
      <c r="U567" s="1">
        <v>24578301</v>
      </c>
      <c r="V567" s="1">
        <v>0</v>
      </c>
    </row>
    <row r="568" spans="1:22" x14ac:dyDescent="0.25">
      <c r="A568" s="1">
        <v>2007</v>
      </c>
      <c r="B568" s="1" t="s">
        <v>39</v>
      </c>
      <c r="C568" s="1">
        <v>19136.159233541744</v>
      </c>
      <c r="D568" s="1">
        <f t="shared" si="90"/>
        <v>4.2818547761231578</v>
      </c>
      <c r="E568">
        <v>10748.62275</v>
      </c>
      <c r="F568" s="1">
        <f t="shared" si="81"/>
        <v>328742124599.43451</v>
      </c>
      <c r="G568" s="1">
        <v>41.237000000000002</v>
      </c>
      <c r="H568" s="1">
        <f t="shared" si="82"/>
        <v>171531284853.90259</v>
      </c>
      <c r="I568" s="1">
        <f t="shared" si="83"/>
        <v>1.9165140917555201</v>
      </c>
      <c r="J568" s="5">
        <v>83.793372975802299</v>
      </c>
      <c r="K568" s="1">
        <v>26.472999999999999</v>
      </c>
      <c r="L568" s="1">
        <v>415964509673.11536</v>
      </c>
      <c r="M568" s="1">
        <f t="shared" si="84"/>
        <v>15712783200.737181</v>
      </c>
      <c r="N568" s="1">
        <f t="shared" si="85"/>
        <v>3.1652390350848902</v>
      </c>
      <c r="O568">
        <v>47.808018151717398</v>
      </c>
      <c r="P568">
        <f t="shared" si="86"/>
        <v>198864388289.22525</v>
      </c>
      <c r="Q568">
        <f t="shared" si="87"/>
        <v>129877736310.20926</v>
      </c>
      <c r="R568" s="1">
        <f t="shared" si="88"/>
        <v>41653548543.693329</v>
      </c>
      <c r="S568" s="1">
        <f t="shared" si="89"/>
        <v>3.1180473417281935</v>
      </c>
      <c r="T568" s="4">
        <v>-10</v>
      </c>
      <c r="U568" s="1">
        <v>25252569</v>
      </c>
      <c r="V568" s="1">
        <v>0</v>
      </c>
    </row>
    <row r="569" spans="1:22" x14ac:dyDescent="0.25">
      <c r="A569" s="1">
        <v>2008</v>
      </c>
      <c r="B569" s="1" t="s">
        <v>39</v>
      </c>
      <c r="C569" s="1">
        <v>19792.720383653483</v>
      </c>
      <c r="D569" s="1">
        <f t="shared" si="90"/>
        <v>4.2965054893258712</v>
      </c>
      <c r="E569">
        <v>11428.600189999999</v>
      </c>
      <c r="F569" s="1">
        <f t="shared" si="81"/>
        <v>452247332370.13544</v>
      </c>
      <c r="G569" s="1">
        <v>56.481999999999999</v>
      </c>
      <c r="H569" s="1">
        <f t="shared" si="82"/>
        <v>293591628576</v>
      </c>
      <c r="I569" s="1">
        <f t="shared" si="83"/>
        <v>1.5403958708348027</v>
      </c>
      <c r="J569" s="5">
        <v>108.41518354973967</v>
      </c>
      <c r="K569" s="1">
        <v>27.295999999999999</v>
      </c>
      <c r="L569" s="1">
        <v>519796800000</v>
      </c>
      <c r="M569" s="1">
        <f t="shared" si="84"/>
        <v>19042966002.344666</v>
      </c>
      <c r="N569" s="1">
        <f t="shared" si="85"/>
        <v>3.9718340983931588</v>
      </c>
      <c r="O569">
        <v>54.942479427901802</v>
      </c>
      <c r="P569">
        <f t="shared" si="86"/>
        <v>285589249906.89191</v>
      </c>
      <c r="Q569">
        <f t="shared" si="87"/>
        <v>166658082463.24353</v>
      </c>
      <c r="R569" s="1">
        <f t="shared" si="88"/>
        <v>126933546112.75647</v>
      </c>
      <c r="S569" s="1">
        <f t="shared" si="89"/>
        <v>1.3129553815127746</v>
      </c>
      <c r="T569" s="4">
        <v>-10</v>
      </c>
      <c r="U569" s="1">
        <v>25940770</v>
      </c>
      <c r="V569" s="1">
        <v>0</v>
      </c>
    </row>
    <row r="570" spans="1:22" x14ac:dyDescent="0.25">
      <c r="A570" s="1">
        <v>2009</v>
      </c>
      <c r="B570" s="1" t="s">
        <v>39</v>
      </c>
      <c r="C570" s="1">
        <v>18861.109998395186</v>
      </c>
      <c r="D570" s="1">
        <f t="shared" si="90"/>
        <v>4.2755672478919031</v>
      </c>
      <c r="E570">
        <v>10314.71191</v>
      </c>
      <c r="F570" s="1">
        <f t="shared" si="81"/>
        <v>259749384756.31958</v>
      </c>
      <c r="G570" s="1">
        <v>31.681999999999999</v>
      </c>
      <c r="H570" s="1">
        <f t="shared" si="82"/>
        <v>135946786117.33333</v>
      </c>
      <c r="I570" s="1">
        <f t="shared" si="83"/>
        <v>1.9106695507471163</v>
      </c>
      <c r="J570" s="5">
        <v>68.992925466719498</v>
      </c>
      <c r="K570" s="1">
        <v>31.715</v>
      </c>
      <c r="L570" s="1">
        <v>429097866666.66669</v>
      </c>
      <c r="M570" s="1">
        <f t="shared" si="84"/>
        <v>13529808187.503284</v>
      </c>
      <c r="N570" s="1">
        <f t="shared" si="85"/>
        <v>2.175403609229686</v>
      </c>
      <c r="O570">
        <v>34.528495283834303</v>
      </c>
      <c r="P570">
        <f t="shared" si="86"/>
        <v>148161036655.03363</v>
      </c>
      <c r="Q570">
        <f t="shared" si="87"/>
        <v>111588348101.28595</v>
      </c>
      <c r="R570" s="1">
        <f t="shared" si="88"/>
        <v>24358438016.047379</v>
      </c>
      <c r="S570" s="1">
        <f t="shared" si="89"/>
        <v>4.5810962110038158</v>
      </c>
      <c r="T570" s="4">
        <v>-10</v>
      </c>
      <c r="U570" s="1">
        <v>26661492</v>
      </c>
      <c r="V570" s="1">
        <v>0</v>
      </c>
    </row>
    <row r="571" spans="1:22" x14ac:dyDescent="0.25">
      <c r="A571" s="1">
        <v>2010</v>
      </c>
      <c r="B571" s="1" t="s">
        <v>39</v>
      </c>
      <c r="C571" s="1">
        <v>19259.587256846469</v>
      </c>
      <c r="D571" s="1">
        <f t="shared" si="90"/>
        <v>4.2846469757275223</v>
      </c>
      <c r="E571">
        <v>10908.35468</v>
      </c>
      <c r="F571" s="1">
        <f t="shared" si="81"/>
        <v>348377991451.95331</v>
      </c>
      <c r="G571" s="1">
        <v>37.54</v>
      </c>
      <c r="H571" s="1">
        <f t="shared" si="82"/>
        <v>198288982880</v>
      </c>
      <c r="I571" s="1">
        <f t="shared" si="83"/>
        <v>1.756920563069224</v>
      </c>
      <c r="J571" s="5">
        <v>87.498094676299672</v>
      </c>
      <c r="K571" s="1">
        <v>30.742999999999999</v>
      </c>
      <c r="L571" s="1">
        <v>528207200000</v>
      </c>
      <c r="M571" s="1">
        <f t="shared" si="84"/>
        <v>17181381127.411118</v>
      </c>
      <c r="N571" s="1">
        <f t="shared" si="85"/>
        <v>2.8461143894967855</v>
      </c>
      <c r="O571">
        <v>41.604573826963403</v>
      </c>
      <c r="P571">
        <f t="shared" si="86"/>
        <v>219758354483.33624</v>
      </c>
      <c r="Q571">
        <f t="shared" si="87"/>
        <v>128619636968.61707</v>
      </c>
      <c r="R571" s="1">
        <f t="shared" si="88"/>
        <v>69669345911.382935</v>
      </c>
      <c r="S571" s="1">
        <f t="shared" si="89"/>
        <v>1.8461438856081256</v>
      </c>
      <c r="T571" s="4">
        <v>-10</v>
      </c>
      <c r="U571" s="1">
        <v>27425676</v>
      </c>
      <c r="V571" s="1">
        <v>0</v>
      </c>
    </row>
    <row r="572" spans="1:22" x14ac:dyDescent="0.25">
      <c r="A572" s="1">
        <v>2011</v>
      </c>
      <c r="B572" s="1" t="s">
        <v>39</v>
      </c>
      <c r="C572" s="1">
        <v>20575.497950635348</v>
      </c>
      <c r="D572" s="1">
        <f t="shared" si="90"/>
        <v>4.3133503544357694</v>
      </c>
      <c r="E572">
        <v>11469.901159999999</v>
      </c>
      <c r="F572" s="1">
        <f t="shared" si="81"/>
        <v>496973876614.26849</v>
      </c>
      <c r="G572" s="1">
        <v>44.406999999999996</v>
      </c>
      <c r="H572" s="1">
        <f t="shared" si="82"/>
        <v>298077031726.16742</v>
      </c>
      <c r="I572" s="1">
        <f t="shared" si="83"/>
        <v>1.6672665912441735</v>
      </c>
      <c r="J572" s="5">
        <v>118.7082822862465</v>
      </c>
      <c r="K572" s="1">
        <v>26.971</v>
      </c>
      <c r="L572" s="1">
        <v>671238840106.66663</v>
      </c>
      <c r="M572" s="1">
        <f t="shared" si="84"/>
        <v>24887428723.690876</v>
      </c>
      <c r="N572" s="1">
        <f t="shared" si="85"/>
        <v>4.4013304025155353</v>
      </c>
      <c r="O572">
        <v>48.998648153070803</v>
      </c>
      <c r="P572">
        <f t="shared" si="86"/>
        <v>328897957530.61908</v>
      </c>
      <c r="Q572">
        <f t="shared" si="87"/>
        <v>168075919083.64941</v>
      </c>
      <c r="R572" s="1">
        <f t="shared" si="88"/>
        <v>130001112642.51801</v>
      </c>
      <c r="S572" s="1">
        <f t="shared" si="89"/>
        <v>1.292880619766932</v>
      </c>
      <c r="T572" s="4">
        <v>-10</v>
      </c>
      <c r="U572" s="1">
        <v>28238020</v>
      </c>
      <c r="V572" s="1">
        <v>0</v>
      </c>
    </row>
    <row r="573" spans="1:22" x14ac:dyDescent="0.25">
      <c r="A573" s="1">
        <v>2012</v>
      </c>
      <c r="B573" s="1" t="s">
        <v>39</v>
      </c>
      <c r="C573" s="1">
        <v>21056.347147220946</v>
      </c>
      <c r="D573" s="1">
        <f t="shared" si="90"/>
        <v>4.3233830320250313</v>
      </c>
      <c r="E573">
        <v>11840.6834</v>
      </c>
      <c r="F573" s="1">
        <f t="shared" si="81"/>
        <v>504508358808.62262</v>
      </c>
      <c r="G573" s="1">
        <v>45.197000000000003</v>
      </c>
      <c r="H573" s="1">
        <f t="shared" si="82"/>
        <v>332638549953.41925</v>
      </c>
      <c r="I573" s="1">
        <f t="shared" si="83"/>
        <v>1.5166863818979219</v>
      </c>
      <c r="J573" s="5">
        <v>116.73436701022335</v>
      </c>
      <c r="K573" s="1">
        <v>26.542000000000002</v>
      </c>
      <c r="L573" s="1">
        <v>735974843360</v>
      </c>
      <c r="M573" s="1">
        <f t="shared" si="84"/>
        <v>27728688243.53854</v>
      </c>
      <c r="N573" s="1">
        <f t="shared" si="85"/>
        <v>4.3980998798215412</v>
      </c>
      <c r="O573">
        <v>46.286524117366397</v>
      </c>
      <c r="P573">
        <f t="shared" si="86"/>
        <v>340657173369.57593</v>
      </c>
      <c r="Q573">
        <f t="shared" si="87"/>
        <v>163851185439.04669</v>
      </c>
      <c r="R573" s="1">
        <f t="shared" si="88"/>
        <v>168787364514.37256</v>
      </c>
      <c r="S573" s="1">
        <f t="shared" si="89"/>
        <v>0.97075504384153388</v>
      </c>
      <c r="T573" s="4">
        <v>-10</v>
      </c>
      <c r="U573" s="1">
        <v>29086357</v>
      </c>
      <c r="V573" s="1">
        <v>0</v>
      </c>
    </row>
    <row r="574" spans="1:22" x14ac:dyDescent="0.25">
      <c r="A574" s="1">
        <v>2013</v>
      </c>
      <c r="B574" s="1" t="s">
        <v>39</v>
      </c>
      <c r="C574" s="1">
        <v>21005.012122658838</v>
      </c>
      <c r="D574" s="1">
        <f t="shared" si="90"/>
        <v>4.322322936519206</v>
      </c>
      <c r="E574">
        <v>11701.51168</v>
      </c>
      <c r="F574" s="1">
        <f t="shared" si="81"/>
        <v>478130837699.81445</v>
      </c>
      <c r="G574" s="1">
        <v>41.3</v>
      </c>
      <c r="H574" s="1">
        <f t="shared" si="82"/>
        <v>308365263621.70667</v>
      </c>
      <c r="I574" s="1">
        <f t="shared" si="83"/>
        <v>1.550534039029672</v>
      </c>
      <c r="J574" s="5">
        <v>111.94686091595962</v>
      </c>
      <c r="K574" s="1">
        <v>26.47</v>
      </c>
      <c r="L574" s="1">
        <v>746647127413.33337</v>
      </c>
      <c r="M574" s="1">
        <f t="shared" si="84"/>
        <v>28207296086.638966</v>
      </c>
      <c r="N574" s="1">
        <f t="shared" si="85"/>
        <v>4.229197616772181</v>
      </c>
      <c r="O574">
        <v>42.934444991361197</v>
      </c>
      <c r="P574">
        <f t="shared" si="86"/>
        <v>320568800198.8562</v>
      </c>
      <c r="Q574">
        <f t="shared" si="87"/>
        <v>157562037500.95825</v>
      </c>
      <c r="R574" s="1">
        <f t="shared" si="88"/>
        <v>150803226120.74841</v>
      </c>
      <c r="S574" s="1">
        <f t="shared" si="89"/>
        <v>1.0448187452886322</v>
      </c>
      <c r="T574" s="4">
        <v>-10</v>
      </c>
      <c r="U574" s="1">
        <v>29944476</v>
      </c>
      <c r="V574" s="1">
        <v>0</v>
      </c>
    </row>
    <row r="575" spans="1:22" x14ac:dyDescent="0.25">
      <c r="A575" s="1">
        <v>2014</v>
      </c>
      <c r="B575" s="1" t="s">
        <v>39</v>
      </c>
      <c r="C575" s="1">
        <v>21183.464887521161</v>
      </c>
      <c r="D575" s="1">
        <f t="shared" si="90"/>
        <v>4.3259969972473327</v>
      </c>
      <c r="E575">
        <v>11623.70347</v>
      </c>
      <c r="F575" s="1">
        <f t="shared" si="81"/>
        <v>425593774541.34521</v>
      </c>
      <c r="G575" s="1">
        <v>36.822000000000003</v>
      </c>
      <c r="H575" s="1">
        <f t="shared" si="82"/>
        <v>278503324895.08008</v>
      </c>
      <c r="I575" s="1">
        <f t="shared" si="83"/>
        <v>1.528146117112527</v>
      </c>
      <c r="J575" s="5">
        <v>100.31315270718662</v>
      </c>
      <c r="K575" s="1">
        <v>28.751000000000001</v>
      </c>
      <c r="L575" s="1">
        <v>756350347333.3335</v>
      </c>
      <c r="M575" s="1">
        <f t="shared" si="84"/>
        <v>26306923144.702217</v>
      </c>
      <c r="N575" s="1">
        <f t="shared" si="85"/>
        <v>3.4890317800141424</v>
      </c>
      <c r="O575">
        <v>3.0086345717715899</v>
      </c>
      <c r="P575">
        <f t="shared" si="86"/>
        <v>22755818033.585171</v>
      </c>
      <c r="Q575">
        <f t="shared" si="87"/>
        <v>402837956507.76007</v>
      </c>
      <c r="R575" s="1">
        <f t="shared" si="88"/>
        <v>-124334631612.67999</v>
      </c>
      <c r="S575" s="1">
        <f t="shared" si="89"/>
        <v>-3.2399497330933302</v>
      </c>
      <c r="T575" s="4">
        <v>-10</v>
      </c>
      <c r="U575" s="1">
        <v>30776722</v>
      </c>
      <c r="V575" s="1">
        <v>0</v>
      </c>
    </row>
    <row r="576" spans="1:22" x14ac:dyDescent="0.25">
      <c r="A576" s="1">
        <v>2015</v>
      </c>
      <c r="B576" s="1" t="s">
        <v>39</v>
      </c>
      <c r="C576" s="1">
        <v>21507.95569332891</v>
      </c>
      <c r="D576" s="1">
        <f t="shared" si="90"/>
        <v>4.3325991331536686</v>
      </c>
      <c r="E576">
        <v>12072.05963</v>
      </c>
      <c r="F576" s="1">
        <f t="shared" si="81"/>
        <v>233743841936.36163</v>
      </c>
      <c r="G576" s="1">
        <v>24.957999999999998</v>
      </c>
      <c r="H576" s="1">
        <f t="shared" si="82"/>
        <v>162665595253.33334</v>
      </c>
      <c r="I576" s="1">
        <f t="shared" si="83"/>
        <v>1.4369593125843969</v>
      </c>
      <c r="J576" s="5">
        <v>53.047624607937863</v>
      </c>
      <c r="K576" s="1">
        <v>34.743000000000002</v>
      </c>
      <c r="L576" s="1">
        <v>651757333333.33337</v>
      </c>
      <c r="M576" s="1">
        <f t="shared" si="84"/>
        <v>18759385583.666733</v>
      </c>
      <c r="N576" s="1">
        <f t="shared" si="85"/>
        <v>1.5268579169311187</v>
      </c>
      <c r="O576">
        <v>0.67059433377145194</v>
      </c>
      <c r="P576">
        <f t="shared" si="86"/>
        <v>4370647747.2732477</v>
      </c>
      <c r="Q576">
        <f t="shared" si="87"/>
        <v>229373194189.08838</v>
      </c>
      <c r="R576" s="1">
        <f t="shared" si="88"/>
        <v>-66707598935.755035</v>
      </c>
      <c r="S576" s="1">
        <f t="shared" si="89"/>
        <v>-3.4384867368707699</v>
      </c>
      <c r="T576" s="4">
        <v>-10</v>
      </c>
      <c r="U576" s="1">
        <v>31557144</v>
      </c>
      <c r="V576" s="1">
        <v>0</v>
      </c>
    </row>
    <row r="577" spans="1:22" x14ac:dyDescent="0.25">
      <c r="A577" s="1">
        <v>2016</v>
      </c>
      <c r="B577" s="1" t="s">
        <v>39</v>
      </c>
      <c r="C577" s="1">
        <v>21395.359780258124</v>
      </c>
      <c r="D577" s="1">
        <f t="shared" si="90"/>
        <v>4.330319593893897</v>
      </c>
      <c r="E577">
        <v>12387.43204</v>
      </c>
      <c r="F577" s="1">
        <f t="shared" si="81"/>
        <v>197740231247.08243</v>
      </c>
      <c r="G577" s="1">
        <v>21.425999999999998</v>
      </c>
      <c r="H577" s="1">
        <f t="shared" si="82"/>
        <v>138505887418.78558</v>
      </c>
      <c r="I577" s="1">
        <f t="shared" si="83"/>
        <v>1.4276666135439877</v>
      </c>
      <c r="J577" s="6">
        <v>43.734169960474297</v>
      </c>
      <c r="K577" s="1">
        <v>29.463000000000001</v>
      </c>
      <c r="L577" s="1">
        <v>646438380560</v>
      </c>
      <c r="M577" s="1">
        <f t="shared" si="84"/>
        <v>21940684267.046803</v>
      </c>
      <c r="N577" s="1">
        <f t="shared" si="85"/>
        <v>1.484375995671666</v>
      </c>
      <c r="O577">
        <f>(O575+O576)/2</f>
        <v>1.8396144527715208</v>
      </c>
      <c r="P577">
        <f t="shared" si="86"/>
        <v>11891973877.043924</v>
      </c>
      <c r="Q577">
        <f t="shared" si="87"/>
        <v>185848257370.03851</v>
      </c>
      <c r="R577" s="1">
        <f t="shared" si="88"/>
        <v>-47342369951.25293</v>
      </c>
      <c r="S577" s="1">
        <f t="shared" si="89"/>
        <v>-3.9256221765281523</v>
      </c>
      <c r="T577" s="4">
        <v>-10</v>
      </c>
      <c r="U577" s="1">
        <v>32275687</v>
      </c>
      <c r="V577" s="1">
        <v>0</v>
      </c>
    </row>
    <row r="578" spans="1:22" x14ac:dyDescent="0.25">
      <c r="A578" s="2">
        <v>1999</v>
      </c>
      <c r="B578" s="1" t="s">
        <v>40</v>
      </c>
      <c r="C578" s="1">
        <v>969.95695088677098</v>
      </c>
      <c r="D578" s="1">
        <f t="shared" si="90"/>
        <v>2.9867524596196393</v>
      </c>
      <c r="E578">
        <v>69</v>
      </c>
      <c r="F578" s="1">
        <f t="shared" si="81"/>
        <v>651989833.66858184</v>
      </c>
      <c r="G578" s="1">
        <v>7.6239999999999997</v>
      </c>
      <c r="H578" s="1">
        <f t="shared" si="82"/>
        <v>814399130.49772322</v>
      </c>
      <c r="I578" s="1">
        <f t="shared" si="83"/>
        <v>0.80057776249112111</v>
      </c>
      <c r="J578" s="5">
        <v>25.888021984061222</v>
      </c>
      <c r="K578" s="1">
        <v>16.655999999999999</v>
      </c>
      <c r="L578" s="1">
        <v>10682045258.364679</v>
      </c>
      <c r="M578" s="1">
        <f t="shared" si="84"/>
        <v>641333168.72986794</v>
      </c>
      <c r="N578" s="1">
        <f t="shared" si="85"/>
        <v>1.5542760557193338</v>
      </c>
      <c r="O578">
        <v>2.5185570470027501</v>
      </c>
      <c r="P578">
        <f t="shared" si="86"/>
        <v>269033403.61856675</v>
      </c>
      <c r="Q578">
        <f t="shared" si="87"/>
        <v>382956430.05001509</v>
      </c>
      <c r="R578" s="1">
        <f t="shared" si="88"/>
        <v>431442700.44770813</v>
      </c>
      <c r="S578" s="1">
        <f t="shared" si="89"/>
        <v>0.88761828547017063</v>
      </c>
      <c r="T578" s="4">
        <v>-7</v>
      </c>
      <c r="U578" s="1">
        <v>26607042</v>
      </c>
      <c r="V578" s="1">
        <v>1</v>
      </c>
    </row>
    <row r="579" spans="1:22" x14ac:dyDescent="0.25">
      <c r="A579" s="1">
        <v>2000</v>
      </c>
      <c r="B579" s="1" t="s">
        <v>40</v>
      </c>
      <c r="C579" s="1">
        <v>1003.00204956655</v>
      </c>
      <c r="D579" s="1">
        <f t="shared" si="90"/>
        <v>3.001301820472595</v>
      </c>
      <c r="E579">
        <v>186.98452990000001</v>
      </c>
      <c r="F579" s="1">
        <f t="shared" ref="F579:F642" si="91">(E579*365000)*J579</f>
        <v>2710596106.4019661</v>
      </c>
      <c r="G579" s="1">
        <v>10.355</v>
      </c>
      <c r="H579" s="1">
        <f t="shared" ref="H579:H642" si="92">(G579/100)*L579</f>
        <v>1269255667.6649034</v>
      </c>
      <c r="I579" s="1">
        <f t="shared" ref="I579:I642" si="93">F579/H579</f>
        <v>2.1355792811930083</v>
      </c>
      <c r="J579" s="5">
        <v>39.716070128596982</v>
      </c>
      <c r="K579" s="1">
        <v>18.055</v>
      </c>
      <c r="L579" s="1">
        <v>12257418326.073427</v>
      </c>
      <c r="M579" s="1">
        <f t="shared" ref="M579:M642" si="94">L579/K579</f>
        <v>678893288.6221782</v>
      </c>
      <c r="N579" s="1">
        <f t="shared" ref="N579:N642" si="95">J579/K579</f>
        <v>2.1997269525669889</v>
      </c>
      <c r="O579">
        <v>10.6686588923721</v>
      </c>
      <c r="P579">
        <f t="shared" ref="P579:P642" si="96">(O579/100)*L579</f>
        <v>1307702150.2198801</v>
      </c>
      <c r="Q579">
        <f t="shared" ref="Q579:Q642" si="97">-(P579-F579)</f>
        <v>1402893956.182086</v>
      </c>
      <c r="R579" s="1">
        <f t="shared" ref="R579:R642" si="98">H579-Q579</f>
        <v>-133638288.51718259</v>
      </c>
      <c r="S579" s="1">
        <f t="shared" ref="S579:S642" si="99">Q579/R579</f>
        <v>-10.497694723183383</v>
      </c>
      <c r="T579" s="4">
        <v>-7</v>
      </c>
      <c r="U579" s="1">
        <v>27250535</v>
      </c>
      <c r="V579" s="1">
        <v>1</v>
      </c>
    </row>
    <row r="580" spans="1:22" x14ac:dyDescent="0.25">
      <c r="A580" s="1">
        <v>2001</v>
      </c>
      <c r="B580" s="1" t="s">
        <v>40</v>
      </c>
      <c r="C580" s="1">
        <v>1038.5814332335101</v>
      </c>
      <c r="D580" s="1">
        <f t="shared" si="90"/>
        <v>3.016440554426659</v>
      </c>
      <c r="E580">
        <v>210.83491480000001</v>
      </c>
      <c r="F580" s="1">
        <f t="shared" si="91"/>
        <v>2549242115.2466826</v>
      </c>
      <c r="G580" s="1">
        <v>10.849</v>
      </c>
      <c r="H580" s="1">
        <f t="shared" si="92"/>
        <v>1430221476.7155006</v>
      </c>
      <c r="I580" s="1">
        <f t="shared" si="93"/>
        <v>1.782410736203605</v>
      </c>
      <c r="J580" s="5">
        <v>33.126510283668544</v>
      </c>
      <c r="K580" s="1">
        <v>17.393000000000001</v>
      </c>
      <c r="L580" s="1">
        <v>13182979783.533049</v>
      </c>
      <c r="M580" s="1">
        <f t="shared" si="94"/>
        <v>757947437.67797661</v>
      </c>
      <c r="N580" s="1">
        <f t="shared" si="95"/>
        <v>1.9045886439181592</v>
      </c>
      <c r="O580">
        <v>8.3929274632081903</v>
      </c>
      <c r="P580">
        <f t="shared" si="96"/>
        <v>1106437930.7213287</v>
      </c>
      <c r="Q580">
        <f t="shared" si="97"/>
        <v>1442804184.5253539</v>
      </c>
      <c r="R580" s="1">
        <f t="shared" si="98"/>
        <v>-12582707.809853315</v>
      </c>
      <c r="S580" s="1">
        <f t="shared" si="99"/>
        <v>-114.66563527729042</v>
      </c>
      <c r="T580" s="4">
        <v>-7</v>
      </c>
      <c r="U580" s="1">
        <v>27945005</v>
      </c>
      <c r="V580" s="1">
        <v>1</v>
      </c>
    </row>
    <row r="581" spans="1:22" x14ac:dyDescent="0.25">
      <c r="A581" s="1">
        <v>2002</v>
      </c>
      <c r="B581" s="1" t="s">
        <v>40</v>
      </c>
      <c r="C581" s="1">
        <v>1074.6392972056301</v>
      </c>
      <c r="D581" s="1">
        <f t="shared" si="90"/>
        <v>3.0312627177211473</v>
      </c>
      <c r="E581">
        <v>240.49340430000001</v>
      </c>
      <c r="F581" s="1">
        <f t="shared" si="91"/>
        <v>2930438389.8243489</v>
      </c>
      <c r="G581" s="1">
        <v>12.074999999999999</v>
      </c>
      <c r="H581" s="1">
        <f t="shared" si="92"/>
        <v>1787485082.9440582</v>
      </c>
      <c r="I581" s="1">
        <f t="shared" si="93"/>
        <v>1.6394197735053553</v>
      </c>
      <c r="J581" s="5">
        <v>33.383860782604785</v>
      </c>
      <c r="K581" s="1">
        <v>19.327999999999999</v>
      </c>
      <c r="L581" s="1">
        <v>14803189092.704416</v>
      </c>
      <c r="M581" s="1">
        <f t="shared" si="94"/>
        <v>765893475.40896201</v>
      </c>
      <c r="N581" s="1">
        <f t="shared" si="95"/>
        <v>1.7272278964509926</v>
      </c>
      <c r="O581">
        <v>8.43015543777285</v>
      </c>
      <c r="P581">
        <f t="shared" si="96"/>
        <v>1247931850.2624187</v>
      </c>
      <c r="Q581">
        <f t="shared" si="97"/>
        <v>1682506539.5619302</v>
      </c>
      <c r="R581" s="1">
        <f t="shared" si="98"/>
        <v>104978543.382128</v>
      </c>
      <c r="S581" s="1">
        <f t="shared" si="99"/>
        <v>16.027146932659452</v>
      </c>
      <c r="T581" s="4">
        <v>-6</v>
      </c>
      <c r="U581" s="1">
        <v>28679565</v>
      </c>
      <c r="V581" s="1">
        <v>1</v>
      </c>
    </row>
    <row r="582" spans="1:22" x14ac:dyDescent="0.25">
      <c r="A582" s="1">
        <v>2003</v>
      </c>
      <c r="B582" s="1" t="s">
        <v>40</v>
      </c>
      <c r="C582" s="1">
        <v>1125.76439929862</v>
      </c>
      <c r="D582" s="1">
        <f t="shared" si="90"/>
        <v>3.0514475105947221</v>
      </c>
      <c r="E582">
        <v>271.87903979999999</v>
      </c>
      <c r="F582" s="1">
        <f t="shared" si="91"/>
        <v>3731899254.2207236</v>
      </c>
      <c r="G582" s="1">
        <v>16.111000000000001</v>
      </c>
      <c r="H582" s="1">
        <f t="shared" si="92"/>
        <v>2843028182.9408383</v>
      </c>
      <c r="I582" s="1">
        <f t="shared" si="93"/>
        <v>1.3126494055224012</v>
      </c>
      <c r="J582" s="5">
        <v>37.606361733270113</v>
      </c>
      <c r="K582" s="1">
        <v>20.033999999999999</v>
      </c>
      <c r="L582" s="1">
        <v>17646503525.174343</v>
      </c>
      <c r="M582" s="1">
        <f t="shared" si="94"/>
        <v>880827769.05132997</v>
      </c>
      <c r="N582" s="1">
        <f t="shared" si="95"/>
        <v>1.8771269708131235</v>
      </c>
      <c r="O582">
        <v>8.5618497532513498</v>
      </c>
      <c r="P582">
        <f t="shared" si="96"/>
        <v>1510867118.5276301</v>
      </c>
      <c r="Q582">
        <f t="shared" si="97"/>
        <v>2221032135.6930933</v>
      </c>
      <c r="R582" s="1">
        <f t="shared" si="98"/>
        <v>621996047.24774504</v>
      </c>
      <c r="S582" s="1">
        <f t="shared" si="99"/>
        <v>3.5708139071315381</v>
      </c>
      <c r="T582" s="4">
        <v>-6</v>
      </c>
      <c r="U582" s="1">
        <v>29435944</v>
      </c>
      <c r="V582" s="1">
        <v>1</v>
      </c>
    </row>
    <row r="583" spans="1:22" x14ac:dyDescent="0.25">
      <c r="A583" s="1">
        <v>2004</v>
      </c>
      <c r="B583" s="1" t="s">
        <v>40</v>
      </c>
      <c r="C583" s="1">
        <v>1137.5630770003099</v>
      </c>
      <c r="D583" s="1">
        <f t="shared" si="90"/>
        <v>3.0559754872928138</v>
      </c>
      <c r="E583">
        <v>344.84255450000001</v>
      </c>
      <c r="F583" s="1">
        <f t="shared" si="91"/>
        <v>6119379485.0590372</v>
      </c>
      <c r="G583" s="1">
        <v>20.728999999999999</v>
      </c>
      <c r="H583" s="1">
        <f t="shared" si="92"/>
        <v>4447918998.3350782</v>
      </c>
      <c r="I583" s="1">
        <f t="shared" si="93"/>
        <v>1.3757848304678235</v>
      </c>
      <c r="J583" s="5">
        <v>48.617617019587087</v>
      </c>
      <c r="K583" s="1">
        <v>22.658000000000001</v>
      </c>
      <c r="L583" s="1">
        <v>21457470202.783916</v>
      </c>
      <c r="M583" s="1">
        <f t="shared" si="94"/>
        <v>947015191.22534716</v>
      </c>
      <c r="N583" s="1">
        <f t="shared" si="95"/>
        <v>2.1457152890628954</v>
      </c>
      <c r="O583">
        <v>12.3462817353132</v>
      </c>
      <c r="P583">
        <f t="shared" si="96"/>
        <v>2649199724.5065827</v>
      </c>
      <c r="Q583">
        <f t="shared" si="97"/>
        <v>3470179760.5524545</v>
      </c>
      <c r="R583" s="1">
        <f t="shared" si="98"/>
        <v>977739237.78262377</v>
      </c>
      <c r="S583" s="1">
        <f t="shared" si="99"/>
        <v>3.549187376812593</v>
      </c>
      <c r="T583" s="4">
        <v>-6</v>
      </c>
      <c r="U583" s="1">
        <v>30186341</v>
      </c>
      <c r="V583" s="1">
        <v>1</v>
      </c>
    </row>
    <row r="584" spans="1:22" x14ac:dyDescent="0.25">
      <c r="A584" s="1">
        <v>2005</v>
      </c>
      <c r="B584" s="1" t="s">
        <v>40</v>
      </c>
      <c r="C584" s="1">
        <v>1189.9609881690501</v>
      </c>
      <c r="D584" s="1">
        <f t="shared" si="90"/>
        <v>3.0755327236609071</v>
      </c>
      <c r="E584">
        <v>352.40726640000003</v>
      </c>
      <c r="F584" s="1">
        <f t="shared" si="91"/>
        <v>8618345690.8214302</v>
      </c>
      <c r="G584" s="1">
        <v>23.727</v>
      </c>
      <c r="H584" s="1">
        <f t="shared" si="92"/>
        <v>6293477265.493206</v>
      </c>
      <c r="I584" s="1">
        <f t="shared" si="93"/>
        <v>1.369409203728335</v>
      </c>
      <c r="J584" s="5">
        <v>67.00175692589093</v>
      </c>
      <c r="K584" s="1">
        <v>22.149000000000001</v>
      </c>
      <c r="L584" s="1">
        <v>26524538565.740322</v>
      </c>
      <c r="M584" s="1">
        <f t="shared" si="94"/>
        <v>1197550163.2462108</v>
      </c>
      <c r="N584" s="1">
        <f t="shared" si="95"/>
        <v>3.0250465901797341</v>
      </c>
      <c r="O584">
        <v>15.4232912152842</v>
      </c>
      <c r="P584">
        <f t="shared" si="96"/>
        <v>4090956826.5044966</v>
      </c>
      <c r="Q584">
        <f t="shared" si="97"/>
        <v>4527388864.3169336</v>
      </c>
      <c r="R584" s="1">
        <f t="shared" si="98"/>
        <v>1766088401.1762724</v>
      </c>
      <c r="S584" s="1">
        <f t="shared" si="99"/>
        <v>2.5635120310520954</v>
      </c>
      <c r="T584" s="4">
        <v>-4</v>
      </c>
      <c r="U584" s="1">
        <v>30911914</v>
      </c>
      <c r="V584" s="1">
        <v>1</v>
      </c>
    </row>
    <row r="585" spans="1:22" x14ac:dyDescent="0.25">
      <c r="A585" s="1">
        <v>2006</v>
      </c>
      <c r="B585" s="1" t="s">
        <v>40</v>
      </c>
      <c r="C585" s="1">
        <v>1275.26202714751</v>
      </c>
      <c r="D585" s="1">
        <f t="shared" si="90"/>
        <v>3.1055994281053345</v>
      </c>
      <c r="E585">
        <v>381.34794190000002</v>
      </c>
      <c r="F585" s="1">
        <f t="shared" si="91"/>
        <v>10794996117.374842</v>
      </c>
      <c r="G585" s="1">
        <v>22.434999999999999</v>
      </c>
      <c r="H585" s="1">
        <f t="shared" si="92"/>
        <v>8036757372.0032234</v>
      </c>
      <c r="I585" s="1">
        <f t="shared" si="93"/>
        <v>1.3432029384114785</v>
      </c>
      <c r="J585" s="5">
        <v>77.554717303757457</v>
      </c>
      <c r="K585" s="1">
        <v>23.247</v>
      </c>
      <c r="L585" s="1">
        <v>35822408611.55883</v>
      </c>
      <c r="M585" s="1">
        <f t="shared" si="94"/>
        <v>1540947589.4334249</v>
      </c>
      <c r="N585" s="1">
        <f t="shared" si="95"/>
        <v>3.3361172324926853</v>
      </c>
      <c r="O585">
        <v>15.296670116165</v>
      </c>
      <c r="P585">
        <f t="shared" si="96"/>
        <v>5479635672.9748373</v>
      </c>
      <c r="Q585">
        <f t="shared" si="97"/>
        <v>5315360444.4000044</v>
      </c>
      <c r="R585" s="1">
        <f t="shared" si="98"/>
        <v>2721396927.603219</v>
      </c>
      <c r="S585" s="1">
        <f t="shared" si="99"/>
        <v>1.9531735302873783</v>
      </c>
      <c r="T585" s="4">
        <v>-4</v>
      </c>
      <c r="U585" s="1">
        <v>31607064</v>
      </c>
      <c r="V585" s="1">
        <v>1</v>
      </c>
    </row>
    <row r="586" spans="1:22" x14ac:dyDescent="0.25">
      <c r="A586" s="1">
        <v>2007</v>
      </c>
      <c r="B586" s="1" t="s">
        <v>40</v>
      </c>
      <c r="C586" s="1">
        <v>1385.4100274142099</v>
      </c>
      <c r="D586" s="1">
        <f t="shared" si="90"/>
        <v>3.1415783266781112</v>
      </c>
      <c r="E586">
        <v>466.76212270000002</v>
      </c>
      <c r="F586" s="1">
        <f t="shared" si="91"/>
        <v>14275724013.00808</v>
      </c>
      <c r="G586" s="1">
        <v>21.875</v>
      </c>
      <c r="H586" s="1">
        <f t="shared" si="92"/>
        <v>10040394998.387978</v>
      </c>
      <c r="I586" s="1">
        <f t="shared" si="93"/>
        <v>1.4218289235931554</v>
      </c>
      <c r="J586" s="5">
        <v>83.793372975802299</v>
      </c>
      <c r="K586" s="1">
        <v>22.257999999999999</v>
      </c>
      <c r="L586" s="1">
        <v>45898948564.059326</v>
      </c>
      <c r="M586" s="1">
        <f t="shared" si="94"/>
        <v>2062132651.8132505</v>
      </c>
      <c r="N586" s="1">
        <f t="shared" si="95"/>
        <v>3.7646407123641974</v>
      </c>
      <c r="O586">
        <v>18.765144835026099</v>
      </c>
      <c r="P586">
        <f t="shared" si="96"/>
        <v>8613004175.7998638</v>
      </c>
      <c r="Q586">
        <f t="shared" si="97"/>
        <v>5662719837.2082157</v>
      </c>
      <c r="R586" s="1">
        <f t="shared" si="98"/>
        <v>4377675161.1797619</v>
      </c>
      <c r="S586" s="1">
        <f t="shared" si="99"/>
        <v>1.2935450047605042</v>
      </c>
      <c r="T586" s="4">
        <v>-4</v>
      </c>
      <c r="U586" s="1">
        <v>32282526</v>
      </c>
      <c r="V586" s="1">
        <v>1</v>
      </c>
    </row>
    <row r="587" spans="1:22" x14ac:dyDescent="0.25">
      <c r="A587" s="1">
        <v>2008</v>
      </c>
      <c r="B587" s="1" t="s">
        <v>40</v>
      </c>
      <c r="C587" s="1">
        <v>1455.31837393618</v>
      </c>
      <c r="D587" s="1">
        <f t="shared" si="90"/>
        <v>3.1629580125098298</v>
      </c>
      <c r="E587">
        <v>479.83065040000002</v>
      </c>
      <c r="F587" s="1">
        <f t="shared" si="91"/>
        <v>18987638733.106041</v>
      </c>
      <c r="G587" s="1">
        <v>24.021999999999998</v>
      </c>
      <c r="H587" s="1">
        <f t="shared" si="92"/>
        <v>13098375103.224575</v>
      </c>
      <c r="I587" s="1">
        <f t="shared" si="93"/>
        <v>1.4496178788185443</v>
      </c>
      <c r="J587" s="5">
        <v>108.41518354973967</v>
      </c>
      <c r="K587" s="1">
        <v>20.111000000000001</v>
      </c>
      <c r="L587" s="1">
        <v>54526580231.556801</v>
      </c>
      <c r="M587" s="1">
        <f t="shared" si="94"/>
        <v>2711281399.8089004</v>
      </c>
      <c r="N587" s="1">
        <f t="shared" si="95"/>
        <v>5.3908400154015048</v>
      </c>
      <c r="O587">
        <v>21.548884916352499</v>
      </c>
      <c r="P587">
        <f t="shared" si="96"/>
        <v>11749870022.920786</v>
      </c>
      <c r="Q587">
        <f t="shared" si="97"/>
        <v>7237768710.1852551</v>
      </c>
      <c r="R587" s="1">
        <f t="shared" si="98"/>
        <v>5860606393.03932</v>
      </c>
      <c r="S587" s="1">
        <f t="shared" si="99"/>
        <v>1.2349863179314686</v>
      </c>
      <c r="T587" s="4">
        <v>-4</v>
      </c>
      <c r="U587" s="1">
        <v>32955496</v>
      </c>
      <c r="V587" s="1">
        <v>1</v>
      </c>
    </row>
    <row r="588" spans="1:22" x14ac:dyDescent="0.25">
      <c r="A588" s="1">
        <v>2009</v>
      </c>
      <c r="B588" s="1" t="s">
        <v>40</v>
      </c>
      <c r="C588" s="1">
        <v>1464.25459985984</v>
      </c>
      <c r="D588" s="1">
        <f t="shared" si="90"/>
        <v>3.1656165970097865</v>
      </c>
      <c r="E588">
        <v>485.98728670000003</v>
      </c>
      <c r="F588" s="1">
        <f t="shared" si="91"/>
        <v>12238334896.909214</v>
      </c>
      <c r="G588" s="1">
        <v>16.414000000000001</v>
      </c>
      <c r="H588" s="1">
        <f t="shared" si="92"/>
        <v>8724075332.8246803</v>
      </c>
      <c r="I588" s="1">
        <f t="shared" si="93"/>
        <v>1.4028231566114511</v>
      </c>
      <c r="J588" s="5">
        <v>68.992925466719498</v>
      </c>
      <c r="K588" s="1">
        <v>20.094000000000001</v>
      </c>
      <c r="L588" s="1">
        <v>53150209167.93396</v>
      </c>
      <c r="M588" s="1">
        <f t="shared" si="94"/>
        <v>2645078589.028265</v>
      </c>
      <c r="N588" s="1">
        <f t="shared" si="95"/>
        <v>3.4335087820602914</v>
      </c>
      <c r="O588">
        <v>10.306781528450101</v>
      </c>
      <c r="P588">
        <f t="shared" si="96"/>
        <v>5478075940.8532085</v>
      </c>
      <c r="Q588">
        <f t="shared" si="97"/>
        <v>6760258956.0560055</v>
      </c>
      <c r="R588" s="1">
        <f t="shared" si="98"/>
        <v>1963816376.7686749</v>
      </c>
      <c r="S588" s="1">
        <f t="shared" si="99"/>
        <v>3.4424088911915218</v>
      </c>
      <c r="T588" s="4">
        <v>-4</v>
      </c>
      <c r="U588" s="1">
        <v>33650619</v>
      </c>
      <c r="V588" s="1">
        <v>1</v>
      </c>
    </row>
    <row r="589" spans="1:22" x14ac:dyDescent="0.25">
      <c r="A589" s="1">
        <v>2010</v>
      </c>
      <c r="B589" s="1" t="s">
        <v>40</v>
      </c>
      <c r="C589" s="1">
        <v>1476.4780865784101</v>
      </c>
      <c r="D589" s="1">
        <f t="shared" si="90"/>
        <v>3.1692270056873491</v>
      </c>
      <c r="E589">
        <v>488.98673969999999</v>
      </c>
      <c r="F589" s="1">
        <f t="shared" si="91"/>
        <v>15616673936.689882</v>
      </c>
      <c r="G589" s="1">
        <v>19.731000000000002</v>
      </c>
      <c r="H589" s="1">
        <f t="shared" si="92"/>
        <v>12950266093.507807</v>
      </c>
      <c r="I589" s="1">
        <f t="shared" si="93"/>
        <v>1.2058959888491243</v>
      </c>
      <c r="J589" s="5">
        <v>87.498094676299672</v>
      </c>
      <c r="K589" s="1">
        <v>19.234000000000002</v>
      </c>
      <c r="L589" s="1">
        <v>65634109236.773636</v>
      </c>
      <c r="M589" s="1">
        <f t="shared" si="94"/>
        <v>3412400397.0455251</v>
      </c>
      <c r="N589" s="1">
        <f t="shared" si="95"/>
        <v>4.549136668207324</v>
      </c>
      <c r="O589">
        <v>12.7574877945276</v>
      </c>
      <c r="P589">
        <f t="shared" si="96"/>
        <v>8373263474.9283085</v>
      </c>
      <c r="Q589">
        <f t="shared" si="97"/>
        <v>7243410461.7615738</v>
      </c>
      <c r="R589" s="1">
        <f t="shared" si="98"/>
        <v>5706855631.746233</v>
      </c>
      <c r="S589" s="1">
        <f t="shared" si="99"/>
        <v>1.2692471877977352</v>
      </c>
      <c r="T589" s="4">
        <v>-2</v>
      </c>
      <c r="U589" s="1">
        <v>34385963</v>
      </c>
      <c r="V589" s="1">
        <v>1</v>
      </c>
    </row>
    <row r="590" spans="1:22" x14ac:dyDescent="0.25">
      <c r="A590" s="1">
        <v>2011</v>
      </c>
      <c r="B590" s="1" t="s">
        <v>40</v>
      </c>
      <c r="C590" s="1">
        <v>1592.96439982383</v>
      </c>
      <c r="D590" s="1">
        <f t="shared" si="90"/>
        <v>3.2022060701308064</v>
      </c>
      <c r="E590">
        <v>455.360274</v>
      </c>
      <c r="F590" s="1">
        <f t="shared" si="91"/>
        <v>19730088120.996109</v>
      </c>
      <c r="G590" s="1">
        <v>18.552</v>
      </c>
      <c r="H590" s="1">
        <f t="shared" si="92"/>
        <v>12490558714.596865</v>
      </c>
      <c r="I590" s="1">
        <f t="shared" si="93"/>
        <v>1.5796001261287775</v>
      </c>
      <c r="J590" s="5">
        <v>118.7082822862465</v>
      </c>
      <c r="K590" s="1">
        <v>18.408999999999999</v>
      </c>
      <c r="L590" s="1">
        <v>67327289319.732994</v>
      </c>
      <c r="M590" s="1">
        <f t="shared" si="94"/>
        <v>3657302912.6912379</v>
      </c>
      <c r="N590" s="1">
        <f t="shared" si="95"/>
        <v>6.4483829804034176</v>
      </c>
      <c r="O590">
        <v>19.085668321573799</v>
      </c>
      <c r="P590">
        <f t="shared" si="96"/>
        <v>12849863129.470619</v>
      </c>
      <c r="Q590">
        <f t="shared" si="97"/>
        <v>6880224991.5254898</v>
      </c>
      <c r="R590" s="1">
        <f t="shared" si="98"/>
        <v>5610333723.0713749</v>
      </c>
      <c r="S590" s="1">
        <f t="shared" si="99"/>
        <v>1.2263486150978757</v>
      </c>
      <c r="T590" s="4">
        <v>-2</v>
      </c>
      <c r="U590" s="1">
        <v>35167314</v>
      </c>
      <c r="V590" s="1">
        <v>1</v>
      </c>
    </row>
    <row r="591" spans="1:22" x14ac:dyDescent="0.25">
      <c r="A591" s="1">
        <v>2012</v>
      </c>
      <c r="B591" s="1" t="s">
        <v>40</v>
      </c>
      <c r="C591" s="1">
        <v>1797.1060749825499</v>
      </c>
      <c r="D591" s="1">
        <f t="shared" si="90"/>
        <v>3.254573712289818</v>
      </c>
      <c r="E591">
        <v>94.414448849999999</v>
      </c>
      <c r="F591" s="1">
        <f t="shared" si="91"/>
        <v>4022814986.9402094</v>
      </c>
      <c r="G591" s="1">
        <v>9.9469999999999992</v>
      </c>
      <c r="H591" s="1">
        <f t="shared" si="92"/>
        <v>6776456530.5197306</v>
      </c>
      <c r="I591" s="1">
        <f t="shared" si="93"/>
        <v>0.59364580423740632</v>
      </c>
      <c r="J591" s="5">
        <v>116.73436701022335</v>
      </c>
      <c r="K591" s="1">
        <v>18.216000000000001</v>
      </c>
      <c r="L591" s="1">
        <v>68125631150.293869</v>
      </c>
      <c r="M591" s="1">
        <f t="shared" si="94"/>
        <v>3739878741.232645</v>
      </c>
      <c r="N591" s="1">
        <f t="shared" si="95"/>
        <v>6.4083425016591651</v>
      </c>
      <c r="O591">
        <v>5.1136147481567198</v>
      </c>
      <c r="P591">
        <f t="shared" si="96"/>
        <v>3483682321.7762756</v>
      </c>
      <c r="Q591">
        <f t="shared" si="97"/>
        <v>539132665.16393375</v>
      </c>
      <c r="R591" s="1">
        <f t="shared" si="98"/>
        <v>6237323865.3557968</v>
      </c>
      <c r="S591" s="1">
        <f t="shared" si="99"/>
        <v>8.6436535411999152E-2</v>
      </c>
      <c r="T591" s="4">
        <v>-4</v>
      </c>
      <c r="U591" s="1">
        <v>35990192</v>
      </c>
      <c r="V591" s="1">
        <v>1</v>
      </c>
    </row>
    <row r="592" spans="1:22" x14ac:dyDescent="0.25">
      <c r="A592" s="1">
        <v>2013</v>
      </c>
      <c r="B592" s="1" t="s">
        <v>40</v>
      </c>
      <c r="C592" s="1">
        <v>1832.31377657135</v>
      </c>
      <c r="D592" s="1">
        <f t="shared" si="90"/>
        <v>3.2629998469327304</v>
      </c>
      <c r="E592">
        <v>136.18338639999999</v>
      </c>
      <c r="F592" s="1">
        <f t="shared" si="91"/>
        <v>5564535454.9805927</v>
      </c>
      <c r="G592" s="1">
        <v>11.010999999999999</v>
      </c>
      <c r="H592" s="1">
        <f t="shared" si="92"/>
        <v>7935180662.8443489</v>
      </c>
      <c r="I592" s="1">
        <f t="shared" si="93"/>
        <v>0.70124874169985141</v>
      </c>
      <c r="J592" s="5">
        <v>111.94686091595962</v>
      </c>
      <c r="K592" s="1">
        <v>19.649000000000001</v>
      </c>
      <c r="L592" s="1">
        <v>72065940085.771957</v>
      </c>
      <c r="M592" s="1">
        <f t="shared" si="94"/>
        <v>3667664516.5541224</v>
      </c>
      <c r="N592" s="1">
        <f t="shared" si="95"/>
        <v>5.6973312085072836</v>
      </c>
      <c r="O592">
        <v>4.1140739300734301</v>
      </c>
      <c r="P592">
        <f t="shared" si="96"/>
        <v>2964846053.5310817</v>
      </c>
      <c r="Q592">
        <f t="shared" si="97"/>
        <v>2599689401.4495111</v>
      </c>
      <c r="R592" s="1">
        <f t="shared" si="98"/>
        <v>5335491261.3948383</v>
      </c>
      <c r="S592" s="1">
        <f t="shared" si="99"/>
        <v>0.4872446179904123</v>
      </c>
      <c r="T592" s="4">
        <v>-4</v>
      </c>
      <c r="U592" s="1">
        <v>36849918</v>
      </c>
      <c r="V592" s="1">
        <v>1</v>
      </c>
    </row>
    <row r="593" spans="1:22" x14ac:dyDescent="0.25">
      <c r="A593" s="1">
        <v>2014</v>
      </c>
      <c r="B593" s="1" t="s">
        <v>40</v>
      </c>
      <c r="C593" s="1">
        <v>1837.13836221111</v>
      </c>
      <c r="D593" s="1">
        <f t="shared" si="90"/>
        <v>3.2641418659856809</v>
      </c>
      <c r="E593">
        <v>116.0807683</v>
      </c>
      <c r="F593" s="1">
        <f t="shared" si="91"/>
        <v>4250216160.4485884</v>
      </c>
      <c r="G593" s="1">
        <v>12.021000000000001</v>
      </c>
      <c r="H593" s="1">
        <f t="shared" si="92"/>
        <v>9875442443.8278503</v>
      </c>
      <c r="I593" s="1">
        <f t="shared" si="93"/>
        <v>0.43038235346153758</v>
      </c>
      <c r="J593" s="5">
        <v>100.31315270718662</v>
      </c>
      <c r="K593" s="1">
        <v>16.989000000000001</v>
      </c>
      <c r="L593" s="1">
        <v>82151588418.832458</v>
      </c>
      <c r="M593" s="1">
        <f t="shared" si="94"/>
        <v>4835575279.2296457</v>
      </c>
      <c r="N593" s="1">
        <f t="shared" si="95"/>
        <v>5.9045943085047154</v>
      </c>
      <c r="O593">
        <v>0</v>
      </c>
      <c r="P593">
        <f t="shared" si="96"/>
        <v>0</v>
      </c>
      <c r="Q593">
        <f t="shared" si="97"/>
        <v>4250216160.4485884</v>
      </c>
      <c r="R593" s="1">
        <f t="shared" si="98"/>
        <v>5625226283.379262</v>
      </c>
      <c r="S593" s="1">
        <f t="shared" si="99"/>
        <v>0.75556358914958011</v>
      </c>
      <c r="T593" s="4">
        <v>-4</v>
      </c>
      <c r="U593" s="1">
        <v>37737913</v>
      </c>
      <c r="V593" s="1">
        <v>1</v>
      </c>
    </row>
    <row r="594" spans="1:22" x14ac:dyDescent="0.25">
      <c r="A594" s="1">
        <v>2015</v>
      </c>
      <c r="B594" s="1" t="s">
        <v>40</v>
      </c>
      <c r="C594" s="1">
        <v>1881.89526333396</v>
      </c>
      <c r="D594" s="1">
        <f t="shared" si="90"/>
        <v>3.2745954491540088</v>
      </c>
      <c r="E594">
        <v>110.7473342</v>
      </c>
      <c r="F594" s="1">
        <f t="shared" si="91"/>
        <v>2144332299.0045748</v>
      </c>
      <c r="G594" s="1">
        <v>11.026</v>
      </c>
      <c r="H594" s="1">
        <f t="shared" si="92"/>
        <v>10712433697.479</v>
      </c>
      <c r="I594" s="1">
        <f t="shared" si="93"/>
        <v>0.2001722820006073</v>
      </c>
      <c r="J594" s="5">
        <v>53.047624607937863</v>
      </c>
      <c r="K594" s="1">
        <v>17.103999999999999</v>
      </c>
      <c r="L594" s="1">
        <v>97156119150</v>
      </c>
      <c r="M594" s="1">
        <f t="shared" si="94"/>
        <v>5680315665.9260998</v>
      </c>
      <c r="N594" s="1">
        <f t="shared" si="95"/>
        <v>3.1014747782938414</v>
      </c>
      <c r="O594">
        <v>0</v>
      </c>
      <c r="P594">
        <f t="shared" si="96"/>
        <v>0</v>
      </c>
      <c r="Q594">
        <f t="shared" si="97"/>
        <v>2144332299.0045748</v>
      </c>
      <c r="R594" s="1">
        <f t="shared" si="98"/>
        <v>8568101398.4744253</v>
      </c>
      <c r="S594" s="1">
        <f t="shared" si="99"/>
        <v>0.25026924860931027</v>
      </c>
      <c r="T594" s="4">
        <v>-4</v>
      </c>
      <c r="U594" s="1">
        <v>38647803</v>
      </c>
      <c r="V594" s="1">
        <v>1</v>
      </c>
    </row>
    <row r="595" spans="1:22" x14ac:dyDescent="0.25">
      <c r="A595" s="1">
        <v>2016</v>
      </c>
      <c r="B595" s="1" t="s">
        <v>40</v>
      </c>
      <c r="C595" s="1">
        <v>1923.9953219926099</v>
      </c>
      <c r="D595" s="1">
        <f t="shared" si="90"/>
        <v>3.2842040117583089</v>
      </c>
      <c r="E595">
        <v>107.2495847</v>
      </c>
      <c r="F595" s="1">
        <f t="shared" si="91"/>
        <v>1712022121.3929305</v>
      </c>
      <c r="G595" s="1">
        <v>10.000999999999999</v>
      </c>
      <c r="H595" s="1">
        <f t="shared" si="92"/>
        <v>9559393847.0209332</v>
      </c>
      <c r="I595" s="1">
        <f t="shared" si="93"/>
        <v>0.17909316728554511</v>
      </c>
      <c r="J595" s="6">
        <v>43.734169960474297</v>
      </c>
      <c r="K595" s="1">
        <v>17.14</v>
      </c>
      <c r="L595" s="1">
        <v>95584380032.206116</v>
      </c>
      <c r="M595" s="1">
        <f t="shared" si="94"/>
        <v>5576684949.3702517</v>
      </c>
      <c r="N595" s="1">
        <f t="shared" si="95"/>
        <v>2.5515851785574268</v>
      </c>
      <c r="O595">
        <f>(O593+O594)/2</f>
        <v>0</v>
      </c>
      <c r="P595">
        <f t="shared" si="96"/>
        <v>0</v>
      </c>
      <c r="Q595">
        <f t="shared" si="97"/>
        <v>1712022121.3929305</v>
      </c>
      <c r="R595" s="1">
        <f t="shared" si="98"/>
        <v>7847371725.6280022</v>
      </c>
      <c r="S595" s="1">
        <f t="shared" si="99"/>
        <v>0.21816503426259221</v>
      </c>
      <c r="T595" s="4">
        <v>-4</v>
      </c>
      <c r="U595" s="1">
        <v>39578828</v>
      </c>
      <c r="V595" s="1">
        <v>1</v>
      </c>
    </row>
    <row r="596" spans="1:22" x14ac:dyDescent="0.25">
      <c r="A596" s="2">
        <v>1999</v>
      </c>
      <c r="B596" s="1" t="s">
        <v>41</v>
      </c>
      <c r="C596" s="1">
        <v>412.79847755773153</v>
      </c>
      <c r="D596" s="1">
        <f t="shared" ref="D596:D652" si="100">LOG(C596)</f>
        <v>2.6157380869004161</v>
      </c>
      <c r="E596">
        <v>0</v>
      </c>
      <c r="F596" s="1">
        <f t="shared" si="91"/>
        <v>0</v>
      </c>
      <c r="G596" s="1">
        <v>17.483000000000001</v>
      </c>
      <c r="H596" s="1">
        <f t="shared" si="92"/>
        <v>1048728814.3868023</v>
      </c>
      <c r="I596" s="1">
        <f t="shared" si="93"/>
        <v>0</v>
      </c>
      <c r="J596" s="5">
        <v>25.888021984061222</v>
      </c>
      <c r="K596" s="1">
        <v>19.462</v>
      </c>
      <c r="L596" s="1">
        <v>5998563257.9465895</v>
      </c>
      <c r="M596" s="1">
        <f t="shared" si="94"/>
        <v>308219261.01873338</v>
      </c>
      <c r="N596" s="1">
        <f t="shared" si="95"/>
        <v>1.3301830225085409</v>
      </c>
      <c r="O596">
        <v>0</v>
      </c>
      <c r="P596">
        <f t="shared" si="96"/>
        <v>0</v>
      </c>
      <c r="Q596">
        <f t="shared" si="97"/>
        <v>0</v>
      </c>
      <c r="R596" s="1">
        <f t="shared" si="98"/>
        <v>1048728814.3868023</v>
      </c>
      <c r="S596" s="1">
        <f t="shared" si="99"/>
        <v>0</v>
      </c>
      <c r="T596" s="4">
        <v>-4</v>
      </c>
      <c r="U596" s="1">
        <v>23272995</v>
      </c>
      <c r="V596" s="1">
        <v>1</v>
      </c>
    </row>
    <row r="597" spans="1:22" x14ac:dyDescent="0.25">
      <c r="A597" s="1">
        <v>2000</v>
      </c>
      <c r="B597" s="1" t="s">
        <v>41</v>
      </c>
      <c r="C597" s="1">
        <v>412.19638039266238</v>
      </c>
      <c r="D597" s="1">
        <f t="shared" si="100"/>
        <v>2.6151041738032248</v>
      </c>
      <c r="E597">
        <v>0</v>
      </c>
      <c r="F597" s="1">
        <f t="shared" si="91"/>
        <v>0</v>
      </c>
      <c r="G597" s="1">
        <v>18.95</v>
      </c>
      <c r="H597" s="1">
        <f t="shared" si="92"/>
        <v>1173620275.6298575</v>
      </c>
      <c r="I597" s="1">
        <f t="shared" si="93"/>
        <v>0</v>
      </c>
      <c r="J597" s="5">
        <v>39.716070128596982</v>
      </c>
      <c r="K597" s="1">
        <v>25.846</v>
      </c>
      <c r="L597" s="1">
        <v>6193246837.0968733</v>
      </c>
      <c r="M597" s="1">
        <f t="shared" si="94"/>
        <v>239621095.60848385</v>
      </c>
      <c r="N597" s="1">
        <f t="shared" si="95"/>
        <v>1.5366428123731712</v>
      </c>
      <c r="O597">
        <v>0</v>
      </c>
      <c r="P597">
        <f t="shared" si="96"/>
        <v>0</v>
      </c>
      <c r="Q597">
        <f t="shared" si="97"/>
        <v>0</v>
      </c>
      <c r="R597" s="1">
        <f t="shared" si="98"/>
        <v>1173620275.6298575</v>
      </c>
      <c r="S597" s="1">
        <f t="shared" si="99"/>
        <v>0</v>
      </c>
      <c r="T597" s="4">
        <v>-4</v>
      </c>
      <c r="U597" s="1">
        <v>24039274</v>
      </c>
      <c r="V597" s="1">
        <v>1</v>
      </c>
    </row>
    <row r="598" spans="1:22" x14ac:dyDescent="0.25">
      <c r="A598" s="1">
        <v>2001</v>
      </c>
      <c r="B598" s="1" t="s">
        <v>41</v>
      </c>
      <c r="C598" s="1">
        <v>419.33578376004039</v>
      </c>
      <c r="D598" s="1">
        <f t="shared" si="100"/>
        <v>2.6225619242362197</v>
      </c>
      <c r="E598">
        <v>0</v>
      </c>
      <c r="F598" s="1">
        <f t="shared" si="91"/>
        <v>0</v>
      </c>
      <c r="G598" s="1">
        <v>19.738</v>
      </c>
      <c r="H598" s="1">
        <f t="shared" si="92"/>
        <v>1152798653.578831</v>
      </c>
      <c r="I598" s="1">
        <f t="shared" si="93"/>
        <v>0</v>
      </c>
      <c r="J598" s="5">
        <v>33.126510283668544</v>
      </c>
      <c r="K598" s="1">
        <v>25.457999999999998</v>
      </c>
      <c r="L598" s="1">
        <v>5840503868.5724535</v>
      </c>
      <c r="M598" s="1">
        <f t="shared" si="94"/>
        <v>229417231.06970122</v>
      </c>
      <c r="N598" s="1">
        <f t="shared" si="95"/>
        <v>1.3012220238694534</v>
      </c>
      <c r="O598">
        <v>0</v>
      </c>
      <c r="P598">
        <f t="shared" si="96"/>
        <v>0</v>
      </c>
      <c r="Q598">
        <f t="shared" si="97"/>
        <v>0</v>
      </c>
      <c r="R598" s="1">
        <f t="shared" si="98"/>
        <v>1152798653.578831</v>
      </c>
      <c r="S598" s="1">
        <f t="shared" si="99"/>
        <v>0</v>
      </c>
      <c r="T598" s="4">
        <v>-4</v>
      </c>
      <c r="U598" s="1">
        <v>24854892</v>
      </c>
      <c r="V598" s="1">
        <v>1</v>
      </c>
    </row>
    <row r="599" spans="1:22" x14ac:dyDescent="0.25">
      <c r="A599" s="1">
        <v>2002</v>
      </c>
      <c r="B599" s="1" t="s">
        <v>41</v>
      </c>
      <c r="C599" s="1">
        <v>440.65217447462874</v>
      </c>
      <c r="D599" s="1">
        <f t="shared" si="100"/>
        <v>2.6440959175649175</v>
      </c>
      <c r="E599">
        <v>0</v>
      </c>
      <c r="F599" s="1">
        <f t="shared" si="91"/>
        <v>0</v>
      </c>
      <c r="G599" s="1">
        <v>19.064</v>
      </c>
      <c r="H599" s="1">
        <f t="shared" si="92"/>
        <v>1177881362.9677532</v>
      </c>
      <c r="I599" s="1">
        <f t="shared" si="93"/>
        <v>0</v>
      </c>
      <c r="J599" s="5">
        <v>33.383860782604785</v>
      </c>
      <c r="K599" s="1">
        <v>26.509</v>
      </c>
      <c r="L599" s="1">
        <v>6178563590.8925362</v>
      </c>
      <c r="M599" s="1">
        <f t="shared" si="94"/>
        <v>233074185.78190562</v>
      </c>
      <c r="N599" s="1">
        <f t="shared" si="95"/>
        <v>1.2593406308274466</v>
      </c>
      <c r="O599">
        <v>0</v>
      </c>
      <c r="P599">
        <f t="shared" si="96"/>
        <v>0</v>
      </c>
      <c r="Q599">
        <f t="shared" si="97"/>
        <v>0</v>
      </c>
      <c r="R599" s="1">
        <f t="shared" si="98"/>
        <v>1177881362.9677532</v>
      </c>
      <c r="S599" s="1">
        <f t="shared" si="99"/>
        <v>0</v>
      </c>
      <c r="T599" s="4">
        <v>-4</v>
      </c>
      <c r="U599" s="1">
        <v>25718048</v>
      </c>
      <c r="V599" s="1">
        <v>1</v>
      </c>
    </row>
    <row r="600" spans="1:22" x14ac:dyDescent="0.25">
      <c r="A600" s="1">
        <v>2003</v>
      </c>
      <c r="B600" s="1" t="s">
        <v>41</v>
      </c>
      <c r="C600" s="1">
        <v>453.19779256955678</v>
      </c>
      <c r="D600" s="1">
        <f t="shared" si="100"/>
        <v>2.6562877858400897</v>
      </c>
      <c r="E600">
        <v>0</v>
      </c>
      <c r="F600" s="1">
        <f t="shared" si="91"/>
        <v>0</v>
      </c>
      <c r="G600" s="1">
        <v>20.097999999999999</v>
      </c>
      <c r="H600" s="1">
        <f t="shared" si="92"/>
        <v>1273549220.1596296</v>
      </c>
      <c r="I600" s="1">
        <f t="shared" si="93"/>
        <v>0</v>
      </c>
      <c r="J600" s="5">
        <v>37.606361733270113</v>
      </c>
      <c r="K600" s="1">
        <v>27.844000000000001</v>
      </c>
      <c r="L600" s="1">
        <v>6336696288.9821358</v>
      </c>
      <c r="M600" s="1">
        <f t="shared" si="94"/>
        <v>227578519.21355176</v>
      </c>
      <c r="N600" s="1">
        <f t="shared" si="95"/>
        <v>1.3506091701361196</v>
      </c>
      <c r="O600">
        <v>0</v>
      </c>
      <c r="P600">
        <f t="shared" si="96"/>
        <v>0</v>
      </c>
      <c r="Q600">
        <f t="shared" si="97"/>
        <v>0</v>
      </c>
      <c r="R600" s="1">
        <f t="shared" si="98"/>
        <v>1273549220.1596296</v>
      </c>
      <c r="S600" s="1">
        <f t="shared" si="99"/>
        <v>0</v>
      </c>
      <c r="T600" s="4">
        <v>-4</v>
      </c>
      <c r="U600" s="1">
        <v>26624820</v>
      </c>
      <c r="V600" s="1">
        <v>1</v>
      </c>
    </row>
    <row r="601" spans="1:22" x14ac:dyDescent="0.25">
      <c r="A601" s="1">
        <v>2004</v>
      </c>
      <c r="B601" s="1" t="s">
        <v>41</v>
      </c>
      <c r="C601" s="1">
        <v>467.47996533375425</v>
      </c>
      <c r="D601" s="1">
        <f t="shared" si="100"/>
        <v>2.669763003162672</v>
      </c>
      <c r="E601">
        <v>0</v>
      </c>
      <c r="F601" s="1">
        <f t="shared" si="91"/>
        <v>0</v>
      </c>
      <c r="G601" s="1">
        <v>20.675999999999998</v>
      </c>
      <c r="H601" s="1">
        <f t="shared" si="92"/>
        <v>1641749412.3584495</v>
      </c>
      <c r="I601" s="1">
        <f t="shared" si="93"/>
        <v>0</v>
      </c>
      <c r="J601" s="5">
        <v>48.617617019587087</v>
      </c>
      <c r="K601" s="1">
        <v>29.428000000000001</v>
      </c>
      <c r="L601" s="1">
        <v>7940362799.179966</v>
      </c>
      <c r="M601" s="1">
        <f t="shared" si="94"/>
        <v>269823392.65937084</v>
      </c>
      <c r="N601" s="1">
        <f t="shared" si="95"/>
        <v>1.6520870266272627</v>
      </c>
      <c r="O601">
        <v>0</v>
      </c>
      <c r="P601">
        <f t="shared" si="96"/>
        <v>0</v>
      </c>
      <c r="Q601">
        <f t="shared" si="97"/>
        <v>0</v>
      </c>
      <c r="R601" s="1">
        <f t="shared" si="98"/>
        <v>1641749412.3584495</v>
      </c>
      <c r="S601" s="1">
        <f t="shared" si="99"/>
        <v>0</v>
      </c>
      <c r="T601" s="4">
        <v>-4</v>
      </c>
      <c r="U601" s="1">
        <v>27568436</v>
      </c>
      <c r="V601" s="1">
        <v>1</v>
      </c>
    </row>
    <row r="602" spans="1:22" x14ac:dyDescent="0.25">
      <c r="A602" s="1">
        <v>2005</v>
      </c>
      <c r="B602" s="1" t="s">
        <v>41</v>
      </c>
      <c r="C602" s="1">
        <v>480.09535341533399</v>
      </c>
      <c r="D602" s="1">
        <f t="shared" si="100"/>
        <v>2.6813275026868379</v>
      </c>
      <c r="E602">
        <v>0</v>
      </c>
      <c r="F602" s="1">
        <f t="shared" si="91"/>
        <v>0</v>
      </c>
      <c r="G602" s="1">
        <v>18.556000000000001</v>
      </c>
      <c r="H602" s="1">
        <f t="shared" si="92"/>
        <v>1672607106.3304164</v>
      </c>
      <c r="I602" s="1">
        <f t="shared" si="93"/>
        <v>0</v>
      </c>
      <c r="J602" s="5">
        <v>67.00175692589093</v>
      </c>
      <c r="K602" s="1">
        <v>29.338000000000001</v>
      </c>
      <c r="L602" s="1">
        <v>9013834373.4124622</v>
      </c>
      <c r="M602" s="1">
        <f t="shared" si="94"/>
        <v>307240928.9458198</v>
      </c>
      <c r="N602" s="1">
        <f t="shared" si="95"/>
        <v>2.2837874744662527</v>
      </c>
      <c r="O602">
        <v>0</v>
      </c>
      <c r="P602">
        <f t="shared" si="96"/>
        <v>0</v>
      </c>
      <c r="Q602">
        <f t="shared" si="97"/>
        <v>0</v>
      </c>
      <c r="R602" s="1">
        <f t="shared" si="98"/>
        <v>1672607106.3304164</v>
      </c>
      <c r="S602" s="1">
        <f t="shared" si="99"/>
        <v>0</v>
      </c>
      <c r="T602" s="4">
        <v>-1</v>
      </c>
      <c r="U602" s="1">
        <v>28543940</v>
      </c>
      <c r="V602" s="1">
        <v>1</v>
      </c>
    </row>
    <row r="603" spans="1:22" x14ac:dyDescent="0.25">
      <c r="A603" s="1">
        <v>2006</v>
      </c>
      <c r="B603" s="1" t="s">
        <v>41</v>
      </c>
      <c r="C603" s="1">
        <v>513.75275996444122</v>
      </c>
      <c r="D603" s="1">
        <f t="shared" si="100"/>
        <v>2.7107541679918774</v>
      </c>
      <c r="E603">
        <v>0</v>
      </c>
      <c r="F603" s="1">
        <f t="shared" si="91"/>
        <v>0</v>
      </c>
      <c r="G603" s="1">
        <v>16.942</v>
      </c>
      <c r="H603" s="1">
        <f t="shared" si="92"/>
        <v>1684474915.8863556</v>
      </c>
      <c r="I603" s="1">
        <f t="shared" si="93"/>
        <v>0</v>
      </c>
      <c r="J603" s="5">
        <v>77.554717303757457</v>
      </c>
      <c r="K603" s="1">
        <v>27.940999999999999</v>
      </c>
      <c r="L603" s="1">
        <v>9942597779.9926548</v>
      </c>
      <c r="M603" s="1">
        <f t="shared" si="94"/>
        <v>355842589.0266152</v>
      </c>
      <c r="N603" s="1">
        <f t="shared" si="95"/>
        <v>2.7756600445137058</v>
      </c>
      <c r="O603">
        <v>0</v>
      </c>
      <c r="P603">
        <f t="shared" si="96"/>
        <v>0</v>
      </c>
      <c r="Q603">
        <f t="shared" si="97"/>
        <v>0</v>
      </c>
      <c r="R603" s="1">
        <f t="shared" si="98"/>
        <v>1684474915.8863556</v>
      </c>
      <c r="S603" s="1">
        <f t="shared" si="99"/>
        <v>0</v>
      </c>
      <c r="T603" s="4">
        <v>-1</v>
      </c>
      <c r="U603" s="1">
        <v>29550662</v>
      </c>
      <c r="V603" s="1">
        <v>1</v>
      </c>
    </row>
    <row r="604" spans="1:22" x14ac:dyDescent="0.25">
      <c r="A604" s="1">
        <v>2007</v>
      </c>
      <c r="B604" s="1" t="s">
        <v>41</v>
      </c>
      <c r="C604" s="1">
        <v>538.03936850935145</v>
      </c>
      <c r="D604" s="1">
        <f t="shared" si="100"/>
        <v>2.7308140542924879</v>
      </c>
      <c r="E604">
        <v>0</v>
      </c>
      <c r="F604" s="1">
        <f t="shared" si="91"/>
        <v>0</v>
      </c>
      <c r="G604" s="1">
        <v>16.111000000000001</v>
      </c>
      <c r="H604" s="1">
        <f t="shared" si="92"/>
        <v>1980495199.6168191</v>
      </c>
      <c r="I604" s="1">
        <f t="shared" si="93"/>
        <v>0</v>
      </c>
      <c r="J604" s="5">
        <v>83.793372975802299</v>
      </c>
      <c r="K604" s="1">
        <v>31.597999999999999</v>
      </c>
      <c r="L604" s="1">
        <v>12292813603.232693</v>
      </c>
      <c r="M604" s="1">
        <f t="shared" si="94"/>
        <v>389037711.34985423</v>
      </c>
      <c r="N604" s="1">
        <f t="shared" si="95"/>
        <v>2.6518568572631906</v>
      </c>
      <c r="O604">
        <v>0</v>
      </c>
      <c r="P604">
        <f t="shared" si="96"/>
        <v>0</v>
      </c>
      <c r="Q604">
        <f t="shared" si="97"/>
        <v>0</v>
      </c>
      <c r="R604" s="1">
        <f t="shared" si="98"/>
        <v>1980495199.6168191</v>
      </c>
      <c r="S604" s="1">
        <f t="shared" si="99"/>
        <v>0</v>
      </c>
      <c r="T604" s="4">
        <v>-1</v>
      </c>
      <c r="U604" s="1">
        <v>30590487</v>
      </c>
      <c r="V604" s="1">
        <v>1</v>
      </c>
    </row>
    <row r="605" spans="1:22" x14ac:dyDescent="0.25">
      <c r="A605" s="1">
        <v>2008</v>
      </c>
      <c r="B605" s="1" t="s">
        <v>41</v>
      </c>
      <c r="C605" s="1">
        <v>565.06785779497625</v>
      </c>
      <c r="D605" s="1">
        <f t="shared" si="100"/>
        <v>2.7521006044501126</v>
      </c>
      <c r="E605">
        <v>0</v>
      </c>
      <c r="F605" s="1">
        <f t="shared" si="91"/>
        <v>0</v>
      </c>
      <c r="G605" s="1">
        <v>14.209</v>
      </c>
      <c r="H605" s="1">
        <f t="shared" si="92"/>
        <v>2023223293.8054073</v>
      </c>
      <c r="I605" s="1">
        <f t="shared" si="93"/>
        <v>0</v>
      </c>
      <c r="J605" s="5">
        <v>108.41518354973967</v>
      </c>
      <c r="K605" s="1">
        <v>28.15</v>
      </c>
      <c r="L605" s="1">
        <v>14239026629.639013</v>
      </c>
      <c r="M605" s="1">
        <f t="shared" si="94"/>
        <v>505826878.49516922</v>
      </c>
      <c r="N605" s="1">
        <f t="shared" si="95"/>
        <v>3.8513386696177503</v>
      </c>
      <c r="O605">
        <v>0</v>
      </c>
      <c r="P605">
        <f t="shared" si="96"/>
        <v>0</v>
      </c>
      <c r="Q605">
        <f t="shared" si="97"/>
        <v>0</v>
      </c>
      <c r="R605" s="1">
        <f t="shared" si="98"/>
        <v>2023223293.8054073</v>
      </c>
      <c r="S605" s="1">
        <f t="shared" si="99"/>
        <v>0</v>
      </c>
      <c r="T605" s="4">
        <v>-1</v>
      </c>
      <c r="U605" s="1">
        <v>31663896</v>
      </c>
      <c r="V605" s="1">
        <v>1</v>
      </c>
    </row>
    <row r="606" spans="1:22" x14ac:dyDescent="0.25">
      <c r="A606" s="1">
        <v>2009</v>
      </c>
      <c r="B606" s="1" t="s">
        <v>41</v>
      </c>
      <c r="C606" s="1">
        <v>583.09702145262327</v>
      </c>
      <c r="D606" s="1">
        <f t="shared" si="100"/>
        <v>2.7657408229851095</v>
      </c>
      <c r="E606">
        <v>0</v>
      </c>
      <c r="F606" s="1">
        <f t="shared" si="91"/>
        <v>0</v>
      </c>
      <c r="G606" s="1">
        <v>13.164999999999999</v>
      </c>
      <c r="H606" s="1">
        <f t="shared" si="92"/>
        <v>2391935968.5552549</v>
      </c>
      <c r="I606" s="1">
        <f t="shared" si="93"/>
        <v>0</v>
      </c>
      <c r="J606" s="5">
        <v>68.992925466719498</v>
      </c>
      <c r="K606" s="1">
        <v>27.082000000000001</v>
      </c>
      <c r="L606" s="1">
        <v>18168902153.856857</v>
      </c>
      <c r="M606" s="1">
        <f t="shared" si="94"/>
        <v>670884800.00948441</v>
      </c>
      <c r="N606" s="1">
        <f t="shared" si="95"/>
        <v>2.5475565123225574</v>
      </c>
      <c r="O606">
        <v>0</v>
      </c>
      <c r="P606">
        <f t="shared" si="96"/>
        <v>0</v>
      </c>
      <c r="Q606">
        <f t="shared" si="97"/>
        <v>0</v>
      </c>
      <c r="R606" s="1">
        <f t="shared" si="98"/>
        <v>2391935968.5552549</v>
      </c>
      <c r="S606" s="1">
        <f t="shared" si="99"/>
        <v>0</v>
      </c>
      <c r="T606" s="4">
        <v>-1</v>
      </c>
      <c r="U606" s="1">
        <v>32771895</v>
      </c>
      <c r="V606" s="1">
        <v>1</v>
      </c>
    </row>
    <row r="607" spans="1:22" x14ac:dyDescent="0.25">
      <c r="A607" s="1">
        <v>2010</v>
      </c>
      <c r="B607" s="1" t="s">
        <v>41</v>
      </c>
      <c r="C607" s="1">
        <v>595.20617321853445</v>
      </c>
      <c r="D607" s="1">
        <f t="shared" si="100"/>
        <v>2.7746674268739144</v>
      </c>
      <c r="E607">
        <v>0</v>
      </c>
      <c r="F607" s="1">
        <f t="shared" si="91"/>
        <v>0</v>
      </c>
      <c r="G607" s="1">
        <v>13.164</v>
      </c>
      <c r="H607" s="1">
        <f t="shared" si="92"/>
        <v>2657350402.8310819</v>
      </c>
      <c r="I607" s="1">
        <f t="shared" si="93"/>
        <v>0</v>
      </c>
      <c r="J607" s="5">
        <v>87.498094676299672</v>
      </c>
      <c r="K607" s="1">
        <v>26.734000000000002</v>
      </c>
      <c r="L607" s="1">
        <v>20186496527.127632</v>
      </c>
      <c r="M607" s="1">
        <f t="shared" si="94"/>
        <v>755087025.02908766</v>
      </c>
      <c r="N607" s="1">
        <f t="shared" si="95"/>
        <v>3.2729144413967108</v>
      </c>
      <c r="O607">
        <v>0</v>
      </c>
      <c r="P607">
        <f t="shared" si="96"/>
        <v>0</v>
      </c>
      <c r="Q607">
        <f t="shared" si="97"/>
        <v>0</v>
      </c>
      <c r="R607" s="1">
        <f t="shared" si="98"/>
        <v>2657350402.8310819</v>
      </c>
      <c r="S607" s="1">
        <f t="shared" si="99"/>
        <v>0</v>
      </c>
      <c r="T607" s="4">
        <v>-1</v>
      </c>
      <c r="U607" s="1">
        <v>33915133</v>
      </c>
      <c r="V607" s="1">
        <v>1</v>
      </c>
    </row>
    <row r="608" spans="1:22" x14ac:dyDescent="0.25">
      <c r="A608" s="1">
        <v>2011</v>
      </c>
      <c r="B608" s="1" t="s">
        <v>41</v>
      </c>
      <c r="C608" s="1">
        <v>629.24044650582857</v>
      </c>
      <c r="D608" s="1">
        <f t="shared" si="100"/>
        <v>2.7988166305592199</v>
      </c>
      <c r="E608">
        <v>0</v>
      </c>
      <c r="F608" s="1">
        <f t="shared" si="91"/>
        <v>0</v>
      </c>
      <c r="G608" s="1">
        <v>14.504</v>
      </c>
      <c r="H608" s="1">
        <f t="shared" si="92"/>
        <v>2926436000.1476035</v>
      </c>
      <c r="I608" s="1">
        <f t="shared" si="93"/>
        <v>0</v>
      </c>
      <c r="J608" s="5">
        <v>118.7082822862465</v>
      </c>
      <c r="K608" s="1">
        <v>28.683</v>
      </c>
      <c r="L608" s="1">
        <v>20176751242.05463</v>
      </c>
      <c r="M608" s="1">
        <f t="shared" si="94"/>
        <v>703439362.76033294</v>
      </c>
      <c r="N608" s="1">
        <f t="shared" si="95"/>
        <v>4.1386285355871593</v>
      </c>
      <c r="O608">
        <v>0</v>
      </c>
      <c r="P608">
        <f t="shared" si="96"/>
        <v>0</v>
      </c>
      <c r="Q608">
        <f t="shared" si="97"/>
        <v>0</v>
      </c>
      <c r="R608" s="1">
        <f t="shared" si="98"/>
        <v>2926436000.1476035</v>
      </c>
      <c r="S608" s="1">
        <f t="shared" si="99"/>
        <v>0</v>
      </c>
      <c r="T608" s="4">
        <v>-1</v>
      </c>
      <c r="U608" s="1">
        <v>35093648</v>
      </c>
      <c r="V608" s="1">
        <v>1</v>
      </c>
    </row>
    <row r="609" spans="1:22" x14ac:dyDescent="0.25">
      <c r="A609" s="1">
        <v>2012</v>
      </c>
      <c r="B609" s="1" t="s">
        <v>41</v>
      </c>
      <c r="C609" s="1">
        <v>631.5551181196206</v>
      </c>
      <c r="D609" s="1">
        <f t="shared" si="100"/>
        <v>2.8004112590095085</v>
      </c>
      <c r="E609">
        <v>0</v>
      </c>
      <c r="F609" s="1">
        <f t="shared" si="91"/>
        <v>0</v>
      </c>
      <c r="G609" s="1">
        <v>13.55</v>
      </c>
      <c r="H609" s="1">
        <f t="shared" si="92"/>
        <v>3134406224.320035</v>
      </c>
      <c r="I609" s="1">
        <f t="shared" si="93"/>
        <v>0</v>
      </c>
      <c r="J609" s="5">
        <v>116.73436701022335</v>
      </c>
      <c r="K609" s="1">
        <v>28.417000000000002</v>
      </c>
      <c r="L609" s="1">
        <v>23132149256.974426</v>
      </c>
      <c r="M609" s="1">
        <f t="shared" si="94"/>
        <v>814025029.277349</v>
      </c>
      <c r="N609" s="1">
        <f t="shared" si="95"/>
        <v>4.1079060777078276</v>
      </c>
      <c r="O609">
        <v>0</v>
      </c>
      <c r="P609">
        <f t="shared" si="96"/>
        <v>0</v>
      </c>
      <c r="Q609">
        <f t="shared" si="97"/>
        <v>0</v>
      </c>
      <c r="R609" s="1">
        <f t="shared" si="98"/>
        <v>3134406224.320035</v>
      </c>
      <c r="S609" s="1">
        <f t="shared" si="99"/>
        <v>0</v>
      </c>
      <c r="T609" s="4">
        <v>-1</v>
      </c>
      <c r="U609" s="1">
        <v>36306796</v>
      </c>
      <c r="V609" s="1">
        <v>1</v>
      </c>
    </row>
    <row r="610" spans="1:22" x14ac:dyDescent="0.25">
      <c r="A610" s="1">
        <v>2013</v>
      </c>
      <c r="B610" s="1" t="s">
        <v>41</v>
      </c>
      <c r="C610" s="1">
        <v>632.48613780912149</v>
      </c>
      <c r="D610" s="1">
        <f t="shared" si="100"/>
        <v>2.8010510115253604</v>
      </c>
      <c r="E610">
        <v>0</v>
      </c>
      <c r="F610" s="1">
        <f t="shared" si="91"/>
        <v>0</v>
      </c>
      <c r="G610" s="1">
        <v>12.667999999999999</v>
      </c>
      <c r="H610" s="1">
        <f t="shared" si="92"/>
        <v>3116271433.8161383</v>
      </c>
      <c r="I610" s="1">
        <f t="shared" si="93"/>
        <v>0</v>
      </c>
      <c r="J610" s="5">
        <v>111.94686091595962</v>
      </c>
      <c r="K610" s="1">
        <v>27.43</v>
      </c>
      <c r="L610" s="1">
        <v>24599553471.867214</v>
      </c>
      <c r="M610" s="1">
        <f t="shared" si="94"/>
        <v>896812011.36956668</v>
      </c>
      <c r="N610" s="1">
        <f t="shared" si="95"/>
        <v>4.081183409258462</v>
      </c>
      <c r="O610">
        <v>0</v>
      </c>
      <c r="P610">
        <f t="shared" si="96"/>
        <v>0</v>
      </c>
      <c r="Q610">
        <f t="shared" si="97"/>
        <v>0</v>
      </c>
      <c r="R610" s="1">
        <f t="shared" si="98"/>
        <v>3116271433.8161383</v>
      </c>
      <c r="S610" s="1">
        <f t="shared" si="99"/>
        <v>0</v>
      </c>
      <c r="T610" s="4">
        <v>-1</v>
      </c>
      <c r="U610" s="1">
        <v>37553726</v>
      </c>
      <c r="V610" s="1">
        <v>1</v>
      </c>
    </row>
    <row r="611" spans="1:22" x14ac:dyDescent="0.25">
      <c r="A611" s="1">
        <v>2014</v>
      </c>
      <c r="B611" s="1" t="s">
        <v>41</v>
      </c>
      <c r="C611" s="1">
        <v>642.87731366501635</v>
      </c>
      <c r="D611" s="1">
        <f t="shared" si="100"/>
        <v>2.8081281003237279</v>
      </c>
      <c r="E611">
        <v>0</v>
      </c>
      <c r="F611" s="1">
        <f t="shared" si="91"/>
        <v>0</v>
      </c>
      <c r="G611" s="1">
        <v>13.46</v>
      </c>
      <c r="H611" s="1">
        <f t="shared" si="92"/>
        <v>3673934987.0497432</v>
      </c>
      <c r="I611" s="1">
        <f t="shared" si="93"/>
        <v>0</v>
      </c>
      <c r="J611" s="5">
        <v>100.31315270718662</v>
      </c>
      <c r="K611" s="1">
        <v>25.741</v>
      </c>
      <c r="L611" s="1">
        <v>27295207927.561241</v>
      </c>
      <c r="M611" s="1">
        <f t="shared" si="94"/>
        <v>1060378692.6522373</v>
      </c>
      <c r="N611" s="1">
        <f t="shared" si="95"/>
        <v>3.8970184805247121</v>
      </c>
      <c r="O611">
        <v>21.369827963772899</v>
      </c>
      <c r="P611">
        <f t="shared" si="96"/>
        <v>5832938976.4739399</v>
      </c>
      <c r="Q611">
        <f t="shared" si="97"/>
        <v>-5832938976.4739399</v>
      </c>
      <c r="R611" s="1">
        <f t="shared" si="98"/>
        <v>9506873963.5236835</v>
      </c>
      <c r="S611" s="1">
        <f t="shared" si="99"/>
        <v>-0.61354962723330198</v>
      </c>
      <c r="T611" s="4">
        <v>-1</v>
      </c>
      <c r="U611" s="1">
        <v>38833338</v>
      </c>
      <c r="V611" s="1">
        <v>1</v>
      </c>
    </row>
    <row r="612" spans="1:22" x14ac:dyDescent="0.25">
      <c r="A612" s="1">
        <v>2015</v>
      </c>
      <c r="B612" s="1" t="s">
        <v>41</v>
      </c>
      <c r="C612" s="1">
        <v>654.1365052311894</v>
      </c>
      <c r="D612" s="1">
        <f t="shared" si="100"/>
        <v>2.8156683863710379</v>
      </c>
      <c r="E612">
        <v>0</v>
      </c>
      <c r="F612" s="1">
        <f t="shared" si="91"/>
        <v>0</v>
      </c>
      <c r="G612" s="1">
        <v>14.829000000000001</v>
      </c>
      <c r="H612" s="1">
        <f t="shared" si="92"/>
        <v>4012645510.5047216</v>
      </c>
      <c r="I612" s="1">
        <f t="shared" si="93"/>
        <v>0</v>
      </c>
      <c r="J612" s="5">
        <v>53.047624607937863</v>
      </c>
      <c r="K612" s="1">
        <v>24.814</v>
      </c>
      <c r="L612" s="1">
        <v>27059447774.662632</v>
      </c>
      <c r="M612" s="1">
        <f t="shared" si="94"/>
        <v>1090491165.2560101</v>
      </c>
      <c r="N612" s="1">
        <f t="shared" si="95"/>
        <v>2.1378102928966656</v>
      </c>
      <c r="O612">
        <v>11.2058363944577</v>
      </c>
      <c r="P612">
        <f t="shared" si="96"/>
        <v>3032237446.8724194</v>
      </c>
      <c r="Q612">
        <f t="shared" si="97"/>
        <v>-3032237446.8724194</v>
      </c>
      <c r="R612" s="1">
        <f t="shared" si="98"/>
        <v>7044882957.377141</v>
      </c>
      <c r="S612" s="1">
        <f t="shared" si="99"/>
        <v>-0.43041700837586983</v>
      </c>
      <c r="T612" s="4">
        <v>-1</v>
      </c>
      <c r="U612" s="1">
        <v>40144870</v>
      </c>
      <c r="V612" s="1">
        <v>1</v>
      </c>
    </row>
    <row r="613" spans="1:22" x14ac:dyDescent="0.25">
      <c r="A613" s="1">
        <v>2016</v>
      </c>
      <c r="B613" s="1" t="s">
        <v>41</v>
      </c>
      <c r="C613" s="1">
        <v>662.4343274600908</v>
      </c>
      <c r="D613" s="1">
        <f t="shared" si="100"/>
        <v>2.8211428295742498</v>
      </c>
      <c r="E613">
        <v>0</v>
      </c>
      <c r="F613" s="1">
        <f t="shared" si="91"/>
        <v>0</v>
      </c>
      <c r="G613" s="1">
        <v>14.949</v>
      </c>
      <c r="H613" s="1">
        <f t="shared" si="92"/>
        <v>3599559534.7326078</v>
      </c>
      <c r="I613" s="1">
        <f t="shared" si="93"/>
        <v>0</v>
      </c>
      <c r="J613" s="6">
        <v>43.734169960474297</v>
      </c>
      <c r="K613" s="1">
        <v>24.402999999999999</v>
      </c>
      <c r="L613" s="1">
        <v>24078931933.457806</v>
      </c>
      <c r="M613" s="1">
        <f t="shared" si="94"/>
        <v>986720154.63089812</v>
      </c>
      <c r="N613" s="1">
        <f t="shared" si="95"/>
        <v>1.7921636667817193</v>
      </c>
      <c r="O613">
        <f>(O611+O612)/2</f>
        <v>16.287832179115298</v>
      </c>
      <c r="P613">
        <f t="shared" si="96"/>
        <v>3921936023.8450103</v>
      </c>
      <c r="Q613">
        <f t="shared" si="97"/>
        <v>-3921936023.8450103</v>
      </c>
      <c r="R613" s="1">
        <f t="shared" si="98"/>
        <v>7521495558.5776176</v>
      </c>
      <c r="S613" s="1">
        <f t="shared" si="99"/>
        <v>-0.52143034497605734</v>
      </c>
      <c r="T613" s="4">
        <v>-1</v>
      </c>
      <c r="U613" s="1">
        <v>41487965</v>
      </c>
      <c r="V613" s="1">
        <v>1</v>
      </c>
    </row>
    <row r="614" spans="1:22" x14ac:dyDescent="0.25">
      <c r="A614" s="2">
        <v>1999</v>
      </c>
      <c r="B614" s="1" t="s">
        <v>42</v>
      </c>
      <c r="C614" s="1">
        <v>59845.037038960363</v>
      </c>
      <c r="D614" s="1">
        <f t="shared" si="100"/>
        <v>4.7770281401064354</v>
      </c>
      <c r="E614">
        <v>2337</v>
      </c>
      <c r="F614" s="1">
        <f t="shared" si="91"/>
        <v>22082612192.514141</v>
      </c>
      <c r="G614" s="1">
        <v>26.065999999999999</v>
      </c>
      <c r="H614" s="1">
        <f t="shared" si="92"/>
        <v>22011557021.102791</v>
      </c>
      <c r="I614" s="1">
        <f t="shared" si="93"/>
        <v>1.0032280847439929</v>
      </c>
      <c r="J614" s="5">
        <v>25.888021984061222</v>
      </c>
      <c r="K614" s="1">
        <v>23.427</v>
      </c>
      <c r="L614" s="1">
        <v>84445473110.959839</v>
      </c>
      <c r="M614" s="1">
        <f t="shared" si="94"/>
        <v>3604621723.2663097</v>
      </c>
      <c r="N614" s="1">
        <f t="shared" si="95"/>
        <v>1.1050506673522527</v>
      </c>
      <c r="O614">
        <v>10.7869608625775</v>
      </c>
      <c r="P614">
        <f t="shared" si="96"/>
        <v>9109100134.6976433</v>
      </c>
      <c r="Q614">
        <f t="shared" si="97"/>
        <v>12973512057.816498</v>
      </c>
      <c r="R614" s="1">
        <f t="shared" si="98"/>
        <v>9038044963.286293</v>
      </c>
      <c r="S614" s="1">
        <f t="shared" si="99"/>
        <v>1.4354334494369723</v>
      </c>
      <c r="U614" s="1">
        <v>2988162</v>
      </c>
      <c r="V614" s="1">
        <v>0</v>
      </c>
    </row>
    <row r="615" spans="1:22" x14ac:dyDescent="0.25">
      <c r="A615" s="1">
        <v>2000</v>
      </c>
      <c r="B615" s="1" t="s">
        <v>42</v>
      </c>
      <c r="C615" s="1">
        <v>62833.251071200313</v>
      </c>
      <c r="D615" s="1">
        <f t="shared" si="100"/>
        <v>4.7981895312383749</v>
      </c>
      <c r="E615">
        <v>2572.3254299999999</v>
      </c>
      <c r="F615" s="1">
        <f t="shared" si="91"/>
        <v>37289369867.580482</v>
      </c>
      <c r="G615" s="1">
        <v>32.164999999999999</v>
      </c>
      <c r="H615" s="1">
        <f t="shared" si="92"/>
        <v>33560115820.285908</v>
      </c>
      <c r="I615" s="1">
        <f t="shared" si="93"/>
        <v>1.1111216083777748</v>
      </c>
      <c r="J615" s="5">
        <v>39.716070128596982</v>
      </c>
      <c r="K615" s="1">
        <v>22.608000000000001</v>
      </c>
      <c r="L615" s="1">
        <v>104337372362.15112</v>
      </c>
      <c r="M615" s="1">
        <f t="shared" si="94"/>
        <v>4615064241.0717945</v>
      </c>
      <c r="N615" s="1">
        <f t="shared" si="95"/>
        <v>1.7567263857305813</v>
      </c>
      <c r="O615">
        <v>18.049333521459602</v>
      </c>
      <c r="P615">
        <f t="shared" si="96"/>
        <v>18832200325.171867</v>
      </c>
      <c r="Q615">
        <f t="shared" si="97"/>
        <v>18457169542.408615</v>
      </c>
      <c r="R615" s="1">
        <f t="shared" si="98"/>
        <v>15102946277.877293</v>
      </c>
      <c r="S615" s="1">
        <f t="shared" si="99"/>
        <v>1.2220906572014076</v>
      </c>
      <c r="U615" s="1">
        <v>3154925</v>
      </c>
      <c r="V615" s="1">
        <v>0</v>
      </c>
    </row>
    <row r="616" spans="1:22" x14ac:dyDescent="0.25">
      <c r="A616" s="1">
        <v>2001</v>
      </c>
      <c r="B616" s="1" t="s">
        <v>42</v>
      </c>
      <c r="C616" s="1">
        <v>60434.673983276225</v>
      </c>
      <c r="D616" s="1">
        <f t="shared" si="100"/>
        <v>4.7812861836353218</v>
      </c>
      <c r="E616">
        <v>2500.0408280000001</v>
      </c>
      <c r="F616" s="1">
        <f t="shared" si="91"/>
        <v>30228434292.391628</v>
      </c>
      <c r="G616" s="1">
        <v>26.434000000000001</v>
      </c>
      <c r="H616" s="1">
        <f t="shared" si="92"/>
        <v>27309399068.754257</v>
      </c>
      <c r="I616" s="1">
        <f t="shared" si="93"/>
        <v>1.1068875670346461</v>
      </c>
      <c r="J616" s="5">
        <v>33.126510283668544</v>
      </c>
      <c r="K616" s="1">
        <v>22.501999999999999</v>
      </c>
      <c r="L616" s="1">
        <v>103311640571.81757</v>
      </c>
      <c r="M616" s="1">
        <f t="shared" si="94"/>
        <v>4591220361.3819914</v>
      </c>
      <c r="N616" s="1">
        <f t="shared" si="95"/>
        <v>1.4721584874086102</v>
      </c>
      <c r="O616">
        <v>13.3338108878072</v>
      </c>
      <c r="P616">
        <f t="shared" si="96"/>
        <v>13775378778.93725</v>
      </c>
      <c r="Q616">
        <f t="shared" si="97"/>
        <v>16453055513.454378</v>
      </c>
      <c r="R616" s="1">
        <f t="shared" si="98"/>
        <v>10856343555.299879</v>
      </c>
      <c r="S616" s="1">
        <f t="shared" si="99"/>
        <v>1.515524580596225</v>
      </c>
      <c r="U616" s="1">
        <v>3326032</v>
      </c>
      <c r="V616" s="1">
        <v>0</v>
      </c>
    </row>
    <row r="617" spans="1:22" x14ac:dyDescent="0.25">
      <c r="A617" s="1">
        <v>2002</v>
      </c>
      <c r="B617" s="1" t="s">
        <v>42</v>
      </c>
      <c r="C617" s="1">
        <v>58707.007166703566</v>
      </c>
      <c r="D617" s="1">
        <f t="shared" si="100"/>
        <v>4.7686899409786525</v>
      </c>
      <c r="E617">
        <v>2386.8331309999999</v>
      </c>
      <c r="F617" s="1">
        <f t="shared" si="91"/>
        <v>29083822309.163628</v>
      </c>
      <c r="G617" s="1">
        <v>20.094999999999999</v>
      </c>
      <c r="H617" s="1">
        <f t="shared" si="92"/>
        <v>22067565690.94622</v>
      </c>
      <c r="I617" s="1">
        <f t="shared" si="93"/>
        <v>1.3179442951016571</v>
      </c>
      <c r="J617" s="5">
        <v>33.383860782604785</v>
      </c>
      <c r="K617" s="1">
        <v>22.545999999999999</v>
      </c>
      <c r="L617" s="1">
        <v>109816201497.61743</v>
      </c>
      <c r="M617" s="1">
        <f t="shared" si="94"/>
        <v>4870762064.118577</v>
      </c>
      <c r="N617" s="1">
        <f t="shared" si="95"/>
        <v>1.4806999371331848</v>
      </c>
      <c r="O617">
        <v>12.1883996108738</v>
      </c>
      <c r="P617">
        <f t="shared" si="96"/>
        <v>13384837476.011992</v>
      </c>
      <c r="Q617">
        <f t="shared" si="97"/>
        <v>15698984833.151636</v>
      </c>
      <c r="R617" s="1">
        <f t="shared" si="98"/>
        <v>6368580857.7945843</v>
      </c>
      <c r="S617" s="1">
        <f t="shared" si="99"/>
        <v>2.4650679929638417</v>
      </c>
      <c r="U617" s="1">
        <v>3507232</v>
      </c>
      <c r="V617" s="1">
        <v>0</v>
      </c>
    </row>
    <row r="618" spans="1:22" x14ac:dyDescent="0.25">
      <c r="A618" s="1">
        <v>2003</v>
      </c>
      <c r="B618" s="1" t="s">
        <v>42</v>
      </c>
      <c r="C618" s="1">
        <v>59867.289939586422</v>
      </c>
      <c r="D618" s="1">
        <f t="shared" si="100"/>
        <v>4.7771895990355775</v>
      </c>
      <c r="E618">
        <v>2660.8295790000002</v>
      </c>
      <c r="F618" s="1">
        <f t="shared" si="91"/>
        <v>36523403675.337471</v>
      </c>
      <c r="G618" s="1">
        <v>22.402000000000001</v>
      </c>
      <c r="H618" s="1">
        <f t="shared" si="92"/>
        <v>27856071134.104832</v>
      </c>
      <c r="I618" s="1">
        <f t="shared" si="93"/>
        <v>1.3111469847813901</v>
      </c>
      <c r="J618" s="5">
        <v>37.606361733270113</v>
      </c>
      <c r="K618" s="1">
        <v>22.13</v>
      </c>
      <c r="L618" s="1">
        <v>124346358066.71205</v>
      </c>
      <c r="M618" s="1">
        <f t="shared" si="94"/>
        <v>5618904566.9549055</v>
      </c>
      <c r="N618" s="1">
        <f t="shared" si="95"/>
        <v>1.6993385329087263</v>
      </c>
      <c r="O618">
        <v>15.116509345970201</v>
      </c>
      <c r="P618">
        <f t="shared" si="96"/>
        <v>18796828838.528095</v>
      </c>
      <c r="Q618">
        <f t="shared" si="97"/>
        <v>17726574836.809376</v>
      </c>
      <c r="R618" s="1">
        <f t="shared" si="98"/>
        <v>10129496297.295456</v>
      </c>
      <c r="S618" s="1">
        <f t="shared" si="99"/>
        <v>1.7499956874995173</v>
      </c>
      <c r="U618" s="1">
        <v>3741932</v>
      </c>
      <c r="V618" s="1">
        <v>0</v>
      </c>
    </row>
    <row r="619" spans="1:22" x14ac:dyDescent="0.25">
      <c r="A619" s="1">
        <v>2004</v>
      </c>
      <c r="B619" s="1" t="s">
        <v>42</v>
      </c>
      <c r="C619" s="1">
        <v>60042.597354076628</v>
      </c>
      <c r="D619" s="1">
        <f t="shared" si="100"/>
        <v>4.7784594709154122</v>
      </c>
      <c r="E619">
        <v>2766.745085</v>
      </c>
      <c r="F619" s="1">
        <f t="shared" si="91"/>
        <v>49097081820.674545</v>
      </c>
      <c r="G619" s="1">
        <v>24.106999999999999</v>
      </c>
      <c r="H619" s="1">
        <f t="shared" si="92"/>
        <v>35636020953.029274</v>
      </c>
      <c r="I619" s="1">
        <f t="shared" si="93"/>
        <v>1.3777374832444922</v>
      </c>
      <c r="J619" s="5">
        <v>48.617617019587087</v>
      </c>
      <c r="K619" s="1">
        <v>19.978000000000002</v>
      </c>
      <c r="L619" s="1">
        <v>147824370319.94556</v>
      </c>
      <c r="M619" s="1">
        <f t="shared" si="94"/>
        <v>7399357809.5878239</v>
      </c>
      <c r="N619" s="1">
        <f t="shared" si="95"/>
        <v>2.4335577645203266</v>
      </c>
      <c r="O619">
        <v>17.978338730811501</v>
      </c>
      <c r="P619">
        <f t="shared" si="96"/>
        <v>26576366022.808994</v>
      </c>
      <c r="Q619">
        <f t="shared" si="97"/>
        <v>22520715797.865551</v>
      </c>
      <c r="R619" s="1">
        <f t="shared" si="98"/>
        <v>13115305155.163723</v>
      </c>
      <c r="S619" s="1">
        <f t="shared" si="99"/>
        <v>1.7171324289773582</v>
      </c>
      <c r="U619" s="1">
        <v>4087931</v>
      </c>
      <c r="V619" s="1">
        <v>0</v>
      </c>
    </row>
    <row r="620" spans="1:22" x14ac:dyDescent="0.25">
      <c r="A620" s="1">
        <v>2005</v>
      </c>
      <c r="B620" s="1" t="s">
        <v>42</v>
      </c>
      <c r="C620" s="1">
        <v>56199.029267423299</v>
      </c>
      <c r="D620" s="1">
        <f t="shared" si="100"/>
        <v>4.7497288140131451</v>
      </c>
      <c r="E620">
        <v>2844.6262839999999</v>
      </c>
      <c r="F620" s="1">
        <f t="shared" si="91"/>
        <v>69567159971.332458</v>
      </c>
      <c r="G620" s="1">
        <v>31.731000000000002</v>
      </c>
      <c r="H620" s="1">
        <f t="shared" si="92"/>
        <v>57311586102.110291</v>
      </c>
      <c r="I620" s="1">
        <f t="shared" si="93"/>
        <v>1.2138411218874101</v>
      </c>
      <c r="J620" s="5">
        <v>67.00175692589093</v>
      </c>
      <c r="K620" s="1">
        <v>20.167000000000002</v>
      </c>
      <c r="L620" s="1">
        <v>180617018379.85025</v>
      </c>
      <c r="M620" s="1">
        <f t="shared" si="94"/>
        <v>8956067753.2528496</v>
      </c>
      <c r="N620" s="1">
        <f t="shared" si="95"/>
        <v>3.3223462550647556</v>
      </c>
      <c r="O620">
        <v>21.102074636124399</v>
      </c>
      <c r="P620">
        <f t="shared" si="96"/>
        <v>38113938024.058525</v>
      </c>
      <c r="Q620">
        <f t="shared" si="97"/>
        <v>31453221947.273933</v>
      </c>
      <c r="R620" s="1">
        <f t="shared" si="98"/>
        <v>25858364154.836357</v>
      </c>
      <c r="S620" s="1">
        <f t="shared" si="99"/>
        <v>1.2163654962447095</v>
      </c>
      <c r="U620" s="1">
        <v>4579562</v>
      </c>
      <c r="V620" s="1">
        <v>0</v>
      </c>
    </row>
    <row r="621" spans="1:22" x14ac:dyDescent="0.25">
      <c r="A621" s="1">
        <v>2006</v>
      </c>
      <c r="B621" s="1" t="s">
        <v>42</v>
      </c>
      <c r="C621" s="1">
        <v>53926.597097814156</v>
      </c>
      <c r="D621" s="1">
        <f t="shared" si="100"/>
        <v>4.7318030160925542</v>
      </c>
      <c r="E621">
        <v>2948.468554</v>
      </c>
      <c r="F621" s="1">
        <f t="shared" si="91"/>
        <v>83463690492.338318</v>
      </c>
      <c r="G621" s="1">
        <v>35.777000000000001</v>
      </c>
      <c r="H621" s="1">
        <f t="shared" si="92"/>
        <v>79466635183.117783</v>
      </c>
      <c r="I621" s="1">
        <f t="shared" si="93"/>
        <v>1.0502985347247933</v>
      </c>
      <c r="J621" s="5">
        <v>77.554717303757457</v>
      </c>
      <c r="K621" s="1">
        <v>19.271000000000001</v>
      </c>
      <c r="L621" s="1">
        <v>222116541865.21445</v>
      </c>
      <c r="M621" s="1">
        <f t="shared" si="94"/>
        <v>11525947893.99691</v>
      </c>
      <c r="N621" s="1">
        <f t="shared" si="95"/>
        <v>4.0244262001846014</v>
      </c>
      <c r="O621">
        <v>23.274444668807298</v>
      </c>
      <c r="P621">
        <f t="shared" si="96"/>
        <v>51696391636.687531</v>
      </c>
      <c r="Q621">
        <f t="shared" si="97"/>
        <v>31767298855.650787</v>
      </c>
      <c r="R621" s="1">
        <f t="shared" si="98"/>
        <v>47699336327.466995</v>
      </c>
      <c r="S621" s="1">
        <f t="shared" si="99"/>
        <v>0.66599037432221109</v>
      </c>
      <c r="U621" s="1">
        <v>5242032</v>
      </c>
      <c r="V621" s="1">
        <v>0</v>
      </c>
    </row>
    <row r="622" spans="1:22" x14ac:dyDescent="0.25">
      <c r="A622" s="1">
        <v>2007</v>
      </c>
      <c r="B622" s="1" t="s">
        <v>42</v>
      </c>
      <c r="C622" s="1">
        <v>48260.010905385316</v>
      </c>
      <c r="D622" s="1">
        <f t="shared" si="100"/>
        <v>4.6835874157109378</v>
      </c>
      <c r="E622">
        <v>2947.4971399999999</v>
      </c>
      <c r="F622" s="1">
        <f t="shared" si="91"/>
        <v>90147965426.952652</v>
      </c>
      <c r="G622" s="1">
        <v>34.777999999999999</v>
      </c>
      <c r="H622" s="1">
        <f t="shared" si="92"/>
        <v>89698072882.232803</v>
      </c>
      <c r="I622" s="1">
        <f t="shared" si="93"/>
        <v>1.0050156322233426</v>
      </c>
      <c r="J622" s="5">
        <v>83.793372975802299</v>
      </c>
      <c r="K622" s="1">
        <v>25.199000000000002</v>
      </c>
      <c r="L622" s="1">
        <v>257916133424.09802</v>
      </c>
      <c r="M622" s="1">
        <f t="shared" si="94"/>
        <v>10235173357.041866</v>
      </c>
      <c r="N622" s="1">
        <f t="shared" si="95"/>
        <v>3.3252658032383149</v>
      </c>
      <c r="O622">
        <v>21.162742144329599</v>
      </c>
      <c r="P622">
        <f t="shared" si="96"/>
        <v>54582126265.166954</v>
      </c>
      <c r="Q622">
        <f t="shared" si="97"/>
        <v>35565839161.785698</v>
      </c>
      <c r="R622" s="1">
        <f t="shared" si="98"/>
        <v>54132233720.447105</v>
      </c>
      <c r="S622" s="1">
        <f t="shared" si="99"/>
        <v>0.6570177640452991</v>
      </c>
      <c r="U622" s="1">
        <v>6044067</v>
      </c>
      <c r="V622" s="1">
        <v>0</v>
      </c>
    </row>
    <row r="623" spans="1:22" x14ac:dyDescent="0.25">
      <c r="A623" s="1">
        <v>2008</v>
      </c>
      <c r="B623" s="1" t="s">
        <v>42</v>
      </c>
      <c r="C623" s="1">
        <v>43658.944778770288</v>
      </c>
      <c r="D623" s="1">
        <f t="shared" si="100"/>
        <v>4.6400732347561853</v>
      </c>
      <c r="E623">
        <v>3046.8730660000001</v>
      </c>
      <c r="F623" s="1">
        <f t="shared" si="91"/>
        <v>120569465486.64906</v>
      </c>
      <c r="G623" s="1">
        <v>39.587000000000003</v>
      </c>
      <c r="H623" s="1">
        <f t="shared" si="92"/>
        <v>124886936132.43869</v>
      </c>
      <c r="I623" s="1">
        <f t="shared" si="93"/>
        <v>0.96542896495426</v>
      </c>
      <c r="J623" s="5">
        <v>108.41518354973967</v>
      </c>
      <c r="K623" s="1">
        <v>25.097999999999999</v>
      </c>
      <c r="L623" s="1">
        <v>315474615738.59772</v>
      </c>
      <c r="M623" s="1">
        <f t="shared" si="94"/>
        <v>12569711361.008755</v>
      </c>
      <c r="N623" s="1">
        <f t="shared" si="95"/>
        <v>4.3196742190509072</v>
      </c>
      <c r="O623">
        <v>24.181893814542399</v>
      </c>
      <c r="P623">
        <f t="shared" si="96"/>
        <v>76287736589.743362</v>
      </c>
      <c r="Q623">
        <f t="shared" si="97"/>
        <v>44281728896.905701</v>
      </c>
      <c r="R623" s="1">
        <f t="shared" si="98"/>
        <v>80605207235.53299</v>
      </c>
      <c r="S623" s="1">
        <f t="shared" si="99"/>
        <v>0.54936561067961742</v>
      </c>
      <c r="U623" s="1">
        <v>6894278</v>
      </c>
      <c r="V623" s="1">
        <v>0</v>
      </c>
    </row>
    <row r="624" spans="1:22" x14ac:dyDescent="0.25">
      <c r="A624" s="1">
        <v>2009</v>
      </c>
      <c r="B624" s="1" t="s">
        <v>42</v>
      </c>
      <c r="C624" s="1">
        <v>37203.397993339051</v>
      </c>
      <c r="D624" s="1">
        <f t="shared" si="100"/>
        <v>4.5705826082249441</v>
      </c>
      <c r="E624">
        <v>2794.551575</v>
      </c>
      <c r="F624" s="1">
        <f t="shared" si="91"/>
        <v>70373565312.310684</v>
      </c>
      <c r="G624" s="1">
        <v>28.87</v>
      </c>
      <c r="H624" s="1">
        <f t="shared" si="92"/>
        <v>73199122470.388031</v>
      </c>
      <c r="I624" s="1">
        <f t="shared" si="93"/>
        <v>0.96139902962333468</v>
      </c>
      <c r="J624" s="5">
        <v>68.992925466719498</v>
      </c>
      <c r="K624" s="1">
        <v>31.632999999999999</v>
      </c>
      <c r="L624" s="1">
        <v>253547358747.4473</v>
      </c>
      <c r="M624" s="1">
        <f t="shared" si="94"/>
        <v>8015280205.7170458</v>
      </c>
      <c r="N624" s="1">
        <f t="shared" si="95"/>
        <v>2.1810427549305946</v>
      </c>
      <c r="O624">
        <v>15.7585348251807</v>
      </c>
      <c r="P624">
        <f t="shared" si="96"/>
        <v>39955348826.542328</v>
      </c>
      <c r="Q624">
        <f t="shared" si="97"/>
        <v>30418216485.768356</v>
      </c>
      <c r="R624" s="1">
        <f t="shared" si="98"/>
        <v>42780905984.619675</v>
      </c>
      <c r="S624" s="1">
        <f t="shared" si="99"/>
        <v>0.71102319564490113</v>
      </c>
      <c r="U624" s="1">
        <v>7666393</v>
      </c>
      <c r="V624" s="1">
        <v>0</v>
      </c>
    </row>
    <row r="625" spans="1:22" x14ac:dyDescent="0.25">
      <c r="A625" s="1">
        <v>2010</v>
      </c>
      <c r="B625" s="1" t="s">
        <v>42</v>
      </c>
      <c r="C625" s="1">
        <v>35049.148316803454</v>
      </c>
      <c r="D625" s="1">
        <f t="shared" si="100"/>
        <v>4.5446774692126191</v>
      </c>
      <c r="E625">
        <v>2814.8320600000002</v>
      </c>
      <c r="F625" s="1">
        <f t="shared" si="91"/>
        <v>89896741360.57373</v>
      </c>
      <c r="G625" s="1">
        <v>32.771000000000001</v>
      </c>
      <c r="H625" s="1">
        <f t="shared" si="92"/>
        <v>94996715779.994308</v>
      </c>
      <c r="I625" s="1">
        <f t="shared" si="93"/>
        <v>0.94631420278537037</v>
      </c>
      <c r="J625" s="5">
        <v>87.498094676299672</v>
      </c>
      <c r="K625" s="1">
        <v>27.071999999999999</v>
      </c>
      <c r="L625" s="1">
        <v>289880430197.41327</v>
      </c>
      <c r="M625" s="1">
        <f t="shared" si="94"/>
        <v>10707758207.646767</v>
      </c>
      <c r="N625" s="1">
        <f t="shared" si="95"/>
        <v>3.2320513695441666</v>
      </c>
      <c r="O625">
        <v>20.177806945033002</v>
      </c>
      <c r="P625">
        <f t="shared" si="96"/>
        <v>58491513576.665199</v>
      </c>
      <c r="Q625">
        <f t="shared" si="97"/>
        <v>31405227783.908531</v>
      </c>
      <c r="R625" s="1">
        <f t="shared" si="98"/>
        <v>63591487996.085777</v>
      </c>
      <c r="S625" s="1">
        <f t="shared" si="99"/>
        <v>0.49385898606180761</v>
      </c>
      <c r="U625" s="1">
        <v>8270684</v>
      </c>
      <c r="V625" s="1">
        <v>0</v>
      </c>
    </row>
    <row r="626" spans="1:22" x14ac:dyDescent="0.25">
      <c r="A626" s="1">
        <v>2011</v>
      </c>
      <c r="B626" s="1" t="s">
        <v>42</v>
      </c>
      <c r="C626" s="1">
        <v>35550.831272396201</v>
      </c>
      <c r="D626" s="1">
        <f t="shared" si="100"/>
        <v>4.5508497601373419</v>
      </c>
      <c r="E626">
        <v>3216.473082</v>
      </c>
      <c r="F626" s="1">
        <f t="shared" si="91"/>
        <v>139365028023.2218</v>
      </c>
      <c r="G626" s="1">
        <v>36.462000000000003</v>
      </c>
      <c r="H626" s="1">
        <f t="shared" si="92"/>
        <v>127948217174.21049</v>
      </c>
      <c r="I626" s="1">
        <f t="shared" si="93"/>
        <v>1.0892299330241273</v>
      </c>
      <c r="J626" s="5">
        <v>118.7082822862465</v>
      </c>
      <c r="K626" s="1">
        <v>23.411000000000001</v>
      </c>
      <c r="L626" s="1">
        <v>350908390034.03674</v>
      </c>
      <c r="M626" s="1">
        <f t="shared" si="94"/>
        <v>14989038914.785217</v>
      </c>
      <c r="N626" s="1">
        <f t="shared" si="95"/>
        <v>5.0706198917708125</v>
      </c>
      <c r="O626">
        <v>24.833254688998899</v>
      </c>
      <c r="P626">
        <f t="shared" si="96"/>
        <v>87141974222.217972</v>
      </c>
      <c r="Q626">
        <f t="shared" si="97"/>
        <v>52223053801.00383</v>
      </c>
      <c r="R626" s="1">
        <f t="shared" si="98"/>
        <v>75725163373.206665</v>
      </c>
      <c r="S626" s="1">
        <f t="shared" si="99"/>
        <v>0.68963936787598357</v>
      </c>
      <c r="U626" s="1">
        <v>8672475</v>
      </c>
      <c r="V626" s="1">
        <v>0</v>
      </c>
    </row>
    <row r="627" spans="1:22" x14ac:dyDescent="0.25">
      <c r="A627" s="1">
        <v>2012</v>
      </c>
      <c r="B627" s="1" t="s">
        <v>42</v>
      </c>
      <c r="C627" s="1">
        <v>36408.497547857784</v>
      </c>
      <c r="D627" s="1">
        <f t="shared" si="100"/>
        <v>4.5612027574800065</v>
      </c>
      <c r="E627">
        <v>3401.311557</v>
      </c>
      <c r="F627" s="1">
        <f t="shared" si="91"/>
        <v>144923232337.99756</v>
      </c>
      <c r="G627" s="1">
        <v>38.124000000000002</v>
      </c>
      <c r="H627" s="1">
        <f t="shared" si="92"/>
        <v>142895604447.72662</v>
      </c>
      <c r="I627" s="1">
        <f t="shared" si="93"/>
        <v>1.0141895749565388</v>
      </c>
      <c r="J627" s="5">
        <v>116.73436701022335</v>
      </c>
      <c r="K627" s="1">
        <v>22.065999999999999</v>
      </c>
      <c r="L627" s="1">
        <v>374817974104.83325</v>
      </c>
      <c r="M627" s="1">
        <f t="shared" si="94"/>
        <v>16986221975.203175</v>
      </c>
      <c r="N627" s="1">
        <f t="shared" si="95"/>
        <v>5.2902368807315945</v>
      </c>
      <c r="O627">
        <v>24.837268154530999</v>
      </c>
      <c r="P627">
        <f t="shared" si="96"/>
        <v>93094545319.798004</v>
      </c>
      <c r="Q627">
        <f t="shared" si="97"/>
        <v>51828687018.199554</v>
      </c>
      <c r="R627" s="1">
        <f t="shared" si="98"/>
        <v>91066917429.527069</v>
      </c>
      <c r="S627" s="1">
        <f t="shared" si="99"/>
        <v>0.5691274996576845</v>
      </c>
      <c r="U627" s="1">
        <v>8900453</v>
      </c>
      <c r="V627" s="1">
        <v>0</v>
      </c>
    </row>
    <row r="628" spans="1:22" x14ac:dyDescent="0.25">
      <c r="A628" s="1">
        <v>2013</v>
      </c>
      <c r="B628" s="1" t="s">
        <v>42</v>
      </c>
      <c r="C628" s="1">
        <v>38064.00442259304</v>
      </c>
      <c r="D628" s="1">
        <f t="shared" si="100"/>
        <v>4.5805144751531435</v>
      </c>
      <c r="E628">
        <v>3443.7049999999999</v>
      </c>
      <c r="F628" s="1">
        <f t="shared" si="91"/>
        <v>140711867104.76706</v>
      </c>
      <c r="G628" s="1">
        <v>38.69</v>
      </c>
      <c r="H628" s="1">
        <f t="shared" si="92"/>
        <v>151056318192.84955</v>
      </c>
      <c r="I628" s="1">
        <f t="shared" si="93"/>
        <v>0.93151924254584306</v>
      </c>
      <c r="J628" s="5">
        <v>111.94686091595962</v>
      </c>
      <c r="K628" s="1">
        <v>19.414000000000001</v>
      </c>
      <c r="L628" s="1">
        <v>390427289203.53986</v>
      </c>
      <c r="M628" s="1">
        <f t="shared" si="94"/>
        <v>20110605192.311726</v>
      </c>
      <c r="N628" s="1">
        <f t="shared" si="95"/>
        <v>5.7662955040671475</v>
      </c>
      <c r="O628">
        <v>24.0440339393163</v>
      </c>
      <c r="P628">
        <f t="shared" si="96"/>
        <v>93874469924.451736</v>
      </c>
      <c r="Q628">
        <f t="shared" si="97"/>
        <v>46837397180.315323</v>
      </c>
      <c r="R628" s="1">
        <f t="shared" si="98"/>
        <v>104218921012.53423</v>
      </c>
      <c r="S628" s="1">
        <f t="shared" si="99"/>
        <v>0.44941356833546831</v>
      </c>
      <c r="U628" s="1">
        <v>9006263</v>
      </c>
      <c r="V628" s="1">
        <v>0</v>
      </c>
    </row>
    <row r="629" spans="1:22" x14ac:dyDescent="0.25">
      <c r="A629" s="1">
        <v>2014</v>
      </c>
      <c r="B629" s="1" t="s">
        <v>42</v>
      </c>
      <c r="C629" s="1">
        <v>39034.376274733761</v>
      </c>
      <c r="D629" s="1">
        <f t="shared" si="100"/>
        <v>4.5914472442206113</v>
      </c>
      <c r="E629">
        <v>3547.8967809999999</v>
      </c>
      <c r="F629" s="1">
        <f t="shared" si="91"/>
        <v>129903759727.35294</v>
      </c>
      <c r="G629" s="1">
        <v>35.033000000000001</v>
      </c>
      <c r="H629" s="1">
        <f t="shared" si="92"/>
        <v>141252244245.56354</v>
      </c>
      <c r="I629" s="1">
        <f t="shared" si="93"/>
        <v>0.91965802328434842</v>
      </c>
      <c r="J629" s="5">
        <v>100.31315270718662</v>
      </c>
      <c r="K629" s="1">
        <v>20.863</v>
      </c>
      <c r="L629" s="1">
        <v>403197682886.31726</v>
      </c>
      <c r="M629" s="1">
        <f t="shared" si="94"/>
        <v>19325968599.257885</v>
      </c>
      <c r="N629" s="1">
        <f t="shared" si="95"/>
        <v>4.8081844752521983</v>
      </c>
      <c r="O629">
        <v>0.45780216246727801</v>
      </c>
      <c r="P629">
        <f t="shared" si="96"/>
        <v>1845847711.2715187</v>
      </c>
      <c r="Q629">
        <f t="shared" si="97"/>
        <v>128057912016.08142</v>
      </c>
      <c r="R629" s="1">
        <f t="shared" si="98"/>
        <v>13194332229.482117</v>
      </c>
      <c r="S629" s="1">
        <f t="shared" si="99"/>
        <v>9.7055242954957599</v>
      </c>
      <c r="U629" s="1">
        <v>9070867</v>
      </c>
      <c r="V629" s="1">
        <v>0</v>
      </c>
    </row>
    <row r="630" spans="1:22" x14ac:dyDescent="0.25">
      <c r="A630" s="1">
        <v>2015</v>
      </c>
      <c r="B630" s="1" t="s">
        <v>42</v>
      </c>
      <c r="C630" s="1">
        <v>40159.557875658757</v>
      </c>
      <c r="D630" s="1">
        <f t="shared" si="100"/>
        <v>4.6037889229313187</v>
      </c>
      <c r="E630">
        <v>3673.1570550000001</v>
      </c>
      <c r="F630" s="1">
        <f t="shared" si="91"/>
        <v>71121073651.568085</v>
      </c>
      <c r="G630" s="1">
        <v>29.012</v>
      </c>
      <c r="H630" s="1">
        <f t="shared" si="92"/>
        <v>103848221832.90184</v>
      </c>
      <c r="I630" s="1">
        <f t="shared" si="93"/>
        <v>0.68485595994129067</v>
      </c>
      <c r="J630" s="5">
        <v>53.047624607937863</v>
      </c>
      <c r="K630" s="1">
        <v>24.885000000000002</v>
      </c>
      <c r="L630" s="1">
        <v>357949199754.93536</v>
      </c>
      <c r="M630" s="1">
        <f t="shared" si="94"/>
        <v>14384135011.249159</v>
      </c>
      <c r="N630" s="1">
        <f t="shared" si="95"/>
        <v>2.1317108542470509</v>
      </c>
      <c r="O630">
        <v>0.224718512339527</v>
      </c>
      <c r="P630">
        <f t="shared" si="96"/>
        <v>804378116.62053263</v>
      </c>
      <c r="Q630">
        <f t="shared" si="97"/>
        <v>70316695534.947556</v>
      </c>
      <c r="R630" s="1">
        <f t="shared" si="98"/>
        <v>33531526297.954285</v>
      </c>
      <c r="S630" s="1">
        <f t="shared" si="99"/>
        <v>2.0970323542724474</v>
      </c>
      <c r="U630" s="1">
        <v>9154302</v>
      </c>
      <c r="V630" s="1">
        <v>0</v>
      </c>
    </row>
    <row r="631" spans="1:22" x14ac:dyDescent="0.25">
      <c r="A631" s="1">
        <v>2016</v>
      </c>
      <c r="B631" s="1" t="s">
        <v>42</v>
      </c>
      <c r="C631" s="1">
        <v>40864.249846574894</v>
      </c>
      <c r="D631" s="1">
        <f t="shared" si="100"/>
        <v>4.6113435308950157</v>
      </c>
      <c r="E631">
        <v>3765.0437980000002</v>
      </c>
      <c r="F631" s="1">
        <f t="shared" si="91"/>
        <v>60101288860.182007</v>
      </c>
      <c r="G631" s="1">
        <v>28.503</v>
      </c>
      <c r="H631" s="1">
        <f t="shared" si="92"/>
        <v>99402293023.771011</v>
      </c>
      <c r="I631" s="1">
        <f t="shared" si="93"/>
        <v>0.60462678507637058</v>
      </c>
      <c r="J631" s="6">
        <v>43.734169960474297</v>
      </c>
      <c r="K631" s="1">
        <v>25.120999999999999</v>
      </c>
      <c r="L631" s="1">
        <v>348743265704.56097</v>
      </c>
      <c r="M631" s="1">
        <f t="shared" si="94"/>
        <v>13882539138.750885</v>
      </c>
      <c r="N631" s="1">
        <f t="shared" si="95"/>
        <v>1.7409406456938139</v>
      </c>
      <c r="O631">
        <f>(O629+O630)/2</f>
        <v>0.3412603374034025</v>
      </c>
      <c r="P631">
        <f t="shared" si="96"/>
        <v>1190122445.2150292</v>
      </c>
      <c r="Q631">
        <f t="shared" si="97"/>
        <v>58911166414.96698</v>
      </c>
      <c r="R631" s="1">
        <f t="shared" si="98"/>
        <v>40491126608.804031</v>
      </c>
      <c r="S631" s="1">
        <f t="shared" si="99"/>
        <v>1.4549154678782847</v>
      </c>
      <c r="U631" s="1">
        <v>9269612</v>
      </c>
      <c r="V631" s="1">
        <v>0</v>
      </c>
    </row>
    <row r="632" spans="1:22" x14ac:dyDescent="0.25">
      <c r="A632" s="2">
        <v>1999</v>
      </c>
      <c r="B632" s="1" t="s">
        <v>43</v>
      </c>
      <c r="C632" s="1">
        <v>34442.107094584906</v>
      </c>
      <c r="D632" s="1">
        <f t="shared" si="100"/>
        <v>4.5370897128036436</v>
      </c>
      <c r="E632">
        <v>2982</v>
      </c>
      <c r="F632" s="1">
        <f t="shared" si="91"/>
        <v>28177299768.111755</v>
      </c>
      <c r="G632" s="1">
        <v>34.783999999999999</v>
      </c>
      <c r="H632" s="1">
        <f t="shared" si="92"/>
        <v>579370542760.07117</v>
      </c>
      <c r="I632" s="1">
        <f t="shared" si="93"/>
        <v>4.8634332760304891E-2</v>
      </c>
      <c r="J632" s="5">
        <v>25.888021984061222</v>
      </c>
      <c r="K632" s="1">
        <v>18.411000000000001</v>
      </c>
      <c r="L632" s="1">
        <v>1665623685487.7852</v>
      </c>
      <c r="M632" s="1">
        <f t="shared" si="94"/>
        <v>90468941691.802994</v>
      </c>
      <c r="N632" s="1">
        <f t="shared" si="95"/>
        <v>1.4061171030395536</v>
      </c>
      <c r="O632">
        <v>0.38594483173773603</v>
      </c>
      <c r="P632">
        <f t="shared" si="96"/>
        <v>6428388530.3397102</v>
      </c>
      <c r="Q632">
        <f t="shared" si="97"/>
        <v>21748911237.772045</v>
      </c>
      <c r="R632" s="1">
        <f t="shared" si="98"/>
        <v>557621631522.29907</v>
      </c>
      <c r="S632" s="1">
        <f t="shared" si="99"/>
        <v>3.9002990573371102E-2</v>
      </c>
      <c r="T632" s="4">
        <v>10</v>
      </c>
      <c r="U632" s="1">
        <v>58682466</v>
      </c>
      <c r="V632" s="1">
        <v>0</v>
      </c>
    </row>
    <row r="633" spans="1:22" x14ac:dyDescent="0.25">
      <c r="A633" s="1">
        <v>2000</v>
      </c>
      <c r="B633" s="1" t="s">
        <v>43</v>
      </c>
      <c r="C633" s="1">
        <v>35576.766847364226</v>
      </c>
      <c r="D633" s="1">
        <f t="shared" si="100"/>
        <v>4.5511664776391427</v>
      </c>
      <c r="E633">
        <v>2567.0234559999999</v>
      </c>
      <c r="F633" s="1">
        <f t="shared" si="91"/>
        <v>37212510514.091026</v>
      </c>
      <c r="G633" s="1">
        <v>35.436</v>
      </c>
      <c r="H633" s="1">
        <f t="shared" si="92"/>
        <v>583968015070.35852</v>
      </c>
      <c r="I633" s="1">
        <f t="shared" si="93"/>
        <v>6.3723542306692138E-2</v>
      </c>
      <c r="J633" s="5">
        <v>39.716070128596982</v>
      </c>
      <c r="K633" s="1">
        <v>18.824999999999999</v>
      </c>
      <c r="L633" s="1">
        <v>1647951278559.5398</v>
      </c>
      <c r="M633" s="1">
        <f t="shared" si="94"/>
        <v>87540572566.24382</v>
      </c>
      <c r="N633" s="1">
        <f t="shared" si="95"/>
        <v>2.1097514012534919</v>
      </c>
      <c r="O633">
        <v>0.84084911491793501</v>
      </c>
      <c r="P633">
        <f t="shared" si="96"/>
        <v>13856783740.046684</v>
      </c>
      <c r="Q633">
        <f t="shared" si="97"/>
        <v>23355726774.044342</v>
      </c>
      <c r="R633" s="1">
        <f t="shared" si="98"/>
        <v>560612288296.31421</v>
      </c>
      <c r="S633" s="1">
        <f t="shared" si="99"/>
        <v>4.1661103870951122E-2</v>
      </c>
      <c r="T633" s="4">
        <v>10</v>
      </c>
      <c r="U633" s="1">
        <v>58892514</v>
      </c>
      <c r="V633" s="1">
        <v>0</v>
      </c>
    </row>
    <row r="634" spans="1:22" x14ac:dyDescent="0.25">
      <c r="A634" s="1">
        <v>2001</v>
      </c>
      <c r="B634" s="1" t="s">
        <v>43</v>
      </c>
      <c r="C634" s="1">
        <v>36341.709750485497</v>
      </c>
      <c r="D634" s="1">
        <f t="shared" si="100"/>
        <v>4.5604053554908424</v>
      </c>
      <c r="E634">
        <v>2594.6936989999999</v>
      </c>
      <c r="F634" s="1">
        <f t="shared" si="91"/>
        <v>31372898838.556118</v>
      </c>
      <c r="G634" s="1">
        <v>35.11</v>
      </c>
      <c r="H634" s="1">
        <f t="shared" si="92"/>
        <v>569312162516.19397</v>
      </c>
      <c r="I634" s="1">
        <f t="shared" si="93"/>
        <v>5.5106672409556544E-2</v>
      </c>
      <c r="J634" s="5">
        <v>33.126510283668544</v>
      </c>
      <c r="K634" s="1">
        <v>18.338000000000001</v>
      </c>
      <c r="L634" s="1">
        <v>1621510004318.4109</v>
      </c>
      <c r="M634" s="1">
        <f t="shared" si="94"/>
        <v>88423492437.474686</v>
      </c>
      <c r="N634" s="1">
        <f t="shared" si="95"/>
        <v>1.8064407396481919</v>
      </c>
      <c r="O634">
        <v>0.58293616239870305</v>
      </c>
      <c r="P634">
        <f t="shared" si="96"/>
        <v>9452368192.0847874</v>
      </c>
      <c r="Q634">
        <f t="shared" si="97"/>
        <v>21920530646.471329</v>
      </c>
      <c r="R634" s="1">
        <f t="shared" si="98"/>
        <v>547391631869.72266</v>
      </c>
      <c r="S634" s="1">
        <f t="shared" si="99"/>
        <v>4.0045425195115773E-2</v>
      </c>
      <c r="T634" s="4">
        <v>10</v>
      </c>
      <c r="U634" s="1">
        <v>59119673</v>
      </c>
      <c r="V634" s="1">
        <v>0</v>
      </c>
    </row>
    <row r="635" spans="1:22" x14ac:dyDescent="0.25">
      <c r="A635" s="1">
        <v>2002</v>
      </c>
      <c r="B635" s="1" t="s">
        <v>43</v>
      </c>
      <c r="C635" s="1">
        <v>37077.648354893878</v>
      </c>
      <c r="D635" s="1">
        <f t="shared" si="100"/>
        <v>4.5691121812739581</v>
      </c>
      <c r="E635">
        <v>2562.0066700000002</v>
      </c>
      <c r="F635" s="1">
        <f t="shared" si="91"/>
        <v>31218331008.315483</v>
      </c>
      <c r="G635" s="1">
        <v>33.953000000000003</v>
      </c>
      <c r="H635" s="1">
        <f t="shared" si="92"/>
        <v>600427661061.15112</v>
      </c>
      <c r="I635" s="1">
        <f t="shared" si="93"/>
        <v>5.1993492360332849E-2</v>
      </c>
      <c r="J635" s="5">
        <v>33.383860782604785</v>
      </c>
      <c r="K635" s="1">
        <v>18.184999999999999</v>
      </c>
      <c r="L635" s="1">
        <v>1768408273381.2949</v>
      </c>
      <c r="M635" s="1">
        <f t="shared" si="94"/>
        <v>97245437084.481445</v>
      </c>
      <c r="N635" s="1">
        <f t="shared" si="95"/>
        <v>1.8357910796043326</v>
      </c>
      <c r="O635">
        <v>0.56667555802380898</v>
      </c>
      <c r="P635">
        <f t="shared" si="96"/>
        <v>10021137451.322659</v>
      </c>
      <c r="Q635">
        <f t="shared" si="97"/>
        <v>21197193556.992825</v>
      </c>
      <c r="R635" s="1">
        <f t="shared" si="98"/>
        <v>579230467504.15833</v>
      </c>
      <c r="S635" s="1">
        <f t="shared" si="99"/>
        <v>3.659543954641966E-2</v>
      </c>
      <c r="T635" s="4">
        <v>10</v>
      </c>
      <c r="U635" s="1">
        <v>59370479</v>
      </c>
      <c r="V635" s="1">
        <v>0</v>
      </c>
    </row>
    <row r="636" spans="1:22" x14ac:dyDescent="0.25">
      <c r="A636" s="1">
        <v>2003</v>
      </c>
      <c r="B636" s="1" t="s">
        <v>43</v>
      </c>
      <c r="C636" s="1">
        <v>38132.841085907705</v>
      </c>
      <c r="D636" s="1">
        <f t="shared" si="100"/>
        <v>4.5812991635733438</v>
      </c>
      <c r="E636">
        <v>2391.7282530000002</v>
      </c>
      <c r="F636" s="1">
        <f t="shared" si="91"/>
        <v>32829632215.250065</v>
      </c>
      <c r="G636" s="1">
        <v>33.884999999999998</v>
      </c>
      <c r="H636" s="1">
        <f t="shared" si="92"/>
        <v>690710180326.53052</v>
      </c>
      <c r="I636" s="1">
        <f t="shared" si="93"/>
        <v>4.7530256756502395E-2</v>
      </c>
      <c r="J636" s="5">
        <v>37.606361733270113</v>
      </c>
      <c r="K636" s="1">
        <v>17.744</v>
      </c>
      <c r="L636" s="1">
        <v>2038395102040.8162</v>
      </c>
      <c r="M636" s="1">
        <f t="shared" si="94"/>
        <v>114877992675.88008</v>
      </c>
      <c r="N636" s="1">
        <f t="shared" si="95"/>
        <v>2.119384678385376</v>
      </c>
      <c r="O636">
        <v>0.53847163630824402</v>
      </c>
      <c r="P636">
        <f t="shared" si="96"/>
        <v>10976179460.386284</v>
      </c>
      <c r="Q636">
        <f t="shared" si="97"/>
        <v>21853452754.863781</v>
      </c>
      <c r="R636" s="1">
        <f t="shared" si="98"/>
        <v>668856727571.66675</v>
      </c>
      <c r="S636" s="1">
        <f t="shared" si="99"/>
        <v>3.2672845848772933E-2</v>
      </c>
      <c r="T636" s="4">
        <v>10</v>
      </c>
      <c r="U636" s="1">
        <v>59647577</v>
      </c>
      <c r="V636" s="1">
        <v>0</v>
      </c>
    </row>
    <row r="637" spans="1:22" x14ac:dyDescent="0.25">
      <c r="A637" s="1">
        <v>2004</v>
      </c>
      <c r="B637" s="1" t="s">
        <v>43</v>
      </c>
      <c r="C637" s="1">
        <v>38813.021693672708</v>
      </c>
      <c r="D637" s="1">
        <f t="shared" si="100"/>
        <v>4.5889774549998341</v>
      </c>
      <c r="E637">
        <v>2074.3669669999999</v>
      </c>
      <c r="F637" s="1">
        <f t="shared" si="91"/>
        <v>36810534247.286278</v>
      </c>
      <c r="G637" s="1">
        <v>34.814</v>
      </c>
      <c r="H637" s="1">
        <f t="shared" si="92"/>
        <v>835033102782.86353</v>
      </c>
      <c r="I637" s="1">
        <f t="shared" si="93"/>
        <v>4.4082724534644284E-2</v>
      </c>
      <c r="J637" s="5">
        <v>48.617617019587087</v>
      </c>
      <c r="K637" s="1">
        <v>17.518999999999998</v>
      </c>
      <c r="L637" s="1">
        <v>2398555474185.2803</v>
      </c>
      <c r="M637" s="1">
        <f t="shared" si="94"/>
        <v>136911665859.08331</v>
      </c>
      <c r="N637" s="1">
        <f t="shared" si="95"/>
        <v>2.7751365385916484</v>
      </c>
      <c r="O637">
        <v>0.55991589870037395</v>
      </c>
      <c r="P637">
        <f t="shared" si="96"/>
        <v>13429893439.111526</v>
      </c>
      <c r="Q637">
        <f t="shared" si="97"/>
        <v>23380640808.174751</v>
      </c>
      <c r="R637" s="1">
        <f t="shared" si="98"/>
        <v>811652461974.68872</v>
      </c>
      <c r="S637" s="1">
        <f t="shared" si="99"/>
        <v>2.8806221755665509E-2</v>
      </c>
      <c r="T637" s="4">
        <v>10</v>
      </c>
      <c r="U637" s="1">
        <v>59987905</v>
      </c>
      <c r="V637" s="1">
        <v>0</v>
      </c>
    </row>
    <row r="638" spans="1:22" x14ac:dyDescent="0.25">
      <c r="A638" s="1">
        <v>2005</v>
      </c>
      <c r="B638" s="1" t="s">
        <v>43</v>
      </c>
      <c r="C638" s="1">
        <v>39740.902921319132</v>
      </c>
      <c r="D638" s="1">
        <f t="shared" si="100"/>
        <v>4.5992377301439973</v>
      </c>
      <c r="E638">
        <v>1862.360977</v>
      </c>
      <c r="F638" s="1">
        <f t="shared" si="91"/>
        <v>45545231983.564842</v>
      </c>
      <c r="G638" s="1">
        <v>35.218000000000004</v>
      </c>
      <c r="H638" s="1">
        <f t="shared" si="92"/>
        <v>887740766327.27271</v>
      </c>
      <c r="I638" s="1">
        <f t="shared" si="93"/>
        <v>5.1304653014857975E-2</v>
      </c>
      <c r="J638" s="5">
        <v>67.00175692589093</v>
      </c>
      <c r="K638" s="1">
        <v>17.649000000000001</v>
      </c>
      <c r="L638" s="1">
        <v>2520701818181.8179</v>
      </c>
      <c r="M638" s="1">
        <f t="shared" si="94"/>
        <v>142824059050.47412</v>
      </c>
      <c r="N638" s="1">
        <f t="shared" si="95"/>
        <v>3.7963486274514664</v>
      </c>
      <c r="O638">
        <v>0.71714670171453898</v>
      </c>
      <c r="P638">
        <f t="shared" si="96"/>
        <v>18077129949.149323</v>
      </c>
      <c r="Q638">
        <f t="shared" si="97"/>
        <v>27468102034.41552</v>
      </c>
      <c r="R638" s="1">
        <f t="shared" si="98"/>
        <v>860272664292.85718</v>
      </c>
      <c r="S638" s="1">
        <f t="shared" si="99"/>
        <v>3.1929530222832618E-2</v>
      </c>
      <c r="T638" s="4">
        <v>10</v>
      </c>
      <c r="U638" s="1">
        <v>60401206</v>
      </c>
      <c r="V638" s="1">
        <v>0</v>
      </c>
    </row>
    <row r="639" spans="1:22" x14ac:dyDescent="0.25">
      <c r="A639" s="1">
        <v>2006</v>
      </c>
      <c r="B639" s="1" t="s">
        <v>43</v>
      </c>
      <c r="C639" s="1">
        <v>40418.747304743018</v>
      </c>
      <c r="D639" s="1">
        <f t="shared" si="100"/>
        <v>4.6065828493309873</v>
      </c>
      <c r="E639">
        <v>1691.7526190000001</v>
      </c>
      <c r="F639" s="1">
        <f t="shared" si="91"/>
        <v>47889239581.769257</v>
      </c>
      <c r="G639" s="1">
        <v>35.404000000000003</v>
      </c>
      <c r="H639" s="1">
        <f t="shared" si="92"/>
        <v>953292598712.05151</v>
      </c>
      <c r="I639" s="1">
        <f t="shared" si="93"/>
        <v>5.0235614591438285E-2</v>
      </c>
      <c r="J639" s="5">
        <v>77.554717303757457</v>
      </c>
      <c r="K639" s="1">
        <v>17.962</v>
      </c>
      <c r="L639" s="1">
        <v>2692612695492.1802</v>
      </c>
      <c r="M639" s="1">
        <f t="shared" si="94"/>
        <v>149906062548.27859</v>
      </c>
      <c r="N639" s="1">
        <f t="shared" si="95"/>
        <v>4.3177105725285303</v>
      </c>
      <c r="O639">
        <v>0.72130194704879003</v>
      </c>
      <c r="P639">
        <f t="shared" si="96"/>
        <v>19421867799.068005</v>
      </c>
      <c r="Q639">
        <f t="shared" si="97"/>
        <v>28467371782.701252</v>
      </c>
      <c r="R639" s="1">
        <f t="shared" si="98"/>
        <v>924825226929.35022</v>
      </c>
      <c r="S639" s="1">
        <f t="shared" si="99"/>
        <v>3.0781353010038457E-2</v>
      </c>
      <c r="T639" s="4">
        <v>10</v>
      </c>
      <c r="U639" s="1">
        <v>60846820</v>
      </c>
      <c r="V639" s="1">
        <v>0</v>
      </c>
    </row>
    <row r="640" spans="1:22" x14ac:dyDescent="0.25">
      <c r="A640" s="1">
        <v>2007</v>
      </c>
      <c r="B640" s="1" t="s">
        <v>43</v>
      </c>
      <c r="C640" s="1">
        <v>41050.405926484666</v>
      </c>
      <c r="D640" s="1">
        <f t="shared" si="100"/>
        <v>4.6133174559928705</v>
      </c>
      <c r="E640">
        <v>1690.684023</v>
      </c>
      <c r="F640" s="1">
        <f t="shared" si="91"/>
        <v>51708862677.066154</v>
      </c>
      <c r="G640" s="1">
        <v>35.564999999999998</v>
      </c>
      <c r="H640" s="1">
        <f t="shared" si="92"/>
        <v>1093396042917.1667</v>
      </c>
      <c r="I640" s="1">
        <f t="shared" si="93"/>
        <v>4.7291978978730859E-2</v>
      </c>
      <c r="J640" s="5">
        <v>83.793372975802299</v>
      </c>
      <c r="K640" s="1">
        <v>18.542000000000002</v>
      </c>
      <c r="L640" s="1">
        <v>3074359743897.5591</v>
      </c>
      <c r="M640" s="1">
        <f t="shared" si="94"/>
        <v>165805185195.64011</v>
      </c>
      <c r="N640" s="1">
        <f t="shared" si="95"/>
        <v>4.5191119067955068</v>
      </c>
      <c r="O640">
        <v>0.67287818168886004</v>
      </c>
      <c r="P640">
        <f t="shared" si="96"/>
        <v>20686695943.312191</v>
      </c>
      <c r="Q640">
        <f t="shared" si="97"/>
        <v>31022166733.753963</v>
      </c>
      <c r="R640" s="1">
        <f t="shared" si="98"/>
        <v>1062373876183.4128</v>
      </c>
      <c r="S640" s="1">
        <f t="shared" si="99"/>
        <v>2.9200799670640775E-2</v>
      </c>
      <c r="T640" s="4">
        <v>10</v>
      </c>
      <c r="U640" s="1">
        <v>61322463</v>
      </c>
      <c r="V640" s="1">
        <v>0</v>
      </c>
    </row>
    <row r="641" spans="1:22" x14ac:dyDescent="0.25">
      <c r="A641" s="1">
        <v>2008</v>
      </c>
      <c r="B641" s="1" t="s">
        <v>43</v>
      </c>
      <c r="C641" s="1">
        <v>40536.134857442798</v>
      </c>
      <c r="D641" s="1">
        <f t="shared" si="100"/>
        <v>4.6078423361154996</v>
      </c>
      <c r="E641">
        <v>1590.3086169999999</v>
      </c>
      <c r="F641" s="1">
        <f t="shared" si="91"/>
        <v>62930964223.66748</v>
      </c>
      <c r="G641" s="1">
        <v>35.667999999999999</v>
      </c>
      <c r="H641" s="1">
        <f t="shared" si="92"/>
        <v>1031006488161.7646</v>
      </c>
      <c r="I641" s="1">
        <f t="shared" si="93"/>
        <v>6.1038378464397816E-2</v>
      </c>
      <c r="J641" s="5">
        <v>108.41518354973967</v>
      </c>
      <c r="K641" s="1">
        <v>17.367999999999999</v>
      </c>
      <c r="L641" s="1">
        <v>2890564338235.2939</v>
      </c>
      <c r="M641" s="1">
        <f t="shared" si="94"/>
        <v>166430466273.33569</v>
      </c>
      <c r="N641" s="1">
        <f t="shared" si="95"/>
        <v>6.2422376525644676</v>
      </c>
      <c r="O641">
        <v>0.91978894683476398</v>
      </c>
      <c r="P641">
        <f t="shared" si="96"/>
        <v>26587091284.235672</v>
      </c>
      <c r="Q641">
        <f t="shared" si="97"/>
        <v>36343872939.431808</v>
      </c>
      <c r="R641" s="1">
        <f t="shared" si="98"/>
        <v>994662615222.33289</v>
      </c>
      <c r="S641" s="1">
        <f t="shared" si="99"/>
        <v>3.6538895081834367E-2</v>
      </c>
      <c r="T641" s="4">
        <v>10</v>
      </c>
      <c r="U641" s="1">
        <v>61806995</v>
      </c>
      <c r="V641" s="1">
        <v>0</v>
      </c>
    </row>
    <row r="642" spans="1:22" x14ac:dyDescent="0.25">
      <c r="A642" s="1">
        <v>2009</v>
      </c>
      <c r="B642" s="1" t="s">
        <v>43</v>
      </c>
      <c r="C642" s="1">
        <v>38545.915816422457</v>
      </c>
      <c r="D642" s="1">
        <f t="shared" si="100"/>
        <v>4.5859783685774582</v>
      </c>
      <c r="E642">
        <v>1509.238791</v>
      </c>
      <c r="F642" s="1">
        <f t="shared" si="91"/>
        <v>38006281787.914871</v>
      </c>
      <c r="G642" s="1">
        <v>34.405000000000001</v>
      </c>
      <c r="H642" s="1">
        <f t="shared" si="92"/>
        <v>819811280261.7229</v>
      </c>
      <c r="I642" s="1">
        <f t="shared" si="93"/>
        <v>4.635979365370705E-2</v>
      </c>
      <c r="J642" s="5">
        <v>68.992925466719498</v>
      </c>
      <c r="K642" s="1">
        <v>14.62</v>
      </c>
      <c r="L642" s="1">
        <v>2382825985355.9741</v>
      </c>
      <c r="M642" s="1">
        <f t="shared" si="94"/>
        <v>162983993526.40042</v>
      </c>
      <c r="N642" s="1">
        <f t="shared" si="95"/>
        <v>4.7190783492968196</v>
      </c>
      <c r="O642">
        <v>0.56401657289429397</v>
      </c>
      <c r="P642">
        <f t="shared" si="96"/>
        <v>13439533460.639456</v>
      </c>
      <c r="Q642">
        <f t="shared" si="97"/>
        <v>24566748327.275414</v>
      </c>
      <c r="R642" s="1">
        <f t="shared" si="98"/>
        <v>795244531934.44751</v>
      </c>
      <c r="S642" s="1">
        <f t="shared" si="99"/>
        <v>3.0892068213932044E-2</v>
      </c>
      <c r="T642" s="4">
        <v>10</v>
      </c>
      <c r="U642" s="1">
        <v>62276270</v>
      </c>
      <c r="V642" s="1">
        <v>0</v>
      </c>
    </row>
    <row r="643" spans="1:22" x14ac:dyDescent="0.25">
      <c r="A643" s="1">
        <v>2010</v>
      </c>
      <c r="B643" s="1" t="s">
        <v>43</v>
      </c>
      <c r="C643" s="1">
        <v>38893.018493736527</v>
      </c>
      <c r="D643" s="1">
        <f t="shared" si="100"/>
        <v>4.5898716501235963</v>
      </c>
      <c r="E643">
        <v>1405.35735</v>
      </c>
      <c r="F643" s="1">
        <f t="shared" ref="F643:F706" si="101">(E643*365000)*J643</f>
        <v>44882623019.481773</v>
      </c>
      <c r="G643" s="1">
        <v>35.393999999999998</v>
      </c>
      <c r="H643" s="1">
        <f t="shared" ref="H643:H706" si="102">(G643/100)*L643</f>
        <v>864028911330.60071</v>
      </c>
      <c r="I643" s="1">
        <f t="shared" ref="I643:I706" si="103">F643/H643</f>
        <v>5.1945742128423379E-2</v>
      </c>
      <c r="J643" s="5">
        <v>87.498094676299672</v>
      </c>
      <c r="K643" s="1">
        <v>15.972</v>
      </c>
      <c r="L643" s="1">
        <v>2441173394729.6172</v>
      </c>
      <c r="M643" s="1">
        <f t="shared" ref="M643:M706" si="104">L643/K643</f>
        <v>152840808585.62592</v>
      </c>
      <c r="N643" s="1">
        <f t="shared" ref="N643:N706" si="105">J643/K643</f>
        <v>5.4782177984159572</v>
      </c>
      <c r="O643">
        <v>0.73765508387370504</v>
      </c>
      <c r="P643">
        <f t="shared" ref="P643:P706" si="106">(O643/100)*L643</f>
        <v>18007439652.395329</v>
      </c>
      <c r="Q643">
        <f t="shared" ref="Q643:Q706" si="107">-(P643-F643)</f>
        <v>26875183367.086445</v>
      </c>
      <c r="R643" s="1">
        <f t="shared" ref="R643:R706" si="108">H643-Q643</f>
        <v>837153727963.51428</v>
      </c>
      <c r="S643" s="1">
        <f t="shared" ref="S643:S706" si="109">Q643/R643</f>
        <v>3.2103044482001936E-2</v>
      </c>
      <c r="T643" s="4">
        <v>10</v>
      </c>
      <c r="U643" s="1">
        <v>62766365</v>
      </c>
      <c r="V643" s="1">
        <v>0</v>
      </c>
    </row>
    <row r="644" spans="1:22" x14ac:dyDescent="0.25">
      <c r="A644" s="1">
        <v>2011</v>
      </c>
      <c r="B644" s="1" t="s">
        <v>43</v>
      </c>
      <c r="C644" s="1">
        <v>39150.756018511311</v>
      </c>
      <c r="D644" s="1">
        <f t="shared" si="100"/>
        <v>4.5927401528945371</v>
      </c>
      <c r="E644">
        <v>1166.1484290000001</v>
      </c>
      <c r="F644" s="1">
        <f t="shared" si="101"/>
        <v>50527489067.549141</v>
      </c>
      <c r="G644" s="1">
        <v>36.106000000000002</v>
      </c>
      <c r="H644" s="1">
        <f t="shared" si="102"/>
        <v>945869028133.03149</v>
      </c>
      <c r="I644" s="1">
        <f t="shared" si="103"/>
        <v>5.3419117832075494E-2</v>
      </c>
      <c r="J644" s="5">
        <v>118.7082822862465</v>
      </c>
      <c r="K644" s="1">
        <v>15.84</v>
      </c>
      <c r="L644" s="1">
        <v>2619700404733.3726</v>
      </c>
      <c r="M644" s="1">
        <f t="shared" si="104"/>
        <v>165385126561.45029</v>
      </c>
      <c r="N644" s="1">
        <f t="shared" si="105"/>
        <v>7.4942097402933401</v>
      </c>
      <c r="O644">
        <v>0.87749911955584503</v>
      </c>
      <c r="P644">
        <f t="shared" si="106"/>
        <v>22987847986.536255</v>
      </c>
      <c r="Q644">
        <f t="shared" si="107"/>
        <v>27539641081.012886</v>
      </c>
      <c r="R644" s="1">
        <f t="shared" si="108"/>
        <v>918329387052.01855</v>
      </c>
      <c r="S644" s="1">
        <f t="shared" si="109"/>
        <v>2.9988848739142995E-2</v>
      </c>
      <c r="T644" s="4">
        <v>10</v>
      </c>
      <c r="U644" s="1">
        <v>63258918</v>
      </c>
      <c r="V644" s="1">
        <v>0</v>
      </c>
    </row>
    <row r="645" spans="1:22" x14ac:dyDescent="0.25">
      <c r="A645" s="1">
        <v>2012</v>
      </c>
      <c r="B645" s="1" t="s">
        <v>43</v>
      </c>
      <c r="C645" s="1">
        <v>39455.412136102772</v>
      </c>
      <c r="D645" s="1">
        <f t="shared" si="100"/>
        <v>4.5961065842153985</v>
      </c>
      <c r="E645">
        <v>1004.514216</v>
      </c>
      <c r="F645" s="1">
        <f t="shared" si="101"/>
        <v>42800385872.498734</v>
      </c>
      <c r="G645" s="1">
        <v>36.045000000000002</v>
      </c>
      <c r="H645" s="1">
        <f t="shared" si="102"/>
        <v>959548598985.44055</v>
      </c>
      <c r="I645" s="1">
        <f t="shared" si="103"/>
        <v>4.460470883679353E-2</v>
      </c>
      <c r="J645" s="5">
        <v>116.73436701022335</v>
      </c>
      <c r="K645" s="1">
        <v>16.039000000000001</v>
      </c>
      <c r="L645" s="1">
        <v>2662085168498.9336</v>
      </c>
      <c r="M645" s="1">
        <f t="shared" si="104"/>
        <v>165975757123.19556</v>
      </c>
      <c r="N645" s="1">
        <f t="shared" si="105"/>
        <v>7.2781574294047848</v>
      </c>
      <c r="O645">
        <v>0.71385310359926502</v>
      </c>
      <c r="P645">
        <f t="shared" si="106"/>
        <v>19003377595.785358</v>
      </c>
      <c r="Q645">
        <f t="shared" si="107"/>
        <v>23797008276.713375</v>
      </c>
      <c r="R645" s="1">
        <f t="shared" si="108"/>
        <v>935751590708.72717</v>
      </c>
      <c r="S645" s="1">
        <f t="shared" si="109"/>
        <v>2.5430903364737859E-2</v>
      </c>
      <c r="T645" s="4">
        <v>10</v>
      </c>
      <c r="U645" s="1">
        <v>63700300</v>
      </c>
      <c r="V645" s="1">
        <v>0</v>
      </c>
    </row>
    <row r="646" spans="1:22" x14ac:dyDescent="0.25">
      <c r="A646" s="1">
        <v>2013</v>
      </c>
      <c r="B646" s="1" t="s">
        <v>43</v>
      </c>
      <c r="C646" s="1">
        <v>39996.501901985815</v>
      </c>
      <c r="D646" s="1">
        <f t="shared" si="100"/>
        <v>4.6020220095505202</v>
      </c>
      <c r="E646">
        <v>913.07795299999998</v>
      </c>
      <c r="F646" s="1">
        <f t="shared" si="101"/>
        <v>37308916872.620834</v>
      </c>
      <c r="G646" s="1">
        <v>36.442</v>
      </c>
      <c r="H646" s="1">
        <f t="shared" si="102"/>
        <v>998444723704.57983</v>
      </c>
      <c r="I646" s="1">
        <f t="shared" si="103"/>
        <v>3.7367032933171979E-2</v>
      </c>
      <c r="J646" s="5">
        <v>111.94686091595962</v>
      </c>
      <c r="K646" s="1">
        <v>16.401</v>
      </c>
      <c r="L646" s="1">
        <v>2739818680930.1899</v>
      </c>
      <c r="M646" s="1">
        <f t="shared" si="104"/>
        <v>167051928597.65808</v>
      </c>
      <c r="N646" s="1">
        <f t="shared" si="105"/>
        <v>6.8256119087835874</v>
      </c>
      <c r="O646">
        <v>0.58663193860912899</v>
      </c>
      <c r="P646">
        <f t="shared" si="106"/>
        <v>16072651442.31584</v>
      </c>
      <c r="Q646">
        <f t="shared" si="107"/>
        <v>21236265430.304993</v>
      </c>
      <c r="R646" s="1">
        <f t="shared" si="108"/>
        <v>977208458274.2749</v>
      </c>
      <c r="S646" s="1">
        <f t="shared" si="109"/>
        <v>2.1731561214490196E-2</v>
      </c>
      <c r="T646" s="4">
        <v>10</v>
      </c>
      <c r="U646" s="1">
        <v>64128226</v>
      </c>
      <c r="V646" s="1">
        <v>0</v>
      </c>
    </row>
    <row r="647" spans="1:22" x14ac:dyDescent="0.25">
      <c r="A647" s="1">
        <v>2014</v>
      </c>
      <c r="B647" s="1" t="s">
        <v>43</v>
      </c>
      <c r="C647" s="1">
        <v>40908.745855066678</v>
      </c>
      <c r="D647" s="1">
        <f t="shared" si="100"/>
        <v>4.6118161654780137</v>
      </c>
      <c r="E647">
        <v>900.60941990000003</v>
      </c>
      <c r="F647" s="1">
        <f t="shared" si="101"/>
        <v>32975184147.805202</v>
      </c>
      <c r="G647" s="1">
        <v>35.448999999999998</v>
      </c>
      <c r="H647" s="1">
        <f t="shared" si="102"/>
        <v>1071562220399.1335</v>
      </c>
      <c r="I647" s="1">
        <f t="shared" si="103"/>
        <v>3.0772999943505536E-2</v>
      </c>
      <c r="J647" s="5">
        <v>100.31315270718662</v>
      </c>
      <c r="K647" s="1">
        <v>17.315000000000001</v>
      </c>
      <c r="L647" s="1">
        <v>3022827781881.3892</v>
      </c>
      <c r="M647" s="1">
        <f t="shared" si="104"/>
        <v>174578560894.10275</v>
      </c>
      <c r="N647" s="1">
        <f t="shared" si="105"/>
        <v>5.7934249325548146</v>
      </c>
      <c r="O647">
        <v>0.35542519052106097</v>
      </c>
      <c r="P647">
        <f t="shared" si="106"/>
        <v>10743891402.875488</v>
      </c>
      <c r="Q647">
        <f t="shared" si="107"/>
        <v>22231292744.929714</v>
      </c>
      <c r="R647" s="1">
        <f t="shared" si="108"/>
        <v>1049330927654.2039</v>
      </c>
      <c r="S647" s="1">
        <f t="shared" si="109"/>
        <v>2.1186159827222596E-2</v>
      </c>
      <c r="T647" s="4">
        <v>10</v>
      </c>
      <c r="U647" s="1">
        <v>64613160</v>
      </c>
      <c r="V647" s="1">
        <v>0</v>
      </c>
    </row>
    <row r="648" spans="1:22" x14ac:dyDescent="0.25">
      <c r="A648" s="1">
        <v>2015</v>
      </c>
      <c r="B648" s="1" t="s">
        <v>43</v>
      </c>
      <c r="C648" s="1">
        <v>41536.919115035504</v>
      </c>
      <c r="D648" s="1">
        <f t="shared" si="100"/>
        <v>4.6184342808134309</v>
      </c>
      <c r="E648">
        <v>1004.7144929999999</v>
      </c>
      <c r="F648" s="1">
        <f t="shared" si="101"/>
        <v>19453666800.928795</v>
      </c>
      <c r="G648" s="1">
        <v>35.786000000000001</v>
      </c>
      <c r="H648" s="1">
        <f t="shared" si="102"/>
        <v>1032630190836.3064</v>
      </c>
      <c r="I648" s="1">
        <f t="shared" si="103"/>
        <v>1.8838948322025779E-2</v>
      </c>
      <c r="J648" s="5">
        <v>53.047624607937863</v>
      </c>
      <c r="K648" s="1">
        <v>17.236999999999998</v>
      </c>
      <c r="L648" s="1">
        <v>2885570309160.8628</v>
      </c>
      <c r="M648" s="1">
        <f t="shared" si="104"/>
        <v>167405598953.46423</v>
      </c>
      <c r="N648" s="1">
        <f t="shared" si="105"/>
        <v>3.0775439234169442</v>
      </c>
      <c r="O648">
        <v>4.9126356134880401E-2</v>
      </c>
      <c r="P648">
        <f t="shared" si="106"/>
        <v>1417575546.6007349</v>
      </c>
      <c r="Q648">
        <f t="shared" si="107"/>
        <v>18036091254.32806</v>
      </c>
      <c r="R648" s="1">
        <f t="shared" si="108"/>
        <v>1014594099581.9784</v>
      </c>
      <c r="S648" s="1">
        <f t="shared" si="109"/>
        <v>1.7776656952528194E-2</v>
      </c>
      <c r="T648" s="4">
        <v>10</v>
      </c>
      <c r="U648" s="1">
        <v>65128861</v>
      </c>
      <c r="V648" s="1">
        <v>0</v>
      </c>
    </row>
    <row r="649" spans="1:22" x14ac:dyDescent="0.25">
      <c r="A649" s="1">
        <v>2016</v>
      </c>
      <c r="B649" s="1" t="s">
        <v>43</v>
      </c>
      <c r="C649" s="1">
        <v>41981.392089274654</v>
      </c>
      <c r="D649" s="1">
        <f t="shared" si="100"/>
        <v>4.6230568355485824</v>
      </c>
      <c r="E649">
        <v>1061.917369</v>
      </c>
      <c r="F649" s="1">
        <f t="shared" si="101"/>
        <v>16951357265.43638</v>
      </c>
      <c r="G649" s="1">
        <v>36.436999999999998</v>
      </c>
      <c r="H649" s="1">
        <f t="shared" si="102"/>
        <v>964814832789.44165</v>
      </c>
      <c r="I649" s="1">
        <f t="shared" si="103"/>
        <v>1.7569544631094818E-2</v>
      </c>
      <c r="J649" s="6">
        <v>43.734169960474297</v>
      </c>
      <c r="K649" s="1">
        <v>16.992999999999999</v>
      </c>
      <c r="L649" s="1">
        <v>2647898654635.2383</v>
      </c>
      <c r="M649" s="1">
        <f t="shared" si="104"/>
        <v>155822906763.68143</v>
      </c>
      <c r="N649" s="1">
        <f t="shared" si="105"/>
        <v>2.5736579744879835</v>
      </c>
      <c r="O649">
        <f>(O647+O648)/2</f>
        <v>0.2022757733279707</v>
      </c>
      <c r="P649">
        <f t="shared" si="106"/>
        <v>5356057480.6043606</v>
      </c>
      <c r="Q649">
        <f t="shared" si="107"/>
        <v>11595299784.83202</v>
      </c>
      <c r="R649" s="1">
        <f t="shared" si="108"/>
        <v>953219533004.60962</v>
      </c>
      <c r="S649" s="1">
        <f t="shared" si="109"/>
        <v>1.2164353942981933E-2</v>
      </c>
      <c r="T649" s="4">
        <v>10</v>
      </c>
      <c r="U649" s="1">
        <v>65637239</v>
      </c>
      <c r="V649" s="1">
        <v>0</v>
      </c>
    </row>
    <row r="650" spans="1:22" x14ac:dyDescent="0.25">
      <c r="A650" s="2">
        <v>1999</v>
      </c>
      <c r="B650" s="1" t="s">
        <v>44</v>
      </c>
      <c r="C650" s="1">
        <v>43768.884992832573</v>
      </c>
      <c r="D650" s="1">
        <f t="shared" si="100"/>
        <v>4.6411654831534834</v>
      </c>
      <c r="E650">
        <v>8993</v>
      </c>
      <c r="F650" s="1">
        <f t="shared" si="101"/>
        <v>84976008321.471832</v>
      </c>
      <c r="G650" s="1" t="s">
        <v>59</v>
      </c>
      <c r="H650" s="1" t="e">
        <f t="shared" si="102"/>
        <v>#VALUE!</v>
      </c>
      <c r="I650" s="1" t="e">
        <f t="shared" si="103"/>
        <v>#VALUE!</v>
      </c>
      <c r="J650" s="5">
        <v>25.888021984061222</v>
      </c>
      <c r="K650" s="1">
        <v>23.318000000000001</v>
      </c>
      <c r="L650" s="1">
        <v>9660624000000</v>
      </c>
      <c r="M650" s="1">
        <f t="shared" si="104"/>
        <v>414298996483.40338</v>
      </c>
      <c r="N650" s="1">
        <f t="shared" si="105"/>
        <v>1.1102162271233047</v>
      </c>
      <c r="O650">
        <v>0.17636032351501499</v>
      </c>
      <c r="P650">
        <f t="shared" si="106"/>
        <v>17037507739.969181</v>
      </c>
      <c r="Q650">
        <f t="shared" si="107"/>
        <v>67938500581.502655</v>
      </c>
      <c r="R650" s="1" t="e">
        <f t="shared" si="108"/>
        <v>#VALUE!</v>
      </c>
      <c r="S650" s="1" t="e">
        <f t="shared" si="109"/>
        <v>#VALUE!</v>
      </c>
      <c r="T650" s="4">
        <v>10</v>
      </c>
      <c r="U650" s="1">
        <v>279040000</v>
      </c>
      <c r="V650" s="1">
        <v>0</v>
      </c>
    </row>
    <row r="651" spans="1:22" x14ac:dyDescent="0.25">
      <c r="A651" s="1">
        <v>2000</v>
      </c>
      <c r="B651" s="1" t="s">
        <v>44</v>
      </c>
      <c r="C651" s="1">
        <v>45055.817918283959</v>
      </c>
      <c r="D651" s="1">
        <f t="shared" si="100"/>
        <v>4.6537508780380126</v>
      </c>
      <c r="E651">
        <v>9057.7759569999998</v>
      </c>
      <c r="F651" s="1">
        <f t="shared" si="101"/>
        <v>131304831767.82605</v>
      </c>
      <c r="G651" s="1" t="s">
        <v>59</v>
      </c>
      <c r="H651" s="1" t="e">
        <f t="shared" si="102"/>
        <v>#VALUE!</v>
      </c>
      <c r="I651" s="1" t="e">
        <f t="shared" si="103"/>
        <v>#VALUE!</v>
      </c>
      <c r="J651" s="5">
        <v>39.716070128596982</v>
      </c>
      <c r="K651" s="1">
        <v>23.568999999999999</v>
      </c>
      <c r="L651" s="1">
        <v>10284779000000</v>
      </c>
      <c r="M651" s="1">
        <f t="shared" si="104"/>
        <v>436368916797.48822</v>
      </c>
      <c r="N651" s="1">
        <f t="shared" si="105"/>
        <v>1.6850978034111326</v>
      </c>
      <c r="O651">
        <v>0.331022517050861</v>
      </c>
      <c r="P651">
        <f t="shared" si="106"/>
        <v>34044934318.918369</v>
      </c>
      <c r="Q651">
        <f t="shared" si="107"/>
        <v>97259897448.907684</v>
      </c>
      <c r="R651" s="1" t="e">
        <f t="shared" si="108"/>
        <v>#VALUE!</v>
      </c>
      <c r="S651" s="1" t="e">
        <f t="shared" si="109"/>
        <v>#VALUE!</v>
      </c>
      <c r="T651" s="4">
        <v>10</v>
      </c>
      <c r="U651" s="1">
        <v>282162411</v>
      </c>
      <c r="V651" s="1">
        <v>0</v>
      </c>
    </row>
    <row r="652" spans="1:22" x14ac:dyDescent="0.25">
      <c r="A652" s="1">
        <v>2001</v>
      </c>
      <c r="B652" s="1" t="s">
        <v>44</v>
      </c>
      <c r="C652" s="1">
        <v>45047.487197684401</v>
      </c>
      <c r="D652" s="1">
        <f t="shared" si="100"/>
        <v>4.6536705705289307</v>
      </c>
      <c r="E652">
        <v>8957.0082160000002</v>
      </c>
      <c r="F652" s="1">
        <f t="shared" si="101"/>
        <v>108300765044.0531</v>
      </c>
      <c r="G652" s="1">
        <v>32.133000000000003</v>
      </c>
      <c r="H652" s="1">
        <f t="shared" si="102"/>
        <v>3413110705920</v>
      </c>
      <c r="I652" s="1">
        <f t="shared" si="103"/>
        <v>3.1730809333610749E-2</v>
      </c>
      <c r="J652" s="5">
        <v>33.126510283668544</v>
      </c>
      <c r="K652" s="1">
        <v>22.052</v>
      </c>
      <c r="L652" s="1">
        <v>10621824000000</v>
      </c>
      <c r="M652" s="1">
        <f t="shared" si="104"/>
        <v>481671685107.92676</v>
      </c>
      <c r="N652" s="1">
        <f t="shared" si="105"/>
        <v>1.5021998133352323</v>
      </c>
      <c r="O652">
        <v>0.191409906199976</v>
      </c>
      <c r="P652">
        <f t="shared" si="106"/>
        <v>20331223355.126537</v>
      </c>
      <c r="Q652">
        <f t="shared" si="107"/>
        <v>87969541688.926559</v>
      </c>
      <c r="R652" s="1">
        <f t="shared" si="108"/>
        <v>3325141164231.0732</v>
      </c>
      <c r="S652" s="1">
        <f t="shared" si="109"/>
        <v>2.6455881823973387E-2</v>
      </c>
      <c r="T652" s="4">
        <v>10</v>
      </c>
      <c r="U652" s="1">
        <v>284968955</v>
      </c>
      <c r="V652" s="1">
        <v>0</v>
      </c>
    </row>
    <row r="653" spans="1:22" x14ac:dyDescent="0.25">
      <c r="A653" s="1">
        <v>2002</v>
      </c>
      <c r="B653" s="1" t="s">
        <v>44</v>
      </c>
      <c r="C653" s="1">
        <v>45428.645678127366</v>
      </c>
      <c r="D653" s="1">
        <f t="shared" ref="D653:D716" si="110">LOG(C653)</f>
        <v>4.6573297897910013</v>
      </c>
      <c r="E653">
        <v>8998.4328769999993</v>
      </c>
      <c r="F653" s="1">
        <f t="shared" si="101"/>
        <v>109646887105.99435</v>
      </c>
      <c r="G653" s="1">
        <v>29.79</v>
      </c>
      <c r="H653" s="1">
        <f t="shared" si="102"/>
        <v>3270201420600</v>
      </c>
      <c r="I653" s="1">
        <f t="shared" si="103"/>
        <v>3.3529092861159876E-2</v>
      </c>
      <c r="J653" s="5">
        <v>33.383860782604785</v>
      </c>
      <c r="K653" s="1">
        <v>21.576000000000001</v>
      </c>
      <c r="L653" s="1">
        <v>10977514000000</v>
      </c>
      <c r="M653" s="1">
        <f t="shared" si="104"/>
        <v>508783555802.74377</v>
      </c>
      <c r="N653" s="1">
        <f t="shared" si="105"/>
        <v>1.54726829730278</v>
      </c>
      <c r="O653">
        <v>0.19587660998538001</v>
      </c>
      <c r="P653">
        <f t="shared" si="106"/>
        <v>21502382283.870487</v>
      </c>
      <c r="Q653">
        <f t="shared" si="107"/>
        <v>88144504822.123871</v>
      </c>
      <c r="R653" s="1">
        <f t="shared" si="108"/>
        <v>3182056915777.876</v>
      </c>
      <c r="S653" s="1">
        <f t="shared" si="109"/>
        <v>2.770048027270321E-2</v>
      </c>
      <c r="T653" s="4">
        <v>10</v>
      </c>
      <c r="U653" s="1">
        <v>287625193</v>
      </c>
      <c r="V653" s="1">
        <v>0</v>
      </c>
    </row>
    <row r="654" spans="1:22" x14ac:dyDescent="0.25">
      <c r="A654" s="1">
        <v>2003</v>
      </c>
      <c r="B654" s="1" t="s">
        <v>44</v>
      </c>
      <c r="C654" s="1">
        <v>46304.036089561188</v>
      </c>
      <c r="D654" s="1">
        <f t="shared" si="110"/>
        <v>4.6656188479300278</v>
      </c>
      <c r="E654">
        <v>8765.8328770000007</v>
      </c>
      <c r="F654" s="1">
        <f t="shared" si="101"/>
        <v>120322644954.03668</v>
      </c>
      <c r="G654" s="1">
        <v>29.154</v>
      </c>
      <c r="H654" s="1">
        <f t="shared" si="102"/>
        <v>3355820731800.0005</v>
      </c>
      <c r="I654" s="1">
        <f t="shared" si="103"/>
        <v>3.5854908402540867E-2</v>
      </c>
      <c r="J654" s="5">
        <v>37.606361733270113</v>
      </c>
      <c r="K654" s="1">
        <v>21.66</v>
      </c>
      <c r="L654" s="1">
        <v>11510670000000</v>
      </c>
      <c r="M654" s="1">
        <f t="shared" si="104"/>
        <v>531425207756.23267</v>
      </c>
      <c r="N654" s="1">
        <f t="shared" si="105"/>
        <v>1.736212453059562</v>
      </c>
      <c r="O654">
        <v>0.216230033430904</v>
      </c>
      <c r="P654">
        <f t="shared" si="106"/>
        <v>24889525589.121037</v>
      </c>
      <c r="Q654">
        <f t="shared" si="107"/>
        <v>95433119364.915649</v>
      </c>
      <c r="R654" s="1">
        <f t="shared" si="108"/>
        <v>3260387612435.085</v>
      </c>
      <c r="S654" s="1">
        <f t="shared" si="109"/>
        <v>2.9270482749024905E-2</v>
      </c>
      <c r="T654" s="4">
        <v>10</v>
      </c>
      <c r="U654" s="1">
        <v>290107933</v>
      </c>
      <c r="V654" s="1">
        <v>0</v>
      </c>
    </row>
    <row r="655" spans="1:22" x14ac:dyDescent="0.25">
      <c r="A655" s="1">
        <v>2004</v>
      </c>
      <c r="B655" s="1" t="s">
        <v>44</v>
      </c>
      <c r="C655" s="1">
        <v>47614.279862176532</v>
      </c>
      <c r="D655" s="1">
        <f t="shared" si="110"/>
        <v>4.6777372202686189</v>
      </c>
      <c r="E655">
        <v>8722.2677619999995</v>
      </c>
      <c r="F655" s="1">
        <f t="shared" si="101"/>
        <v>154780393862.25052</v>
      </c>
      <c r="G655" s="1">
        <v>29.3</v>
      </c>
      <c r="H655" s="1">
        <f t="shared" si="102"/>
        <v>3596553904000</v>
      </c>
      <c r="I655" s="1">
        <f t="shared" si="103"/>
        <v>4.303574977427907E-2</v>
      </c>
      <c r="J655" s="5">
        <v>48.617617019587087</v>
      </c>
      <c r="K655" s="1">
        <v>22.527000000000001</v>
      </c>
      <c r="L655" s="1">
        <v>12274928000000</v>
      </c>
      <c r="M655" s="1">
        <f t="shared" si="104"/>
        <v>544898477382.69629</v>
      </c>
      <c r="N655" s="1">
        <f t="shared" si="105"/>
        <v>2.1581931468720685</v>
      </c>
      <c r="O655">
        <v>0.276751659838538</v>
      </c>
      <c r="P655">
        <f t="shared" si="106"/>
        <v>33971066983.985458</v>
      </c>
      <c r="Q655">
        <f t="shared" si="107"/>
        <v>120809326878.26506</v>
      </c>
      <c r="R655" s="1">
        <f t="shared" si="108"/>
        <v>3475744577121.7349</v>
      </c>
      <c r="S655" s="1">
        <f t="shared" si="109"/>
        <v>3.4757826473632104E-2</v>
      </c>
      <c r="T655" s="4">
        <v>10</v>
      </c>
      <c r="U655" s="1">
        <v>292805298</v>
      </c>
      <c r="V655" s="1">
        <v>0</v>
      </c>
    </row>
    <row r="656" spans="1:22" x14ac:dyDescent="0.25">
      <c r="A656" s="1">
        <v>2005</v>
      </c>
      <c r="B656" s="1" t="s">
        <v>44</v>
      </c>
      <c r="C656" s="1">
        <v>48755.616060673463</v>
      </c>
      <c r="D656" s="1">
        <f t="shared" si="110"/>
        <v>4.6880246484177759</v>
      </c>
      <c r="E656">
        <v>8327.1369859999995</v>
      </c>
      <c r="F656" s="1">
        <f t="shared" si="101"/>
        <v>203645475001.96732</v>
      </c>
      <c r="G656" s="1">
        <v>30.652000000000001</v>
      </c>
      <c r="H656" s="1">
        <f t="shared" si="102"/>
        <v>4013488893520</v>
      </c>
      <c r="I656" s="1">
        <f t="shared" si="103"/>
        <v>5.0740261255179803E-2</v>
      </c>
      <c r="J656" s="5">
        <v>67.00175692589093</v>
      </c>
      <c r="K656" s="1">
        <v>23.222999999999999</v>
      </c>
      <c r="L656" s="1">
        <v>13093726000000</v>
      </c>
      <c r="M656" s="1">
        <f t="shared" si="104"/>
        <v>563825776170.17615</v>
      </c>
      <c r="N656" s="1">
        <f t="shared" si="105"/>
        <v>2.8851464895100087</v>
      </c>
      <c r="O656">
        <v>0.32151171740429901</v>
      </c>
      <c r="P656">
        <f t="shared" si="106"/>
        <v>42097863334.813225</v>
      </c>
      <c r="Q656">
        <f t="shared" si="107"/>
        <v>161547611667.15408</v>
      </c>
      <c r="R656" s="1">
        <f t="shared" si="108"/>
        <v>3851941281852.8457</v>
      </c>
      <c r="S656" s="1">
        <f t="shared" si="109"/>
        <v>4.1939271615648067E-2</v>
      </c>
      <c r="T656" s="4">
        <v>10</v>
      </c>
      <c r="U656" s="1">
        <v>295516599</v>
      </c>
      <c r="V656" s="1">
        <v>0</v>
      </c>
    </row>
    <row r="657" spans="1:27" x14ac:dyDescent="0.25">
      <c r="A657" s="1">
        <v>2006</v>
      </c>
      <c r="B657" s="1" t="s">
        <v>44</v>
      </c>
      <c r="C657" s="1">
        <v>49575.401013591021</v>
      </c>
      <c r="D657" s="1">
        <f t="shared" si="110"/>
        <v>4.6952662358836008</v>
      </c>
      <c r="E657">
        <v>8314.3205479999997</v>
      </c>
      <c r="F657" s="1">
        <f t="shared" si="101"/>
        <v>235357394580.63104</v>
      </c>
      <c r="G657" s="1">
        <v>31.550999999999998</v>
      </c>
      <c r="H657" s="1">
        <f t="shared" si="102"/>
        <v>4371671222879.9995</v>
      </c>
      <c r="I657" s="1">
        <f t="shared" si="103"/>
        <v>5.3836938457046339E-2</v>
      </c>
      <c r="J657" s="5">
        <v>77.554717303757457</v>
      </c>
      <c r="K657" s="1">
        <v>23.332999999999998</v>
      </c>
      <c r="L657" s="1">
        <v>13855888000000</v>
      </c>
      <c r="M657" s="1">
        <f t="shared" si="104"/>
        <v>593832254746.49646</v>
      </c>
      <c r="N657" s="1">
        <f t="shared" si="105"/>
        <v>3.3238210818907752</v>
      </c>
      <c r="O657">
        <v>0.32308598730495802</v>
      </c>
      <c r="P657">
        <f t="shared" si="106"/>
        <v>44766432544.669197</v>
      </c>
      <c r="Q657">
        <f t="shared" si="107"/>
        <v>190590962035.96185</v>
      </c>
      <c r="R657" s="1">
        <f t="shared" si="108"/>
        <v>4181080260844.0376</v>
      </c>
      <c r="S657" s="1">
        <f t="shared" si="109"/>
        <v>4.5584143366213956E-2</v>
      </c>
      <c r="T657" s="4">
        <v>10</v>
      </c>
      <c r="U657" s="1">
        <v>298379912</v>
      </c>
      <c r="V657" s="1">
        <v>0</v>
      </c>
    </row>
    <row r="658" spans="1:27" x14ac:dyDescent="0.25">
      <c r="A658" s="1">
        <v>2007</v>
      </c>
      <c r="B658" s="1" t="s">
        <v>44</v>
      </c>
      <c r="C658" s="1">
        <v>49979.533842919533</v>
      </c>
      <c r="D658" s="1">
        <f t="shared" si="110"/>
        <v>4.6987922011623429</v>
      </c>
      <c r="E658">
        <v>8466.3205479999997</v>
      </c>
      <c r="F658" s="1">
        <f t="shared" si="101"/>
        <v>258938867725.11096</v>
      </c>
      <c r="G658" s="1">
        <v>31.672000000000001</v>
      </c>
      <c r="H658" s="1">
        <f t="shared" si="102"/>
        <v>4585356557200</v>
      </c>
      <c r="I658" s="1">
        <f t="shared" si="103"/>
        <v>5.6470825004550848E-2</v>
      </c>
      <c r="J658" s="5">
        <v>83.793372975802299</v>
      </c>
      <c r="K658" s="1">
        <v>22.350999999999999</v>
      </c>
      <c r="L658" s="1">
        <v>14477635000000</v>
      </c>
      <c r="M658" s="1">
        <f t="shared" si="104"/>
        <v>647739922151.13416</v>
      </c>
      <c r="N658" s="1">
        <f t="shared" si="105"/>
        <v>3.7489764652947208</v>
      </c>
      <c r="O658">
        <v>0.31827724646781302</v>
      </c>
      <c r="P658">
        <f t="shared" si="106"/>
        <v>46079018031.660362</v>
      </c>
      <c r="Q658">
        <f t="shared" si="107"/>
        <v>212859849693.45059</v>
      </c>
      <c r="R658" s="1">
        <f t="shared" si="108"/>
        <v>4372496707506.5493</v>
      </c>
      <c r="S658" s="1">
        <f t="shared" si="109"/>
        <v>4.8681534585954117E-2</v>
      </c>
      <c r="T658" s="4">
        <v>10</v>
      </c>
      <c r="U658" s="1">
        <v>301231207</v>
      </c>
      <c r="V658" s="1">
        <v>0</v>
      </c>
    </row>
    <row r="659" spans="1:27" x14ac:dyDescent="0.25">
      <c r="A659" s="1">
        <v>2008</v>
      </c>
      <c r="B659" s="1" t="s">
        <v>44</v>
      </c>
      <c r="C659" s="1">
        <v>49364.64455003359</v>
      </c>
      <c r="D659" s="1">
        <f t="shared" si="110"/>
        <v>4.6934160142252743</v>
      </c>
      <c r="E659">
        <v>8561.4972679999992</v>
      </c>
      <c r="F659" s="1">
        <f t="shared" si="101"/>
        <v>338791648686.34735</v>
      </c>
      <c r="G659" s="1">
        <v>30.645</v>
      </c>
      <c r="H659" s="1">
        <f t="shared" si="102"/>
        <v>4510509453900</v>
      </c>
      <c r="I659" s="1">
        <f t="shared" si="103"/>
        <v>7.5111614807372162E-2</v>
      </c>
      <c r="J659" s="5">
        <v>108.41518354973967</v>
      </c>
      <c r="K659" s="1">
        <v>20.786000000000001</v>
      </c>
      <c r="L659" s="1">
        <v>14718582000000</v>
      </c>
      <c r="M659" s="1">
        <f t="shared" si="104"/>
        <v>708100740883.28674</v>
      </c>
      <c r="N659" s="1">
        <f t="shared" si="105"/>
        <v>5.2157790604127614</v>
      </c>
      <c r="O659">
        <v>0.54045969836042496</v>
      </c>
      <c r="P659">
        <f t="shared" si="106"/>
        <v>79548003880.131805</v>
      </c>
      <c r="Q659">
        <f t="shared" si="107"/>
        <v>259243644806.21555</v>
      </c>
      <c r="R659" s="1">
        <f t="shared" si="108"/>
        <v>4251265809093.7847</v>
      </c>
      <c r="S659" s="1">
        <f t="shared" si="109"/>
        <v>6.0980342431582013E-2</v>
      </c>
      <c r="T659" s="4">
        <v>10</v>
      </c>
      <c r="U659" s="1">
        <v>304093966</v>
      </c>
      <c r="V659" s="1">
        <v>0</v>
      </c>
    </row>
    <row r="660" spans="1:27" x14ac:dyDescent="0.25">
      <c r="A660" s="1">
        <v>2009</v>
      </c>
      <c r="B660" s="1" t="s">
        <v>44</v>
      </c>
      <c r="C660" s="1">
        <v>47575.608562748988</v>
      </c>
      <c r="D660" s="1">
        <f t="shared" si="110"/>
        <v>4.6773843522665386</v>
      </c>
      <c r="E660">
        <v>9128.843836</v>
      </c>
      <c r="F660" s="1">
        <f t="shared" si="101"/>
        <v>229886359466.68143</v>
      </c>
      <c r="G660" s="1">
        <v>28.43</v>
      </c>
      <c r="H660" s="1">
        <f t="shared" si="102"/>
        <v>4099247497700</v>
      </c>
      <c r="I660" s="1">
        <f t="shared" si="103"/>
        <v>5.6080136560592096E-2</v>
      </c>
      <c r="J660" s="5">
        <v>68.992925466719498</v>
      </c>
      <c r="K660" s="1">
        <v>17.513000000000002</v>
      </c>
      <c r="L660" s="1">
        <v>14418739000000</v>
      </c>
      <c r="M660" s="1">
        <f t="shared" si="104"/>
        <v>823316336435.79053</v>
      </c>
      <c r="N660" s="1">
        <f t="shared" si="105"/>
        <v>3.9395263785027974</v>
      </c>
      <c r="O660">
        <v>0.27575415860124097</v>
      </c>
      <c r="P660">
        <f t="shared" si="106"/>
        <v>39760272410.358986</v>
      </c>
      <c r="Q660">
        <f t="shared" si="107"/>
        <v>190126087056.32245</v>
      </c>
      <c r="R660" s="1">
        <f t="shared" si="108"/>
        <v>3909121410643.6777</v>
      </c>
      <c r="S660" s="1">
        <f t="shared" si="109"/>
        <v>4.8636526493818007E-2</v>
      </c>
      <c r="T660" s="4">
        <v>10</v>
      </c>
      <c r="U660" s="1">
        <v>306771529</v>
      </c>
      <c r="V660" s="1">
        <v>0</v>
      </c>
    </row>
    <row r="661" spans="1:27" x14ac:dyDescent="0.25">
      <c r="A661" s="1">
        <v>2010</v>
      </c>
      <c r="B661" s="1" t="s">
        <v>44</v>
      </c>
      <c r="C661" s="1">
        <v>48373.878815577889</v>
      </c>
      <c r="D661" s="1">
        <f t="shared" si="110"/>
        <v>4.6846109122936239</v>
      </c>
      <c r="E661">
        <v>9688.9041099999995</v>
      </c>
      <c r="F661" s="1">
        <f t="shared" si="101"/>
        <v>309432636931.12463</v>
      </c>
      <c r="G661" s="1">
        <v>29.077000000000002</v>
      </c>
      <c r="H661" s="1">
        <f t="shared" si="102"/>
        <v>4351190446440.0005</v>
      </c>
      <c r="I661" s="1">
        <f t="shared" si="103"/>
        <v>7.1114477920471653E-2</v>
      </c>
      <c r="J661" s="5">
        <v>87.498094676299672</v>
      </c>
      <c r="K661" s="1">
        <v>18.393999999999998</v>
      </c>
      <c r="L661" s="1">
        <v>14964372000000</v>
      </c>
      <c r="M661" s="1">
        <f t="shared" si="104"/>
        <v>813546373817.54932</v>
      </c>
      <c r="N661" s="1">
        <f t="shared" si="105"/>
        <v>4.7568823897085837</v>
      </c>
      <c r="O661">
        <v>0.35179116092985002</v>
      </c>
      <c r="P661">
        <f t="shared" si="106"/>
        <v>52643337984.661423</v>
      </c>
      <c r="Q661">
        <f t="shared" si="107"/>
        <v>256789298946.4632</v>
      </c>
      <c r="R661" s="1">
        <f t="shared" si="108"/>
        <v>4094401147493.5371</v>
      </c>
      <c r="S661" s="1">
        <f t="shared" si="109"/>
        <v>6.2717181266828598E-2</v>
      </c>
      <c r="T661" s="4">
        <v>10</v>
      </c>
      <c r="U661" s="1">
        <v>309348193</v>
      </c>
      <c r="V661" s="1">
        <v>0</v>
      </c>
    </row>
    <row r="662" spans="1:27" x14ac:dyDescent="0.25">
      <c r="A662" s="1">
        <v>2011</v>
      </c>
      <c r="B662" s="1" t="s">
        <v>44</v>
      </c>
      <c r="C662" s="1">
        <v>48783.468586640847</v>
      </c>
      <c r="D662" s="1">
        <f t="shared" si="110"/>
        <v>4.6882726761434252</v>
      </c>
      <c r="E662">
        <v>10126.5178</v>
      </c>
      <c r="F662" s="1">
        <f t="shared" si="101"/>
        <v>438767059756.37146</v>
      </c>
      <c r="G662" s="1">
        <v>29.361000000000001</v>
      </c>
      <c r="H662" s="1">
        <f t="shared" si="102"/>
        <v>4556218252860</v>
      </c>
      <c r="I662" s="1">
        <f t="shared" si="103"/>
        <v>9.6300711556333241E-2</v>
      </c>
      <c r="J662" s="5">
        <v>118.7082822862465</v>
      </c>
      <c r="K662" s="1">
        <v>18.545000000000002</v>
      </c>
      <c r="L662" s="1">
        <v>15517926000000</v>
      </c>
      <c r="M662" s="1">
        <f t="shared" si="104"/>
        <v>836771420868.15845</v>
      </c>
      <c r="N662" s="1">
        <f t="shared" si="105"/>
        <v>6.4010936794956317</v>
      </c>
      <c r="O662">
        <v>0.44542375876795098</v>
      </c>
      <c r="P662">
        <f t="shared" si="106"/>
        <v>69120529272.029144</v>
      </c>
      <c r="Q662">
        <f t="shared" si="107"/>
        <v>369646530484.34229</v>
      </c>
      <c r="R662" s="1">
        <f t="shared" si="108"/>
        <v>4186571722375.6577</v>
      </c>
      <c r="S662" s="1">
        <f t="shared" si="109"/>
        <v>8.8293371043596372E-2</v>
      </c>
      <c r="T662" s="4">
        <v>10</v>
      </c>
      <c r="U662" s="1">
        <v>311663358</v>
      </c>
      <c r="V662" s="1">
        <v>0</v>
      </c>
    </row>
    <row r="663" spans="1:27" x14ac:dyDescent="0.25">
      <c r="A663" s="1">
        <v>2012</v>
      </c>
      <c r="B663" s="1" t="s">
        <v>44</v>
      </c>
      <c r="C663" s="1">
        <v>49497.585853142264</v>
      </c>
      <c r="D663" s="1">
        <f t="shared" si="110"/>
        <v>4.6945840175956608</v>
      </c>
      <c r="E663">
        <v>11118.57375</v>
      </c>
      <c r="F663" s="1">
        <f t="shared" si="101"/>
        <v>473740679098.39838</v>
      </c>
      <c r="G663" s="1">
        <v>29.393000000000001</v>
      </c>
      <c r="H663" s="1">
        <f t="shared" si="102"/>
        <v>4748514102150</v>
      </c>
      <c r="I663" s="1">
        <f t="shared" si="103"/>
        <v>9.976608869791527E-2</v>
      </c>
      <c r="J663" s="5">
        <v>116.73436701022335</v>
      </c>
      <c r="K663" s="1">
        <v>19.350999999999999</v>
      </c>
      <c r="L663" s="1">
        <v>16155255000000</v>
      </c>
      <c r="M663" s="1">
        <f t="shared" si="104"/>
        <v>834853754327.94177</v>
      </c>
      <c r="N663" s="1">
        <f t="shared" si="105"/>
        <v>6.032472069155256</v>
      </c>
      <c r="O663">
        <v>0.33645990289026201</v>
      </c>
      <c r="P663">
        <f t="shared" si="106"/>
        <v>54355955284.674194</v>
      </c>
      <c r="Q663">
        <f t="shared" si="107"/>
        <v>419384723813.72418</v>
      </c>
      <c r="R663" s="1">
        <f t="shared" si="108"/>
        <v>4329129378336.2759</v>
      </c>
      <c r="S663" s="1">
        <f t="shared" si="109"/>
        <v>9.6875072829285036E-2</v>
      </c>
      <c r="T663" s="4">
        <v>10</v>
      </c>
      <c r="U663" s="1">
        <v>313998379</v>
      </c>
      <c r="V663" s="1">
        <v>0</v>
      </c>
    </row>
    <row r="664" spans="1:27" x14ac:dyDescent="0.25">
      <c r="A664" s="1">
        <v>2013</v>
      </c>
      <c r="B664" s="1" t="s">
        <v>44</v>
      </c>
      <c r="C664" s="1">
        <v>49976.628766622438</v>
      </c>
      <c r="D664" s="1">
        <f t="shared" si="110"/>
        <v>4.6987669569238131</v>
      </c>
      <c r="E664">
        <v>12367.531510000001</v>
      </c>
      <c r="F664" s="1">
        <f t="shared" si="101"/>
        <v>505344810385.65717</v>
      </c>
      <c r="G664" s="1">
        <v>31.617000000000001</v>
      </c>
      <c r="H664" s="1">
        <f t="shared" si="102"/>
        <v>5277356929890</v>
      </c>
      <c r="I664" s="1">
        <f t="shared" si="103"/>
        <v>9.5757178659543585E-2</v>
      </c>
      <c r="J664" s="5">
        <v>111.94686091595962</v>
      </c>
      <c r="K664" s="1">
        <v>19.762</v>
      </c>
      <c r="L664" s="1">
        <v>16691517000000</v>
      </c>
      <c r="M664" s="1">
        <f t="shared" si="104"/>
        <v>844626910231.75793</v>
      </c>
      <c r="N664" s="1">
        <f t="shared" si="105"/>
        <v>5.664753613802227</v>
      </c>
      <c r="O664">
        <v>0.40638730654644201</v>
      </c>
      <c r="P664">
        <f t="shared" si="106"/>
        <v>67832206358.041481</v>
      </c>
      <c r="Q664">
        <f t="shared" si="107"/>
        <v>437512604027.61566</v>
      </c>
      <c r="R664" s="1">
        <f t="shared" si="108"/>
        <v>4839844325862.3848</v>
      </c>
      <c r="S664" s="1">
        <f t="shared" si="109"/>
        <v>9.0398073692103259E-2</v>
      </c>
      <c r="T664" s="4">
        <v>10</v>
      </c>
      <c r="U664" s="1">
        <v>316204908</v>
      </c>
      <c r="V664" s="1">
        <v>0</v>
      </c>
    </row>
    <row r="665" spans="1:27" x14ac:dyDescent="0.25">
      <c r="A665" s="1">
        <v>2014</v>
      </c>
      <c r="B665" s="1" t="s">
        <v>44</v>
      </c>
      <c r="C665" s="1">
        <v>50881.106863054629</v>
      </c>
      <c r="D665" s="1">
        <f t="shared" si="110"/>
        <v>4.7065565503464937</v>
      </c>
      <c r="E665">
        <v>14121.531510000001</v>
      </c>
      <c r="F665" s="1">
        <f t="shared" si="101"/>
        <v>517050001590.02191</v>
      </c>
      <c r="G665" s="1">
        <v>31.477</v>
      </c>
      <c r="H665" s="1">
        <f t="shared" si="102"/>
        <v>5474827031310</v>
      </c>
      <c r="I665" s="1">
        <f t="shared" si="103"/>
        <v>9.4441340088566E-2</v>
      </c>
      <c r="J665" s="5">
        <v>100.31315270718662</v>
      </c>
      <c r="K665" s="1">
        <v>20.145</v>
      </c>
      <c r="L665" s="1">
        <v>17393103000000</v>
      </c>
      <c r="M665" s="1">
        <f t="shared" si="104"/>
        <v>863395532390.17126</v>
      </c>
      <c r="N665" s="1">
        <f t="shared" si="105"/>
        <v>4.979555855407626</v>
      </c>
      <c r="O665">
        <v>0.36344385008441599</v>
      </c>
      <c r="P665">
        <f t="shared" si="106"/>
        <v>63214163192.348061</v>
      </c>
      <c r="Q665">
        <f t="shared" si="107"/>
        <v>453835838397.67383</v>
      </c>
      <c r="R665" s="1">
        <f t="shared" si="108"/>
        <v>5020991192912.3262</v>
      </c>
      <c r="S665" s="1">
        <f t="shared" si="109"/>
        <v>9.038769855607641E-2</v>
      </c>
      <c r="T665" s="4">
        <v>10</v>
      </c>
      <c r="U665" s="1">
        <v>318563456</v>
      </c>
      <c r="V665" s="1">
        <v>0</v>
      </c>
      <c r="AA665"/>
    </row>
    <row r="666" spans="1:27" x14ac:dyDescent="0.25">
      <c r="A666" s="1">
        <v>2015</v>
      </c>
      <c r="B666" s="1" t="s">
        <v>44</v>
      </c>
      <c r="C666" s="1">
        <v>51956.583468262048</v>
      </c>
      <c r="D666" s="1">
        <f t="shared" si="110"/>
        <v>4.7156405852480887</v>
      </c>
      <c r="E666">
        <v>15116.65741</v>
      </c>
      <c r="F666" s="1">
        <f t="shared" si="101"/>
        <v>292694510178.55597</v>
      </c>
      <c r="G666" s="1">
        <v>31.638000000000002</v>
      </c>
      <c r="H666" s="1">
        <f t="shared" si="102"/>
        <v>5733031495320</v>
      </c>
      <c r="I666" s="1">
        <f t="shared" si="103"/>
        <v>5.1054055854653675E-2</v>
      </c>
      <c r="J666" s="5">
        <v>53.047624607937863</v>
      </c>
      <c r="K666" s="1">
        <v>20.428000000000001</v>
      </c>
      <c r="L666" s="1">
        <v>18120714000000</v>
      </c>
      <c r="M666" s="1">
        <f t="shared" si="104"/>
        <v>887052770706.87292</v>
      </c>
      <c r="N666" s="1">
        <f t="shared" si="105"/>
        <v>2.5968095069482016</v>
      </c>
      <c r="O666">
        <v>0.12985675889305301</v>
      </c>
      <c r="P666">
        <f t="shared" si="106"/>
        <v>23530971888.679699</v>
      </c>
      <c r="Q666">
        <f t="shared" si="107"/>
        <v>269163538289.87628</v>
      </c>
      <c r="R666" s="1">
        <f t="shared" si="108"/>
        <v>5463867957030.124</v>
      </c>
      <c r="S666" s="1">
        <f t="shared" si="109"/>
        <v>4.9262452974097794E-2</v>
      </c>
      <c r="T666" s="4">
        <v>10</v>
      </c>
      <c r="U666" s="1">
        <v>320896618</v>
      </c>
      <c r="V666" s="1">
        <v>0</v>
      </c>
      <c r="AA666"/>
    </row>
    <row r="667" spans="1:27" x14ac:dyDescent="0.25">
      <c r="A667" s="1">
        <v>2016</v>
      </c>
      <c r="B667" s="1" t="s">
        <v>44</v>
      </c>
      <c r="C667" s="1">
        <v>52364.244024618238</v>
      </c>
      <c r="D667" s="1">
        <f t="shared" si="110"/>
        <v>4.7190348380654745</v>
      </c>
      <c r="E667">
        <v>14855.15072</v>
      </c>
      <c r="F667" s="1">
        <f t="shared" si="101"/>
        <v>237132355527.58389</v>
      </c>
      <c r="G667" s="1">
        <v>31.224</v>
      </c>
      <c r="H667" s="1">
        <f t="shared" si="102"/>
        <v>5815306074000</v>
      </c>
      <c r="I667" s="1">
        <f t="shared" si="103"/>
        <v>4.0777278531871804E-2</v>
      </c>
      <c r="J667" s="6">
        <v>43.734169960474297</v>
      </c>
      <c r="K667" s="1">
        <v>19.689</v>
      </c>
      <c r="L667" s="1">
        <v>18624475000000</v>
      </c>
      <c r="M667" s="1">
        <f t="shared" si="104"/>
        <v>945933008278.73437</v>
      </c>
      <c r="N667" s="1">
        <f t="shared" si="105"/>
        <v>2.2212489187096498</v>
      </c>
      <c r="O667">
        <f>(O665+O666)/2</f>
        <v>0.24665030448873448</v>
      </c>
      <c r="P667">
        <f t="shared" si="106"/>
        <v>45937324296.92823</v>
      </c>
      <c r="Q667">
        <f t="shared" si="107"/>
        <v>191195031230.65567</v>
      </c>
      <c r="R667" s="1">
        <f t="shared" si="108"/>
        <v>5624111042769.3447</v>
      </c>
      <c r="S667" s="1">
        <f t="shared" si="109"/>
        <v>3.3995600331623278E-2</v>
      </c>
      <c r="T667" s="4">
        <v>8</v>
      </c>
      <c r="U667" s="1">
        <v>323127513</v>
      </c>
      <c r="V667" s="1">
        <v>0</v>
      </c>
      <c r="AA667"/>
    </row>
    <row r="668" spans="1:27" x14ac:dyDescent="0.25">
      <c r="A668" s="2">
        <v>1999</v>
      </c>
      <c r="B668" s="1" t="s">
        <v>45</v>
      </c>
      <c r="C668" s="1">
        <v>794.34938873629574</v>
      </c>
      <c r="D668" s="1">
        <f t="shared" si="110"/>
        <v>2.9000115656827448</v>
      </c>
      <c r="E668">
        <v>147</v>
      </c>
      <c r="F668" s="1">
        <f t="shared" si="101"/>
        <v>1389021819.5548048</v>
      </c>
      <c r="G668" s="1">
        <v>38.527999999999999</v>
      </c>
      <c r="H668" s="1">
        <f t="shared" si="102"/>
        <v>6579991373.5558414</v>
      </c>
      <c r="I668" s="1">
        <f t="shared" si="103"/>
        <v>0.21109781771707314</v>
      </c>
      <c r="J668" s="5">
        <v>25.888021984061222</v>
      </c>
      <c r="K668" s="1">
        <v>17.100000000000001</v>
      </c>
      <c r="L668" s="1">
        <v>17078465982.028242</v>
      </c>
      <c r="M668" s="1">
        <f t="shared" si="104"/>
        <v>998740700.70340586</v>
      </c>
      <c r="N668" s="1">
        <f t="shared" si="105"/>
        <v>1.513919414272586</v>
      </c>
      <c r="O668">
        <v>0.61608257820490597</v>
      </c>
      <c r="P668">
        <f t="shared" si="106"/>
        <v>105217453.53992741</v>
      </c>
      <c r="Q668">
        <f t="shared" si="107"/>
        <v>1283804366.0148773</v>
      </c>
      <c r="R668" s="1">
        <f t="shared" si="108"/>
        <v>5296187007.5409641</v>
      </c>
      <c r="S668" s="1">
        <f t="shared" si="109"/>
        <v>0.24240163049132052</v>
      </c>
      <c r="T668" s="4">
        <v>-9</v>
      </c>
      <c r="U668" s="1">
        <v>24311650</v>
      </c>
      <c r="V668" s="1">
        <v>1</v>
      </c>
    </row>
    <row r="669" spans="1:27" x14ac:dyDescent="0.25">
      <c r="A669" s="1">
        <v>2000</v>
      </c>
      <c r="B669" s="1" t="s">
        <v>45</v>
      </c>
      <c r="C669" s="1">
        <v>813.2037694893877</v>
      </c>
      <c r="D669" s="1">
        <f t="shared" si="110"/>
        <v>2.9101993830804211</v>
      </c>
      <c r="E669">
        <v>151.91619420000001</v>
      </c>
      <c r="F669" s="1">
        <f t="shared" si="101"/>
        <v>2202232691.218617</v>
      </c>
      <c r="G669" s="1">
        <v>36.597999999999999</v>
      </c>
      <c r="H669" s="1">
        <f t="shared" si="102"/>
        <v>5036021854.9389238</v>
      </c>
      <c r="I669" s="1">
        <f t="shared" si="103"/>
        <v>0.43729609494423555</v>
      </c>
      <c r="J669" s="5">
        <v>39.716070128596982</v>
      </c>
      <c r="K669" s="1">
        <v>19.600000000000001</v>
      </c>
      <c r="L669" s="1">
        <v>13760374487.510038</v>
      </c>
      <c r="M669" s="1">
        <f t="shared" si="104"/>
        <v>702059922.83214474</v>
      </c>
      <c r="N669" s="1">
        <f t="shared" si="105"/>
        <v>2.0263301086018868</v>
      </c>
      <c r="O669">
        <v>3.6755882659758998</v>
      </c>
      <c r="P669">
        <f t="shared" si="106"/>
        <v>505774710.01726037</v>
      </c>
      <c r="Q669">
        <f t="shared" si="107"/>
        <v>1696457981.2013566</v>
      </c>
      <c r="R669" s="1">
        <f t="shared" si="108"/>
        <v>3339563873.7375669</v>
      </c>
      <c r="S669" s="1">
        <f t="shared" si="109"/>
        <v>0.5079878826520895</v>
      </c>
      <c r="T669" s="4">
        <v>-9</v>
      </c>
      <c r="U669" s="1">
        <v>24650400</v>
      </c>
      <c r="V669" s="1">
        <v>1</v>
      </c>
    </row>
    <row r="670" spans="1:27" x14ac:dyDescent="0.25">
      <c r="A670" s="1">
        <v>2001</v>
      </c>
      <c r="B670" s="1" t="s">
        <v>45</v>
      </c>
      <c r="C670" s="1">
        <v>836.6986545038593</v>
      </c>
      <c r="D670" s="1">
        <f t="shared" si="110"/>
        <v>2.9225690705967806</v>
      </c>
      <c r="E670">
        <v>156.04376569999999</v>
      </c>
      <c r="F670" s="1">
        <f t="shared" si="101"/>
        <v>1886752674.3446465</v>
      </c>
      <c r="G670" s="1">
        <v>34.271000000000001</v>
      </c>
      <c r="H670" s="1">
        <f t="shared" si="102"/>
        <v>3907357145.2070651</v>
      </c>
      <c r="I670" s="1">
        <f t="shared" si="103"/>
        <v>0.48287182467029399</v>
      </c>
      <c r="J670" s="5">
        <v>33.126510283668544</v>
      </c>
      <c r="K670" s="1">
        <v>21.1</v>
      </c>
      <c r="L670" s="1">
        <v>11401351420.171762</v>
      </c>
      <c r="M670" s="1">
        <f t="shared" si="104"/>
        <v>540348408.53894603</v>
      </c>
      <c r="N670" s="1">
        <f t="shared" si="105"/>
        <v>1.5699767906951916</v>
      </c>
      <c r="O670">
        <v>0.73262495882498202</v>
      </c>
      <c r="P670">
        <f t="shared" si="106"/>
        <v>83529146.147524878</v>
      </c>
      <c r="Q670">
        <f t="shared" si="107"/>
        <v>1803223528.1971216</v>
      </c>
      <c r="R670" s="1">
        <f t="shared" si="108"/>
        <v>2104133617.0099435</v>
      </c>
      <c r="S670" s="1">
        <f t="shared" si="109"/>
        <v>0.85699097890920684</v>
      </c>
      <c r="T670" s="4">
        <v>-9</v>
      </c>
      <c r="U670" s="1">
        <v>24964450</v>
      </c>
      <c r="V670" s="1">
        <v>1</v>
      </c>
    </row>
    <row r="671" spans="1:27" x14ac:dyDescent="0.25">
      <c r="A671" s="1">
        <v>2002</v>
      </c>
      <c r="B671" s="1" t="s">
        <v>45</v>
      </c>
      <c r="C671" s="1">
        <v>859.58212769511442</v>
      </c>
      <c r="D671" s="1">
        <f t="shared" si="110"/>
        <v>2.9342873771264304</v>
      </c>
      <c r="E671">
        <v>153.25574660000001</v>
      </c>
      <c r="F671" s="1">
        <f t="shared" si="101"/>
        <v>1867438005.6494234</v>
      </c>
      <c r="G671" s="1">
        <v>35.491999999999997</v>
      </c>
      <c r="H671" s="1">
        <f t="shared" si="102"/>
        <v>3438447588.5206037</v>
      </c>
      <c r="I671" s="1">
        <f t="shared" si="103"/>
        <v>0.54310497908531186</v>
      </c>
      <c r="J671" s="5">
        <v>33.383860782604785</v>
      </c>
      <c r="K671" s="1">
        <v>21.2</v>
      </c>
      <c r="L671" s="1">
        <v>9687951055.2254143</v>
      </c>
      <c r="M671" s="1">
        <f t="shared" si="104"/>
        <v>456978823.35968935</v>
      </c>
      <c r="N671" s="1">
        <f t="shared" si="105"/>
        <v>1.5747104142738106</v>
      </c>
      <c r="O671">
        <v>1.0318811024532799</v>
      </c>
      <c r="P671">
        <f t="shared" si="106"/>
        <v>99968136.153794155</v>
      </c>
      <c r="Q671">
        <f t="shared" si="107"/>
        <v>1767469869.4956293</v>
      </c>
      <c r="R671" s="1">
        <f t="shared" si="108"/>
        <v>1670977719.0249743</v>
      </c>
      <c r="S671" s="1">
        <f t="shared" si="109"/>
        <v>1.0577459228642252</v>
      </c>
      <c r="T671" s="4">
        <v>-9</v>
      </c>
      <c r="U671" s="1">
        <v>25271850</v>
      </c>
      <c r="V671" s="1">
        <v>1</v>
      </c>
    </row>
    <row r="672" spans="1:27" x14ac:dyDescent="0.25">
      <c r="A672" s="1">
        <v>2003</v>
      </c>
      <c r="B672" s="1" t="s">
        <v>45</v>
      </c>
      <c r="C672" s="1">
        <v>885.32212692240171</v>
      </c>
      <c r="D672" s="1">
        <f t="shared" si="110"/>
        <v>2.9471013187098656</v>
      </c>
      <c r="E672">
        <v>155.99553990000001</v>
      </c>
      <c r="F672" s="1">
        <f t="shared" si="101"/>
        <v>2141245016.3235025</v>
      </c>
      <c r="G672" s="1">
        <v>33.427999999999997</v>
      </c>
      <c r="H672" s="1">
        <f t="shared" si="102"/>
        <v>3385625413.5482936</v>
      </c>
      <c r="I672" s="1">
        <f t="shared" si="103"/>
        <v>0.63245183822015849</v>
      </c>
      <c r="J672" s="5">
        <v>37.606361733270113</v>
      </c>
      <c r="K672" s="1">
        <v>20.8</v>
      </c>
      <c r="L672" s="1">
        <v>10128112401.424835</v>
      </c>
      <c r="M672" s="1">
        <f t="shared" si="104"/>
        <v>486928480.83773243</v>
      </c>
      <c r="N672" s="1">
        <f t="shared" si="105"/>
        <v>1.8079981602533708</v>
      </c>
      <c r="O672">
        <v>1.56668806058744</v>
      </c>
      <c r="P672">
        <f t="shared" si="106"/>
        <v>158675927.75599876</v>
      </c>
      <c r="Q672">
        <f t="shared" si="107"/>
        <v>1982569088.5675037</v>
      </c>
      <c r="R672" s="1">
        <f t="shared" si="108"/>
        <v>1403056324.9807899</v>
      </c>
      <c r="S672" s="1">
        <f t="shared" si="109"/>
        <v>1.4130359938291488</v>
      </c>
      <c r="T672" s="4">
        <v>-9</v>
      </c>
      <c r="U672" s="1">
        <v>25567650</v>
      </c>
      <c r="V672" s="1">
        <v>1</v>
      </c>
    </row>
    <row r="673" spans="1:22" x14ac:dyDescent="0.25">
      <c r="A673" s="1">
        <v>2004</v>
      </c>
      <c r="B673" s="1" t="s">
        <v>45</v>
      </c>
      <c r="C673" s="1">
        <v>942.55405456916901</v>
      </c>
      <c r="D673" s="1">
        <f t="shared" si="110"/>
        <v>2.9743062659631856</v>
      </c>
      <c r="E673">
        <v>142.00734829999999</v>
      </c>
      <c r="F673" s="1">
        <f t="shared" si="101"/>
        <v>2519981488.8700266</v>
      </c>
      <c r="G673" s="1">
        <v>32.173000000000002</v>
      </c>
      <c r="H673" s="1">
        <f t="shared" si="102"/>
        <v>3870419476.0596542</v>
      </c>
      <c r="I673" s="1">
        <f t="shared" si="103"/>
        <v>0.65108743495563848</v>
      </c>
      <c r="J673" s="5">
        <v>48.617617019587087</v>
      </c>
      <c r="K673" s="1">
        <v>24.5</v>
      </c>
      <c r="L673" s="1">
        <v>12030023547.88069</v>
      </c>
      <c r="M673" s="1">
        <f t="shared" si="104"/>
        <v>491021369.30125266</v>
      </c>
      <c r="N673" s="1">
        <f t="shared" si="105"/>
        <v>1.9843925314117179</v>
      </c>
      <c r="O673">
        <v>1.0847920250360299</v>
      </c>
      <c r="P673">
        <f t="shared" si="106"/>
        <v>130500736.05736618</v>
      </c>
      <c r="Q673">
        <f t="shared" si="107"/>
        <v>2389480752.8126602</v>
      </c>
      <c r="R673" s="1">
        <f t="shared" si="108"/>
        <v>1480938723.246994</v>
      </c>
      <c r="S673" s="1">
        <f t="shared" si="109"/>
        <v>1.6134906294932081</v>
      </c>
      <c r="T673" s="4">
        <v>-9</v>
      </c>
      <c r="U673" s="1">
        <v>25864350</v>
      </c>
      <c r="V673" s="1">
        <v>1</v>
      </c>
    </row>
    <row r="674" spans="1:22" x14ac:dyDescent="0.25">
      <c r="A674" s="1">
        <v>2005</v>
      </c>
      <c r="B674" s="1" t="s">
        <v>45</v>
      </c>
      <c r="C674" s="1">
        <v>996.86805211925082</v>
      </c>
      <c r="D674" s="1">
        <f t="shared" si="110"/>
        <v>2.9986376778414403</v>
      </c>
      <c r="E674">
        <v>125.3325305</v>
      </c>
      <c r="F674" s="1">
        <f t="shared" si="101"/>
        <v>3065087406.3657513</v>
      </c>
      <c r="G674" s="1">
        <v>30.771999999999998</v>
      </c>
      <c r="H674" s="1">
        <f t="shared" si="102"/>
        <v>4402706927.5971746</v>
      </c>
      <c r="I674" s="1">
        <f t="shared" si="103"/>
        <v>0.69618247518431942</v>
      </c>
      <c r="J674" s="5">
        <v>67.00175692589093</v>
      </c>
      <c r="K674" s="1">
        <v>28</v>
      </c>
      <c r="L674" s="1">
        <v>14307509838.805326</v>
      </c>
      <c r="M674" s="1">
        <f t="shared" si="104"/>
        <v>510982494.24304736</v>
      </c>
      <c r="N674" s="1">
        <f t="shared" si="105"/>
        <v>2.3929198902103903</v>
      </c>
      <c r="O674">
        <v>0.31478351300910901</v>
      </c>
      <c r="P674">
        <f t="shared" si="106"/>
        <v>45037682.09471532</v>
      </c>
      <c r="Q674">
        <f t="shared" si="107"/>
        <v>3020049724.2710361</v>
      </c>
      <c r="R674" s="1">
        <f t="shared" si="108"/>
        <v>1382657203.3261385</v>
      </c>
      <c r="S674" s="1">
        <f t="shared" si="109"/>
        <v>2.1842360615530478</v>
      </c>
      <c r="T674" s="4">
        <v>-9</v>
      </c>
      <c r="U674" s="1">
        <v>26167000</v>
      </c>
      <c r="V674" s="1">
        <v>1</v>
      </c>
    </row>
    <row r="675" spans="1:22" x14ac:dyDescent="0.25">
      <c r="A675" s="1">
        <v>2006</v>
      </c>
      <c r="B675" s="1" t="s">
        <v>45</v>
      </c>
      <c r="C675" s="1">
        <v>1056.6668126611719</v>
      </c>
      <c r="D675" s="1">
        <f t="shared" si="110"/>
        <v>3.0239380675024456</v>
      </c>
      <c r="E675">
        <v>107.496133</v>
      </c>
      <c r="F675" s="1">
        <f t="shared" si="101"/>
        <v>3042943755.2126713</v>
      </c>
      <c r="G675" s="1">
        <v>34.393999999999998</v>
      </c>
      <c r="H675" s="1">
        <f t="shared" si="102"/>
        <v>5960766995.3729525</v>
      </c>
      <c r="I675" s="1">
        <f t="shared" si="103"/>
        <v>0.51049533685426007</v>
      </c>
      <c r="J675" s="5">
        <v>77.554717303757457</v>
      </c>
      <c r="K675" s="1">
        <v>29.6</v>
      </c>
      <c r="L675" s="1">
        <v>17330833852.918976</v>
      </c>
      <c r="M675" s="1">
        <f t="shared" si="104"/>
        <v>585501143.67969513</v>
      </c>
      <c r="N675" s="1">
        <f t="shared" si="105"/>
        <v>2.6200918008026166</v>
      </c>
      <c r="O675">
        <v>2.02032267506564</v>
      </c>
      <c r="P675">
        <f t="shared" si="106"/>
        <v>350138766.1084742</v>
      </c>
      <c r="Q675">
        <f t="shared" si="107"/>
        <v>2692804989.104197</v>
      </c>
      <c r="R675" s="1">
        <f t="shared" si="108"/>
        <v>3267962006.2687554</v>
      </c>
      <c r="S675" s="1">
        <f t="shared" si="109"/>
        <v>0.82400131456202197</v>
      </c>
      <c r="T675" s="4">
        <v>-9</v>
      </c>
      <c r="U675" s="1">
        <v>26488250</v>
      </c>
      <c r="V675" s="1">
        <v>1</v>
      </c>
    </row>
    <row r="676" spans="1:22" x14ac:dyDescent="0.25">
      <c r="A676" s="1">
        <v>2007</v>
      </c>
      <c r="B676" s="1" t="s">
        <v>45</v>
      </c>
      <c r="C676" s="1">
        <v>1145.0838067693116</v>
      </c>
      <c r="D676" s="1">
        <f t="shared" si="110"/>
        <v>3.0588372731261377</v>
      </c>
      <c r="E676">
        <v>112.49503</v>
      </c>
      <c r="F676" s="1">
        <f t="shared" si="101"/>
        <v>3440613372.4506354</v>
      </c>
      <c r="G676" s="1">
        <v>35.585999999999999</v>
      </c>
      <c r="H676" s="1">
        <f t="shared" si="102"/>
        <v>7939732643.1759892</v>
      </c>
      <c r="I676" s="1">
        <f t="shared" si="103"/>
        <v>0.43334121274319742</v>
      </c>
      <c r="J676" s="5">
        <v>83.793372975802299</v>
      </c>
      <c r="K676" s="1">
        <v>30</v>
      </c>
      <c r="L676" s="1">
        <v>22311393927.881721</v>
      </c>
      <c r="M676" s="1">
        <f t="shared" si="104"/>
        <v>743713130.92939067</v>
      </c>
      <c r="N676" s="1">
        <f t="shared" si="105"/>
        <v>2.7931124325267431</v>
      </c>
      <c r="O676">
        <v>1.6328831293007</v>
      </c>
      <c r="P676">
        <f t="shared" si="106"/>
        <v>364318987.36020142</v>
      </c>
      <c r="Q676">
        <f t="shared" si="107"/>
        <v>3076294385.0904341</v>
      </c>
      <c r="R676" s="1">
        <f t="shared" si="108"/>
        <v>4863438258.0855551</v>
      </c>
      <c r="S676" s="1">
        <f t="shared" si="109"/>
        <v>0.63253489030646959</v>
      </c>
      <c r="T676" s="4">
        <v>-9</v>
      </c>
      <c r="U676" s="1">
        <v>26868000</v>
      </c>
      <c r="V676" s="1">
        <v>1</v>
      </c>
    </row>
    <row r="677" spans="1:22" x14ac:dyDescent="0.25">
      <c r="A677" s="1">
        <v>2008</v>
      </c>
      <c r="B677" s="1" t="s">
        <v>45</v>
      </c>
      <c r="C677" s="1">
        <v>1228.26456536303</v>
      </c>
      <c r="D677" s="1">
        <f t="shared" si="110"/>
        <v>3.0892919229141538</v>
      </c>
      <c r="E677">
        <v>109.9750507</v>
      </c>
      <c r="F677" s="1">
        <f t="shared" si="101"/>
        <v>4351882337.2493353</v>
      </c>
      <c r="G677" s="1">
        <v>40.685000000000002</v>
      </c>
      <c r="H677" s="1">
        <f t="shared" si="102"/>
        <v>12022189209.887779</v>
      </c>
      <c r="I677" s="1">
        <f t="shared" si="103"/>
        <v>0.36198751003436902</v>
      </c>
      <c r="J677" s="5">
        <v>108.41518354973967</v>
      </c>
      <c r="K677" s="1">
        <v>31</v>
      </c>
      <c r="L677" s="1">
        <v>29549438883.83379</v>
      </c>
      <c r="M677" s="1">
        <f t="shared" si="104"/>
        <v>953207705.93012226</v>
      </c>
      <c r="N677" s="1">
        <f t="shared" si="105"/>
        <v>3.497263985475473</v>
      </c>
      <c r="O677">
        <v>1.50084831301426</v>
      </c>
      <c r="P677">
        <f t="shared" si="106"/>
        <v>443492254.99319923</v>
      </c>
      <c r="Q677">
        <f t="shared" si="107"/>
        <v>3908390082.2561359</v>
      </c>
      <c r="R677" s="1">
        <f t="shared" si="108"/>
        <v>8113799127.6316433</v>
      </c>
      <c r="S677" s="1">
        <f t="shared" si="109"/>
        <v>0.48169667757069129</v>
      </c>
      <c r="T677" s="4">
        <v>-9</v>
      </c>
      <c r="U677" s="1">
        <v>27302800</v>
      </c>
      <c r="V677" s="1">
        <v>1</v>
      </c>
    </row>
    <row r="678" spans="1:22" x14ac:dyDescent="0.25">
      <c r="A678" s="1">
        <v>2009</v>
      </c>
      <c r="B678" s="1" t="s">
        <v>45</v>
      </c>
      <c r="C678" s="1">
        <v>1305.5382130691382</v>
      </c>
      <c r="D678" s="1">
        <f t="shared" si="110"/>
        <v>3.1157895881330595</v>
      </c>
      <c r="E678">
        <v>72.408900810000006</v>
      </c>
      <c r="F678" s="1">
        <f t="shared" si="101"/>
        <v>1823431192.2996666</v>
      </c>
      <c r="G678" s="1">
        <v>36.722999999999999</v>
      </c>
      <c r="H678" s="1">
        <f t="shared" si="102"/>
        <v>12371693609.530437</v>
      </c>
      <c r="I678" s="1">
        <f t="shared" si="103"/>
        <v>0.14738735454093371</v>
      </c>
      <c r="J678" s="5">
        <v>68.992925466719498</v>
      </c>
      <c r="K678" s="1">
        <v>31</v>
      </c>
      <c r="L678" s="1">
        <v>33689223673.257732</v>
      </c>
      <c r="M678" s="1">
        <f t="shared" si="104"/>
        <v>1086749150.7502494</v>
      </c>
      <c r="N678" s="1">
        <f t="shared" si="105"/>
        <v>2.2255782408619194</v>
      </c>
      <c r="O678">
        <v>0.75952953168035897</v>
      </c>
      <c r="P678">
        <f t="shared" si="106"/>
        <v>255879602.79224309</v>
      </c>
      <c r="Q678">
        <f t="shared" si="107"/>
        <v>1567551589.5074236</v>
      </c>
      <c r="R678" s="1">
        <f t="shared" si="108"/>
        <v>10804142020.023014</v>
      </c>
      <c r="S678" s="1">
        <f t="shared" si="109"/>
        <v>0.14508802148308714</v>
      </c>
      <c r="T678" s="4">
        <v>-9</v>
      </c>
      <c r="U678" s="1">
        <v>27767400</v>
      </c>
      <c r="V678" s="1">
        <v>1</v>
      </c>
    </row>
    <row r="679" spans="1:22" x14ac:dyDescent="0.25">
      <c r="A679" s="1">
        <v>2010</v>
      </c>
      <c r="B679" s="1" t="s">
        <v>45</v>
      </c>
      <c r="C679" s="1">
        <v>1377.0821404693777</v>
      </c>
      <c r="D679" s="1">
        <f t="shared" si="110"/>
        <v>3.1389598459131696</v>
      </c>
      <c r="E679">
        <v>91.701627400000007</v>
      </c>
      <c r="F679" s="1">
        <f t="shared" si="101"/>
        <v>2928656951.8188243</v>
      </c>
      <c r="G679" s="1">
        <v>37.003</v>
      </c>
      <c r="H679" s="1">
        <f t="shared" si="102"/>
        <v>14554305226.836613</v>
      </c>
      <c r="I679" s="1">
        <f t="shared" si="103"/>
        <v>0.20122272455978785</v>
      </c>
      <c r="J679" s="5">
        <v>87.498094676299672</v>
      </c>
      <c r="K679" s="1">
        <v>30.667000000000002</v>
      </c>
      <c r="L679" s="1">
        <v>39332770928.942551</v>
      </c>
      <c r="M679" s="1">
        <f t="shared" si="104"/>
        <v>1282576415.3305686</v>
      </c>
      <c r="N679" s="1">
        <f t="shared" si="105"/>
        <v>2.8531677267518725</v>
      </c>
      <c r="O679">
        <v>0.70723683603298604</v>
      </c>
      <c r="P679">
        <f t="shared" si="106"/>
        <v>278175844.64195544</v>
      </c>
      <c r="Q679">
        <f t="shared" si="107"/>
        <v>2650481107.1768689</v>
      </c>
      <c r="R679" s="1">
        <f t="shared" si="108"/>
        <v>11903824119.659744</v>
      </c>
      <c r="S679" s="1">
        <f t="shared" si="109"/>
        <v>0.2226579526489702</v>
      </c>
      <c r="T679" s="4">
        <v>-9</v>
      </c>
      <c r="U679" s="1">
        <v>28562400</v>
      </c>
      <c r="V679" s="1">
        <v>1</v>
      </c>
    </row>
    <row r="680" spans="1:22" x14ac:dyDescent="0.25">
      <c r="A680" s="1">
        <v>2011</v>
      </c>
      <c r="B680" s="1" t="s">
        <v>45</v>
      </c>
      <c r="C680" s="1">
        <v>1451.8835053096902</v>
      </c>
      <c r="D680" s="1">
        <f t="shared" si="110"/>
        <v>3.1619317713015183</v>
      </c>
      <c r="E680">
        <v>102.67693149999999</v>
      </c>
      <c r="F680" s="1">
        <f t="shared" si="101"/>
        <v>4448839791.6074715</v>
      </c>
      <c r="G680" s="1">
        <v>40.19</v>
      </c>
      <c r="H680" s="1">
        <f t="shared" si="102"/>
        <v>18453315338.989185</v>
      </c>
      <c r="I680" s="1">
        <f t="shared" si="103"/>
        <v>0.24108620645568857</v>
      </c>
      <c r="J680" s="5">
        <v>118.7082822862465</v>
      </c>
      <c r="K680" s="1">
        <v>30.888999999999999</v>
      </c>
      <c r="L680" s="1">
        <v>45915191189.323677</v>
      </c>
      <c r="M680" s="1">
        <f t="shared" si="104"/>
        <v>1486457677.1447337</v>
      </c>
      <c r="N680" s="1">
        <f t="shared" si="105"/>
        <v>3.8430600630077536</v>
      </c>
      <c r="O680">
        <v>0.844138909442531</v>
      </c>
      <c r="P680">
        <f t="shared" si="106"/>
        <v>387587994.17400998</v>
      </c>
      <c r="Q680">
        <f t="shared" si="107"/>
        <v>4061251797.4334617</v>
      </c>
      <c r="R680" s="1">
        <f t="shared" si="108"/>
        <v>14392063541.555723</v>
      </c>
      <c r="S680" s="1">
        <f t="shared" si="109"/>
        <v>0.28218690014166359</v>
      </c>
      <c r="T680" s="4">
        <v>-9</v>
      </c>
      <c r="U680" s="1">
        <v>29339400</v>
      </c>
      <c r="V680" s="1">
        <v>1</v>
      </c>
    </row>
    <row r="681" spans="1:22" x14ac:dyDescent="0.25">
      <c r="A681" s="1">
        <v>2012</v>
      </c>
      <c r="B681" s="1" t="s">
        <v>45</v>
      </c>
      <c r="C681" s="1">
        <v>1547.9815604350233</v>
      </c>
      <c r="D681" s="1">
        <f t="shared" si="110"/>
        <v>3.1897657830593964</v>
      </c>
      <c r="E681">
        <v>102.5686011</v>
      </c>
      <c r="F681" s="1">
        <f t="shared" si="101"/>
        <v>4370247464.4543991</v>
      </c>
      <c r="G681" s="1">
        <v>41.472000000000001</v>
      </c>
      <c r="H681" s="1">
        <f t="shared" si="102"/>
        <v>21491442894.789757</v>
      </c>
      <c r="I681" s="1">
        <f t="shared" si="103"/>
        <v>0.20334825752969304</v>
      </c>
      <c r="J681" s="5">
        <v>116.73436701022335</v>
      </c>
      <c r="K681" s="1">
        <v>30.852</v>
      </c>
      <c r="L681" s="1">
        <v>51821573338.131165</v>
      </c>
      <c r="M681" s="1">
        <f t="shared" si="104"/>
        <v>1679682786.7927902</v>
      </c>
      <c r="N681" s="1">
        <f t="shared" si="105"/>
        <v>3.7836888049469515</v>
      </c>
      <c r="O681">
        <v>0.64146462721171005</v>
      </c>
      <c r="P681">
        <f t="shared" si="106"/>
        <v>332417062.22868598</v>
      </c>
      <c r="Q681">
        <f t="shared" si="107"/>
        <v>4037830402.2257133</v>
      </c>
      <c r="R681" s="1">
        <f t="shared" si="108"/>
        <v>17453612492.564045</v>
      </c>
      <c r="S681" s="1">
        <f t="shared" si="109"/>
        <v>0.23134639914493316</v>
      </c>
      <c r="T681" s="4">
        <v>-9</v>
      </c>
      <c r="U681" s="1">
        <v>29774500</v>
      </c>
      <c r="V681" s="1">
        <v>1</v>
      </c>
    </row>
    <row r="682" spans="1:22" x14ac:dyDescent="0.25">
      <c r="A682" s="1">
        <v>2013</v>
      </c>
      <c r="B682" s="1" t="s">
        <v>45</v>
      </c>
      <c r="C682" s="1">
        <v>1645.9107213977113</v>
      </c>
      <c r="D682" s="1">
        <f t="shared" si="110"/>
        <v>3.2164062742201827</v>
      </c>
      <c r="E682">
        <v>94.738</v>
      </c>
      <c r="F682" s="1">
        <f t="shared" si="101"/>
        <v>3871051923.9515066</v>
      </c>
      <c r="G682" s="1">
        <v>35.944000000000003</v>
      </c>
      <c r="H682" s="1">
        <f t="shared" si="102"/>
        <v>20736256591.885441</v>
      </c>
      <c r="I682" s="1">
        <f t="shared" si="103"/>
        <v>0.18668036377724684</v>
      </c>
      <c r="J682" s="5">
        <v>111.94686091595962</v>
      </c>
      <c r="K682" s="1">
        <v>30.802</v>
      </c>
      <c r="L682" s="1">
        <v>57690453460.620522</v>
      </c>
      <c r="M682" s="1">
        <f t="shared" si="104"/>
        <v>1872945050.9908617</v>
      </c>
      <c r="N682" s="1">
        <f t="shared" si="105"/>
        <v>3.6344023412752295</v>
      </c>
      <c r="O682">
        <v>0.49279001237095099</v>
      </c>
      <c r="P682">
        <f t="shared" si="106"/>
        <v>284292792.7454496</v>
      </c>
      <c r="Q682">
        <f t="shared" si="107"/>
        <v>3586759131.2060571</v>
      </c>
      <c r="R682" s="1">
        <f t="shared" si="108"/>
        <v>17149497460.679384</v>
      </c>
      <c r="S682" s="1">
        <f t="shared" si="109"/>
        <v>0.20914660265875606</v>
      </c>
      <c r="T682" s="4">
        <v>-9</v>
      </c>
      <c r="U682" s="1">
        <v>30243200</v>
      </c>
      <c r="V682" s="1">
        <v>1</v>
      </c>
    </row>
    <row r="683" spans="1:22" x14ac:dyDescent="0.25">
      <c r="A683" s="1">
        <v>2014</v>
      </c>
      <c r="B683" s="1" t="s">
        <v>45</v>
      </c>
      <c r="C683" s="1">
        <v>1744.4912428692671</v>
      </c>
      <c r="D683" s="1">
        <f t="shared" si="110"/>
        <v>3.2416687936849033</v>
      </c>
      <c r="E683">
        <v>84.118821920000002</v>
      </c>
      <c r="F683" s="1">
        <f t="shared" si="101"/>
        <v>3079951843.5155029</v>
      </c>
      <c r="G683" s="1">
        <v>34.930999999999997</v>
      </c>
      <c r="H683" s="1">
        <f t="shared" si="102"/>
        <v>22029960729.23513</v>
      </c>
      <c r="I683" s="1">
        <f t="shared" si="103"/>
        <v>0.13980741415613215</v>
      </c>
      <c r="J683" s="5">
        <v>100.31315270718662</v>
      </c>
      <c r="K683" s="1">
        <v>30.847999999999999</v>
      </c>
      <c r="L683" s="1">
        <v>63067077178.538071</v>
      </c>
      <c r="M683" s="1">
        <f t="shared" si="104"/>
        <v>2044446225.9640195</v>
      </c>
      <c r="N683" s="1">
        <f t="shared" si="105"/>
        <v>3.2518527200203131</v>
      </c>
      <c r="O683"/>
      <c r="P683">
        <f t="shared" si="106"/>
        <v>0</v>
      </c>
      <c r="Q683">
        <f t="shared" si="107"/>
        <v>3079951843.5155029</v>
      </c>
      <c r="R683" s="1">
        <f t="shared" si="108"/>
        <v>18950008885.719627</v>
      </c>
      <c r="S683" s="1">
        <f t="shared" si="109"/>
        <v>0.16253036408001356</v>
      </c>
      <c r="T683" s="4">
        <v>-9</v>
      </c>
      <c r="U683" s="1">
        <v>30757700</v>
      </c>
      <c r="V683" s="1">
        <v>1</v>
      </c>
    </row>
    <row r="684" spans="1:22" x14ac:dyDescent="0.25">
      <c r="A684" s="1">
        <v>2015</v>
      </c>
      <c r="B684" s="1" t="s">
        <v>45</v>
      </c>
      <c r="C684" s="1">
        <v>1851.4727790523791</v>
      </c>
      <c r="D684" s="1">
        <f t="shared" si="110"/>
        <v>3.2675173312954002</v>
      </c>
      <c r="E684">
        <v>78.869506849999993</v>
      </c>
      <c r="F684" s="1">
        <f t="shared" si="101"/>
        <v>1527101597.223074</v>
      </c>
      <c r="G684" s="1">
        <v>34.442999999999998</v>
      </c>
      <c r="H684" s="1">
        <f t="shared" si="102"/>
        <v>23043677260.814873</v>
      </c>
      <c r="I684" s="1">
        <f t="shared" si="103"/>
        <v>6.6269874375469898E-2</v>
      </c>
      <c r="J684" s="5">
        <v>53.047624607937863</v>
      </c>
      <c r="K684" s="1">
        <v>30.834</v>
      </c>
      <c r="L684" s="1">
        <v>66903804142.53949</v>
      </c>
      <c r="M684" s="1">
        <f t="shared" si="104"/>
        <v>2169806192.5971165</v>
      </c>
      <c r="N684" s="1">
        <f t="shared" si="105"/>
        <v>1.7204263023914466</v>
      </c>
      <c r="O684"/>
      <c r="P684">
        <f t="shared" si="106"/>
        <v>0</v>
      </c>
      <c r="Q684">
        <f t="shared" si="107"/>
        <v>1527101597.223074</v>
      </c>
      <c r="R684" s="1">
        <f t="shared" si="108"/>
        <v>21516575663.591797</v>
      </c>
      <c r="S684" s="1">
        <f t="shared" si="109"/>
        <v>7.0973263640974379E-2</v>
      </c>
      <c r="T684" s="4">
        <v>-9</v>
      </c>
      <c r="U684" s="1">
        <v>31298900</v>
      </c>
      <c r="V684" s="1">
        <v>1</v>
      </c>
    </row>
    <row r="685" spans="1:22" x14ac:dyDescent="0.25">
      <c r="A685" s="1">
        <v>2016</v>
      </c>
      <c r="B685" s="1" t="s">
        <v>45</v>
      </c>
      <c r="C685" s="1">
        <v>1961.4821746983671</v>
      </c>
      <c r="D685" s="1">
        <f t="shared" si="110"/>
        <v>3.2925843657587932</v>
      </c>
      <c r="E685">
        <v>71.650568309999997</v>
      </c>
      <c r="F685" s="1">
        <f t="shared" si="101"/>
        <v>1143756018.2654514</v>
      </c>
      <c r="G685" s="1">
        <v>32.454000000000001</v>
      </c>
      <c r="H685" s="1">
        <f t="shared" si="102"/>
        <v>21815687705.762756</v>
      </c>
      <c r="I685" s="1">
        <f t="shared" si="103"/>
        <v>5.2428144081074317E-2</v>
      </c>
      <c r="J685" s="6">
        <v>43.734169960474297</v>
      </c>
      <c r="K685" s="1">
        <v>30.827999999999999</v>
      </c>
      <c r="L685" s="1">
        <v>67220335569.6147</v>
      </c>
      <c r="M685" s="1">
        <f t="shared" si="104"/>
        <v>2180496158.3500295</v>
      </c>
      <c r="N685" s="1">
        <f t="shared" si="105"/>
        <v>1.4186509004954684</v>
      </c>
      <c r="O685">
        <f>(O683+O684)/2</f>
        <v>0</v>
      </c>
      <c r="P685">
        <f t="shared" si="106"/>
        <v>0</v>
      </c>
      <c r="Q685">
        <f t="shared" si="107"/>
        <v>1143756018.2654514</v>
      </c>
      <c r="R685" s="1">
        <f t="shared" si="108"/>
        <v>20671931687.497307</v>
      </c>
      <c r="S685" s="1">
        <f t="shared" si="109"/>
        <v>5.5328937593055814E-2</v>
      </c>
      <c r="T685" s="4">
        <v>-9</v>
      </c>
      <c r="U685" s="1">
        <v>31848200</v>
      </c>
      <c r="V685" s="1">
        <v>1</v>
      </c>
    </row>
    <row r="686" spans="1:22" x14ac:dyDescent="0.25">
      <c r="A686" s="2">
        <v>1999</v>
      </c>
      <c r="B686" s="1" t="s">
        <v>46</v>
      </c>
      <c r="C686" s="1">
        <v>11597.945415651659</v>
      </c>
      <c r="D686" s="1">
        <f t="shared" si="110"/>
        <v>4.0643810604617681</v>
      </c>
      <c r="E686">
        <v>3109</v>
      </c>
      <c r="F686" s="1">
        <f t="shared" si="101"/>
        <v>29377339027.182915</v>
      </c>
      <c r="G686" s="1">
        <v>26.847000000000001</v>
      </c>
      <c r="H686" s="1">
        <f t="shared" si="102"/>
        <v>26303854650.817234</v>
      </c>
      <c r="I686" s="1">
        <f t="shared" si="103"/>
        <v>1.1168453984089435</v>
      </c>
      <c r="J686" s="5">
        <v>25.888021984061222</v>
      </c>
      <c r="K686" s="1">
        <v>26.516999999999999</v>
      </c>
      <c r="L686" s="1">
        <v>97976886247.317154</v>
      </c>
      <c r="M686" s="1">
        <f t="shared" si="104"/>
        <v>3694870696.0560079</v>
      </c>
      <c r="N686" s="1">
        <f t="shared" si="105"/>
        <v>0.97628019700800328</v>
      </c>
      <c r="O686">
        <v>9.5617745767934004</v>
      </c>
      <c r="P686">
        <f t="shared" si="106"/>
        <v>9368329000.3297596</v>
      </c>
      <c r="Q686">
        <f t="shared" si="107"/>
        <v>20009010026.853157</v>
      </c>
      <c r="R686" s="1">
        <f t="shared" si="108"/>
        <v>6294844623.964077</v>
      </c>
      <c r="S686" s="1">
        <f t="shared" si="109"/>
        <v>3.1786344575813859</v>
      </c>
      <c r="T686" s="4">
        <v>7</v>
      </c>
      <c r="U686" s="1">
        <v>24028689</v>
      </c>
      <c r="V686" s="1">
        <v>1</v>
      </c>
    </row>
    <row r="687" spans="1:22" x14ac:dyDescent="0.25">
      <c r="A687" s="1">
        <v>2000</v>
      </c>
      <c r="B687" s="1" t="s">
        <v>46</v>
      </c>
      <c r="C687" s="1">
        <v>11799.833131030357</v>
      </c>
      <c r="D687" s="1">
        <f t="shared" si="110"/>
        <v>4.0718758657141647</v>
      </c>
      <c r="E687">
        <v>3460.7588000000001</v>
      </c>
      <c r="F687" s="1">
        <f t="shared" si="101"/>
        <v>50168424807.620087</v>
      </c>
      <c r="G687" s="1">
        <v>32.743000000000002</v>
      </c>
      <c r="H687" s="1">
        <f t="shared" si="102"/>
        <v>38355387105.235291</v>
      </c>
      <c r="I687" s="1">
        <f t="shared" si="103"/>
        <v>1.3079890099915688</v>
      </c>
      <c r="J687" s="5">
        <v>39.716070128596982</v>
      </c>
      <c r="K687" s="1">
        <v>24.17</v>
      </c>
      <c r="L687" s="1">
        <v>117140723529.41176</v>
      </c>
      <c r="M687" s="1">
        <f t="shared" si="104"/>
        <v>4846533865.5114498</v>
      </c>
      <c r="N687" s="1">
        <f t="shared" si="105"/>
        <v>1.6431969436738509</v>
      </c>
      <c r="O687">
        <v>17.726057626793899</v>
      </c>
      <c r="P687">
        <f t="shared" si="106"/>
        <v>20764432157.26685</v>
      </c>
      <c r="Q687">
        <f t="shared" si="107"/>
        <v>29403992650.353237</v>
      </c>
      <c r="R687" s="1">
        <f t="shared" si="108"/>
        <v>8951394454.8820534</v>
      </c>
      <c r="S687" s="1">
        <f t="shared" si="109"/>
        <v>3.2848505111196862</v>
      </c>
      <c r="T687" s="4">
        <v>7</v>
      </c>
      <c r="U687" s="1">
        <v>24488340</v>
      </c>
      <c r="V687" s="1">
        <v>1</v>
      </c>
    </row>
    <row r="688" spans="1:22" x14ac:dyDescent="0.25">
      <c r="A688" s="1">
        <v>2001</v>
      </c>
      <c r="B688" s="1" t="s">
        <v>46</v>
      </c>
      <c r="C688" s="1">
        <v>11975.330817073444</v>
      </c>
      <c r="D688" s="1">
        <f t="shared" si="110"/>
        <v>4.0782875195851425</v>
      </c>
      <c r="E688">
        <v>3333.9883829999999</v>
      </c>
      <c r="F688" s="1">
        <f t="shared" si="101"/>
        <v>40311841166.104553</v>
      </c>
      <c r="G688" s="1">
        <v>27.305</v>
      </c>
      <c r="H688" s="1">
        <f t="shared" si="102"/>
        <v>33558926333.839989</v>
      </c>
      <c r="I688" s="1">
        <f t="shared" si="103"/>
        <v>1.201225592412803</v>
      </c>
      <c r="J688" s="5">
        <v>33.126510283668544</v>
      </c>
      <c r="K688" s="1">
        <v>27.524000000000001</v>
      </c>
      <c r="L688" s="1">
        <v>122903960204.50462</v>
      </c>
      <c r="M688" s="1">
        <f t="shared" si="104"/>
        <v>4465337894.3650856</v>
      </c>
      <c r="N688" s="1">
        <f t="shared" si="105"/>
        <v>1.2035500030398396</v>
      </c>
      <c r="O688">
        <v>11.5331639747107</v>
      </c>
      <c r="P688">
        <f t="shared" si="106"/>
        <v>14174715261.798702</v>
      </c>
      <c r="Q688">
        <f t="shared" si="107"/>
        <v>26137125904.305851</v>
      </c>
      <c r="R688" s="1">
        <f t="shared" si="108"/>
        <v>7421800429.5341377</v>
      </c>
      <c r="S688" s="1">
        <f t="shared" si="109"/>
        <v>3.5216691896344163</v>
      </c>
      <c r="T688" s="4">
        <v>6</v>
      </c>
      <c r="U688" s="1">
        <v>24948476</v>
      </c>
      <c r="V688" s="1">
        <v>1</v>
      </c>
    </row>
    <row r="689" spans="1:22" x14ac:dyDescent="0.25">
      <c r="A689" s="1">
        <v>2002</v>
      </c>
      <c r="B689" s="1" t="s">
        <v>46</v>
      </c>
      <c r="C689" s="1">
        <v>10717.138919507586</v>
      </c>
      <c r="D689" s="1">
        <f t="shared" si="110"/>
        <v>4.0300788602342639</v>
      </c>
      <c r="E689">
        <v>2924.2040480000001</v>
      </c>
      <c r="F689" s="1">
        <f t="shared" si="101"/>
        <v>35631745606.001892</v>
      </c>
      <c r="G689" s="1">
        <v>29.507999999999999</v>
      </c>
      <c r="H689" s="1">
        <f t="shared" si="102"/>
        <v>27411039868.446896</v>
      </c>
      <c r="I689" s="1">
        <f t="shared" si="103"/>
        <v>1.2999049206819011</v>
      </c>
      <c r="J689" s="5">
        <v>33.383860782604785</v>
      </c>
      <c r="K689" s="1">
        <v>21.158999999999999</v>
      </c>
      <c r="L689" s="1">
        <v>92893587733.654922</v>
      </c>
      <c r="M689" s="1">
        <f t="shared" si="104"/>
        <v>4390263610.4567766</v>
      </c>
      <c r="N689" s="1">
        <f t="shared" si="105"/>
        <v>1.5777617459523035</v>
      </c>
      <c r="O689">
        <v>14.244477435227299</v>
      </c>
      <c r="P689">
        <f t="shared" si="106"/>
        <v>13232206143.493549</v>
      </c>
      <c r="Q689">
        <f t="shared" si="107"/>
        <v>22399539462.508343</v>
      </c>
      <c r="R689" s="1">
        <f t="shared" si="108"/>
        <v>5011500405.9385529</v>
      </c>
      <c r="S689" s="1">
        <f t="shared" si="109"/>
        <v>4.4696273866335963</v>
      </c>
      <c r="T689" s="4">
        <v>6</v>
      </c>
      <c r="U689" s="1">
        <v>25408700</v>
      </c>
      <c r="V689" s="1">
        <v>1</v>
      </c>
    </row>
    <row r="690" spans="1:22" x14ac:dyDescent="0.25">
      <c r="A690" s="1">
        <v>2003</v>
      </c>
      <c r="B690" s="1" t="s">
        <v>46</v>
      </c>
      <c r="C690" s="1">
        <v>9710.2652973645691</v>
      </c>
      <c r="D690" s="1">
        <f t="shared" si="110"/>
        <v>3.987231095573045</v>
      </c>
      <c r="E690">
        <v>2581.4287730000001</v>
      </c>
      <c r="F690" s="1">
        <f t="shared" si="101"/>
        <v>35433522642.530014</v>
      </c>
      <c r="G690" s="1">
        <v>32.347000000000001</v>
      </c>
      <c r="H690" s="1">
        <f t="shared" si="102"/>
        <v>27048764727.454529</v>
      </c>
      <c r="I690" s="1">
        <f t="shared" si="103"/>
        <v>1.3099867221132264</v>
      </c>
      <c r="J690" s="5">
        <v>37.606361733270113</v>
      </c>
      <c r="K690" s="1">
        <v>15.217000000000001</v>
      </c>
      <c r="L690" s="1">
        <v>83620628582.108154</v>
      </c>
      <c r="M690" s="1">
        <f t="shared" si="104"/>
        <v>5495211183.683259</v>
      </c>
      <c r="N690" s="1">
        <f t="shared" si="105"/>
        <v>2.4713387483255644</v>
      </c>
      <c r="O690">
        <v>18.045321144482099</v>
      </c>
      <c r="P690">
        <f t="shared" si="106"/>
        <v>15089610970.676004</v>
      </c>
      <c r="Q690">
        <f t="shared" si="107"/>
        <v>20343911671.854012</v>
      </c>
      <c r="R690" s="1">
        <f t="shared" si="108"/>
        <v>6704853055.6005173</v>
      </c>
      <c r="S690" s="1">
        <f t="shared" si="109"/>
        <v>3.0342069398315723</v>
      </c>
      <c r="T690" s="4">
        <v>6</v>
      </c>
      <c r="U690" s="1">
        <v>25868523</v>
      </c>
      <c r="V690" s="1">
        <v>1</v>
      </c>
    </row>
    <row r="691" spans="1:22" x14ac:dyDescent="0.25">
      <c r="A691" s="1">
        <v>2004</v>
      </c>
      <c r="B691" s="1" t="s">
        <v>46</v>
      </c>
      <c r="C691" s="1">
        <v>11285.822526676635</v>
      </c>
      <c r="D691" s="1">
        <f t="shared" si="110"/>
        <v>4.0525332165621419</v>
      </c>
      <c r="E691">
        <v>2855.1676699999998</v>
      </c>
      <c r="F691" s="1">
        <f t="shared" si="101"/>
        <v>50666178631.969879</v>
      </c>
      <c r="G691" s="1">
        <v>34.384999999999998</v>
      </c>
      <c r="H691" s="1">
        <f t="shared" si="102"/>
        <v>38667095514.037964</v>
      </c>
      <c r="I691" s="1">
        <f t="shared" si="103"/>
        <v>1.3103176734227604</v>
      </c>
      <c r="J691" s="5">
        <v>48.617617019587087</v>
      </c>
      <c r="K691" s="1">
        <v>21.797999999999998</v>
      </c>
      <c r="L691" s="1">
        <v>112453382329.61455</v>
      </c>
      <c r="M691" s="1">
        <f t="shared" si="104"/>
        <v>5158885325.7002735</v>
      </c>
      <c r="N691" s="1">
        <f t="shared" si="105"/>
        <v>2.2303705394800941</v>
      </c>
      <c r="O691">
        <v>20.432124805904198</v>
      </c>
      <c r="P691">
        <f t="shared" si="106"/>
        <v>22976615426.047462</v>
      </c>
      <c r="Q691">
        <f t="shared" si="107"/>
        <v>27689563205.922417</v>
      </c>
      <c r="R691" s="1">
        <f t="shared" si="108"/>
        <v>10977532308.115547</v>
      </c>
      <c r="S691" s="1">
        <f t="shared" si="109"/>
        <v>2.5223850341530656</v>
      </c>
      <c r="T691" s="4">
        <v>6</v>
      </c>
      <c r="U691" s="1">
        <v>26327225</v>
      </c>
      <c r="V691" s="1">
        <v>1</v>
      </c>
    </row>
    <row r="692" spans="1:22" x14ac:dyDescent="0.25">
      <c r="A692" s="1">
        <v>2005</v>
      </c>
      <c r="B692" s="1" t="s">
        <v>46</v>
      </c>
      <c r="C692" s="1">
        <v>12237.882953115242</v>
      </c>
      <c r="D692" s="1">
        <f t="shared" si="110"/>
        <v>4.0877062951542023</v>
      </c>
      <c r="E692">
        <v>2866.93064</v>
      </c>
      <c r="F692" s="1">
        <f t="shared" si="101"/>
        <v>70112627300.604156</v>
      </c>
      <c r="G692" s="1">
        <v>37.625</v>
      </c>
      <c r="H692" s="1">
        <f t="shared" si="102"/>
        <v>54748140560.699593</v>
      </c>
      <c r="I692" s="1">
        <f t="shared" si="103"/>
        <v>1.2806394259704559</v>
      </c>
      <c r="J692" s="5">
        <v>67.00175692589093</v>
      </c>
      <c r="K692" s="1">
        <v>23.004000000000001</v>
      </c>
      <c r="L692" s="1">
        <v>145510008134.74976</v>
      </c>
      <c r="M692" s="1">
        <f t="shared" si="104"/>
        <v>6325422019.4205246</v>
      </c>
      <c r="N692" s="1">
        <f t="shared" si="105"/>
        <v>2.9126133248952759</v>
      </c>
      <c r="O692">
        <v>23.810265084234899</v>
      </c>
      <c r="P692">
        <f t="shared" si="106"/>
        <v>34646318660.975685</v>
      </c>
      <c r="Q692">
        <f t="shared" si="107"/>
        <v>35466308639.628471</v>
      </c>
      <c r="R692" s="1">
        <f t="shared" si="108"/>
        <v>19281831921.071121</v>
      </c>
      <c r="S692" s="1">
        <f t="shared" si="109"/>
        <v>1.8393640596395309</v>
      </c>
      <c r="T692" s="4">
        <v>6</v>
      </c>
      <c r="U692" s="1">
        <v>26784161</v>
      </c>
      <c r="V692" s="1">
        <v>1</v>
      </c>
    </row>
    <row r="693" spans="1:22" x14ac:dyDescent="0.25">
      <c r="A693" s="1">
        <v>2006</v>
      </c>
      <c r="B693" s="1" t="s">
        <v>46</v>
      </c>
      <c r="C693" s="1">
        <v>13221.420660497904</v>
      </c>
      <c r="D693" s="1">
        <f t="shared" si="110"/>
        <v>4.1212781232181355</v>
      </c>
      <c r="E693">
        <v>2746.5337140000001</v>
      </c>
      <c r="F693" s="1">
        <f t="shared" si="101"/>
        <v>77747425700.395798</v>
      </c>
      <c r="G693" s="1">
        <v>37.661999999999999</v>
      </c>
      <c r="H693" s="1">
        <f t="shared" si="102"/>
        <v>69101304382.300903</v>
      </c>
      <c r="I693" s="1">
        <f t="shared" si="103"/>
        <v>1.1251224039167262</v>
      </c>
      <c r="J693" s="5">
        <v>77.554717303757457</v>
      </c>
      <c r="K693" s="1">
        <v>26.922000000000001</v>
      </c>
      <c r="L693" s="1">
        <v>183477522123.89383</v>
      </c>
      <c r="M693" s="1">
        <f t="shared" si="104"/>
        <v>6815151999.2531691</v>
      </c>
      <c r="N693" s="1">
        <f t="shared" si="105"/>
        <v>2.8807190143287071</v>
      </c>
      <c r="O693">
        <v>21.392575950889</v>
      </c>
      <c r="P693">
        <f t="shared" si="106"/>
        <v>39250568273.163155</v>
      </c>
      <c r="Q693">
        <f t="shared" si="107"/>
        <v>38496857427.232643</v>
      </c>
      <c r="R693" s="1">
        <f t="shared" si="108"/>
        <v>30604446955.06826</v>
      </c>
      <c r="S693" s="1">
        <f t="shared" si="109"/>
        <v>1.2578844337148642</v>
      </c>
      <c r="T693" s="4">
        <v>5</v>
      </c>
      <c r="U693" s="1">
        <v>27239168</v>
      </c>
      <c r="V693" s="1">
        <v>1</v>
      </c>
    </row>
    <row r="694" spans="1:22" x14ac:dyDescent="0.25">
      <c r="A694" s="1">
        <v>2007</v>
      </c>
      <c r="B694" s="1" t="s">
        <v>46</v>
      </c>
      <c r="C694" s="1">
        <v>14143.657950286681</v>
      </c>
      <c r="D694" s="1">
        <f t="shared" si="110"/>
        <v>4.150561744833924</v>
      </c>
      <c r="E694">
        <v>2681.9924000000001</v>
      </c>
      <c r="F694" s="1">
        <f t="shared" si="101"/>
        <v>82027614164.385513</v>
      </c>
      <c r="G694" s="1">
        <v>33.134</v>
      </c>
      <c r="H694" s="1">
        <f t="shared" si="102"/>
        <v>76328811926.82814</v>
      </c>
      <c r="I694" s="1">
        <f t="shared" si="103"/>
        <v>1.0746612202351646</v>
      </c>
      <c r="J694" s="5">
        <v>83.793372975802299</v>
      </c>
      <c r="K694" s="1">
        <v>30.34</v>
      </c>
      <c r="L694" s="1">
        <v>230364012575.68701</v>
      </c>
      <c r="M694" s="1">
        <f t="shared" si="104"/>
        <v>7592749260.899374</v>
      </c>
      <c r="N694" s="1">
        <f t="shared" si="105"/>
        <v>2.7618118976862984</v>
      </c>
      <c r="O694">
        <v>16.967473079976301</v>
      </c>
      <c r="P694">
        <f t="shared" si="106"/>
        <v>39086951819.73291</v>
      </c>
      <c r="Q694">
        <f t="shared" si="107"/>
        <v>42940662344.652603</v>
      </c>
      <c r="R694" s="1">
        <f t="shared" si="108"/>
        <v>33388149582.175537</v>
      </c>
      <c r="S694" s="1">
        <f t="shared" si="109"/>
        <v>1.286104886973932</v>
      </c>
      <c r="T694" s="4">
        <v>5</v>
      </c>
      <c r="U694" s="1">
        <v>27691965</v>
      </c>
      <c r="V694" s="1">
        <v>1</v>
      </c>
    </row>
    <row r="695" spans="1:22" x14ac:dyDescent="0.25">
      <c r="A695" s="1">
        <v>2008</v>
      </c>
      <c r="B695" s="1" t="s">
        <v>46</v>
      </c>
      <c r="C695" s="1">
        <v>14652.178424630005</v>
      </c>
      <c r="D695" s="1">
        <f t="shared" si="110"/>
        <v>4.1659021985783964</v>
      </c>
      <c r="E695">
        <v>2701.6796319999999</v>
      </c>
      <c r="F695" s="1">
        <f t="shared" si="101"/>
        <v>106909629016.49368</v>
      </c>
      <c r="G695" s="1">
        <v>31.417999999999999</v>
      </c>
      <c r="H695" s="1">
        <f t="shared" si="102"/>
        <v>99266235602.28479</v>
      </c>
      <c r="I695" s="1">
        <f t="shared" si="103"/>
        <v>1.0769989248391822</v>
      </c>
      <c r="J695" s="5">
        <v>108.41518354973967</v>
      </c>
      <c r="K695" s="1">
        <v>26.826000000000001</v>
      </c>
      <c r="L695" s="1">
        <v>315953388510.67792</v>
      </c>
      <c r="M695" s="1">
        <f t="shared" si="104"/>
        <v>11777879240.687315</v>
      </c>
      <c r="N695" s="1">
        <f t="shared" si="105"/>
        <v>4.0414218873383909</v>
      </c>
      <c r="O695">
        <v>17.271823205290801</v>
      </c>
      <c r="P695">
        <f t="shared" si="106"/>
        <v>54570910674.689865</v>
      </c>
      <c r="Q695">
        <f t="shared" si="107"/>
        <v>52338718341.803818</v>
      </c>
      <c r="R695" s="1">
        <f t="shared" si="108"/>
        <v>46927517260.480972</v>
      </c>
      <c r="S695" s="1">
        <f t="shared" si="109"/>
        <v>1.1153097670027341</v>
      </c>
      <c r="T695" s="4">
        <v>5</v>
      </c>
      <c r="U695" s="1">
        <v>28141701</v>
      </c>
      <c r="V695" s="1">
        <v>1</v>
      </c>
    </row>
    <row r="696" spans="1:22" x14ac:dyDescent="0.25">
      <c r="A696" s="1">
        <v>2009</v>
      </c>
      <c r="B696" s="1" t="s">
        <v>46</v>
      </c>
      <c r="C696" s="1">
        <v>13961.88577487385</v>
      </c>
      <c r="D696" s="1">
        <f t="shared" si="110"/>
        <v>4.144944080630343</v>
      </c>
      <c r="E696">
        <v>2710.2931549999998</v>
      </c>
      <c r="F696" s="1">
        <f t="shared" si="101"/>
        <v>68251734577.094383</v>
      </c>
      <c r="G696" s="1">
        <v>24.584</v>
      </c>
      <c r="H696" s="1">
        <f t="shared" si="102"/>
        <v>81074990695.775436</v>
      </c>
      <c r="I696" s="1">
        <f t="shared" si="103"/>
        <v>0.84183462731684</v>
      </c>
      <c r="J696" s="5">
        <v>68.992925466719498</v>
      </c>
      <c r="K696" s="1">
        <v>25.797000000000001</v>
      </c>
      <c r="L696" s="1">
        <v>329787628928.4715</v>
      </c>
      <c r="M696" s="1">
        <f t="shared" si="104"/>
        <v>12783952743.670639</v>
      </c>
      <c r="N696" s="1">
        <f t="shared" si="105"/>
        <v>2.6744553811187153</v>
      </c>
      <c r="O696">
        <v>6.9806649718316596</v>
      </c>
      <c r="P696">
        <f t="shared" si="106"/>
        <v>23021369494.043983</v>
      </c>
      <c r="Q696">
        <f t="shared" si="107"/>
        <v>45230365083.0504</v>
      </c>
      <c r="R696" s="1">
        <f t="shared" si="108"/>
        <v>35844625612.725037</v>
      </c>
      <c r="S696" s="1">
        <f t="shared" si="109"/>
        <v>1.2618450969953323</v>
      </c>
      <c r="T696" s="4">
        <v>-3</v>
      </c>
      <c r="U696" s="1">
        <v>28587323</v>
      </c>
      <c r="V696" s="1">
        <v>1</v>
      </c>
    </row>
    <row r="697" spans="1:22" x14ac:dyDescent="0.25">
      <c r="A697" s="1">
        <v>2010</v>
      </c>
      <c r="B697" s="1" t="s">
        <v>46</v>
      </c>
      <c r="C697" s="1">
        <v>13545.205838455924</v>
      </c>
      <c r="D697" s="1">
        <f t="shared" si="110"/>
        <v>4.131785609134881</v>
      </c>
      <c r="E697">
        <v>2599.489</v>
      </c>
      <c r="F697" s="1">
        <f t="shared" si="101"/>
        <v>83019372140.67984</v>
      </c>
      <c r="G697" s="1">
        <v>21.024000000000001</v>
      </c>
      <c r="H697" s="1">
        <f t="shared" si="102"/>
        <v>82664408998.500076</v>
      </c>
      <c r="I697" s="1">
        <f t="shared" si="103"/>
        <v>1.0042940262499935</v>
      </c>
      <c r="J697" s="5">
        <v>87.498094676299672</v>
      </c>
      <c r="K697" s="1">
        <v>21.972000000000001</v>
      </c>
      <c r="L697" s="1">
        <v>393190682070.49121</v>
      </c>
      <c r="M697" s="1">
        <f t="shared" si="104"/>
        <v>17895079285.931694</v>
      </c>
      <c r="N697" s="1">
        <f t="shared" si="105"/>
        <v>3.9822544454896991</v>
      </c>
      <c r="O697">
        <v>9.3966318522858199</v>
      </c>
      <c r="P697">
        <f t="shared" si="106"/>
        <v>36946680871.655647</v>
      </c>
      <c r="Q697">
        <f t="shared" si="107"/>
        <v>46072691269.024193</v>
      </c>
      <c r="R697" s="1">
        <f t="shared" si="108"/>
        <v>36591717729.475883</v>
      </c>
      <c r="S697" s="1">
        <f t="shared" si="109"/>
        <v>1.2591016253907932</v>
      </c>
      <c r="T697" s="4">
        <v>-3</v>
      </c>
      <c r="U697" s="1">
        <v>29028033</v>
      </c>
      <c r="V697" s="1">
        <v>1</v>
      </c>
    </row>
    <row r="698" spans="1:22" x14ac:dyDescent="0.25">
      <c r="A698" s="1">
        <v>2011</v>
      </c>
      <c r="B698" s="1" t="s">
        <v>46</v>
      </c>
      <c r="C698" s="1">
        <v>13902.452289754363</v>
      </c>
      <c r="D698" s="1">
        <f t="shared" si="110"/>
        <v>4.1430914133456316</v>
      </c>
      <c r="E698">
        <v>2684.373</v>
      </c>
      <c r="F698" s="1">
        <f t="shared" si="101"/>
        <v>116309917363.63611</v>
      </c>
      <c r="G698" s="1">
        <v>27.571000000000002</v>
      </c>
      <c r="H698" s="1">
        <f t="shared" si="102"/>
        <v>87257304825.568283</v>
      </c>
      <c r="I698" s="1">
        <f t="shared" si="103"/>
        <v>1.3329533566977052</v>
      </c>
      <c r="J698" s="5">
        <v>118.7082822862465</v>
      </c>
      <c r="K698" s="1">
        <v>23.071999999999999</v>
      </c>
      <c r="L698" s="1">
        <v>316482190800.36371</v>
      </c>
      <c r="M698" s="1">
        <f t="shared" si="104"/>
        <v>13717154594.329218</v>
      </c>
      <c r="N698" s="1">
        <f t="shared" si="105"/>
        <v>5.1451231920183123</v>
      </c>
      <c r="O698">
        <v>18.566987871398599</v>
      </c>
      <c r="P698">
        <f t="shared" si="106"/>
        <v>58761209981.0401</v>
      </c>
      <c r="Q698">
        <f t="shared" si="107"/>
        <v>57548707382.596008</v>
      </c>
      <c r="R698" s="1">
        <f t="shared" si="108"/>
        <v>29708597442.972275</v>
      </c>
      <c r="S698" s="1">
        <f t="shared" si="109"/>
        <v>1.9371061691170297</v>
      </c>
      <c r="T698" s="4">
        <v>-3</v>
      </c>
      <c r="U698" s="1">
        <v>29463291</v>
      </c>
      <c r="V698" s="1">
        <v>1</v>
      </c>
    </row>
    <row r="699" spans="1:22" x14ac:dyDescent="0.25">
      <c r="A699" s="1">
        <v>2012</v>
      </c>
      <c r="B699" s="1" t="s">
        <v>46</v>
      </c>
      <c r="C699" s="1">
        <v>14473.469852108396</v>
      </c>
      <c r="D699" s="1">
        <f t="shared" si="110"/>
        <v>4.1605726608338651</v>
      </c>
      <c r="E699">
        <v>2684.55</v>
      </c>
      <c r="F699" s="1">
        <f t="shared" si="101"/>
        <v>114383424409.41272</v>
      </c>
      <c r="G699" s="1">
        <v>25.085999999999999</v>
      </c>
      <c r="H699" s="1">
        <f t="shared" si="102"/>
        <v>95649465626.465851</v>
      </c>
      <c r="I699" s="1">
        <f t="shared" si="103"/>
        <v>1.1958605692174746</v>
      </c>
      <c r="J699" s="5">
        <v>116.73436701022335</v>
      </c>
      <c r="K699" s="1">
        <v>26.597000000000001</v>
      </c>
      <c r="L699" s="1">
        <v>381286237847.66748</v>
      </c>
      <c r="M699" s="1">
        <f t="shared" si="104"/>
        <v>14335685898.697878</v>
      </c>
      <c r="N699" s="1">
        <f t="shared" si="105"/>
        <v>4.3890050385465784</v>
      </c>
      <c r="O699">
        <v>14.725029533440701</v>
      </c>
      <c r="P699">
        <f t="shared" si="106"/>
        <v>56144511130.013992</v>
      </c>
      <c r="Q699">
        <f t="shared" si="107"/>
        <v>58238913279.398727</v>
      </c>
      <c r="R699" s="1">
        <f t="shared" si="108"/>
        <v>37410552347.067123</v>
      </c>
      <c r="S699" s="1">
        <f t="shared" si="109"/>
        <v>1.556750959972514</v>
      </c>
      <c r="T699" s="4">
        <v>-3</v>
      </c>
      <c r="U699" s="1">
        <v>29893080</v>
      </c>
      <c r="V699" s="1">
        <v>1</v>
      </c>
    </row>
    <row r="700" spans="1:22" x14ac:dyDescent="0.25">
      <c r="A700" s="1">
        <v>2013</v>
      </c>
      <c r="B700" s="1" t="s">
        <v>46</v>
      </c>
      <c r="C700" s="1">
        <v>14462.358180987621</v>
      </c>
      <c r="D700" s="1">
        <f t="shared" si="110"/>
        <v>4.1602391132551224</v>
      </c>
      <c r="E700">
        <v>2684.55</v>
      </c>
      <c r="F700" s="1">
        <f t="shared" si="101"/>
        <v>109692335097.25789</v>
      </c>
      <c r="G700" s="1">
        <v>25.869</v>
      </c>
      <c r="H700" s="1">
        <f t="shared" si="102"/>
        <v>95975619519.416</v>
      </c>
      <c r="I700" s="1">
        <f t="shared" si="103"/>
        <v>1.1429187500588831</v>
      </c>
      <c r="J700" s="5">
        <v>111.94686091595962</v>
      </c>
      <c r="K700" s="1">
        <v>27.268999999999998</v>
      </c>
      <c r="L700" s="1">
        <v>371006299120.24432</v>
      </c>
      <c r="M700" s="1">
        <f t="shared" si="104"/>
        <v>13605423708.982521</v>
      </c>
      <c r="N700" s="1">
        <f t="shared" si="105"/>
        <v>4.1052792884212703</v>
      </c>
      <c r="O700">
        <v>14.212736163289501</v>
      </c>
      <c r="P700">
        <f t="shared" si="106"/>
        <v>52730146443.144974</v>
      </c>
      <c r="Q700">
        <f t="shared" si="107"/>
        <v>56962188654.112915</v>
      </c>
      <c r="R700" s="1">
        <f t="shared" si="108"/>
        <v>39013430865.303085</v>
      </c>
      <c r="S700" s="1">
        <f t="shared" si="109"/>
        <v>1.4600661205824044</v>
      </c>
      <c r="T700" s="4">
        <v>4</v>
      </c>
      <c r="U700" s="1">
        <v>30317848</v>
      </c>
      <c r="V700" s="1">
        <v>1</v>
      </c>
    </row>
    <row r="701" spans="1:22" x14ac:dyDescent="0.25">
      <c r="A701" s="1">
        <v>2014</v>
      </c>
      <c r="B701" s="1" t="s">
        <v>46</v>
      </c>
      <c r="C701" s="1">
        <v>13708.984743336179</v>
      </c>
      <c r="D701" s="1">
        <f t="shared" si="110"/>
        <v>4.1370052931051076</v>
      </c>
      <c r="E701">
        <v>2684.55</v>
      </c>
      <c r="F701" s="1">
        <f t="shared" si="101"/>
        <v>98292921046.528427</v>
      </c>
      <c r="G701" s="1">
        <v>30.094999999999999</v>
      </c>
      <c r="H701" s="1">
        <f t="shared" si="102"/>
        <v>145166036983.14026</v>
      </c>
      <c r="I701" s="1">
        <f t="shared" si="103"/>
        <v>0.67710687078923482</v>
      </c>
      <c r="J701" s="5">
        <v>100.31315270718662</v>
      </c>
      <c r="K701" s="1">
        <v>24.81</v>
      </c>
      <c r="L701" s="1">
        <v>482359318767.70312</v>
      </c>
      <c r="M701" s="1">
        <f t="shared" si="104"/>
        <v>19442132961.213348</v>
      </c>
      <c r="N701" s="1">
        <f t="shared" si="105"/>
        <v>4.0432548451103036</v>
      </c>
      <c r="O701">
        <v>3.79132888815758</v>
      </c>
      <c r="P701">
        <f t="shared" si="106"/>
        <v>18287828197.160038</v>
      </c>
      <c r="Q701">
        <f t="shared" si="107"/>
        <v>80005092849.368393</v>
      </c>
      <c r="R701" s="1">
        <f t="shared" si="108"/>
        <v>65160944133.771866</v>
      </c>
      <c r="S701" s="1">
        <f t="shared" si="109"/>
        <v>1.2278074529602012</v>
      </c>
      <c r="T701" s="4">
        <v>4</v>
      </c>
      <c r="U701" s="1">
        <v>30738378</v>
      </c>
      <c r="V701" s="1">
        <v>1</v>
      </c>
    </row>
    <row r="702" spans="1:22" x14ac:dyDescent="0.25">
      <c r="A702" s="1">
        <v>2015</v>
      </c>
      <c r="B702" s="1" t="s">
        <v>46</v>
      </c>
      <c r="D702" s="1" t="e">
        <f t="shared" si="110"/>
        <v>#NUM!</v>
      </c>
      <c r="E702">
        <v>2684.55</v>
      </c>
      <c r="F702" s="1">
        <f t="shared" si="101"/>
        <v>51979285234.05246</v>
      </c>
      <c r="G702" s="1">
        <v>18.954999999999998</v>
      </c>
      <c r="H702" s="1">
        <f t="shared" si="102"/>
        <v>0</v>
      </c>
      <c r="I702" s="1" t="e">
        <f t="shared" si="103"/>
        <v>#DIV/0!</v>
      </c>
      <c r="J702" s="5">
        <v>53.047624607937863</v>
      </c>
      <c r="K702" s="1">
        <v>49.106999999999999</v>
      </c>
      <c r="M702" s="1">
        <f t="shared" si="104"/>
        <v>0</v>
      </c>
      <c r="N702" s="1">
        <f t="shared" si="105"/>
        <v>1.080245680003622</v>
      </c>
      <c r="O702">
        <v>1.30325216257754</v>
      </c>
      <c r="P702">
        <f t="shared" si="106"/>
        <v>0</v>
      </c>
      <c r="Q702">
        <f t="shared" si="107"/>
        <v>51979285234.05246</v>
      </c>
      <c r="R702" s="1">
        <f t="shared" si="108"/>
        <v>-51979285234.05246</v>
      </c>
      <c r="S702" s="1">
        <f t="shared" si="109"/>
        <v>-1</v>
      </c>
      <c r="T702" s="4">
        <v>4</v>
      </c>
      <c r="U702" s="1">
        <v>31155134</v>
      </c>
      <c r="V702" s="1">
        <v>1</v>
      </c>
    </row>
    <row r="703" spans="1:22" x14ac:dyDescent="0.25">
      <c r="A703" s="1">
        <v>2016</v>
      </c>
      <c r="B703" s="1" t="s">
        <v>46</v>
      </c>
      <c r="D703" s="1" t="e">
        <f t="shared" si="110"/>
        <v>#NUM!</v>
      </c>
      <c r="E703">
        <v>2461.5172130000001</v>
      </c>
      <c r="F703" s="1">
        <f t="shared" si="101"/>
        <v>39293130436.200882</v>
      </c>
      <c r="G703" s="1">
        <v>17.143000000000001</v>
      </c>
      <c r="H703" s="1">
        <f t="shared" si="102"/>
        <v>0</v>
      </c>
      <c r="I703" s="1" t="e">
        <f t="shared" si="103"/>
        <v>#DIV/0!</v>
      </c>
      <c r="J703" s="6">
        <v>43.734169960474297</v>
      </c>
      <c r="K703" s="1">
        <v>15.407</v>
      </c>
      <c r="M703" s="1">
        <f t="shared" si="104"/>
        <v>0</v>
      </c>
      <c r="N703" s="1">
        <f t="shared" si="105"/>
        <v>2.8385908976747127</v>
      </c>
      <c r="O703">
        <f>(O701+O702)/2</f>
        <v>2.54729052536756</v>
      </c>
      <c r="P703">
        <f t="shared" si="106"/>
        <v>0</v>
      </c>
      <c r="Q703">
        <f t="shared" si="107"/>
        <v>39293130436.200882</v>
      </c>
      <c r="R703" s="1">
        <f t="shared" si="108"/>
        <v>-39293130436.200882</v>
      </c>
      <c r="S703" s="1">
        <f t="shared" si="109"/>
        <v>-1</v>
      </c>
      <c r="T703" s="4">
        <v>4</v>
      </c>
      <c r="U703" s="1">
        <v>31568179</v>
      </c>
      <c r="V703" s="1">
        <v>1</v>
      </c>
    </row>
    <row r="704" spans="1:22" x14ac:dyDescent="0.25">
      <c r="A704" s="2">
        <v>1999</v>
      </c>
      <c r="B704" s="1" t="s">
        <v>47</v>
      </c>
      <c r="C704" s="1">
        <v>721.23566809515432</v>
      </c>
      <c r="D704" s="1">
        <f t="shared" si="110"/>
        <v>2.8580771962448535</v>
      </c>
      <c r="E704">
        <v>290</v>
      </c>
      <c r="F704" s="1">
        <f t="shared" si="101"/>
        <v>2740247127.0128803</v>
      </c>
      <c r="G704" s="1">
        <v>19.625</v>
      </c>
      <c r="H704" s="1">
        <f t="shared" si="102"/>
        <v>5629168080.0796366</v>
      </c>
      <c r="I704" s="1">
        <f t="shared" si="103"/>
        <v>0.48679433408819334</v>
      </c>
      <c r="J704" s="5">
        <v>25.888021984061222</v>
      </c>
      <c r="K704" s="1">
        <v>27.63</v>
      </c>
      <c r="L704" s="1">
        <v>28683659006.775219</v>
      </c>
      <c r="M704" s="1">
        <f t="shared" si="104"/>
        <v>1038134600.3175975</v>
      </c>
      <c r="N704" s="1">
        <f t="shared" si="105"/>
        <v>0.93695338342603052</v>
      </c>
      <c r="O704">
        <v>3.9655554233053198</v>
      </c>
      <c r="P704">
        <f t="shared" si="106"/>
        <v>1137466395.3455796</v>
      </c>
      <c r="Q704">
        <f t="shared" si="107"/>
        <v>1602780731.6673007</v>
      </c>
      <c r="R704" s="1">
        <f t="shared" si="108"/>
        <v>4026387348.4123359</v>
      </c>
      <c r="S704" s="1">
        <f t="shared" si="109"/>
        <v>0.39806918534534458</v>
      </c>
      <c r="T704" s="4">
        <v>-7</v>
      </c>
      <c r="U704" s="1">
        <v>76596700</v>
      </c>
      <c r="V704" s="1">
        <v>1</v>
      </c>
    </row>
    <row r="705" spans="1:22" x14ac:dyDescent="0.25">
      <c r="A705" s="1">
        <v>2000</v>
      </c>
      <c r="B705" s="1" t="s">
        <v>47</v>
      </c>
      <c r="C705" s="1">
        <v>761.61017123494003</v>
      </c>
      <c r="D705" s="1">
        <f t="shared" si="110"/>
        <v>2.8817327353786659</v>
      </c>
      <c r="E705">
        <v>316</v>
      </c>
      <c r="F705" s="1">
        <f t="shared" si="101"/>
        <v>4580851528.6323757</v>
      </c>
      <c r="G705" s="1">
        <v>20.547999999999998</v>
      </c>
      <c r="H705" s="1">
        <f t="shared" si="102"/>
        <v>6405329081.5134182</v>
      </c>
      <c r="I705" s="1">
        <f t="shared" si="103"/>
        <v>0.71516255766675385</v>
      </c>
      <c r="J705" s="5">
        <v>39.716070128596982</v>
      </c>
      <c r="K705" s="1">
        <v>29.61</v>
      </c>
      <c r="L705" s="1">
        <v>31172518403.316227</v>
      </c>
      <c r="M705" s="1">
        <f t="shared" si="104"/>
        <v>1052769956.2079104</v>
      </c>
      <c r="N705" s="1">
        <f t="shared" si="105"/>
        <v>1.3413059820532585</v>
      </c>
      <c r="O705">
        <v>7.1872006539005699</v>
      </c>
      <c r="P705">
        <f t="shared" si="106"/>
        <v>2240431446.5204196</v>
      </c>
      <c r="Q705">
        <f t="shared" si="107"/>
        <v>2340420082.1119561</v>
      </c>
      <c r="R705" s="1">
        <f t="shared" si="108"/>
        <v>4064908999.4014621</v>
      </c>
      <c r="S705" s="1">
        <f t="shared" si="109"/>
        <v>0.57576198691202474</v>
      </c>
      <c r="T705" s="4">
        <v>-7</v>
      </c>
      <c r="U705" s="1">
        <v>77630900</v>
      </c>
      <c r="V705" s="1">
        <v>1</v>
      </c>
    </row>
    <row r="706" spans="1:22" x14ac:dyDescent="0.25">
      <c r="A706" s="1">
        <v>2001</v>
      </c>
      <c r="B706" s="1" t="s">
        <v>47</v>
      </c>
      <c r="C706" s="1">
        <v>800.25992858318807</v>
      </c>
      <c r="D706" s="1">
        <f t="shared" si="110"/>
        <v>2.9032310710100382</v>
      </c>
      <c r="E706">
        <v>356.79942729999999</v>
      </c>
      <c r="F706" s="1">
        <f t="shared" si="101"/>
        <v>4314124762.646081</v>
      </c>
      <c r="G706" s="1">
        <v>21.585000000000001</v>
      </c>
      <c r="H706" s="1">
        <f t="shared" si="102"/>
        <v>7055100147.0156536</v>
      </c>
      <c r="I706" s="1">
        <f t="shared" si="103"/>
        <v>0.61149022306522183</v>
      </c>
      <c r="J706" s="5">
        <v>33.126510283668544</v>
      </c>
      <c r="K706" s="1">
        <v>31.172999999999998</v>
      </c>
      <c r="L706" s="1">
        <v>32685198735.305321</v>
      </c>
      <c r="M706" s="1">
        <f t="shared" si="104"/>
        <v>1048509887.89354</v>
      </c>
      <c r="N706" s="1">
        <f t="shared" si="105"/>
        <v>1.0626667399245675</v>
      </c>
      <c r="O706">
        <v>5.0262701679285202</v>
      </c>
      <c r="P706">
        <f t="shared" si="106"/>
        <v>1642846393.3608015</v>
      </c>
      <c r="Q706">
        <f t="shared" si="107"/>
        <v>2671278369.2852793</v>
      </c>
      <c r="R706" s="1">
        <f t="shared" si="108"/>
        <v>4383821777.7303743</v>
      </c>
      <c r="S706" s="1">
        <f t="shared" si="109"/>
        <v>0.60934921735533554</v>
      </c>
      <c r="T706" s="4">
        <v>-7</v>
      </c>
      <c r="U706" s="1">
        <v>78620500</v>
      </c>
      <c r="V706" s="1">
        <v>1</v>
      </c>
    </row>
    <row r="707" spans="1:22" x14ac:dyDescent="0.25">
      <c r="A707" s="1">
        <v>2002</v>
      </c>
      <c r="B707" s="1" t="s">
        <v>47</v>
      </c>
      <c r="C707" s="1">
        <v>842.36551677255636</v>
      </c>
      <c r="D707" s="1">
        <f t="shared" si="110"/>
        <v>2.9255005801836975</v>
      </c>
      <c r="E707">
        <v>339.59452049999999</v>
      </c>
      <c r="F707" s="1">
        <f t="shared" ref="F707:F739" si="111">(E707*365000)*J707</f>
        <v>4137996311.1412106</v>
      </c>
      <c r="G707" s="1">
        <v>22.718</v>
      </c>
      <c r="H707" s="1">
        <f t="shared" ref="H707:H739" si="112">(G707/100)*L707</f>
        <v>7965863487.6795702</v>
      </c>
      <c r="I707" s="1">
        <f t="shared" ref="I707:I739" si="113">F707/H707</f>
        <v>0.51946613415372445</v>
      </c>
      <c r="J707" s="5">
        <v>33.383860782604785</v>
      </c>
      <c r="K707" s="1">
        <v>33.220999999999997</v>
      </c>
      <c r="L707" s="1">
        <v>35064105500.83445</v>
      </c>
      <c r="M707" s="1">
        <f t="shared" ref="M707:M739" si="114">L707/K707</f>
        <v>1055480133.0734912</v>
      </c>
      <c r="N707" s="1">
        <f t="shared" ref="N707:N739" si="115">J707/K707</f>
        <v>1.0049023443787</v>
      </c>
      <c r="O707">
        <v>4.7997010418447204</v>
      </c>
      <c r="P707">
        <f t="shared" ref="P707:P739" si="116">(O707/100)*L707</f>
        <v>1682972237.0370829</v>
      </c>
      <c r="Q707">
        <f t="shared" ref="Q707:Q739" si="117">-(P707-F707)</f>
        <v>2455024074.1041279</v>
      </c>
      <c r="R707" s="1">
        <f t="shared" ref="R707:R739" si="118">H707-Q707</f>
        <v>5510839413.5754423</v>
      </c>
      <c r="S707" s="1">
        <f t="shared" ref="S707:S739" si="119">Q707/R707</f>
        <v>0.44549004060187336</v>
      </c>
      <c r="T707" s="4">
        <v>-7</v>
      </c>
      <c r="U707" s="1">
        <v>79537700</v>
      </c>
      <c r="V707" s="1">
        <v>1</v>
      </c>
    </row>
    <row r="708" spans="1:22" x14ac:dyDescent="0.25">
      <c r="A708" s="1">
        <v>2003</v>
      </c>
      <c r="B708" s="1" t="s">
        <v>47</v>
      </c>
      <c r="C708" s="1">
        <v>891.871181411213</v>
      </c>
      <c r="D708" s="1">
        <f t="shared" si="110"/>
        <v>2.9503021310102691</v>
      </c>
      <c r="E708">
        <v>352.5068493</v>
      </c>
      <c r="F708" s="1">
        <f t="shared" si="111"/>
        <v>4838622532.2043638</v>
      </c>
      <c r="G708" s="1">
        <v>24.934000000000001</v>
      </c>
      <c r="H708" s="1">
        <f t="shared" si="112"/>
        <v>9862023670.2297478</v>
      </c>
      <c r="I708" s="1">
        <f t="shared" si="113"/>
        <v>0.49063181087372532</v>
      </c>
      <c r="J708" s="5">
        <v>37.606361733270113</v>
      </c>
      <c r="K708" s="1">
        <v>35.445</v>
      </c>
      <c r="L708" s="1">
        <v>39552513316.073425</v>
      </c>
      <c r="M708" s="1">
        <f t="shared" si="114"/>
        <v>1115884139.2600768</v>
      </c>
      <c r="N708" s="1">
        <f t="shared" si="115"/>
        <v>1.0609779019119794</v>
      </c>
      <c r="O708">
        <v>4.9746862602463304</v>
      </c>
      <c r="P708">
        <f t="shared" si="116"/>
        <v>1967613445.5168049</v>
      </c>
      <c r="Q708">
        <f t="shared" si="117"/>
        <v>2871009086.6875591</v>
      </c>
      <c r="R708" s="1">
        <f t="shared" si="118"/>
        <v>6991014583.5421886</v>
      </c>
      <c r="S708" s="1">
        <f t="shared" si="119"/>
        <v>0.41067130562798565</v>
      </c>
      <c r="T708" s="4">
        <v>-7</v>
      </c>
      <c r="U708" s="1">
        <v>80467400</v>
      </c>
      <c r="V708" s="1">
        <v>1</v>
      </c>
    </row>
    <row r="709" spans="1:22" x14ac:dyDescent="0.25">
      <c r="A709" s="1">
        <v>2004</v>
      </c>
      <c r="B709" s="1" t="s">
        <v>47</v>
      </c>
      <c r="C709" s="1">
        <v>950.12991168475241</v>
      </c>
      <c r="D709" s="1">
        <f t="shared" si="110"/>
        <v>2.9777829906262014</v>
      </c>
      <c r="E709">
        <v>403.28688519999997</v>
      </c>
      <c r="F709" s="1">
        <f t="shared" si="111"/>
        <v>7156499276.7916603</v>
      </c>
      <c r="G709" s="1">
        <v>24.494</v>
      </c>
      <c r="H709" s="1">
        <f t="shared" si="112"/>
        <v>11127098728.565985</v>
      </c>
      <c r="I709" s="1">
        <f t="shared" si="113"/>
        <v>0.64315950198403249</v>
      </c>
      <c r="J709" s="5">
        <v>48.617617019587087</v>
      </c>
      <c r="K709" s="1">
        <v>33.450000000000003</v>
      </c>
      <c r="L709" s="1">
        <v>45427854693.255432</v>
      </c>
      <c r="M709" s="1">
        <f t="shared" si="114"/>
        <v>1358082352.5636899</v>
      </c>
      <c r="N709" s="1">
        <f t="shared" si="115"/>
        <v>1.4534414654585077</v>
      </c>
      <c r="O709">
        <v>7.1332363536011103</v>
      </c>
      <c r="P709">
        <f t="shared" si="116"/>
        <v>3240476245.6403847</v>
      </c>
      <c r="Q709">
        <f t="shared" si="117"/>
        <v>3916023031.1512756</v>
      </c>
      <c r="R709" s="1">
        <f t="shared" si="118"/>
        <v>7211075697.4147091</v>
      </c>
      <c r="S709" s="1">
        <f t="shared" si="119"/>
        <v>0.54305670824607144</v>
      </c>
      <c r="T709" s="4">
        <v>-7</v>
      </c>
      <c r="U709" s="1">
        <v>81436400</v>
      </c>
      <c r="V709" s="1">
        <v>1</v>
      </c>
    </row>
    <row r="710" spans="1:22" x14ac:dyDescent="0.25">
      <c r="A710" s="1">
        <v>2005</v>
      </c>
      <c r="B710" s="1" t="s">
        <v>47</v>
      </c>
      <c r="C710" s="1">
        <v>1012.3707074288657</v>
      </c>
      <c r="D710" s="1">
        <f t="shared" si="110"/>
        <v>3.0053395705181702</v>
      </c>
      <c r="E710">
        <v>372</v>
      </c>
      <c r="F710" s="1">
        <f t="shared" si="111"/>
        <v>9097498555.3974705</v>
      </c>
      <c r="G710" s="1">
        <v>24.977</v>
      </c>
      <c r="H710" s="1">
        <f t="shared" si="112"/>
        <v>14395058255.77607</v>
      </c>
      <c r="I710" s="1">
        <f t="shared" si="113"/>
        <v>0.6319876164271212</v>
      </c>
      <c r="J710" s="5">
        <v>67.00175692589093</v>
      </c>
      <c r="K710" s="1">
        <v>33.756999999999998</v>
      </c>
      <c r="L710" s="1">
        <v>57633255618.273094</v>
      </c>
      <c r="M710" s="1">
        <f t="shared" si="114"/>
        <v>1707297912.0855851</v>
      </c>
      <c r="N710" s="1">
        <f t="shared" si="115"/>
        <v>1.9848255747220114</v>
      </c>
      <c r="O710">
        <v>8.8454878318732497</v>
      </c>
      <c r="P710">
        <f t="shared" si="116"/>
        <v>5097942612.8267527</v>
      </c>
      <c r="Q710">
        <f t="shared" si="117"/>
        <v>3999555942.5707178</v>
      </c>
      <c r="R710" s="1">
        <f t="shared" si="118"/>
        <v>10395502313.205353</v>
      </c>
      <c r="S710" s="1">
        <f t="shared" si="119"/>
        <v>0.3847390748487548</v>
      </c>
      <c r="T710" s="4">
        <v>-7</v>
      </c>
      <c r="U710" s="1">
        <v>82392100</v>
      </c>
      <c r="V710" s="1">
        <v>1</v>
      </c>
    </row>
    <row r="711" spans="1:22" x14ac:dyDescent="0.25">
      <c r="A711" s="1">
        <v>2006</v>
      </c>
      <c r="B711" s="1" t="s">
        <v>47</v>
      </c>
      <c r="C711" s="1">
        <v>1073.0128002922552</v>
      </c>
      <c r="D711" s="1">
        <f t="shared" si="110"/>
        <v>3.030604902826282</v>
      </c>
      <c r="E711">
        <v>366.99452050000002</v>
      </c>
      <c r="F711" s="1">
        <f t="shared" si="111"/>
        <v>10388687045.633015</v>
      </c>
      <c r="G711" s="1">
        <v>26.326000000000001</v>
      </c>
      <c r="H711" s="1">
        <f t="shared" si="112"/>
        <v>17473004479.734905</v>
      </c>
      <c r="I711" s="1">
        <f t="shared" si="113"/>
        <v>0.59455642317735091</v>
      </c>
      <c r="J711" s="5">
        <v>77.554717303757457</v>
      </c>
      <c r="K711" s="1">
        <v>34.536999999999999</v>
      </c>
      <c r="L711" s="1">
        <v>66371664817.043625</v>
      </c>
      <c r="M711" s="1">
        <f t="shared" si="114"/>
        <v>1921755358.5153205</v>
      </c>
      <c r="N711" s="1">
        <f t="shared" si="115"/>
        <v>2.2455545445104512</v>
      </c>
      <c r="O711">
        <v>8.1948894104898606</v>
      </c>
      <c r="P711">
        <f t="shared" si="116"/>
        <v>5439084531.657733</v>
      </c>
      <c r="Q711">
        <f t="shared" si="117"/>
        <v>4949602513.9752817</v>
      </c>
      <c r="R711" s="1">
        <f t="shared" si="118"/>
        <v>12523401965.759624</v>
      </c>
      <c r="S711" s="1">
        <f t="shared" si="119"/>
        <v>0.39522827163961088</v>
      </c>
      <c r="T711" s="4">
        <v>-7</v>
      </c>
      <c r="U711" s="1">
        <v>83311200</v>
      </c>
      <c r="V711" s="1">
        <v>1</v>
      </c>
    </row>
    <row r="712" spans="1:22" x14ac:dyDescent="0.25">
      <c r="A712" s="1">
        <v>2007</v>
      </c>
      <c r="B712" s="1" t="s">
        <v>47</v>
      </c>
      <c r="C712" s="1">
        <v>1138.8736825935262</v>
      </c>
      <c r="D712" s="1">
        <f t="shared" si="110"/>
        <v>3.0564755572706637</v>
      </c>
      <c r="E712">
        <v>324.12054790000002</v>
      </c>
      <c r="F712" s="1">
        <f t="shared" si="111"/>
        <v>9913091195.1467247</v>
      </c>
      <c r="G712" s="1">
        <v>26.102</v>
      </c>
      <c r="H712" s="1">
        <f t="shared" si="112"/>
        <v>20206713352.426636</v>
      </c>
      <c r="I712" s="1">
        <f t="shared" si="113"/>
        <v>0.49058404611634954</v>
      </c>
      <c r="J712" s="5">
        <v>83.793372975802299</v>
      </c>
      <c r="K712" s="1">
        <v>39.566000000000003</v>
      </c>
      <c r="L712" s="1">
        <v>77414425532.245163</v>
      </c>
      <c r="M712" s="1">
        <f t="shared" si="114"/>
        <v>1956589635.8551574</v>
      </c>
      <c r="N712" s="1">
        <f t="shared" si="115"/>
        <v>2.1178125910074885</v>
      </c>
      <c r="O712">
        <v>6.8098614539863496</v>
      </c>
      <c r="P712">
        <f t="shared" si="116"/>
        <v>5271815124.1453295</v>
      </c>
      <c r="Q712">
        <f t="shared" si="117"/>
        <v>4641276071.0013952</v>
      </c>
      <c r="R712" s="1">
        <f t="shared" si="118"/>
        <v>15565437281.42524</v>
      </c>
      <c r="S712" s="1">
        <f t="shared" si="119"/>
        <v>0.29817832850349707</v>
      </c>
      <c r="T712" s="4">
        <v>-7</v>
      </c>
      <c r="U712" s="1">
        <v>84218500</v>
      </c>
      <c r="V712" s="1">
        <v>1</v>
      </c>
    </row>
    <row r="713" spans="1:22" x14ac:dyDescent="0.25">
      <c r="A713" s="1">
        <v>2008</v>
      </c>
      <c r="B713" s="1" t="s">
        <v>47</v>
      </c>
      <c r="C713" s="1">
        <v>1191.9987532657588</v>
      </c>
      <c r="D713" s="1">
        <f t="shared" si="110"/>
        <v>3.0762758011675695</v>
      </c>
      <c r="E713">
        <v>311.74590160000002</v>
      </c>
      <c r="F713" s="1">
        <f t="shared" si="111"/>
        <v>12336266037.137726</v>
      </c>
      <c r="G713" s="1">
        <v>26.579000000000001</v>
      </c>
      <c r="H713" s="1">
        <f t="shared" si="112"/>
        <v>26347843526.50708</v>
      </c>
      <c r="I713" s="1">
        <f t="shared" si="113"/>
        <v>0.4682078070156635</v>
      </c>
      <c r="J713" s="5">
        <v>108.41518354973967</v>
      </c>
      <c r="K713" s="1">
        <v>36.493000000000002</v>
      </c>
      <c r="L713" s="1">
        <v>99130304099.127426</v>
      </c>
      <c r="M713" s="1">
        <f t="shared" si="114"/>
        <v>2716419699.6445189</v>
      </c>
      <c r="N713" s="1">
        <f t="shared" si="115"/>
        <v>2.9708487531784082</v>
      </c>
      <c r="O713">
        <v>7.07054741709333</v>
      </c>
      <c r="P713">
        <f t="shared" si="116"/>
        <v>7009055156.0376177</v>
      </c>
      <c r="Q713">
        <f t="shared" si="117"/>
        <v>5327210881.1001081</v>
      </c>
      <c r="R713" s="1">
        <f t="shared" si="118"/>
        <v>21020632645.406971</v>
      </c>
      <c r="S713" s="1">
        <f t="shared" si="119"/>
        <v>0.25342771413990289</v>
      </c>
      <c r="T713" s="4">
        <v>-7</v>
      </c>
      <c r="U713" s="1">
        <v>85118700</v>
      </c>
      <c r="V713" s="1">
        <v>1</v>
      </c>
    </row>
    <row r="714" spans="1:22" x14ac:dyDescent="0.25">
      <c r="A714" s="1">
        <v>2009</v>
      </c>
      <c r="B714" s="1" t="s">
        <v>47</v>
      </c>
      <c r="C714" s="1">
        <v>1244.0371524865468</v>
      </c>
      <c r="D714" s="1">
        <f t="shared" si="110"/>
        <v>3.0948333505147363</v>
      </c>
      <c r="E714">
        <v>342.44571400000001</v>
      </c>
      <c r="F714" s="1">
        <f t="shared" si="111"/>
        <v>8623611042.1758327</v>
      </c>
      <c r="G714" s="1">
        <v>25.585000000000001</v>
      </c>
      <c r="H714" s="1">
        <f t="shared" si="112"/>
        <v>27123850702.211346</v>
      </c>
      <c r="I714" s="1">
        <f t="shared" si="113"/>
        <v>0.31793461543691398</v>
      </c>
      <c r="J714" s="5">
        <v>68.992925466719498</v>
      </c>
      <c r="K714" s="1">
        <v>37.162999999999997</v>
      </c>
      <c r="L714" s="1">
        <v>106014659770.22217</v>
      </c>
      <c r="M714" s="1">
        <f t="shared" si="114"/>
        <v>2852693802.1748023</v>
      </c>
      <c r="N714" s="1">
        <f t="shared" si="115"/>
        <v>1.8564950479433713</v>
      </c>
      <c r="O714">
        <v>3.4398609843836798</v>
      </c>
      <c r="P714">
        <f t="shared" si="116"/>
        <v>3646756919.1629729</v>
      </c>
      <c r="Q714">
        <f t="shared" si="117"/>
        <v>4976854123.0128593</v>
      </c>
      <c r="R714" s="1">
        <f t="shared" si="118"/>
        <v>22146996579.198486</v>
      </c>
      <c r="S714" s="1">
        <f t="shared" si="119"/>
        <v>0.22471914443186206</v>
      </c>
      <c r="T714" s="4">
        <v>-7</v>
      </c>
      <c r="U714" s="1">
        <v>86025000</v>
      </c>
      <c r="V714" s="1">
        <v>1</v>
      </c>
    </row>
    <row r="715" spans="1:22" x14ac:dyDescent="0.25">
      <c r="A715" s="1">
        <v>2010</v>
      </c>
      <c r="B715" s="1" t="s">
        <v>47</v>
      </c>
      <c r="C715" s="1">
        <v>1310.3702729412855</v>
      </c>
      <c r="D715" s="1">
        <f t="shared" si="110"/>
        <v>3.1173940321239111</v>
      </c>
      <c r="E715">
        <v>313.2791507</v>
      </c>
      <c r="F715" s="1">
        <f t="shared" si="111"/>
        <v>10005135007.641665</v>
      </c>
      <c r="G715" s="1">
        <v>27.26</v>
      </c>
      <c r="H715" s="1">
        <f t="shared" si="112"/>
        <v>31602994967.467937</v>
      </c>
      <c r="I715" s="1">
        <f t="shared" si="113"/>
        <v>0.31658819102243096</v>
      </c>
      <c r="J715" s="5">
        <v>87.498094676299672</v>
      </c>
      <c r="K715" s="1">
        <v>35.694000000000003</v>
      </c>
      <c r="L715" s="1">
        <v>115931749697.24115</v>
      </c>
      <c r="M715" s="1">
        <f t="shared" si="114"/>
        <v>3247933817.9313369</v>
      </c>
      <c r="N715" s="1">
        <f t="shared" si="115"/>
        <v>2.4513390114949196</v>
      </c>
      <c r="O715">
        <v>4.74546364374463</v>
      </c>
      <c r="P715">
        <f t="shared" si="116"/>
        <v>5501499033.4396038</v>
      </c>
      <c r="Q715">
        <f t="shared" si="117"/>
        <v>4503635974.2020607</v>
      </c>
      <c r="R715" s="1">
        <f t="shared" si="118"/>
        <v>27099358993.265877</v>
      </c>
      <c r="S715" s="1">
        <f t="shared" si="119"/>
        <v>0.16618976025673535</v>
      </c>
      <c r="T715" s="4">
        <v>-7</v>
      </c>
      <c r="U715" s="1">
        <v>86932500</v>
      </c>
      <c r="V715" s="1">
        <v>1</v>
      </c>
    </row>
    <row r="716" spans="1:22" x14ac:dyDescent="0.25">
      <c r="A716" s="1">
        <v>2011</v>
      </c>
      <c r="B716" s="1" t="s">
        <v>47</v>
      </c>
      <c r="C716" s="1">
        <v>1377.1339839229352</v>
      </c>
      <c r="D716" s="1">
        <f t="shared" si="110"/>
        <v>3.1389761956292332</v>
      </c>
      <c r="E716">
        <v>316.82676709999998</v>
      </c>
      <c r="F716" s="1">
        <f t="shared" si="111"/>
        <v>13727635876.23217</v>
      </c>
      <c r="G716" s="1">
        <v>25.879000000000001</v>
      </c>
      <c r="H716" s="1">
        <f t="shared" si="112"/>
        <v>35076251304.867203</v>
      </c>
      <c r="I716" s="1">
        <f t="shared" si="113"/>
        <v>0.39136553552766096</v>
      </c>
      <c r="J716" s="5">
        <v>118.7082822862465</v>
      </c>
      <c r="K716" s="1">
        <v>29.751000000000001</v>
      </c>
      <c r="L716" s="1">
        <v>135539438559.70941</v>
      </c>
      <c r="M716" s="1">
        <f t="shared" si="114"/>
        <v>4555794378.6665792</v>
      </c>
      <c r="N716" s="1">
        <f t="shared" si="115"/>
        <v>3.9900602428908774</v>
      </c>
      <c r="O716">
        <v>6.2314716512518</v>
      </c>
      <c r="P716">
        <f t="shared" si="116"/>
        <v>8446101690.1141434</v>
      </c>
      <c r="Q716">
        <f t="shared" si="117"/>
        <v>5281534186.1180267</v>
      </c>
      <c r="R716" s="1">
        <f t="shared" si="118"/>
        <v>29794717118.749176</v>
      </c>
      <c r="S716" s="1">
        <f t="shared" si="119"/>
        <v>0.17726411581852108</v>
      </c>
      <c r="T716" s="4">
        <v>-7</v>
      </c>
      <c r="U716" s="1">
        <v>87860300</v>
      </c>
      <c r="V716" s="1">
        <v>1</v>
      </c>
    </row>
    <row r="717" spans="1:22" x14ac:dyDescent="0.25">
      <c r="A717" s="1">
        <v>2012</v>
      </c>
      <c r="B717" s="1" t="s">
        <v>47</v>
      </c>
      <c r="C717" s="1">
        <v>1433.1291439162035</v>
      </c>
      <c r="D717" s="1">
        <f t="shared" ref="D717:D739" si="120">LOG(C717)</f>
        <v>3.1562853278453797</v>
      </c>
      <c r="E717">
        <v>346.2154481</v>
      </c>
      <c r="F717" s="1">
        <f t="shared" si="111"/>
        <v>14751563031.836733</v>
      </c>
      <c r="G717" s="1">
        <v>22.599</v>
      </c>
      <c r="H717" s="1">
        <f t="shared" si="112"/>
        <v>35213762234.011902</v>
      </c>
      <c r="I717" s="1">
        <f t="shared" si="113"/>
        <v>0.41891471106681827</v>
      </c>
      <c r="J717" s="5">
        <v>116.73436701022335</v>
      </c>
      <c r="K717" s="1">
        <v>27.242999999999999</v>
      </c>
      <c r="L717" s="1">
        <v>155820001920.49164</v>
      </c>
      <c r="M717" s="1">
        <f t="shared" si="114"/>
        <v>5719634471.9924984</v>
      </c>
      <c r="N717" s="1">
        <f t="shared" si="115"/>
        <v>4.2849306981691946</v>
      </c>
      <c r="O717">
        <v>5.5515664557451103</v>
      </c>
      <c r="P717">
        <f t="shared" si="116"/>
        <v>8650450957.9594002</v>
      </c>
      <c r="Q717">
        <f t="shared" si="117"/>
        <v>6101112073.8773327</v>
      </c>
      <c r="R717" s="1">
        <f t="shared" si="118"/>
        <v>29112650160.134567</v>
      </c>
      <c r="S717" s="1">
        <f t="shared" si="119"/>
        <v>0.20956910622420408</v>
      </c>
      <c r="T717" s="4">
        <v>-7</v>
      </c>
      <c r="U717" s="1">
        <v>88809200</v>
      </c>
      <c r="V717" s="1">
        <v>1</v>
      </c>
    </row>
    <row r="718" spans="1:22" x14ac:dyDescent="0.25">
      <c r="A718" s="1">
        <v>2013</v>
      </c>
      <c r="B718" s="1" t="s">
        <v>47</v>
      </c>
      <c r="C718" s="1">
        <v>1493.5625096892666</v>
      </c>
      <c r="D718" s="1">
        <f t="shared" si="120"/>
        <v>3.1742234037362671</v>
      </c>
      <c r="E718">
        <v>348.24571229999998</v>
      </c>
      <c r="F718" s="1">
        <f t="shared" si="111"/>
        <v>14229530226.590996</v>
      </c>
      <c r="G718" s="1">
        <v>23.082000000000001</v>
      </c>
      <c r="H718" s="1">
        <f t="shared" si="112"/>
        <v>39521467837.593849</v>
      </c>
      <c r="I718" s="1">
        <f t="shared" si="113"/>
        <v>0.36004559053992158</v>
      </c>
      <c r="J718" s="5">
        <v>111.94686091595962</v>
      </c>
      <c r="K718" s="1">
        <v>26.591999999999999</v>
      </c>
      <c r="L718" s="1">
        <v>171222025117.38086</v>
      </c>
      <c r="M718" s="1">
        <f t="shared" si="114"/>
        <v>6438854735.1602316</v>
      </c>
      <c r="N718" s="1">
        <f t="shared" si="115"/>
        <v>4.209794709535184</v>
      </c>
      <c r="O718">
        <v>4.5199264311870602</v>
      </c>
      <c r="P718">
        <f t="shared" si="116"/>
        <v>7739109569.2942448</v>
      </c>
      <c r="Q718">
        <f t="shared" si="117"/>
        <v>6490420657.296751</v>
      </c>
      <c r="R718" s="1">
        <f t="shared" si="118"/>
        <v>33031047180.297096</v>
      </c>
      <c r="S718" s="1">
        <f t="shared" si="119"/>
        <v>0.19649454714134112</v>
      </c>
      <c r="T718" s="4">
        <v>-7</v>
      </c>
      <c r="U718" s="1">
        <v>89759500</v>
      </c>
      <c r="V718" s="1">
        <v>1</v>
      </c>
    </row>
    <row r="719" spans="1:22" x14ac:dyDescent="0.25">
      <c r="A719" s="1">
        <v>2014</v>
      </c>
      <c r="B719" s="1" t="s">
        <v>47</v>
      </c>
      <c r="C719" s="1">
        <v>1565.0204974802318</v>
      </c>
      <c r="D719" s="1">
        <f t="shared" si="120"/>
        <v>3.194520029987427</v>
      </c>
      <c r="E719">
        <v>320.99639730000001</v>
      </c>
      <c r="F719" s="1">
        <f t="shared" si="111"/>
        <v>11753058626.596252</v>
      </c>
      <c r="G719" s="1">
        <v>22.239000000000001</v>
      </c>
      <c r="H719" s="1">
        <f t="shared" si="112"/>
        <v>41410052763.381882</v>
      </c>
      <c r="I719" s="1">
        <f t="shared" si="113"/>
        <v>0.28382138737551327</v>
      </c>
      <c r="J719" s="5">
        <v>100.31315270718662</v>
      </c>
      <c r="K719" s="1">
        <v>26.832999999999998</v>
      </c>
      <c r="L719" s="1">
        <v>186204652922.26215</v>
      </c>
      <c r="M719" s="1">
        <f t="shared" si="114"/>
        <v>6939390039.2152262</v>
      </c>
      <c r="N719" s="1">
        <f t="shared" si="115"/>
        <v>3.7384248018181574</v>
      </c>
      <c r="O719">
        <v>9.8388322257165193</v>
      </c>
      <c r="P719">
        <f t="shared" si="116"/>
        <v>18320363397.499123</v>
      </c>
      <c r="Q719">
        <f t="shared" si="117"/>
        <v>-6567304770.9028702</v>
      </c>
      <c r="R719" s="1">
        <f t="shared" si="118"/>
        <v>47977357534.284752</v>
      </c>
      <c r="S719" s="1">
        <f t="shared" si="119"/>
        <v>-0.13688341977170909</v>
      </c>
      <c r="T719" s="4">
        <v>-7</v>
      </c>
      <c r="U719" s="1">
        <v>90728900</v>
      </c>
      <c r="V719" s="1">
        <v>1</v>
      </c>
    </row>
    <row r="720" spans="1:22" x14ac:dyDescent="0.25">
      <c r="A720" s="1">
        <v>2015</v>
      </c>
      <c r="B720" s="1" t="s">
        <v>47</v>
      </c>
      <c r="C720" s="1">
        <v>1651.2346752893609</v>
      </c>
      <c r="D720" s="1">
        <f t="shared" si="120"/>
        <v>3.2178088000589797</v>
      </c>
      <c r="E720">
        <v>344.61009589999998</v>
      </c>
      <c r="F720" s="1">
        <f t="shared" si="111"/>
        <v>6672472656.2441626</v>
      </c>
      <c r="G720" s="1">
        <v>23.747</v>
      </c>
      <c r="H720" s="1">
        <f t="shared" si="112"/>
        <v>45888966085.253563</v>
      </c>
      <c r="I720" s="1">
        <f t="shared" si="113"/>
        <v>0.14540472853208092</v>
      </c>
      <c r="J720" s="5">
        <v>53.047624607937863</v>
      </c>
      <c r="K720" s="1">
        <v>27.581</v>
      </c>
      <c r="L720" s="1">
        <v>193241108709.53622</v>
      </c>
      <c r="M720" s="1">
        <f t="shared" si="114"/>
        <v>7006312632.2300215</v>
      </c>
      <c r="N720" s="1">
        <f t="shared" si="115"/>
        <v>1.9233394223537168</v>
      </c>
      <c r="O720">
        <v>1.8929899965532699</v>
      </c>
      <c r="P720">
        <f t="shared" si="116"/>
        <v>3658034857.1001501</v>
      </c>
      <c r="Q720">
        <f t="shared" si="117"/>
        <v>3014437799.1440125</v>
      </c>
      <c r="R720" s="1">
        <f t="shared" si="118"/>
        <v>42874528286.10955</v>
      </c>
      <c r="S720" s="1">
        <f t="shared" si="119"/>
        <v>7.0308360689781094E-2</v>
      </c>
      <c r="T720" s="4">
        <v>-7</v>
      </c>
      <c r="U720" s="1">
        <v>91713300</v>
      </c>
      <c r="V720" s="1">
        <v>1</v>
      </c>
    </row>
    <row r="721" spans="1:22" x14ac:dyDescent="0.25">
      <c r="A721" s="1">
        <v>2016</v>
      </c>
      <c r="B721" s="1" t="s">
        <v>47</v>
      </c>
      <c r="C721" s="1">
        <v>1735.2909543746264</v>
      </c>
      <c r="D721" s="1">
        <f t="shared" si="120"/>
        <v>3.239372302922559</v>
      </c>
      <c r="E721">
        <v>313.01872680000002</v>
      </c>
      <c r="F721" s="1">
        <f t="shared" si="111"/>
        <v>4996709182.5191021</v>
      </c>
      <c r="G721" s="1">
        <v>23.201000000000001</v>
      </c>
      <c r="H721" s="1">
        <f t="shared" si="112"/>
        <v>47626124697.018471</v>
      </c>
      <c r="I721" s="1">
        <f t="shared" si="113"/>
        <v>0.10491530046390506</v>
      </c>
      <c r="J721" s="6">
        <v>43.734169960474297</v>
      </c>
      <c r="K721" s="1">
        <v>26.577999999999999</v>
      </c>
      <c r="L721" s="1">
        <v>205276172134.9014</v>
      </c>
      <c r="M721" s="1">
        <f t="shared" si="114"/>
        <v>7723537216.30301</v>
      </c>
      <c r="N721" s="1">
        <f t="shared" si="115"/>
        <v>1.6455026698951878</v>
      </c>
      <c r="O721">
        <f>(O719+O720)/2</f>
        <v>5.8659111111348947</v>
      </c>
      <c r="P721">
        <f t="shared" si="116"/>
        <v>12041317789.773573</v>
      </c>
      <c r="Q721">
        <f t="shared" si="117"/>
        <v>-7044608607.2544708</v>
      </c>
      <c r="R721" s="1">
        <f t="shared" si="118"/>
        <v>54670733304.272942</v>
      </c>
      <c r="S721" s="1">
        <f t="shared" si="119"/>
        <v>-0.12885520609440737</v>
      </c>
      <c r="T721" s="4">
        <v>-7</v>
      </c>
      <c r="U721" s="1">
        <v>92701100</v>
      </c>
      <c r="V721" s="1">
        <v>1</v>
      </c>
    </row>
    <row r="722" spans="1:22" x14ac:dyDescent="0.25">
      <c r="A722" s="2">
        <v>1999</v>
      </c>
      <c r="B722" s="1" t="s">
        <v>48</v>
      </c>
      <c r="C722" s="1">
        <v>1102.6130781863121</v>
      </c>
      <c r="D722" s="1">
        <f t="shared" si="120"/>
        <v>3.0424231393771195</v>
      </c>
      <c r="E722">
        <v>408</v>
      </c>
      <c r="F722" s="1">
        <f t="shared" si="111"/>
        <v>3855244233.8663974</v>
      </c>
      <c r="G722" s="1">
        <v>28.309000000000001</v>
      </c>
      <c r="H722" s="1">
        <f t="shared" si="112"/>
        <v>2163119344.7770972</v>
      </c>
      <c r="I722" s="1">
        <f t="shared" si="113"/>
        <v>1.7822614564355757</v>
      </c>
      <c r="J722" s="5">
        <v>25.888021984061222</v>
      </c>
      <c r="K722" s="1">
        <v>18.706</v>
      </c>
      <c r="L722" s="1">
        <v>7641101221.438755</v>
      </c>
      <c r="M722" s="1">
        <f t="shared" si="114"/>
        <v>408483974.20286298</v>
      </c>
      <c r="N722" s="1">
        <f t="shared" si="115"/>
        <v>1.3839421567444254</v>
      </c>
      <c r="O722">
        <v>24.314714085734799</v>
      </c>
      <c r="P722">
        <f t="shared" si="116"/>
        <v>1857911914.9944227</v>
      </c>
      <c r="Q722">
        <f t="shared" si="117"/>
        <v>1997332318.8719747</v>
      </c>
      <c r="R722" s="1">
        <f t="shared" si="118"/>
        <v>165787025.90512252</v>
      </c>
      <c r="S722" s="1">
        <f t="shared" si="119"/>
        <v>12.047579163492676</v>
      </c>
      <c r="T722" s="4">
        <v>-2</v>
      </c>
      <c r="U722" s="1">
        <v>17378098</v>
      </c>
      <c r="V722" s="1">
        <v>1</v>
      </c>
    </row>
    <row r="723" spans="1:22" x14ac:dyDescent="0.25">
      <c r="A723" s="1">
        <v>2000</v>
      </c>
      <c r="B723" s="1" t="s">
        <v>48</v>
      </c>
      <c r="C723" s="1">
        <v>1138.2471418168054</v>
      </c>
      <c r="D723" s="1">
        <f t="shared" si="120"/>
        <v>3.0562365684511272</v>
      </c>
      <c r="E723">
        <v>437.23130609999998</v>
      </c>
      <c r="F723" s="1">
        <f t="shared" si="111"/>
        <v>6338264863.6522636</v>
      </c>
      <c r="G723" s="1">
        <v>37.776000000000003</v>
      </c>
      <c r="H723" s="1">
        <f t="shared" si="112"/>
        <v>3640224657.7375441</v>
      </c>
      <c r="I723" s="1">
        <f t="shared" si="113"/>
        <v>1.7411740921483658</v>
      </c>
      <c r="J723" s="5">
        <v>39.716070128596982</v>
      </c>
      <c r="K723" s="1">
        <v>18.928000000000001</v>
      </c>
      <c r="L723" s="1">
        <v>9636342274.8240776</v>
      </c>
      <c r="M723" s="1">
        <f t="shared" si="114"/>
        <v>509105149.76881218</v>
      </c>
      <c r="N723" s="1">
        <f t="shared" si="115"/>
        <v>2.0982708225167466</v>
      </c>
      <c r="O723">
        <v>38.691383785500797</v>
      </c>
      <c r="P723">
        <f t="shared" si="116"/>
        <v>3728434172.4366422</v>
      </c>
      <c r="Q723">
        <f t="shared" si="117"/>
        <v>2609830691.2156215</v>
      </c>
      <c r="R723" s="1">
        <f t="shared" si="118"/>
        <v>1030393966.5219226</v>
      </c>
      <c r="S723" s="1">
        <f t="shared" si="119"/>
        <v>2.5328474117769351</v>
      </c>
      <c r="T723" s="4">
        <v>-2</v>
      </c>
      <c r="U723" s="1">
        <v>17874725</v>
      </c>
      <c r="V723" s="1">
        <v>1</v>
      </c>
    </row>
    <row r="724" spans="1:22" x14ac:dyDescent="0.25">
      <c r="A724" s="1">
        <v>2001</v>
      </c>
      <c r="B724" s="1" t="s">
        <v>48</v>
      </c>
      <c r="C724" s="1">
        <v>1148.4276163389354</v>
      </c>
      <c r="D724" s="1">
        <f t="shared" si="120"/>
        <v>3.0601036274672784</v>
      </c>
      <c r="E724">
        <v>439.97497870000001</v>
      </c>
      <c r="F724" s="1">
        <f t="shared" si="111"/>
        <v>5319815014.6087761</v>
      </c>
      <c r="G724" s="1">
        <v>33.276000000000003</v>
      </c>
      <c r="H724" s="1">
        <f t="shared" si="112"/>
        <v>3279031070.7171321</v>
      </c>
      <c r="I724" s="1">
        <f t="shared" si="113"/>
        <v>1.6223740793786743</v>
      </c>
      <c r="J724" s="5">
        <v>33.126510283668544</v>
      </c>
      <c r="K724" s="1">
        <v>19.559999999999999</v>
      </c>
      <c r="L724" s="1">
        <v>9854042164.6746349</v>
      </c>
      <c r="M724" s="1">
        <f t="shared" si="114"/>
        <v>503785386.74205703</v>
      </c>
      <c r="N724" s="1">
        <f t="shared" si="115"/>
        <v>1.6935843703307027</v>
      </c>
      <c r="O724">
        <v>30.545726003556499</v>
      </c>
      <c r="P724">
        <f t="shared" si="116"/>
        <v>3009988719.8964419</v>
      </c>
      <c r="Q724">
        <f t="shared" si="117"/>
        <v>2309826294.7123342</v>
      </c>
      <c r="R724" s="1">
        <f t="shared" si="118"/>
        <v>969204776.00479794</v>
      </c>
      <c r="S724" s="1">
        <f t="shared" si="119"/>
        <v>2.3832180277049106</v>
      </c>
      <c r="T724" s="4">
        <v>-2</v>
      </c>
      <c r="U724" s="1">
        <v>18390135</v>
      </c>
      <c r="V724" s="1">
        <v>1</v>
      </c>
    </row>
    <row r="725" spans="1:22" x14ac:dyDescent="0.25">
      <c r="A725" s="1">
        <v>2002</v>
      </c>
      <c r="B725" s="1" t="s">
        <v>48</v>
      </c>
      <c r="C725" s="1">
        <v>1160.2432389541354</v>
      </c>
      <c r="D725" s="1">
        <f t="shared" si="120"/>
        <v>3.0645490463490153</v>
      </c>
      <c r="E725">
        <v>438.84049709999999</v>
      </c>
      <c r="F725" s="1">
        <f t="shared" si="111"/>
        <v>5347319372.2487497</v>
      </c>
      <c r="G725" s="1">
        <v>30.227</v>
      </c>
      <c r="H725" s="1">
        <f t="shared" si="112"/>
        <v>3232257229.2669039</v>
      </c>
      <c r="I725" s="1">
        <f t="shared" si="113"/>
        <v>1.6543607123315354</v>
      </c>
      <c r="J725" s="5">
        <v>33.383860782604785</v>
      </c>
      <c r="K725" s="1">
        <v>18.484000000000002</v>
      </c>
      <c r="L725" s="1">
        <v>10693278291.814947</v>
      </c>
      <c r="M725" s="1">
        <f t="shared" si="114"/>
        <v>578515380.42712319</v>
      </c>
      <c r="N725" s="1">
        <f t="shared" si="115"/>
        <v>1.8060950434215961</v>
      </c>
      <c r="O725">
        <v>28.940456579070101</v>
      </c>
      <c r="P725">
        <f t="shared" si="116"/>
        <v>3094683560.9218335</v>
      </c>
      <c r="Q725">
        <f t="shared" si="117"/>
        <v>2252635811.3269162</v>
      </c>
      <c r="R725" s="1">
        <f t="shared" si="118"/>
        <v>979621417.93998766</v>
      </c>
      <c r="S725" s="1">
        <f t="shared" si="119"/>
        <v>2.2994962850688863</v>
      </c>
      <c r="T725" s="4">
        <v>-2</v>
      </c>
      <c r="U725" s="1">
        <v>18919179</v>
      </c>
      <c r="V725" s="1">
        <v>1</v>
      </c>
    </row>
    <row r="726" spans="1:22" x14ac:dyDescent="0.25">
      <c r="A726" s="1">
        <v>2003</v>
      </c>
      <c r="B726" s="1" t="s">
        <v>48</v>
      </c>
      <c r="C726" s="1">
        <v>1170.1435939520009</v>
      </c>
      <c r="D726" s="1">
        <f t="shared" si="120"/>
        <v>3.0682391593824505</v>
      </c>
      <c r="E726">
        <v>430.70944179999998</v>
      </c>
      <c r="F726" s="1">
        <f t="shared" si="111"/>
        <v>5912056500.6469622</v>
      </c>
      <c r="G726" s="1">
        <v>31.116</v>
      </c>
      <c r="H726" s="1">
        <f t="shared" si="112"/>
        <v>3664770317.9102521</v>
      </c>
      <c r="I726" s="1">
        <f t="shared" si="113"/>
        <v>1.6132133770440957</v>
      </c>
      <c r="J726" s="5">
        <v>37.606361733270113</v>
      </c>
      <c r="K726" s="1">
        <v>20.727</v>
      </c>
      <c r="L726" s="1">
        <v>11777768086.869303</v>
      </c>
      <c r="M726" s="1">
        <f t="shared" si="114"/>
        <v>568233130.0655812</v>
      </c>
      <c r="N726" s="1">
        <f t="shared" si="115"/>
        <v>1.8143658866825934</v>
      </c>
      <c r="O726">
        <v>30.839665881301499</v>
      </c>
      <c r="P726">
        <f t="shared" si="116"/>
        <v>3632224326.2650485</v>
      </c>
      <c r="Q726">
        <f t="shared" si="117"/>
        <v>2279832174.3819137</v>
      </c>
      <c r="R726" s="1">
        <f t="shared" si="118"/>
        <v>1384938143.5283384</v>
      </c>
      <c r="S726" s="1">
        <f t="shared" si="119"/>
        <v>1.6461617329519844</v>
      </c>
      <c r="T726" s="4">
        <v>-2</v>
      </c>
      <c r="U726" s="1">
        <v>19462086</v>
      </c>
      <c r="V726" s="1">
        <v>1</v>
      </c>
    </row>
    <row r="727" spans="1:22" x14ac:dyDescent="0.25">
      <c r="A727" s="1">
        <v>2004</v>
      </c>
      <c r="B727" s="1" t="s">
        <v>48</v>
      </c>
      <c r="C727" s="1">
        <v>1182.8982496715801</v>
      </c>
      <c r="D727" s="1">
        <f t="shared" si="120"/>
        <v>3.0729473891700629</v>
      </c>
      <c r="E727">
        <v>406.24082470000002</v>
      </c>
      <c r="F727" s="1">
        <f t="shared" si="111"/>
        <v>7208918204.0398226</v>
      </c>
      <c r="G727" s="1">
        <v>32.01</v>
      </c>
      <c r="H727" s="1">
        <f t="shared" si="112"/>
        <v>4440907634.108325</v>
      </c>
      <c r="I727" s="1">
        <f t="shared" si="113"/>
        <v>1.623298388075409</v>
      </c>
      <c r="J727" s="5">
        <v>48.617617019587087</v>
      </c>
      <c r="K727" s="1">
        <v>20.28</v>
      </c>
      <c r="L727" s="1">
        <v>13873500887.561153</v>
      </c>
      <c r="M727" s="1">
        <f t="shared" si="114"/>
        <v>684097676.90143752</v>
      </c>
      <c r="N727" s="1">
        <f t="shared" si="115"/>
        <v>2.3973183934707634</v>
      </c>
      <c r="O727">
        <v>33.017073356232103</v>
      </c>
      <c r="P727">
        <f t="shared" si="116"/>
        <v>4580623965.1235781</v>
      </c>
      <c r="Q727">
        <f t="shared" si="117"/>
        <v>2628294238.9162445</v>
      </c>
      <c r="R727" s="1">
        <f t="shared" si="118"/>
        <v>1812613395.1920805</v>
      </c>
      <c r="S727" s="1">
        <f t="shared" si="119"/>
        <v>1.4500026568752833</v>
      </c>
      <c r="T727" s="4">
        <v>-2</v>
      </c>
      <c r="U727" s="1">
        <v>20017068</v>
      </c>
      <c r="V727" s="1">
        <v>1</v>
      </c>
    </row>
    <row r="728" spans="1:22" x14ac:dyDescent="0.25">
      <c r="A728" s="1">
        <v>2005</v>
      </c>
      <c r="B728" s="1" t="s">
        <v>48</v>
      </c>
      <c r="C728" s="1">
        <v>1214.704665696084</v>
      </c>
      <c r="D728" s="1">
        <f t="shared" si="120"/>
        <v>3.0844706996219129</v>
      </c>
      <c r="E728">
        <v>401.93482749999998</v>
      </c>
      <c r="F728" s="1">
        <f t="shared" si="111"/>
        <v>9829573958.4547882</v>
      </c>
      <c r="G728" s="1">
        <v>34.947000000000003</v>
      </c>
      <c r="H728" s="1">
        <f t="shared" si="112"/>
        <v>5854939838.2427578</v>
      </c>
      <c r="I728" s="1">
        <f t="shared" si="113"/>
        <v>1.6788514024091044</v>
      </c>
      <c r="J728" s="5">
        <v>67.00175692589093</v>
      </c>
      <c r="K728" s="1">
        <v>18.53</v>
      </c>
      <c r="L728" s="1">
        <v>16753769531.698738</v>
      </c>
      <c r="M728" s="1">
        <f t="shared" si="114"/>
        <v>904142986.06037438</v>
      </c>
      <c r="N728" s="1">
        <f t="shared" si="115"/>
        <v>3.6158530451101418</v>
      </c>
      <c r="O728">
        <v>40.670349632950298</v>
      </c>
      <c r="P728">
        <f t="shared" si="116"/>
        <v>6813816645.2405767</v>
      </c>
      <c r="Q728">
        <f t="shared" si="117"/>
        <v>3015757313.2142115</v>
      </c>
      <c r="R728" s="1">
        <f t="shared" si="118"/>
        <v>2839182525.0285463</v>
      </c>
      <c r="S728" s="1">
        <f t="shared" si="119"/>
        <v>1.062192122777978</v>
      </c>
      <c r="T728" s="4">
        <v>-2</v>
      </c>
      <c r="U728" s="1">
        <v>20582927</v>
      </c>
      <c r="V728" s="1">
        <v>1</v>
      </c>
    </row>
    <row r="729" spans="1:22" x14ac:dyDescent="0.25">
      <c r="A729" s="1">
        <v>2006</v>
      </c>
      <c r="B729" s="1" t="s">
        <v>48</v>
      </c>
      <c r="C729" s="1">
        <v>1219.0074614753055</v>
      </c>
      <c r="D729" s="1">
        <f t="shared" si="120"/>
        <v>3.0860063639183282</v>
      </c>
      <c r="E729">
        <v>378.17637610000003</v>
      </c>
      <c r="F729" s="1">
        <f t="shared" si="111"/>
        <v>10705217107.879162</v>
      </c>
      <c r="G729" s="1">
        <v>38.555</v>
      </c>
      <c r="H729" s="1">
        <f t="shared" si="112"/>
        <v>7356958254.5727663</v>
      </c>
      <c r="I729" s="1">
        <f t="shared" si="113"/>
        <v>1.4551145646674375</v>
      </c>
      <c r="J729" s="5">
        <v>77.554717303757457</v>
      </c>
      <c r="K729" s="1">
        <v>16.384</v>
      </c>
      <c r="L729" s="1">
        <v>19081722875.302208</v>
      </c>
      <c r="M729" s="1">
        <f t="shared" si="114"/>
        <v>1164655937.2132695</v>
      </c>
      <c r="N729" s="1">
        <f t="shared" si="115"/>
        <v>4.7335642885594149</v>
      </c>
      <c r="O729">
        <v>39.084165250802997</v>
      </c>
      <c r="P729">
        <f t="shared" si="116"/>
        <v>7457932101.2833929</v>
      </c>
      <c r="Q729">
        <f t="shared" si="117"/>
        <v>3247285006.5957689</v>
      </c>
      <c r="R729" s="1">
        <f t="shared" si="118"/>
        <v>4109673247.9769974</v>
      </c>
      <c r="S729" s="1">
        <f t="shared" si="119"/>
        <v>0.79015649436223612</v>
      </c>
      <c r="T729" s="4">
        <v>-2</v>
      </c>
      <c r="U729" s="1">
        <v>21160534</v>
      </c>
      <c r="V729" s="1">
        <v>1</v>
      </c>
    </row>
    <row r="730" spans="1:22" x14ac:dyDescent="0.25">
      <c r="A730" s="1">
        <v>2007</v>
      </c>
      <c r="B730" s="1" t="s">
        <v>48</v>
      </c>
      <c r="C730" s="1">
        <v>1225.4723860388235</v>
      </c>
      <c r="D730" s="1">
        <f t="shared" si="120"/>
        <v>3.0883035296019052</v>
      </c>
      <c r="E730">
        <v>320.03942919999997</v>
      </c>
      <c r="F730" s="1">
        <f t="shared" si="111"/>
        <v>9788271889.1402416</v>
      </c>
      <c r="G730" s="1">
        <v>33.165999999999997</v>
      </c>
      <c r="H730" s="1">
        <f t="shared" si="112"/>
        <v>7182600588.8276291</v>
      </c>
      <c r="I730" s="1">
        <f t="shared" si="113"/>
        <v>1.3627754694261678</v>
      </c>
      <c r="J730" s="5">
        <v>83.793372975802299</v>
      </c>
      <c r="K730" s="1">
        <v>17.193999999999999</v>
      </c>
      <c r="L730" s="1">
        <v>21656517484.253845</v>
      </c>
      <c r="M730" s="1">
        <f t="shared" si="114"/>
        <v>1259539227.8849509</v>
      </c>
      <c r="N730" s="1">
        <f t="shared" si="115"/>
        <v>4.8734077571130801</v>
      </c>
      <c r="O730">
        <v>32.421442533911197</v>
      </c>
      <c r="P730">
        <f t="shared" si="116"/>
        <v>7021355371.0037918</v>
      </c>
      <c r="Q730">
        <f t="shared" si="117"/>
        <v>2766916518.1364498</v>
      </c>
      <c r="R730" s="1">
        <f t="shared" si="118"/>
        <v>4415684070.6911793</v>
      </c>
      <c r="S730" s="1">
        <f t="shared" si="119"/>
        <v>0.62661106950600953</v>
      </c>
      <c r="T730" s="4">
        <v>-2</v>
      </c>
      <c r="U730" s="1">
        <v>21751605</v>
      </c>
      <c r="V730" s="1">
        <v>1</v>
      </c>
    </row>
    <row r="731" spans="1:22" x14ac:dyDescent="0.25">
      <c r="A731" s="1">
        <v>2008</v>
      </c>
      <c r="B731" s="1" t="s">
        <v>48</v>
      </c>
      <c r="C731" s="1">
        <v>1235.811588703895</v>
      </c>
      <c r="D731" s="1">
        <f t="shared" si="120"/>
        <v>3.0919522634522414</v>
      </c>
      <c r="E731">
        <v>299.69879350000002</v>
      </c>
      <c r="F731" s="1">
        <f t="shared" si="111"/>
        <v>11859543393.032381</v>
      </c>
      <c r="G731" s="1">
        <v>36.715000000000003</v>
      </c>
      <c r="H731" s="1">
        <f t="shared" si="112"/>
        <v>9880319077.4685364</v>
      </c>
      <c r="I731" s="1">
        <f t="shared" si="113"/>
        <v>1.2003198783405027</v>
      </c>
      <c r="J731" s="5">
        <v>108.41518354973967</v>
      </c>
      <c r="K731" s="1">
        <v>15.416</v>
      </c>
      <c r="L731" s="1">
        <v>26910851361.755512</v>
      </c>
      <c r="M731" s="1">
        <f t="shared" si="114"/>
        <v>1745644224.2965434</v>
      </c>
      <c r="N731" s="1">
        <f t="shared" si="115"/>
        <v>7.0326403444304404</v>
      </c>
      <c r="O731">
        <v>31.5413745241474</v>
      </c>
      <c r="P731">
        <f t="shared" si="116"/>
        <v>8488052415.6479273</v>
      </c>
      <c r="Q731">
        <f t="shared" si="117"/>
        <v>3371490977.3844538</v>
      </c>
      <c r="R731" s="1">
        <f t="shared" si="118"/>
        <v>6508828100.0840826</v>
      </c>
      <c r="S731" s="1">
        <f t="shared" si="119"/>
        <v>0.51798740503546259</v>
      </c>
      <c r="T731" s="4">
        <v>-2</v>
      </c>
      <c r="U731" s="1">
        <v>22356391</v>
      </c>
      <c r="V731" s="1">
        <v>1</v>
      </c>
    </row>
    <row r="732" spans="1:22" x14ac:dyDescent="0.25">
      <c r="A732" s="1">
        <v>2009</v>
      </c>
      <c r="B732" s="1" t="s">
        <v>48</v>
      </c>
      <c r="C732" s="1">
        <v>1249.0336779360839</v>
      </c>
      <c r="D732" s="1">
        <f t="shared" si="120"/>
        <v>3.0965741484979286</v>
      </c>
      <c r="E732">
        <v>286.08183830000002</v>
      </c>
      <c r="F732" s="1">
        <f t="shared" si="111"/>
        <v>7204232375.7331104</v>
      </c>
      <c r="G732" s="1">
        <v>25.004000000000001</v>
      </c>
      <c r="H732" s="1">
        <f t="shared" si="112"/>
        <v>6283573742.0280838</v>
      </c>
      <c r="I732" s="1">
        <f t="shared" si="113"/>
        <v>1.1465183144978697</v>
      </c>
      <c r="J732" s="5">
        <v>68.992925466719498</v>
      </c>
      <c r="K732" s="1">
        <v>13.545</v>
      </c>
      <c r="L732" s="1">
        <v>25130274124.252449</v>
      </c>
      <c r="M732" s="1">
        <f t="shared" si="114"/>
        <v>1855317395.662787</v>
      </c>
      <c r="N732" s="1">
        <f t="shared" si="115"/>
        <v>5.0936083770187892</v>
      </c>
      <c r="O732">
        <v>19.079867245422601</v>
      </c>
      <c r="P732">
        <f t="shared" si="116"/>
        <v>4794822941.3181543</v>
      </c>
      <c r="Q732">
        <f t="shared" si="117"/>
        <v>2409409434.4149561</v>
      </c>
      <c r="R732" s="1">
        <f t="shared" si="118"/>
        <v>3874164307.6131277</v>
      </c>
      <c r="S732" s="1">
        <f t="shared" si="119"/>
        <v>0.62191720410004836</v>
      </c>
      <c r="T732" s="4">
        <v>-2</v>
      </c>
      <c r="U732" s="1">
        <v>22974929</v>
      </c>
      <c r="V732" s="1">
        <v>1</v>
      </c>
    </row>
    <row r="733" spans="1:22" x14ac:dyDescent="0.25">
      <c r="A733" s="1">
        <v>2010</v>
      </c>
      <c r="B733" s="1" t="s">
        <v>48</v>
      </c>
      <c r="C733" s="1">
        <v>1309.2319597358453</v>
      </c>
      <c r="D733" s="1">
        <f t="shared" si="120"/>
        <v>3.1170165983526696</v>
      </c>
      <c r="E733">
        <v>281.10757530000001</v>
      </c>
      <c r="F733" s="1">
        <f t="shared" si="111"/>
        <v>8977677691.8059216</v>
      </c>
      <c r="G733" s="1">
        <v>26.145</v>
      </c>
      <c r="H733" s="1">
        <f t="shared" si="112"/>
        <v>8080569665.4606314</v>
      </c>
      <c r="I733" s="1">
        <f t="shared" si="113"/>
        <v>1.1110203937947425</v>
      </c>
      <c r="J733" s="5">
        <v>87.498094676299672</v>
      </c>
      <c r="K733" s="1">
        <v>11.661</v>
      </c>
      <c r="L733" s="1">
        <v>30906749533.221001</v>
      </c>
      <c r="M733" s="1">
        <f t="shared" si="114"/>
        <v>2650437315.2577825</v>
      </c>
      <c r="N733" s="1">
        <f t="shared" si="115"/>
        <v>7.5034812345681914</v>
      </c>
      <c r="O733">
        <v>20.517040936029201</v>
      </c>
      <c r="P733">
        <f t="shared" si="116"/>
        <v>6341150453.7269669</v>
      </c>
      <c r="Q733">
        <f t="shared" si="117"/>
        <v>2636527238.0789547</v>
      </c>
      <c r="R733" s="1">
        <f t="shared" si="118"/>
        <v>5444042427.3816767</v>
      </c>
      <c r="S733" s="1">
        <f t="shared" si="119"/>
        <v>0.48429586529636909</v>
      </c>
      <c r="T733" s="4">
        <v>-2</v>
      </c>
      <c r="U733" s="1">
        <v>23606779</v>
      </c>
      <c r="V733" s="1">
        <v>1</v>
      </c>
    </row>
    <row r="734" spans="1:22" x14ac:dyDescent="0.25">
      <c r="A734" s="1">
        <v>2011</v>
      </c>
      <c r="B734" s="1" t="s">
        <v>48</v>
      </c>
      <c r="C734" s="1">
        <v>1112.3519318757567</v>
      </c>
      <c r="D734" s="1">
        <f t="shared" si="120"/>
        <v>3.0462422134066496</v>
      </c>
      <c r="E734">
        <v>216.7600411</v>
      </c>
      <c r="F734" s="1">
        <f t="shared" si="111"/>
        <v>9391892433.756176</v>
      </c>
      <c r="G734" s="1">
        <v>25.332999999999998</v>
      </c>
      <c r="H734" s="1">
        <f t="shared" si="112"/>
        <v>8290583441.1327963</v>
      </c>
      <c r="I734" s="1">
        <f t="shared" si="113"/>
        <v>1.1328385391020082</v>
      </c>
      <c r="J734" s="5">
        <v>118.7082822862465</v>
      </c>
      <c r="K734" s="1">
        <v>5.5010000000000003</v>
      </c>
      <c r="L734" s="1">
        <v>32726417878.391018</v>
      </c>
      <c r="M734" s="1">
        <f t="shared" si="114"/>
        <v>5949176127.6842422</v>
      </c>
      <c r="N734" s="1">
        <f t="shared" si="115"/>
        <v>21.579400524676693</v>
      </c>
      <c r="O734">
        <v>20.961170649034699</v>
      </c>
      <c r="P734">
        <f t="shared" si="116"/>
        <v>6859840298.8057423</v>
      </c>
      <c r="Q734">
        <f t="shared" si="117"/>
        <v>2532052134.9504337</v>
      </c>
      <c r="R734" s="1">
        <f t="shared" si="118"/>
        <v>5758531306.1823626</v>
      </c>
      <c r="S734" s="1">
        <f t="shared" si="119"/>
        <v>0.43970450108207643</v>
      </c>
      <c r="T734" s="4">
        <v>-2</v>
      </c>
      <c r="U734" s="1">
        <v>24252206</v>
      </c>
      <c r="V734" s="1">
        <v>1</v>
      </c>
    </row>
    <row r="735" spans="1:22" x14ac:dyDescent="0.25">
      <c r="A735" s="1">
        <v>2012</v>
      </c>
      <c r="B735" s="1" t="s">
        <v>48</v>
      </c>
      <c r="C735" s="1">
        <v>1108.8951930315854</v>
      </c>
      <c r="D735" s="1">
        <f t="shared" si="120"/>
        <v>3.0448905008479894</v>
      </c>
      <c r="E735">
        <v>169.00177600000001</v>
      </c>
      <c r="F735" s="1">
        <f t="shared" si="111"/>
        <v>7200835100.9116983</v>
      </c>
      <c r="G735" s="1">
        <v>29.902999999999999</v>
      </c>
      <c r="H735" s="1">
        <f t="shared" si="112"/>
        <v>10583613084.499186</v>
      </c>
      <c r="I735" s="1">
        <f t="shared" si="113"/>
        <v>0.68037588330379151</v>
      </c>
      <c r="J735" s="5">
        <v>116.73436701022335</v>
      </c>
      <c r="K735" s="1">
        <v>8.7040000000000006</v>
      </c>
      <c r="L735" s="1">
        <v>35393148127.275482</v>
      </c>
      <c r="M735" s="1">
        <f t="shared" si="114"/>
        <v>4066308378.5932307</v>
      </c>
      <c r="N735" s="1">
        <f t="shared" si="115"/>
        <v>13.411577092167205</v>
      </c>
      <c r="O735">
        <v>15.215484587852799</v>
      </c>
      <c r="P735">
        <f t="shared" si="116"/>
        <v>5385238998.4615126</v>
      </c>
      <c r="Q735">
        <f t="shared" si="117"/>
        <v>1815596102.4501858</v>
      </c>
      <c r="R735" s="1">
        <f t="shared" si="118"/>
        <v>8768016982.0489998</v>
      </c>
      <c r="S735" s="1">
        <f t="shared" si="119"/>
        <v>0.20707032230518088</v>
      </c>
      <c r="T735" s="4">
        <v>3</v>
      </c>
      <c r="U735" s="1">
        <v>24909969</v>
      </c>
      <c r="V735" s="1">
        <v>1</v>
      </c>
    </row>
    <row r="736" spans="1:22" x14ac:dyDescent="0.25">
      <c r="A736" s="1">
        <v>2013</v>
      </c>
      <c r="B736" s="1" t="s">
        <v>48</v>
      </c>
      <c r="C736" s="1">
        <v>1132.098806143244</v>
      </c>
      <c r="D736" s="1">
        <f t="shared" si="120"/>
        <v>3.053884332408936</v>
      </c>
      <c r="E736">
        <v>130.97363010000001</v>
      </c>
      <c r="F736" s="1">
        <f t="shared" si="111"/>
        <v>5351661664.6490107</v>
      </c>
      <c r="G736" s="1">
        <v>23.9</v>
      </c>
      <c r="H736" s="1">
        <f t="shared" si="112"/>
        <v>9659240791.2462196</v>
      </c>
      <c r="I736" s="1">
        <f t="shared" si="113"/>
        <v>0.55404578685925354</v>
      </c>
      <c r="J736" s="5">
        <v>111.94686091595962</v>
      </c>
      <c r="K736" s="1">
        <v>8.1059999999999999</v>
      </c>
      <c r="L736" s="1">
        <v>40415233436.176651</v>
      </c>
      <c r="M736" s="1">
        <f t="shared" si="114"/>
        <v>4985841775.9902115</v>
      </c>
      <c r="N736" s="1">
        <f t="shared" si="115"/>
        <v>13.810370209222752</v>
      </c>
      <c r="O736">
        <v>14.305505277492299</v>
      </c>
      <c r="P736">
        <f t="shared" si="116"/>
        <v>5781603352.1230831</v>
      </c>
      <c r="Q736">
        <f t="shared" si="117"/>
        <v>-429941687.47407246</v>
      </c>
      <c r="R736" s="1">
        <f t="shared" si="118"/>
        <v>10089182478.720291</v>
      </c>
      <c r="S736" s="1">
        <f t="shared" si="119"/>
        <v>-4.261412541411444E-2</v>
      </c>
      <c r="T736" s="4">
        <v>3</v>
      </c>
      <c r="U736" s="1">
        <v>25576322</v>
      </c>
      <c r="V736" s="1">
        <v>1</v>
      </c>
    </row>
    <row r="737" spans="1:22" x14ac:dyDescent="0.25">
      <c r="A737" s="1">
        <v>2014</v>
      </c>
      <c r="B737" s="1" t="s">
        <v>48</v>
      </c>
      <c r="C737" s="1">
        <v>1101.1174435602013</v>
      </c>
      <c r="D737" s="1">
        <f t="shared" si="120"/>
        <v>3.0418336426501988</v>
      </c>
      <c r="E737">
        <v>125.2832192</v>
      </c>
      <c r="F737" s="1">
        <f t="shared" si="111"/>
        <v>4587157465.2290001</v>
      </c>
      <c r="G737" s="1">
        <v>23.643999999999998</v>
      </c>
      <c r="H737" s="1">
        <f t="shared" si="112"/>
        <v>10220966385.600037</v>
      </c>
      <c r="I737" s="1">
        <f t="shared" si="113"/>
        <v>0.4487988016173976</v>
      </c>
      <c r="J737" s="5">
        <v>100.31315270718662</v>
      </c>
      <c r="K737" s="1">
        <v>7.8319999999999999</v>
      </c>
      <c r="L737" s="1">
        <v>43228583935.03653</v>
      </c>
      <c r="M737" s="1">
        <f t="shared" si="114"/>
        <v>5519482116.3223352</v>
      </c>
      <c r="N737" s="1">
        <f t="shared" si="115"/>
        <v>12.808114492745993</v>
      </c>
      <c r="P737">
        <f t="shared" si="116"/>
        <v>0</v>
      </c>
      <c r="Q737">
        <f t="shared" si="117"/>
        <v>4587157465.2290001</v>
      </c>
      <c r="R737" s="1">
        <f t="shared" si="118"/>
        <v>5633808920.3710365</v>
      </c>
      <c r="S737" s="1">
        <f t="shared" si="119"/>
        <v>0.8142195679804658</v>
      </c>
      <c r="T737" s="4">
        <v>-77</v>
      </c>
      <c r="U737" s="1">
        <v>26246327</v>
      </c>
      <c r="V737" s="1">
        <v>1</v>
      </c>
    </row>
    <row r="738" spans="1:22" x14ac:dyDescent="0.25">
      <c r="A738" s="1">
        <v>2015</v>
      </c>
      <c r="B738" s="1" t="s">
        <v>48</v>
      </c>
      <c r="C738" s="1">
        <v>772.03382147011666</v>
      </c>
      <c r="D738" s="1">
        <f t="shared" si="120"/>
        <v>2.8876363264446718</v>
      </c>
      <c r="E738">
        <v>47.875</v>
      </c>
      <c r="F738" s="1">
        <f t="shared" si="111"/>
        <v>926974085.25833416</v>
      </c>
      <c r="G738" s="1">
        <v>12.904999999999999</v>
      </c>
      <c r="H738" s="1">
        <f t="shared" si="112"/>
        <v>4869562367.7726049</v>
      </c>
      <c r="I738" s="1">
        <f t="shared" si="113"/>
        <v>0.19036086104845248</v>
      </c>
      <c r="J738" s="5">
        <v>53.047624607937863</v>
      </c>
      <c r="K738" s="1">
        <v>1.7789999999999999</v>
      </c>
      <c r="L738" s="1">
        <v>37733919936.246452</v>
      </c>
      <c r="M738" s="1">
        <f t="shared" si="114"/>
        <v>21210747575.180695</v>
      </c>
      <c r="N738" s="1">
        <f t="shared" si="115"/>
        <v>29.818788424922914</v>
      </c>
      <c r="P738">
        <f t="shared" si="116"/>
        <v>0</v>
      </c>
      <c r="Q738">
        <f t="shared" si="117"/>
        <v>926974085.25833416</v>
      </c>
      <c r="R738" s="1">
        <f t="shared" si="118"/>
        <v>3942588282.5142708</v>
      </c>
      <c r="S738" s="1">
        <f t="shared" si="119"/>
        <v>0.23511815559579136</v>
      </c>
      <c r="T738" s="4">
        <v>-77</v>
      </c>
      <c r="U738" s="1">
        <v>26916207</v>
      </c>
      <c r="V738" s="1">
        <v>1</v>
      </c>
    </row>
    <row r="739" spans="1:22" x14ac:dyDescent="0.25">
      <c r="A739" s="1">
        <v>2016</v>
      </c>
      <c r="B739" s="1" t="s">
        <v>48</v>
      </c>
      <c r="C739" s="1">
        <v>679.66736003009441</v>
      </c>
      <c r="D739" s="1">
        <f t="shared" si="120"/>
        <v>2.8322964141047113</v>
      </c>
      <c r="E739">
        <v>21.94166667</v>
      </c>
      <c r="F739" s="1">
        <f t="shared" si="111"/>
        <v>350254211.46707672</v>
      </c>
      <c r="G739" s="1">
        <v>10.818</v>
      </c>
      <c r="H739" s="1">
        <f t="shared" si="112"/>
        <v>2955218546.3380075</v>
      </c>
      <c r="I739" s="1">
        <f t="shared" si="113"/>
        <v>0.11852057841918263</v>
      </c>
      <c r="J739" s="6">
        <v>43.734169960474297</v>
      </c>
      <c r="K739" s="1">
        <v>1.524</v>
      </c>
      <c r="L739" s="1">
        <v>27317605346.07143</v>
      </c>
      <c r="M739" s="1">
        <f t="shared" si="114"/>
        <v>17924937891.122986</v>
      </c>
      <c r="N739" s="1">
        <f t="shared" si="115"/>
        <v>28.696961916321715</v>
      </c>
      <c r="P739">
        <f t="shared" si="116"/>
        <v>0</v>
      </c>
      <c r="Q739">
        <f t="shared" si="117"/>
        <v>350254211.46707672</v>
      </c>
      <c r="R739" s="1">
        <f t="shared" si="118"/>
        <v>2604964334.8709307</v>
      </c>
      <c r="S739" s="1">
        <f t="shared" si="119"/>
        <v>0.13445643258084411</v>
      </c>
      <c r="T739" s="4">
        <v>-77</v>
      </c>
      <c r="U739" s="1">
        <v>27584213</v>
      </c>
      <c r="V739" s="1">
        <v>1</v>
      </c>
    </row>
    <row r="740" spans="1:22" x14ac:dyDescent="0.25">
      <c r="A740" s="2"/>
    </row>
    <row r="758" spans="1:1" x14ac:dyDescent="0.25">
      <c r="A75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4" workbookViewId="0">
      <selection activeCell="A38" sqref="A38:A55"/>
    </sheetView>
  </sheetViews>
  <sheetFormatPr defaultRowHeight="15" x14ac:dyDescent="0.25"/>
  <cols>
    <col min="1" max="1" width="4.85546875" bestFit="1" customWidth="1"/>
  </cols>
  <sheetData>
    <row r="1" spans="1:2" x14ac:dyDescent="0.25">
      <c r="A1" t="s">
        <v>53</v>
      </c>
      <c r="B1" t="s">
        <v>52</v>
      </c>
    </row>
    <row r="2" spans="1:2" x14ac:dyDescent="0.25">
      <c r="A2">
        <v>1999</v>
      </c>
    </row>
    <row r="3" spans="1:2" x14ac:dyDescent="0.25">
      <c r="A3">
        <v>2000</v>
      </c>
    </row>
    <row r="4" spans="1:2" x14ac:dyDescent="0.25">
      <c r="A4">
        <v>2001</v>
      </c>
    </row>
    <row r="5" spans="1:2" x14ac:dyDescent="0.25">
      <c r="A5">
        <v>2002</v>
      </c>
    </row>
    <row r="6" spans="1:2" x14ac:dyDescent="0.25">
      <c r="A6">
        <v>2003</v>
      </c>
    </row>
    <row r="7" spans="1:2" x14ac:dyDescent="0.25">
      <c r="A7">
        <v>2004</v>
      </c>
    </row>
    <row r="8" spans="1:2" x14ac:dyDescent="0.25">
      <c r="A8">
        <v>2005</v>
      </c>
    </row>
    <row r="9" spans="1:2" x14ac:dyDescent="0.25">
      <c r="A9">
        <v>2006</v>
      </c>
    </row>
    <row r="10" spans="1:2" x14ac:dyDescent="0.25">
      <c r="A10">
        <v>2007</v>
      </c>
    </row>
    <row r="11" spans="1:2" x14ac:dyDescent="0.25">
      <c r="A11">
        <v>2008</v>
      </c>
    </row>
    <row r="12" spans="1:2" x14ac:dyDescent="0.25">
      <c r="A12">
        <v>2009</v>
      </c>
    </row>
    <row r="13" spans="1:2" x14ac:dyDescent="0.25">
      <c r="A13">
        <v>2010</v>
      </c>
    </row>
    <row r="14" spans="1:2" x14ac:dyDescent="0.25">
      <c r="A14">
        <v>2011</v>
      </c>
    </row>
    <row r="15" spans="1:2" x14ac:dyDescent="0.25">
      <c r="A15">
        <v>2012</v>
      </c>
    </row>
    <row r="16" spans="1:2" x14ac:dyDescent="0.25">
      <c r="A16">
        <v>2013</v>
      </c>
    </row>
    <row r="17" spans="1:1" x14ac:dyDescent="0.25">
      <c r="A17">
        <v>2014</v>
      </c>
    </row>
    <row r="18" spans="1:1" x14ac:dyDescent="0.25">
      <c r="A18">
        <v>2015</v>
      </c>
    </row>
    <row r="19" spans="1:1" x14ac:dyDescent="0.25">
      <c r="A19">
        <v>2016</v>
      </c>
    </row>
    <row r="20" spans="1:1" x14ac:dyDescent="0.25">
      <c r="A20">
        <v>1999</v>
      </c>
    </row>
    <row r="21" spans="1:1" x14ac:dyDescent="0.25">
      <c r="A21">
        <v>2000</v>
      </c>
    </row>
    <row r="22" spans="1:1" x14ac:dyDescent="0.25">
      <c r="A22">
        <v>2001</v>
      </c>
    </row>
    <row r="23" spans="1:1" x14ac:dyDescent="0.25">
      <c r="A23">
        <v>2002</v>
      </c>
    </row>
    <row r="24" spans="1:1" x14ac:dyDescent="0.25">
      <c r="A24">
        <v>2003</v>
      </c>
    </row>
    <row r="25" spans="1:1" x14ac:dyDescent="0.25">
      <c r="A25">
        <v>2004</v>
      </c>
    </row>
    <row r="26" spans="1:1" x14ac:dyDescent="0.25">
      <c r="A26">
        <v>2005</v>
      </c>
    </row>
    <row r="27" spans="1:1" x14ac:dyDescent="0.25">
      <c r="A27">
        <v>2006</v>
      </c>
    </row>
    <row r="28" spans="1:1" x14ac:dyDescent="0.25">
      <c r="A28">
        <v>2007</v>
      </c>
    </row>
    <row r="29" spans="1:1" x14ac:dyDescent="0.25">
      <c r="A29">
        <v>2008</v>
      </c>
    </row>
    <row r="30" spans="1:1" x14ac:dyDescent="0.25">
      <c r="A30">
        <v>2009</v>
      </c>
    </row>
    <row r="31" spans="1:1" x14ac:dyDescent="0.25">
      <c r="A31">
        <v>2010</v>
      </c>
    </row>
    <row r="32" spans="1:1" x14ac:dyDescent="0.25">
      <c r="A32">
        <v>2011</v>
      </c>
    </row>
    <row r="33" spans="1:1" x14ac:dyDescent="0.25">
      <c r="A33">
        <v>2012</v>
      </c>
    </row>
    <row r="34" spans="1:1" x14ac:dyDescent="0.25">
      <c r="A34">
        <v>2013</v>
      </c>
    </row>
    <row r="35" spans="1:1" x14ac:dyDescent="0.25">
      <c r="A35">
        <v>2014</v>
      </c>
    </row>
    <row r="36" spans="1:1" x14ac:dyDescent="0.25">
      <c r="A36">
        <v>2015</v>
      </c>
    </row>
    <row r="37" spans="1:1" x14ac:dyDescent="0.25">
      <c r="A37">
        <v>2016</v>
      </c>
    </row>
    <row r="38" spans="1:1" x14ac:dyDescent="0.25">
      <c r="A38">
        <v>1999</v>
      </c>
    </row>
    <row r="39" spans="1:1" x14ac:dyDescent="0.25">
      <c r="A39">
        <v>2000</v>
      </c>
    </row>
    <row r="40" spans="1:1" x14ac:dyDescent="0.25">
      <c r="A40">
        <v>2001</v>
      </c>
    </row>
    <row r="41" spans="1:1" x14ac:dyDescent="0.25">
      <c r="A41">
        <v>2002</v>
      </c>
    </row>
    <row r="42" spans="1:1" x14ac:dyDescent="0.25">
      <c r="A42">
        <v>2003</v>
      </c>
    </row>
    <row r="43" spans="1:1" x14ac:dyDescent="0.25">
      <c r="A43">
        <v>2004</v>
      </c>
    </row>
    <row r="44" spans="1:1" x14ac:dyDescent="0.25">
      <c r="A44">
        <v>2005</v>
      </c>
    </row>
    <row r="45" spans="1:1" x14ac:dyDescent="0.25">
      <c r="A45">
        <v>2006</v>
      </c>
    </row>
    <row r="46" spans="1:1" x14ac:dyDescent="0.25">
      <c r="A46">
        <v>2007</v>
      </c>
    </row>
    <row r="47" spans="1:1" x14ac:dyDescent="0.25">
      <c r="A47">
        <v>2008</v>
      </c>
    </row>
    <row r="48" spans="1:1" x14ac:dyDescent="0.25">
      <c r="A48">
        <v>2009</v>
      </c>
    </row>
    <row r="49" spans="1:1" x14ac:dyDescent="0.25">
      <c r="A49">
        <v>2010</v>
      </c>
    </row>
    <row r="50" spans="1:1" x14ac:dyDescent="0.25">
      <c r="A50">
        <v>2011</v>
      </c>
    </row>
    <row r="51" spans="1:1" x14ac:dyDescent="0.25">
      <c r="A51">
        <v>2012</v>
      </c>
    </row>
    <row r="52" spans="1:1" x14ac:dyDescent="0.25">
      <c r="A52">
        <v>2013</v>
      </c>
    </row>
    <row r="53" spans="1:1" x14ac:dyDescent="0.25">
      <c r="A53">
        <v>2014</v>
      </c>
    </row>
    <row r="54" spans="1:1" x14ac:dyDescent="0.25">
      <c r="A54">
        <v>2015</v>
      </c>
    </row>
    <row r="55" spans="1:1" x14ac:dyDescent="0.25">
      <c r="A55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2018-03-22T20:14:04Z</dcterms:modified>
</cp:coreProperties>
</file>