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iruno/Desktop/Hexapod Actuator TRR/"/>
    </mc:Choice>
  </mc:AlternateContent>
  <xr:revisionPtr revIDLastSave="0" documentId="13_ncr:1_{725DF84B-C303-BF4D-B4D9-6D7909BE8B48}" xr6:coauthVersionLast="36" xr6:coauthVersionMax="47" xr10:uidLastSave="{00000000-0000-0000-0000-000000000000}"/>
  <bookViews>
    <workbookView xWindow="35280" yWindow="-100" windowWidth="20300" windowHeight="20500" xr2:uid="{00000000-000D-0000-FFFF-FFFF00000000}"/>
  </bookViews>
  <sheets>
    <sheet name="3.30 Actuator - L vs D" sheetId="6" r:id="rId1"/>
  </sheets>
  <definedNames>
    <definedName name="Unmodified_Actuator_Load_1" localSheetId="0">'3.30 Actuator - L vs D'!$A$2:$B$189</definedName>
    <definedName name="Unmodified_Actuator_Primary_Displacement" localSheetId="0">'3.30 Actuator - L vs D'!$C$2:$C$189</definedName>
    <definedName name="Unmodified_Actuator_Secondary_Displacement" localSheetId="0">'3.30 Actuator - L vs D'!$D$2:$E$191</definedName>
  </definedNames>
  <calcPr calcId="181029"/>
</workbook>
</file>

<file path=xl/calcChain.xml><?xml version="1.0" encoding="utf-8"?>
<calcChain xmlns="http://schemas.openxmlformats.org/spreadsheetml/2006/main">
  <c r="H16" i="6" l="1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O33" i="6"/>
  <c r="R35" i="6" l="1"/>
  <c r="R34" i="6"/>
  <c r="O37" i="6"/>
  <c r="V33" i="6" l="1"/>
  <c r="O35" i="6"/>
  <c r="O36" i="6" s="1"/>
  <c r="O38" i="6" s="1"/>
  <c r="R36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6" i="6"/>
  <c r="F7" i="6"/>
  <c r="F8" i="6"/>
  <c r="F9" i="6"/>
  <c r="F10" i="6"/>
  <c r="F5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4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47E5B6-5734-C84B-9BC5-EF8623DB3BC9}" name="Unmodified Actuator_Load1" type="6" refreshedVersion="6" background="1" saveData="1">
    <textPr sourceFile="/Users/ksiruno/Desktop/Hexapod Actuator TRR/Unmodified Actuator_Load.txt">
      <textFields count="3">
        <textField/>
        <textField/>
        <textField/>
      </textFields>
    </textPr>
  </connection>
  <connection id="2" xr16:uid="{5220DC6C-A2E9-F24A-8462-362233999147}" name="Unmodified Actuator_Primary_Displacement1" type="6" refreshedVersion="6" background="1" saveData="1">
    <textPr sourceFile="/Users/ksiruno/Desktop/Hexapod Actuator TRR/Unmodified Actuator_Primary_Displacement.txt">
      <textFields count="3">
        <textField/>
        <textField/>
        <textField/>
      </textFields>
    </textPr>
  </connection>
  <connection id="3" xr16:uid="{E8C6090A-8E90-EE43-AC1B-8FB0F6F385F5}" name="Unmodified Actuator_Secondary_Displacement1" type="6" refreshedVersion="6" background="1" saveData="1">
    <textPr sourceFile="/Users/ksiruno/Desktop/Hexapod Actuator TRR/Unmodified Actuator_Secondary_Displacement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<sst xmlns="http://schemas.openxmlformats.org/spreadsheetml/2006/main" count="26" uniqueCount="25">
  <si>
    <t>Ka</t>
  </si>
  <si>
    <t>Kr</t>
  </si>
  <si>
    <t>Time - Plot 0</t>
  </si>
  <si>
    <t>Displacement - Plot 0</t>
  </si>
  <si>
    <t>Load A [kN] - Plot 0</t>
  </si>
  <si>
    <t>Stiffness (Kt)</t>
  </si>
  <si>
    <t>1/Kt</t>
  </si>
  <si>
    <t>1/Ka</t>
  </si>
  <si>
    <t>1/Kr</t>
  </si>
  <si>
    <t>Keq</t>
  </si>
  <si>
    <t>K1</t>
  </si>
  <si>
    <t>K2</t>
  </si>
  <si>
    <t>Equation</t>
  </si>
  <si>
    <t>keq =k1*k2 / (k1+k2)</t>
  </si>
  <si>
    <t>Load</t>
  </si>
  <si>
    <t>Primary</t>
  </si>
  <si>
    <t>Secondary</t>
  </si>
  <si>
    <t>Primary Displacement</t>
  </si>
  <si>
    <t>Secondary Displacement</t>
  </si>
  <si>
    <t>Average Displacement</t>
  </si>
  <si>
    <t xml:space="preserve">Positive Limit </t>
  </si>
  <si>
    <t>Encoder A</t>
  </si>
  <si>
    <t>Encoder B</t>
  </si>
  <si>
    <t>Average</t>
  </si>
  <si>
    <t>Double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</si>
</sst>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47" fontId="0" fillId="0" borderId="0" xfId="0" applyNumberFormat="1"/>
    <xf numFmtId="0" fontId="16" fillId="0" borderId="0" xfId="0" applyFont="1"/>
    <xf numFmtId="0" fontId="16" fillId="0" borderId="0" xfId="0" applyFont="1" applyAlignment="1"/>
    <xf numFmtId="0" fontId="16" fillId="0" borderId="0" xfId="0" applyFont="1" applyAlignment="1">
      <alignment wrapText="1"/>
    </xf>
    <xf numFmtId="164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9033943314029172E-2"/>
          <c:y val="2.0592020592020591E-2"/>
          <c:w val="0.93944960690537238"/>
          <c:h val="0.84491573688424082"/>
        </c:manualLayout>
      </c:layout>
      <c:scatterChart>
        <c:scatterStyle val="lineMarker"/>
        <c:varyColors val="0"/>
        <c:ser>
          <c:idx val="0"/>
          <c:order val="0"/>
          <c:tx>
            <c:v>Force vs Displacement Primary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1557285131506367E-2"/>
                  <c:y val="-1.3566209629201756E-2"/>
                </c:manualLayout>
              </c:layout>
              <c:numFmt formatCode="General" sourceLinked="0"/>
              <c:spPr>
                <a:noFill/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'3.30 Actuator - L vs D'!$E$3:$E$189</c:f>
              <c:numCache>
                <c:formatCode>0.00000</c:formatCode>
                <c:ptCount val="187"/>
                <c:pt idx="0" formatCode="General">
                  <c:v>0</c:v>
                </c:pt>
                <c:pt idx="1">
                  <c:v>-9.9999999996214228E-5</c:v>
                </c:pt>
                <c:pt idx="2">
                  <c:v>-9.9999999996214228E-5</c:v>
                </c:pt>
                <c:pt idx="3">
                  <c:v>-9.9999999996214228E-5</c:v>
                </c:pt>
                <c:pt idx="4">
                  <c:v>-9.9999999996214228E-5</c:v>
                </c:pt>
                <c:pt idx="5">
                  <c:v>-9.9999999996214228E-5</c:v>
                </c:pt>
                <c:pt idx="6">
                  <c:v>-9.9999999996214228E-5</c:v>
                </c:pt>
                <c:pt idx="7">
                  <c:v>-9.9999999996214228E-5</c:v>
                </c:pt>
                <c:pt idx="8">
                  <c:v>-9.9999999996214228E-5</c:v>
                </c:pt>
                <c:pt idx="9">
                  <c:v>-9.9999999996214228E-5</c:v>
                </c:pt>
                <c:pt idx="10">
                  <c:v>-9.9999999996214228E-5</c:v>
                </c:pt>
                <c:pt idx="11">
                  <c:v>-9.9999999996214228E-5</c:v>
                </c:pt>
                <c:pt idx="12">
                  <c:v>-9.9999999996214228E-5</c:v>
                </c:pt>
                <c:pt idx="13">
                  <c:v>-9.9999999996214228E-5</c:v>
                </c:pt>
                <c:pt idx="14" formatCode="General">
                  <c:v>2.1799999999998931E-2</c:v>
                </c:pt>
                <c:pt idx="15" formatCode="General">
                  <c:v>6.25E-2</c:v>
                </c:pt>
                <c:pt idx="16" formatCode="General">
                  <c:v>0.10739999999999839</c:v>
                </c:pt>
                <c:pt idx="17" formatCode="General">
                  <c:v>0.14970000000000283</c:v>
                </c:pt>
                <c:pt idx="18" formatCode="General">
                  <c:v>0.18520000000000181</c:v>
                </c:pt>
                <c:pt idx="19" formatCode="General">
                  <c:v>0.21340000000000003</c:v>
                </c:pt>
                <c:pt idx="20" formatCode="General">
                  <c:v>0.22149999999999892</c:v>
                </c:pt>
                <c:pt idx="21" formatCode="General">
                  <c:v>0.22120000000000317</c:v>
                </c:pt>
                <c:pt idx="22" formatCode="General">
                  <c:v>0.22180000000000177</c:v>
                </c:pt>
                <c:pt idx="23" formatCode="General">
                  <c:v>0.22149999999999892</c:v>
                </c:pt>
                <c:pt idx="24" formatCode="General">
                  <c:v>0.22189999999999799</c:v>
                </c:pt>
                <c:pt idx="25" formatCode="General">
                  <c:v>0.22169999999999845</c:v>
                </c:pt>
                <c:pt idx="26" formatCode="General">
                  <c:v>0.22200000000000131</c:v>
                </c:pt>
                <c:pt idx="27" formatCode="General">
                  <c:v>0.22189999999999799</c:v>
                </c:pt>
                <c:pt idx="28" formatCode="General">
                  <c:v>0.22189999999999799</c:v>
                </c:pt>
                <c:pt idx="29" formatCode="General">
                  <c:v>0.22200000000000131</c:v>
                </c:pt>
                <c:pt idx="30" formatCode="General">
                  <c:v>0.22200000000000131</c:v>
                </c:pt>
                <c:pt idx="31" formatCode="General">
                  <c:v>0.22189999999999799</c:v>
                </c:pt>
                <c:pt idx="32" formatCode="General">
                  <c:v>0.22209999999999752</c:v>
                </c:pt>
                <c:pt idx="33" formatCode="General">
                  <c:v>0.22209999999999752</c:v>
                </c:pt>
                <c:pt idx="34" formatCode="General">
                  <c:v>0.22209999999999752</c:v>
                </c:pt>
                <c:pt idx="35" formatCode="General">
                  <c:v>0.22200000000000131</c:v>
                </c:pt>
                <c:pt idx="36" formatCode="General">
                  <c:v>0.22200000000000131</c:v>
                </c:pt>
                <c:pt idx="37" formatCode="General">
                  <c:v>0.22220000000000084</c:v>
                </c:pt>
                <c:pt idx="38" formatCode="General">
                  <c:v>0.22220000000000084</c:v>
                </c:pt>
                <c:pt idx="39" formatCode="General">
                  <c:v>0.22220000000000084</c:v>
                </c:pt>
                <c:pt idx="40" formatCode="General">
                  <c:v>0.22220000000000084</c:v>
                </c:pt>
                <c:pt idx="41" formatCode="General">
                  <c:v>0.22220000000000084</c:v>
                </c:pt>
                <c:pt idx="42" formatCode="General">
                  <c:v>0.22220000000000084</c:v>
                </c:pt>
                <c:pt idx="43" formatCode="General">
                  <c:v>0.22220000000000084</c:v>
                </c:pt>
                <c:pt idx="44" formatCode="General">
                  <c:v>0.22220000000000084</c:v>
                </c:pt>
                <c:pt idx="45" formatCode="General">
                  <c:v>0.22209999999999752</c:v>
                </c:pt>
                <c:pt idx="46" formatCode="General">
                  <c:v>0.22220000000000084</c:v>
                </c:pt>
                <c:pt idx="47" formatCode="General">
                  <c:v>0.22229999999999706</c:v>
                </c:pt>
                <c:pt idx="48" formatCode="General">
                  <c:v>0.22229999999999706</c:v>
                </c:pt>
                <c:pt idx="49" formatCode="General">
                  <c:v>0.22229999999999706</c:v>
                </c:pt>
                <c:pt idx="50" formatCode="General">
                  <c:v>0.22229999999999706</c:v>
                </c:pt>
                <c:pt idx="51" formatCode="General">
                  <c:v>0.22229999999999706</c:v>
                </c:pt>
                <c:pt idx="52" formatCode="General">
                  <c:v>0.22229999999999706</c:v>
                </c:pt>
                <c:pt idx="53" formatCode="General">
                  <c:v>0.22229999999999706</c:v>
                </c:pt>
                <c:pt idx="54" formatCode="General">
                  <c:v>0.19599999999999795</c:v>
                </c:pt>
                <c:pt idx="55" formatCode="General">
                  <c:v>0.16159999999999997</c:v>
                </c:pt>
                <c:pt idx="56" formatCode="General">
                  <c:v>0.13170000000000215</c:v>
                </c:pt>
                <c:pt idx="57" formatCode="General">
                  <c:v>0.10779999999999745</c:v>
                </c:pt>
                <c:pt idx="58" formatCode="General">
                  <c:v>8.8700000000002888E-2</c:v>
                </c:pt>
                <c:pt idx="59" formatCode="General">
                  <c:v>7.2699999999997544E-2</c:v>
                </c:pt>
                <c:pt idx="60" formatCode="General">
                  <c:v>5.9199999999997033E-2</c:v>
                </c:pt>
                <c:pt idx="61" formatCode="General">
                  <c:v>4.7699999999998965E-2</c:v>
                </c:pt>
                <c:pt idx="62" formatCode="General">
                  <c:v>3.7900000000000489E-2</c:v>
                </c:pt>
                <c:pt idx="63" formatCode="General">
                  <c:v>2.9699999999998283E-2</c:v>
                </c:pt>
                <c:pt idx="64" formatCode="General">
                  <c:v>2.2800000000003706E-2</c:v>
                </c:pt>
                <c:pt idx="65" formatCode="General">
                  <c:v>1.7200000000002547E-2</c:v>
                </c:pt>
                <c:pt idx="66" formatCode="General">
                  <c:v>1.279999999999859E-2</c:v>
                </c:pt>
                <c:pt idx="67" formatCode="General">
                  <c:v>9.5000000000027285E-3</c:v>
                </c:pt>
                <c:pt idx="68" formatCode="General">
                  <c:v>7.3000000000007503E-3</c:v>
                </c:pt>
                <c:pt idx="69" formatCode="General">
                  <c:v>6.100000000003547E-3</c:v>
                </c:pt>
                <c:pt idx="70" formatCode="General">
                  <c:v>5.49999999999784E-3</c:v>
                </c:pt>
                <c:pt idx="71" formatCode="General">
                  <c:v>5.2000000000020918E-3</c:v>
                </c:pt>
                <c:pt idx="72" formatCode="General">
                  <c:v>5.0999999999987722E-3</c:v>
                </c:pt>
                <c:pt idx="73" formatCode="General">
                  <c:v>5.000000000002558E-3</c:v>
                </c:pt>
                <c:pt idx="74" formatCode="General">
                  <c:v>4.8999999999992383E-3</c:v>
                </c:pt>
                <c:pt idx="75" formatCode="General">
                  <c:v>4.8000000000030241E-3</c:v>
                </c:pt>
                <c:pt idx="76" formatCode="General">
                  <c:v>4.8000000000030241E-3</c:v>
                </c:pt>
                <c:pt idx="77" formatCode="General">
                  <c:v>4.8000000000030241E-3</c:v>
                </c:pt>
                <c:pt idx="78" formatCode="General">
                  <c:v>4.6999999999997044E-3</c:v>
                </c:pt>
                <c:pt idx="79" formatCode="General">
                  <c:v>4.6999999999997044E-3</c:v>
                </c:pt>
                <c:pt idx="80" formatCode="General">
                  <c:v>4.6000000000034902E-3</c:v>
                </c:pt>
                <c:pt idx="81" formatCode="General">
                  <c:v>4.6000000000034902E-3</c:v>
                </c:pt>
                <c:pt idx="82" formatCode="General">
                  <c:v>4.6000000000034902E-3</c:v>
                </c:pt>
                <c:pt idx="83" formatCode="General">
                  <c:v>4.6000000000034902E-3</c:v>
                </c:pt>
                <c:pt idx="84" formatCode="General">
                  <c:v>-2.6899999999997704E-2</c:v>
                </c:pt>
                <c:pt idx="85" formatCode="General">
                  <c:v>-6.4099999999996271E-2</c:v>
                </c:pt>
                <c:pt idx="86" formatCode="General">
                  <c:v>-9.7099999999997522E-2</c:v>
                </c:pt>
                <c:pt idx="87" formatCode="General">
                  <c:v>-0.1252999999999993</c:v>
                </c:pt>
                <c:pt idx="88" formatCode="General">
                  <c:v>-0.14989999999999881</c:v>
                </c:pt>
                <c:pt idx="89" formatCode="General">
                  <c:v>-0.17099999999999937</c:v>
                </c:pt>
                <c:pt idx="90" formatCode="General">
                  <c:v>-0.18959999999999866</c:v>
                </c:pt>
                <c:pt idx="91" formatCode="General">
                  <c:v>-0.20570000000000022</c:v>
                </c:pt>
                <c:pt idx="92" formatCode="General">
                  <c:v>-0.21889999999999787</c:v>
                </c:pt>
                <c:pt idx="93" formatCode="General">
                  <c:v>-0.22609999999999886</c:v>
                </c:pt>
                <c:pt idx="94" formatCode="General">
                  <c:v>-0.22510000000000119</c:v>
                </c:pt>
                <c:pt idx="95" formatCode="General">
                  <c:v>-0.22569999999999979</c:v>
                </c:pt>
                <c:pt idx="96" formatCode="General">
                  <c:v>-0.22599999999999909</c:v>
                </c:pt>
                <c:pt idx="97" formatCode="General">
                  <c:v>-0.22579999999999956</c:v>
                </c:pt>
                <c:pt idx="98" formatCode="General">
                  <c:v>-0.22609999999999886</c:v>
                </c:pt>
                <c:pt idx="99" formatCode="General">
                  <c:v>-0.22619999999999862</c:v>
                </c:pt>
                <c:pt idx="100" formatCode="General">
                  <c:v>-0.22609999999999886</c:v>
                </c:pt>
                <c:pt idx="101" formatCode="General">
                  <c:v>-0.22629999999999839</c:v>
                </c:pt>
                <c:pt idx="102" formatCode="General">
                  <c:v>-0.22629999999999839</c:v>
                </c:pt>
                <c:pt idx="103" formatCode="General">
                  <c:v>-0.22629999999999839</c:v>
                </c:pt>
                <c:pt idx="104" formatCode="General">
                  <c:v>-0.22639999999999816</c:v>
                </c:pt>
                <c:pt idx="105" formatCode="General">
                  <c:v>-0.22639999999999816</c:v>
                </c:pt>
                <c:pt idx="106" formatCode="General">
                  <c:v>-0.22639999999999816</c:v>
                </c:pt>
                <c:pt idx="107" formatCode="General">
                  <c:v>-0.22649999999999793</c:v>
                </c:pt>
                <c:pt idx="108" formatCode="General">
                  <c:v>-0.22649999999999793</c:v>
                </c:pt>
                <c:pt idx="109" formatCode="General">
                  <c:v>-0.22649999999999793</c:v>
                </c:pt>
                <c:pt idx="110" formatCode="General">
                  <c:v>-0.22649999999999793</c:v>
                </c:pt>
                <c:pt idx="111" formatCode="General">
                  <c:v>-0.22660000000000124</c:v>
                </c:pt>
                <c:pt idx="112" formatCode="General">
                  <c:v>-0.22660000000000124</c:v>
                </c:pt>
                <c:pt idx="113" formatCode="General">
                  <c:v>-0.22660000000000124</c:v>
                </c:pt>
                <c:pt idx="114" formatCode="General">
                  <c:v>-0.22670000000000101</c:v>
                </c:pt>
                <c:pt idx="115" formatCode="General">
                  <c:v>-0.22670000000000101</c:v>
                </c:pt>
                <c:pt idx="116" formatCode="General">
                  <c:v>-0.22670000000000101</c:v>
                </c:pt>
                <c:pt idx="117" formatCode="General">
                  <c:v>-0.22670000000000101</c:v>
                </c:pt>
                <c:pt idx="118" formatCode="General">
                  <c:v>-0.22680000000000078</c:v>
                </c:pt>
                <c:pt idx="119" formatCode="General">
                  <c:v>-0.22680000000000078</c:v>
                </c:pt>
                <c:pt idx="120" formatCode="General">
                  <c:v>-0.22680000000000078</c:v>
                </c:pt>
                <c:pt idx="121" formatCode="General">
                  <c:v>-0.22680000000000078</c:v>
                </c:pt>
                <c:pt idx="122" formatCode="General">
                  <c:v>-0.22680000000000078</c:v>
                </c:pt>
                <c:pt idx="123" formatCode="General">
                  <c:v>-0.22680000000000078</c:v>
                </c:pt>
                <c:pt idx="124" formatCode="General">
                  <c:v>-0.22680000000000078</c:v>
                </c:pt>
                <c:pt idx="125" formatCode="General">
                  <c:v>-0.22680000000000078</c:v>
                </c:pt>
                <c:pt idx="126" formatCode="General">
                  <c:v>-0.22680000000000078</c:v>
                </c:pt>
                <c:pt idx="127" formatCode="General">
                  <c:v>-0.22680000000000078</c:v>
                </c:pt>
                <c:pt idx="128" formatCode="General">
                  <c:v>-0.22680000000000078</c:v>
                </c:pt>
                <c:pt idx="129" formatCode="General">
                  <c:v>-0.22680000000000078</c:v>
                </c:pt>
                <c:pt idx="130" formatCode="General">
                  <c:v>-0.22680000000000078</c:v>
                </c:pt>
                <c:pt idx="131" formatCode="General">
                  <c:v>-0.22690000000000055</c:v>
                </c:pt>
                <c:pt idx="132" formatCode="General">
                  <c:v>-0.22240000000000038</c:v>
                </c:pt>
                <c:pt idx="133" formatCode="General">
                  <c:v>-0.21209999999999951</c:v>
                </c:pt>
                <c:pt idx="134" formatCode="General">
                  <c:v>-0.19879999999999853</c:v>
                </c:pt>
                <c:pt idx="135" formatCode="General">
                  <c:v>-0.18560000000000088</c:v>
                </c:pt>
                <c:pt idx="136" formatCode="General">
                  <c:v>-0.1731999999999978</c:v>
                </c:pt>
                <c:pt idx="137" formatCode="General">
                  <c:v>-0.16229999999999833</c:v>
                </c:pt>
                <c:pt idx="138" formatCode="General">
                  <c:v>-0.15230000000000032</c:v>
                </c:pt>
                <c:pt idx="139" formatCode="General">
                  <c:v>-0.14300000000000068</c:v>
                </c:pt>
                <c:pt idx="140" formatCode="General">
                  <c:v>-0.13439999999999941</c:v>
                </c:pt>
                <c:pt idx="141" formatCode="General">
                  <c:v>-0.12630000000000052</c:v>
                </c:pt>
                <c:pt idx="142" formatCode="General">
                  <c:v>-0.11870000000000047</c:v>
                </c:pt>
                <c:pt idx="143" formatCode="General">
                  <c:v>-0.11169999999999902</c:v>
                </c:pt>
                <c:pt idx="144" formatCode="General">
                  <c:v>-0.10510000000000019</c:v>
                </c:pt>
                <c:pt idx="145" formatCode="General">
                  <c:v>-9.8999999999996646E-2</c:v>
                </c:pt>
                <c:pt idx="146" formatCode="General">
                  <c:v>-9.3299999999999272E-2</c:v>
                </c:pt>
                <c:pt idx="147" formatCode="General">
                  <c:v>-8.8000000000000966E-2</c:v>
                </c:pt>
                <c:pt idx="148" formatCode="General">
                  <c:v>-8.3199999999997942E-2</c:v>
                </c:pt>
                <c:pt idx="149" formatCode="General">
                  <c:v>-7.8800000000001091E-2</c:v>
                </c:pt>
                <c:pt idx="150" formatCode="General">
                  <c:v>-7.4599999999996669E-2</c:v>
                </c:pt>
                <c:pt idx="151" formatCode="General">
                  <c:v>-7.0599999999998886E-2</c:v>
                </c:pt>
                <c:pt idx="152" formatCode="General">
                  <c:v>-6.6800000000000637E-2</c:v>
                </c:pt>
                <c:pt idx="153" formatCode="General">
                  <c:v>-6.3699999999997203E-2</c:v>
                </c:pt>
                <c:pt idx="154" formatCode="General">
                  <c:v>-6.1399999999999011E-2</c:v>
                </c:pt>
                <c:pt idx="155" formatCode="General">
                  <c:v>-5.980000000000274E-2</c:v>
                </c:pt>
                <c:pt idx="156" formatCode="General">
                  <c:v>-5.8599999999998431E-2</c:v>
                </c:pt>
                <c:pt idx="157" formatCode="General">
                  <c:v>-5.7699999999996976E-2</c:v>
                </c:pt>
                <c:pt idx="158" formatCode="General">
                  <c:v>-5.7200000000001694E-2</c:v>
                </c:pt>
                <c:pt idx="159" formatCode="General">
                  <c:v>-5.6800000000002626E-2</c:v>
                </c:pt>
                <c:pt idx="160" formatCode="General">
                  <c:v>-5.6499999999999773E-2</c:v>
                </c:pt>
                <c:pt idx="161" formatCode="General">
                  <c:v>-5.6300000000000239E-2</c:v>
                </c:pt>
                <c:pt idx="162" formatCode="General">
                  <c:v>-5.6199999999996919E-2</c:v>
                </c:pt>
                <c:pt idx="163" formatCode="General">
                  <c:v>-5.6100000000000705E-2</c:v>
                </c:pt>
                <c:pt idx="164" formatCode="General">
                  <c:v>-5.5999999999997385E-2</c:v>
                </c:pt>
                <c:pt idx="165" formatCode="General">
                  <c:v>-5.5900000000001171E-2</c:v>
                </c:pt>
                <c:pt idx="166" formatCode="General">
                  <c:v>-5.5799999999997851E-2</c:v>
                </c:pt>
                <c:pt idx="167" formatCode="General">
                  <c:v>-5.5700000000001637E-2</c:v>
                </c:pt>
                <c:pt idx="168" formatCode="General">
                  <c:v>-5.5700000000001637E-2</c:v>
                </c:pt>
                <c:pt idx="169" formatCode="General">
                  <c:v>-5.5599999999998317E-2</c:v>
                </c:pt>
                <c:pt idx="170" formatCode="General">
                  <c:v>-5.5599999999998317E-2</c:v>
                </c:pt>
                <c:pt idx="171" formatCode="General">
                  <c:v>-5.5500000000002103E-2</c:v>
                </c:pt>
                <c:pt idx="172" formatCode="General">
                  <c:v>-5.5500000000002103E-2</c:v>
                </c:pt>
                <c:pt idx="173" formatCode="General">
                  <c:v>-5.5399999999998784E-2</c:v>
                </c:pt>
                <c:pt idx="174" formatCode="General">
                  <c:v>-5.5399999999998784E-2</c:v>
                </c:pt>
                <c:pt idx="175" formatCode="General">
                  <c:v>-5.5399999999998784E-2</c:v>
                </c:pt>
                <c:pt idx="176" formatCode="General">
                  <c:v>-5.5399999999998784E-2</c:v>
                </c:pt>
                <c:pt idx="177" formatCode="General">
                  <c:v>-5.5300000000002569E-2</c:v>
                </c:pt>
                <c:pt idx="178" formatCode="General">
                  <c:v>-5.5300000000002569E-2</c:v>
                </c:pt>
                <c:pt idx="179" formatCode="General">
                  <c:v>-5.5300000000002569E-2</c:v>
                </c:pt>
                <c:pt idx="180" formatCode="General">
                  <c:v>-5.5300000000002569E-2</c:v>
                </c:pt>
                <c:pt idx="181" formatCode="General">
                  <c:v>-5.5300000000002569E-2</c:v>
                </c:pt>
                <c:pt idx="182" formatCode="General">
                  <c:v>-5.519999999999925E-2</c:v>
                </c:pt>
                <c:pt idx="183" formatCode="General">
                  <c:v>-5.519999999999925E-2</c:v>
                </c:pt>
                <c:pt idx="184" formatCode="General">
                  <c:v>-5.519999999999925E-2</c:v>
                </c:pt>
                <c:pt idx="185" formatCode="General">
                  <c:v>-5.519999999999925E-2</c:v>
                </c:pt>
                <c:pt idx="186" formatCode="General">
                  <c:v>-5.519999999999925E-2</c:v>
                </c:pt>
              </c:numCache>
            </c:numRef>
          </c:xVal>
          <c:yVal>
            <c:numRef>
              <c:f>'3.30 Actuator - L vs D'!$B$3:$B$189</c:f>
              <c:numCache>
                <c:formatCode>General</c:formatCode>
                <c:ptCount val="187"/>
                <c:pt idx="0">
                  <c:v>0.543296</c:v>
                </c:pt>
                <c:pt idx="1">
                  <c:v>0.54336399999999996</c:v>
                </c:pt>
                <c:pt idx="2">
                  <c:v>0.54287300000000005</c:v>
                </c:pt>
                <c:pt idx="3">
                  <c:v>0.54281800000000002</c:v>
                </c:pt>
                <c:pt idx="4">
                  <c:v>0.54223200000000005</c:v>
                </c:pt>
                <c:pt idx="5">
                  <c:v>0.54216299999999995</c:v>
                </c:pt>
                <c:pt idx="6">
                  <c:v>0.54167200000000004</c:v>
                </c:pt>
                <c:pt idx="7">
                  <c:v>0.54137199999999996</c:v>
                </c:pt>
                <c:pt idx="8">
                  <c:v>0.54120900000000005</c:v>
                </c:pt>
                <c:pt idx="9">
                  <c:v>0.54081299999999999</c:v>
                </c:pt>
                <c:pt idx="10">
                  <c:v>0.54052699999999998</c:v>
                </c:pt>
                <c:pt idx="11">
                  <c:v>0.54056800000000005</c:v>
                </c:pt>
                <c:pt idx="12">
                  <c:v>0.54024000000000005</c:v>
                </c:pt>
                <c:pt idx="13">
                  <c:v>0.539968</c:v>
                </c:pt>
                <c:pt idx="14">
                  <c:v>3.0097800000000001</c:v>
                </c:pt>
                <c:pt idx="15">
                  <c:v>9.5913599999999999</c:v>
                </c:pt>
                <c:pt idx="16">
                  <c:v>15.131</c:v>
                </c:pt>
                <c:pt idx="17">
                  <c:v>20.2758</c:v>
                </c:pt>
                <c:pt idx="18">
                  <c:v>24.447900000000001</c:v>
                </c:pt>
                <c:pt idx="19">
                  <c:v>27.668900000000001</c:v>
                </c:pt>
                <c:pt idx="20">
                  <c:v>29.4772</c:v>
                </c:pt>
                <c:pt idx="21">
                  <c:v>29.088100000000001</c:v>
                </c:pt>
                <c:pt idx="22">
                  <c:v>29.309699999999999</c:v>
                </c:pt>
                <c:pt idx="23">
                  <c:v>29.234100000000002</c:v>
                </c:pt>
                <c:pt idx="24">
                  <c:v>29.254899999999999</c:v>
                </c:pt>
                <c:pt idx="25">
                  <c:v>29.2638</c:v>
                </c:pt>
                <c:pt idx="26">
                  <c:v>29.2498</c:v>
                </c:pt>
                <c:pt idx="27">
                  <c:v>29.2805</c:v>
                </c:pt>
                <c:pt idx="28">
                  <c:v>29.238800000000001</c:v>
                </c:pt>
                <c:pt idx="29">
                  <c:v>29.2745</c:v>
                </c:pt>
                <c:pt idx="30">
                  <c:v>29.2667</c:v>
                </c:pt>
                <c:pt idx="31">
                  <c:v>29.2424</c:v>
                </c:pt>
                <c:pt idx="32">
                  <c:v>29.253399999999999</c:v>
                </c:pt>
                <c:pt idx="33">
                  <c:v>29.276800000000001</c:v>
                </c:pt>
                <c:pt idx="34">
                  <c:v>29.263400000000001</c:v>
                </c:pt>
                <c:pt idx="35">
                  <c:v>29.248999999999999</c:v>
                </c:pt>
                <c:pt idx="36">
                  <c:v>29.238499999999998</c:v>
                </c:pt>
                <c:pt idx="37">
                  <c:v>29.258700000000001</c:v>
                </c:pt>
                <c:pt idx="38">
                  <c:v>29.277100000000001</c:v>
                </c:pt>
                <c:pt idx="39">
                  <c:v>29.271899999999999</c:v>
                </c:pt>
                <c:pt idx="40">
                  <c:v>29.2651</c:v>
                </c:pt>
                <c:pt idx="41">
                  <c:v>29.258700000000001</c:v>
                </c:pt>
                <c:pt idx="42">
                  <c:v>29.252500000000001</c:v>
                </c:pt>
                <c:pt idx="43">
                  <c:v>29.246700000000001</c:v>
                </c:pt>
                <c:pt idx="44">
                  <c:v>29.241299999999999</c:v>
                </c:pt>
                <c:pt idx="45">
                  <c:v>29.2363</c:v>
                </c:pt>
                <c:pt idx="46">
                  <c:v>29.232399999999998</c:v>
                </c:pt>
                <c:pt idx="47">
                  <c:v>29.2484</c:v>
                </c:pt>
                <c:pt idx="48">
                  <c:v>29.272099999999998</c:v>
                </c:pt>
                <c:pt idx="49">
                  <c:v>29.271000000000001</c:v>
                </c:pt>
                <c:pt idx="50">
                  <c:v>29.268599999999999</c:v>
                </c:pt>
                <c:pt idx="51">
                  <c:v>29.266300000000001</c:v>
                </c:pt>
                <c:pt idx="52">
                  <c:v>29.2639</c:v>
                </c:pt>
                <c:pt idx="53">
                  <c:v>29.261700000000001</c:v>
                </c:pt>
                <c:pt idx="54">
                  <c:v>27.208500000000001</c:v>
                </c:pt>
                <c:pt idx="55">
                  <c:v>22.453299999999999</c:v>
                </c:pt>
                <c:pt idx="56">
                  <c:v>18.628799999999998</c:v>
                </c:pt>
                <c:pt idx="57">
                  <c:v>15.2376</c:v>
                </c:pt>
                <c:pt idx="58">
                  <c:v>12.673</c:v>
                </c:pt>
                <c:pt idx="59">
                  <c:v>10.533899999999999</c:v>
                </c:pt>
                <c:pt idx="60">
                  <c:v>8.5686400000000003</c:v>
                </c:pt>
                <c:pt idx="61">
                  <c:v>7.0120899999999997</c:v>
                </c:pt>
                <c:pt idx="62">
                  <c:v>5.5040300000000002</c:v>
                </c:pt>
                <c:pt idx="63">
                  <c:v>4.33432</c:v>
                </c:pt>
                <c:pt idx="64">
                  <c:v>3.3281100000000001</c:v>
                </c:pt>
                <c:pt idx="65">
                  <c:v>2.51024</c:v>
                </c:pt>
                <c:pt idx="66">
                  <c:v>1.86049</c:v>
                </c:pt>
                <c:pt idx="67">
                  <c:v>1.35931</c:v>
                </c:pt>
                <c:pt idx="68">
                  <c:v>1.0109900000000001</c:v>
                </c:pt>
                <c:pt idx="69">
                  <c:v>0.79367299999999996</c:v>
                </c:pt>
                <c:pt idx="70">
                  <c:v>0.68174800000000002</c:v>
                </c:pt>
                <c:pt idx="71">
                  <c:v>0.62998699999999996</c:v>
                </c:pt>
                <c:pt idx="72">
                  <c:v>0.60804100000000005</c:v>
                </c:pt>
                <c:pt idx="73">
                  <c:v>0.59697999999999996</c:v>
                </c:pt>
                <c:pt idx="74">
                  <c:v>0.588646</c:v>
                </c:pt>
                <c:pt idx="75">
                  <c:v>0.58271300000000004</c:v>
                </c:pt>
                <c:pt idx="76">
                  <c:v>0.57818499999999995</c:v>
                </c:pt>
                <c:pt idx="77">
                  <c:v>0.57465200000000005</c:v>
                </c:pt>
                <c:pt idx="78">
                  <c:v>0.572129</c:v>
                </c:pt>
                <c:pt idx="79">
                  <c:v>0.56949700000000003</c:v>
                </c:pt>
                <c:pt idx="80">
                  <c:v>0.567492</c:v>
                </c:pt>
                <c:pt idx="81">
                  <c:v>0.56570500000000001</c:v>
                </c:pt>
                <c:pt idx="82">
                  <c:v>0.56408199999999997</c:v>
                </c:pt>
                <c:pt idx="83">
                  <c:v>0.56282699999999997</c:v>
                </c:pt>
                <c:pt idx="84">
                  <c:v>-1.77613</c:v>
                </c:pt>
                <c:pt idx="85">
                  <c:v>-6.2391500000000004</c:v>
                </c:pt>
                <c:pt idx="86">
                  <c:v>-10.149900000000001</c:v>
                </c:pt>
                <c:pt idx="87">
                  <c:v>-13.9359</c:v>
                </c:pt>
                <c:pt idx="88">
                  <c:v>-17.664000000000001</c:v>
                </c:pt>
                <c:pt idx="89">
                  <c:v>-20.757999999999999</c:v>
                </c:pt>
                <c:pt idx="90">
                  <c:v>-23.589400000000001</c:v>
                </c:pt>
                <c:pt idx="91">
                  <c:v>-26.200500000000002</c:v>
                </c:pt>
                <c:pt idx="92">
                  <c:v>-28.259</c:v>
                </c:pt>
                <c:pt idx="93">
                  <c:v>-29.726600000000001</c:v>
                </c:pt>
                <c:pt idx="94">
                  <c:v>-29.522200000000002</c:v>
                </c:pt>
                <c:pt idx="95">
                  <c:v>-29.348299999999998</c:v>
                </c:pt>
                <c:pt idx="96">
                  <c:v>-29.6372</c:v>
                </c:pt>
                <c:pt idx="97">
                  <c:v>-29.538799999999998</c:v>
                </c:pt>
                <c:pt idx="98">
                  <c:v>-29.504799999999999</c:v>
                </c:pt>
                <c:pt idx="99">
                  <c:v>-29.595099999999999</c:v>
                </c:pt>
                <c:pt idx="100">
                  <c:v>-29.5322</c:v>
                </c:pt>
                <c:pt idx="101">
                  <c:v>-29.561299999999999</c:v>
                </c:pt>
                <c:pt idx="102">
                  <c:v>-29.564399999999999</c:v>
                </c:pt>
                <c:pt idx="103">
                  <c:v>-29.540700000000001</c:v>
                </c:pt>
                <c:pt idx="104">
                  <c:v>-29.568899999999999</c:v>
                </c:pt>
                <c:pt idx="105">
                  <c:v>-29.5624</c:v>
                </c:pt>
                <c:pt idx="106">
                  <c:v>-29.545500000000001</c:v>
                </c:pt>
                <c:pt idx="107">
                  <c:v>-29.555700000000002</c:v>
                </c:pt>
                <c:pt idx="108">
                  <c:v>-29.565999999999999</c:v>
                </c:pt>
                <c:pt idx="109">
                  <c:v>-29.555099999999999</c:v>
                </c:pt>
                <c:pt idx="110">
                  <c:v>-29.544599999999999</c:v>
                </c:pt>
                <c:pt idx="111">
                  <c:v>-29.544699999999999</c:v>
                </c:pt>
                <c:pt idx="112">
                  <c:v>-29.562999999999999</c:v>
                </c:pt>
                <c:pt idx="113">
                  <c:v>-29.560400000000001</c:v>
                </c:pt>
                <c:pt idx="114">
                  <c:v>-29.5535</c:v>
                </c:pt>
                <c:pt idx="115">
                  <c:v>-29.546500000000002</c:v>
                </c:pt>
                <c:pt idx="116">
                  <c:v>-29.540099999999999</c:v>
                </c:pt>
                <c:pt idx="117">
                  <c:v>-29.537600000000001</c:v>
                </c:pt>
                <c:pt idx="118">
                  <c:v>-29.545999999999999</c:v>
                </c:pt>
                <c:pt idx="119">
                  <c:v>-29.559200000000001</c:v>
                </c:pt>
                <c:pt idx="120">
                  <c:v>-29.5547</c:v>
                </c:pt>
                <c:pt idx="121">
                  <c:v>-29.55</c:v>
                </c:pt>
                <c:pt idx="122">
                  <c:v>-29.545100000000001</c:v>
                </c:pt>
                <c:pt idx="123">
                  <c:v>-29.5413</c:v>
                </c:pt>
                <c:pt idx="124">
                  <c:v>-29.537400000000002</c:v>
                </c:pt>
                <c:pt idx="125">
                  <c:v>-29.5335</c:v>
                </c:pt>
                <c:pt idx="126">
                  <c:v>-29.529900000000001</c:v>
                </c:pt>
                <c:pt idx="127">
                  <c:v>-29.526700000000002</c:v>
                </c:pt>
                <c:pt idx="128">
                  <c:v>-29.523700000000002</c:v>
                </c:pt>
                <c:pt idx="129">
                  <c:v>-29.524000000000001</c:v>
                </c:pt>
                <c:pt idx="130">
                  <c:v>-29.525200000000002</c:v>
                </c:pt>
                <c:pt idx="131">
                  <c:v>-29.5321</c:v>
                </c:pt>
                <c:pt idx="132">
                  <c:v>-28.333200000000001</c:v>
                </c:pt>
                <c:pt idx="133">
                  <c:v>-25.1723</c:v>
                </c:pt>
                <c:pt idx="134">
                  <c:v>-22.033999999999999</c:v>
                </c:pt>
                <c:pt idx="135">
                  <c:v>-19.418700000000001</c:v>
                </c:pt>
                <c:pt idx="136">
                  <c:v>-17.0061</c:v>
                </c:pt>
                <c:pt idx="137">
                  <c:v>-14.8992</c:v>
                </c:pt>
                <c:pt idx="138">
                  <c:v>-13.2486</c:v>
                </c:pt>
                <c:pt idx="139">
                  <c:v>-11.7216</c:v>
                </c:pt>
                <c:pt idx="140">
                  <c:v>-10.249000000000001</c:v>
                </c:pt>
                <c:pt idx="141">
                  <c:v>-8.9342299999999994</c:v>
                </c:pt>
                <c:pt idx="142">
                  <c:v>-7.8168800000000003</c:v>
                </c:pt>
                <c:pt idx="143">
                  <c:v>-6.71387</c:v>
                </c:pt>
                <c:pt idx="144">
                  <c:v>-5.7731599999999998</c:v>
                </c:pt>
                <c:pt idx="145">
                  <c:v>-4.9333299999999998</c:v>
                </c:pt>
                <c:pt idx="146">
                  <c:v>-4.1249000000000002</c:v>
                </c:pt>
                <c:pt idx="147">
                  <c:v>-3.43316</c:v>
                </c:pt>
                <c:pt idx="148">
                  <c:v>-2.81175</c:v>
                </c:pt>
                <c:pt idx="149">
                  <c:v>-2.2549199999999998</c:v>
                </c:pt>
                <c:pt idx="150">
                  <c:v>-1.7893600000000001</c:v>
                </c:pt>
                <c:pt idx="151">
                  <c:v>-1.35016</c:v>
                </c:pt>
                <c:pt idx="152">
                  <c:v>-1.0161199999999999</c:v>
                </c:pt>
                <c:pt idx="153">
                  <c:v>-0.75212699999999999</c:v>
                </c:pt>
                <c:pt idx="154">
                  <c:v>-0.53217899999999996</c:v>
                </c:pt>
                <c:pt idx="155">
                  <c:v>-0.37392199999999998</c:v>
                </c:pt>
                <c:pt idx="156">
                  <c:v>-0.26772600000000002</c:v>
                </c:pt>
                <c:pt idx="157">
                  <c:v>-0.20067499999999999</c:v>
                </c:pt>
                <c:pt idx="158">
                  <c:v>-0.15376999999999999</c:v>
                </c:pt>
                <c:pt idx="159">
                  <c:v>-0.12714600000000001</c:v>
                </c:pt>
                <c:pt idx="160">
                  <c:v>-0.110383</c:v>
                </c:pt>
                <c:pt idx="161">
                  <c:v>-9.9417000000000005E-2</c:v>
                </c:pt>
                <c:pt idx="162">
                  <c:v>-9.2064999999999994E-2</c:v>
                </c:pt>
                <c:pt idx="163">
                  <c:v>-8.5750000000000007E-2</c:v>
                </c:pt>
                <c:pt idx="164">
                  <c:v>-8.0935999999999994E-2</c:v>
                </c:pt>
                <c:pt idx="165">
                  <c:v>-7.7470999999999998E-2</c:v>
                </c:pt>
                <c:pt idx="166">
                  <c:v>-7.4198E-2</c:v>
                </c:pt>
                <c:pt idx="167">
                  <c:v>-7.1525000000000005E-2</c:v>
                </c:pt>
                <c:pt idx="168">
                  <c:v>-6.9001000000000007E-2</c:v>
                </c:pt>
                <c:pt idx="169">
                  <c:v>-6.7118999999999998E-2</c:v>
                </c:pt>
                <c:pt idx="170">
                  <c:v>-6.5319000000000002E-2</c:v>
                </c:pt>
                <c:pt idx="171">
                  <c:v>-6.3614000000000004E-2</c:v>
                </c:pt>
                <c:pt idx="172">
                  <c:v>-6.1976999999999997E-2</c:v>
                </c:pt>
                <c:pt idx="173">
                  <c:v>-6.0735999999999998E-2</c:v>
                </c:pt>
                <c:pt idx="174">
                  <c:v>-5.9249000000000003E-2</c:v>
                </c:pt>
                <c:pt idx="175">
                  <c:v>-5.8295E-2</c:v>
                </c:pt>
                <c:pt idx="176">
                  <c:v>-5.7258000000000003E-2</c:v>
                </c:pt>
                <c:pt idx="177">
                  <c:v>-5.6085000000000003E-2</c:v>
                </c:pt>
                <c:pt idx="178">
                  <c:v>-5.5362000000000001E-2</c:v>
                </c:pt>
                <c:pt idx="179">
                  <c:v>-5.4489000000000003E-2</c:v>
                </c:pt>
                <c:pt idx="180">
                  <c:v>-5.3862E-2</c:v>
                </c:pt>
                <c:pt idx="181">
                  <c:v>-5.3057E-2</c:v>
                </c:pt>
                <c:pt idx="182">
                  <c:v>-5.2019999999999997E-2</c:v>
                </c:pt>
                <c:pt idx="183">
                  <c:v>-5.1679000000000003E-2</c:v>
                </c:pt>
                <c:pt idx="184">
                  <c:v>-5.0929000000000002E-2</c:v>
                </c:pt>
                <c:pt idx="185">
                  <c:v>-5.0410999999999997E-2</c:v>
                </c:pt>
                <c:pt idx="186">
                  <c:v>-4.9946999999999998E-2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F2-3F49-B380-5D428E38819C}"/>
            </c:ext>
          </c:extLst>
        </c:ser>
        <c:ser>
          <c:idx val="1"/>
          <c:order val="1"/>
          <c:tx>
            <c:v>Force vs Displacement Secondary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2355112654798062E-2"/>
                  <c:y val="0.129623324111513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'3.30 Actuator - L vs D'!$F$3:$F$189</c:f>
              <c:numCache>
                <c:formatCode>General</c:formatCode>
                <c:ptCount val="187"/>
                <c:pt idx="0">
                  <c:v>0</c:v>
                </c:pt>
                <c:pt idx="1">
                  <c:v>0</c:v>
                </c:pt>
                <c:pt idx="2" formatCode="0.00000">
                  <c:v>-9.9999999999766942E-5</c:v>
                </c:pt>
                <c:pt idx="3" formatCode="0.00000">
                  <c:v>-9.9999999999766942E-5</c:v>
                </c:pt>
                <c:pt idx="4" formatCode="0.00000">
                  <c:v>-9.9999999999766942E-5</c:v>
                </c:pt>
                <c:pt idx="5" formatCode="0.00000">
                  <c:v>-9.9999999999766942E-5</c:v>
                </c:pt>
                <c:pt idx="6" formatCode="0.00000">
                  <c:v>-9.9999999999766942E-5</c:v>
                </c:pt>
                <c:pt idx="7" formatCode="0.00000">
                  <c:v>-9.9999999999766942E-5</c:v>
                </c:pt>
                <c:pt idx="8" formatCode="0.00000">
                  <c:v>-1.9999999999953388E-4</c:v>
                </c:pt>
                <c:pt idx="9" formatCode="0.00000">
                  <c:v>-1.9999999999953388E-4</c:v>
                </c:pt>
                <c:pt idx="10" formatCode="0.00000">
                  <c:v>-1.9999999999953388E-4</c:v>
                </c:pt>
                <c:pt idx="11" formatCode="0.00000">
                  <c:v>-1.9999999999953388E-4</c:v>
                </c:pt>
                <c:pt idx="12" formatCode="0.00000">
                  <c:v>-1.9999999999953388E-4</c:v>
                </c:pt>
                <c:pt idx="13" formatCode="0.00000">
                  <c:v>-1.9999999999953388E-4</c:v>
                </c:pt>
                <c:pt idx="14" formatCode="0.00000">
                  <c:v>3.440000000000154E-2</c:v>
                </c:pt>
                <c:pt idx="15" formatCode="0.00000">
                  <c:v>7.540000000000191E-2</c:v>
                </c:pt>
                <c:pt idx="16" formatCode="0.00000">
                  <c:v>0.11299999999999955</c:v>
                </c:pt>
                <c:pt idx="17" formatCode="0.00000">
                  <c:v>0.14680000000000248</c:v>
                </c:pt>
                <c:pt idx="18" formatCode="0.00000">
                  <c:v>0.17539999999999978</c:v>
                </c:pt>
                <c:pt idx="19" formatCode="0.00000">
                  <c:v>0.20030000000000214</c:v>
                </c:pt>
                <c:pt idx="20" formatCode="0.00000">
                  <c:v>0.20720000000000027</c:v>
                </c:pt>
                <c:pt idx="21" formatCode="0.00000">
                  <c:v>0.20640000000000214</c:v>
                </c:pt>
                <c:pt idx="22" formatCode="0.00000">
                  <c:v>0.20720000000000027</c:v>
                </c:pt>
                <c:pt idx="23" formatCode="0.00000">
                  <c:v>0.20680000000000121</c:v>
                </c:pt>
                <c:pt idx="24" formatCode="0.00000">
                  <c:v>0.20730000000000004</c:v>
                </c:pt>
                <c:pt idx="25" formatCode="0.00000">
                  <c:v>0.20700000000000074</c:v>
                </c:pt>
                <c:pt idx="26" formatCode="0.00000">
                  <c:v>0.20730000000000004</c:v>
                </c:pt>
                <c:pt idx="27" formatCode="0.00000">
                  <c:v>0.20720000000000027</c:v>
                </c:pt>
                <c:pt idx="28" formatCode="0.00000">
                  <c:v>0.20710000000000051</c:v>
                </c:pt>
                <c:pt idx="29" formatCode="0.00000">
                  <c:v>0.20730000000000004</c:v>
                </c:pt>
                <c:pt idx="30" formatCode="0.00000">
                  <c:v>0.20720000000000027</c:v>
                </c:pt>
                <c:pt idx="31" formatCode="0.00000">
                  <c:v>0.20710000000000051</c:v>
                </c:pt>
                <c:pt idx="32" formatCode="0.00000">
                  <c:v>0.20730000000000004</c:v>
                </c:pt>
                <c:pt idx="33" formatCode="0.00000">
                  <c:v>0.20730000000000004</c:v>
                </c:pt>
                <c:pt idx="34" formatCode="0.00000">
                  <c:v>0.20730000000000004</c:v>
                </c:pt>
                <c:pt idx="35" formatCode="0.00000">
                  <c:v>0.20720000000000027</c:v>
                </c:pt>
                <c:pt idx="36" formatCode="0.00000">
                  <c:v>0.20720000000000027</c:v>
                </c:pt>
                <c:pt idx="37" formatCode="0.00000">
                  <c:v>0.20739999999999981</c:v>
                </c:pt>
                <c:pt idx="38" formatCode="0.00000">
                  <c:v>0.20739999999999981</c:v>
                </c:pt>
                <c:pt idx="39" formatCode="0.00000">
                  <c:v>0.20739999999999981</c:v>
                </c:pt>
                <c:pt idx="40" formatCode="0.00000">
                  <c:v>0.20739999999999981</c:v>
                </c:pt>
                <c:pt idx="41" formatCode="0.00000">
                  <c:v>0.20730000000000004</c:v>
                </c:pt>
                <c:pt idx="42" formatCode="0.00000">
                  <c:v>0.20730000000000004</c:v>
                </c:pt>
                <c:pt idx="43" formatCode="0.00000">
                  <c:v>0.20730000000000004</c:v>
                </c:pt>
                <c:pt idx="44" formatCode="0.00000">
                  <c:v>0.20730000000000004</c:v>
                </c:pt>
                <c:pt idx="45" formatCode="0.00000">
                  <c:v>0.20730000000000004</c:v>
                </c:pt>
                <c:pt idx="46" formatCode="0.00000">
                  <c:v>0.20730000000000004</c:v>
                </c:pt>
                <c:pt idx="47" formatCode="0.00000">
                  <c:v>0.20739999999999981</c:v>
                </c:pt>
                <c:pt idx="48" formatCode="0.00000">
                  <c:v>0.20739999999999981</c:v>
                </c:pt>
                <c:pt idx="49" formatCode="0.00000">
                  <c:v>0.20749999999999957</c:v>
                </c:pt>
                <c:pt idx="50" formatCode="0.00000">
                  <c:v>0.20739999999999981</c:v>
                </c:pt>
                <c:pt idx="51" formatCode="0.00000">
                  <c:v>0.20739999999999981</c:v>
                </c:pt>
                <c:pt idx="52" formatCode="0.00000">
                  <c:v>0.20739999999999981</c:v>
                </c:pt>
                <c:pt idx="53" formatCode="0.00000">
                  <c:v>0.20739999999999981</c:v>
                </c:pt>
                <c:pt idx="54" formatCode="0.00000">
                  <c:v>0.18149999999999977</c:v>
                </c:pt>
                <c:pt idx="55" formatCode="0.00000">
                  <c:v>0.15160000000000196</c:v>
                </c:pt>
                <c:pt idx="56" formatCode="0.00000">
                  <c:v>0.12780000000000058</c:v>
                </c:pt>
                <c:pt idx="57" formatCode="0.00000">
                  <c:v>0.10700000000000287</c:v>
                </c:pt>
                <c:pt idx="58" formatCode="0.00000">
                  <c:v>8.9300000000001489E-2</c:v>
                </c:pt>
                <c:pt idx="59" formatCode="0.00000">
                  <c:v>7.3600000000002552E-2</c:v>
                </c:pt>
                <c:pt idx="60" formatCode="0.00000">
                  <c:v>5.9599999999999653E-2</c:v>
                </c:pt>
                <c:pt idx="61" formatCode="0.00000">
                  <c:v>4.7299999999999898E-2</c:v>
                </c:pt>
                <c:pt idx="62" formatCode="0.00000">
                  <c:v>3.6800000000003052E-2</c:v>
                </c:pt>
                <c:pt idx="63" formatCode="0.00000">
                  <c:v>2.7800000000002711E-2</c:v>
                </c:pt>
                <c:pt idx="64" formatCode="0.00000">
                  <c:v>2.0400000000002194E-2</c:v>
                </c:pt>
                <c:pt idx="65" formatCode="0.00000">
                  <c:v>1.4400000000001967E-2</c:v>
                </c:pt>
                <c:pt idx="66" formatCode="0.00000">
                  <c:v>9.7000000000022624E-3</c:v>
                </c:pt>
                <c:pt idx="67" formatCode="0.00000">
                  <c:v>6.4000000000028479E-3</c:v>
                </c:pt>
                <c:pt idx="68" formatCode="0.00000">
                  <c:v>4.0000000000013358E-3</c:v>
                </c:pt>
                <c:pt idx="69" formatCode="0.00000">
                  <c:v>2.500000000001279E-3</c:v>
                </c:pt>
                <c:pt idx="70" formatCode="0.00000">
                  <c:v>1.5999999999998238E-3</c:v>
                </c:pt>
                <c:pt idx="71" formatCode="0.00000">
                  <c:v>1.0000000000012221E-3</c:v>
                </c:pt>
                <c:pt idx="72" formatCode="0.00000">
                  <c:v>7.0000000000192131E-4</c:v>
                </c:pt>
                <c:pt idx="73" formatCode="0.00000">
                  <c:v>5.0000000000238742E-4</c:v>
                </c:pt>
                <c:pt idx="74" formatCode="0.00000">
                  <c:v>3.0000000000285354E-4</c:v>
                </c:pt>
                <c:pt idx="75" formatCode="0.00000">
                  <c:v>1.9999999999953388E-4</c:v>
                </c:pt>
                <c:pt idx="76" formatCode="0.00000">
                  <c:v>9.9999999999766942E-5</c:v>
                </c:pt>
                <c:pt idx="77" formatCode="0.00000">
                  <c:v>0</c:v>
                </c:pt>
                <c:pt idx="78" formatCode="0.00000">
                  <c:v>-9.9999999999766942E-5</c:v>
                </c:pt>
                <c:pt idx="79">
                  <c:v>-1.9999999999953388E-4</c:v>
                </c:pt>
                <c:pt idx="80">
                  <c:v>-1.9999999999953388E-4</c:v>
                </c:pt>
                <c:pt idx="81">
                  <c:v>-2.9999999999930083E-4</c:v>
                </c:pt>
                <c:pt idx="82">
                  <c:v>-2.9999999999930083E-4</c:v>
                </c:pt>
                <c:pt idx="83">
                  <c:v>-3.9999999999906777E-4</c:v>
                </c:pt>
                <c:pt idx="84">
                  <c:v>-2.9899999999997817E-2</c:v>
                </c:pt>
                <c:pt idx="85">
                  <c:v>-5.7299999999997908E-2</c:v>
                </c:pt>
                <c:pt idx="86">
                  <c:v>-8.3999999999999631E-2</c:v>
                </c:pt>
                <c:pt idx="87">
                  <c:v>-0.10989999999999966</c:v>
                </c:pt>
                <c:pt idx="88">
                  <c:v>-0.13489999999999824</c:v>
                </c:pt>
                <c:pt idx="89">
                  <c:v>-0.15749999999999886</c:v>
                </c:pt>
                <c:pt idx="90">
                  <c:v>-0.17799999999999727</c:v>
                </c:pt>
                <c:pt idx="91">
                  <c:v>-0.19569999999999865</c:v>
                </c:pt>
                <c:pt idx="92">
                  <c:v>-0.21059999999999945</c:v>
                </c:pt>
                <c:pt idx="93">
                  <c:v>-0.21869999999999834</c:v>
                </c:pt>
                <c:pt idx="94">
                  <c:v>-0.21759999999999735</c:v>
                </c:pt>
                <c:pt idx="95">
                  <c:v>-0.21839999999999904</c:v>
                </c:pt>
                <c:pt idx="96">
                  <c:v>-0.21899999999999764</c:v>
                </c:pt>
                <c:pt idx="97">
                  <c:v>-0.21879999999999811</c:v>
                </c:pt>
                <c:pt idx="98">
                  <c:v>-0.21919999999999717</c:v>
                </c:pt>
                <c:pt idx="99">
                  <c:v>-0.21929999999999694</c:v>
                </c:pt>
                <c:pt idx="100">
                  <c:v>-0.21929999999999694</c:v>
                </c:pt>
                <c:pt idx="101">
                  <c:v>-0.2195999999999998</c:v>
                </c:pt>
                <c:pt idx="102">
                  <c:v>-0.2195999999999998</c:v>
                </c:pt>
                <c:pt idx="103">
                  <c:v>-0.21969999999999956</c:v>
                </c:pt>
                <c:pt idx="104">
                  <c:v>-0.21979999999999933</c:v>
                </c:pt>
                <c:pt idx="105">
                  <c:v>-0.21979999999999933</c:v>
                </c:pt>
                <c:pt idx="106">
                  <c:v>-0.2198999999999991</c:v>
                </c:pt>
                <c:pt idx="107">
                  <c:v>-0.21999999999999886</c:v>
                </c:pt>
                <c:pt idx="108">
                  <c:v>-0.21999999999999886</c:v>
                </c:pt>
                <c:pt idx="109">
                  <c:v>-0.22009999999999863</c:v>
                </c:pt>
                <c:pt idx="110">
                  <c:v>-0.22009999999999863</c:v>
                </c:pt>
                <c:pt idx="111">
                  <c:v>-0.22009999999999863</c:v>
                </c:pt>
                <c:pt idx="112">
                  <c:v>-0.2201999999999984</c:v>
                </c:pt>
                <c:pt idx="113">
                  <c:v>-0.22029999999999816</c:v>
                </c:pt>
                <c:pt idx="114">
                  <c:v>-0.22029999999999816</c:v>
                </c:pt>
                <c:pt idx="115">
                  <c:v>-0.22029999999999816</c:v>
                </c:pt>
                <c:pt idx="116">
                  <c:v>-0.22029999999999816</c:v>
                </c:pt>
                <c:pt idx="117">
                  <c:v>-0.22039999999999793</c:v>
                </c:pt>
                <c:pt idx="118">
                  <c:v>-0.2204999999999977</c:v>
                </c:pt>
                <c:pt idx="119">
                  <c:v>-0.2204999999999977</c:v>
                </c:pt>
                <c:pt idx="120">
                  <c:v>-0.2204999999999977</c:v>
                </c:pt>
                <c:pt idx="121">
                  <c:v>-0.2204999999999977</c:v>
                </c:pt>
                <c:pt idx="122">
                  <c:v>-0.22059999999999746</c:v>
                </c:pt>
                <c:pt idx="123">
                  <c:v>-0.22059999999999746</c:v>
                </c:pt>
                <c:pt idx="124">
                  <c:v>-0.22059999999999746</c:v>
                </c:pt>
                <c:pt idx="125">
                  <c:v>-0.22059999999999746</c:v>
                </c:pt>
                <c:pt idx="126">
                  <c:v>-0.22059999999999746</c:v>
                </c:pt>
                <c:pt idx="127">
                  <c:v>-0.22059999999999746</c:v>
                </c:pt>
                <c:pt idx="128">
                  <c:v>-0.22069999999999723</c:v>
                </c:pt>
                <c:pt idx="129">
                  <c:v>-0.22069999999999723</c:v>
                </c:pt>
                <c:pt idx="130">
                  <c:v>-0.22069999999999723</c:v>
                </c:pt>
                <c:pt idx="131">
                  <c:v>-0.220799999999997</c:v>
                </c:pt>
                <c:pt idx="132">
                  <c:v>-0.20889999999999986</c:v>
                </c:pt>
                <c:pt idx="133">
                  <c:v>-0.19139999999999802</c:v>
                </c:pt>
                <c:pt idx="134">
                  <c:v>-0.17520000000000024</c:v>
                </c:pt>
                <c:pt idx="135">
                  <c:v>-0.16049999999999898</c:v>
                </c:pt>
                <c:pt idx="136">
                  <c:v>-0.14770000000000039</c:v>
                </c:pt>
                <c:pt idx="137">
                  <c:v>-0.13649999999999807</c:v>
                </c:pt>
                <c:pt idx="138">
                  <c:v>-0.12640000000000029</c:v>
                </c:pt>
                <c:pt idx="139">
                  <c:v>-0.11720000000000041</c:v>
                </c:pt>
                <c:pt idx="140">
                  <c:v>-0.10859999999999914</c:v>
                </c:pt>
                <c:pt idx="141">
                  <c:v>-0.10050000000000026</c:v>
                </c:pt>
                <c:pt idx="142">
                  <c:v>-9.2800000000000438E-2</c:v>
                </c:pt>
                <c:pt idx="143">
                  <c:v>-8.5799999999998988E-2</c:v>
                </c:pt>
                <c:pt idx="144">
                  <c:v>-7.9100000000000392E-2</c:v>
                </c:pt>
                <c:pt idx="145">
                  <c:v>-7.3100000000000165E-2</c:v>
                </c:pt>
                <c:pt idx="146">
                  <c:v>-6.7599999999998772E-2</c:v>
                </c:pt>
                <c:pt idx="147">
                  <c:v>-6.2300000000000466E-2</c:v>
                </c:pt>
                <c:pt idx="148">
                  <c:v>-5.7800000000000296E-2</c:v>
                </c:pt>
                <c:pt idx="149">
                  <c:v>-5.4099999999998261E-2</c:v>
                </c:pt>
                <c:pt idx="150">
                  <c:v>-5.1399999999997448E-2</c:v>
                </c:pt>
                <c:pt idx="151">
                  <c:v>-4.959999999999809E-2</c:v>
                </c:pt>
                <c:pt idx="152">
                  <c:v>-4.8600000000000421E-2</c:v>
                </c:pt>
                <c:pt idx="153">
                  <c:v>-4.7799999999998732E-2</c:v>
                </c:pt>
                <c:pt idx="154">
                  <c:v>-4.6899999999997277E-2</c:v>
                </c:pt>
                <c:pt idx="155">
                  <c:v>-4.6199999999998909E-2</c:v>
                </c:pt>
                <c:pt idx="156">
                  <c:v>-4.5799999999999841E-2</c:v>
                </c:pt>
                <c:pt idx="157">
                  <c:v>-4.5600000000000307E-2</c:v>
                </c:pt>
                <c:pt idx="158">
                  <c:v>-4.5499999999996987E-2</c:v>
                </c:pt>
                <c:pt idx="159">
                  <c:v>-4.5299999999997453E-2</c:v>
                </c:pt>
                <c:pt idx="160">
                  <c:v>-4.5299999999997453E-2</c:v>
                </c:pt>
                <c:pt idx="161">
                  <c:v>-4.5199999999997686E-2</c:v>
                </c:pt>
                <c:pt idx="162">
                  <c:v>-4.509999999999792E-2</c:v>
                </c:pt>
                <c:pt idx="163">
                  <c:v>-4.509999999999792E-2</c:v>
                </c:pt>
                <c:pt idx="164">
                  <c:v>-4.509999999999792E-2</c:v>
                </c:pt>
                <c:pt idx="165">
                  <c:v>-4.509999999999792E-2</c:v>
                </c:pt>
                <c:pt idx="166">
                  <c:v>-4.4999999999998153E-2</c:v>
                </c:pt>
                <c:pt idx="167">
                  <c:v>-4.4999999999998153E-2</c:v>
                </c:pt>
                <c:pt idx="168">
                  <c:v>-4.4999999999998153E-2</c:v>
                </c:pt>
                <c:pt idx="169">
                  <c:v>-4.4999999999998153E-2</c:v>
                </c:pt>
                <c:pt idx="170">
                  <c:v>-4.4999999999998153E-2</c:v>
                </c:pt>
                <c:pt idx="171">
                  <c:v>-4.4899999999998386E-2</c:v>
                </c:pt>
                <c:pt idx="172">
                  <c:v>-4.4899999999998386E-2</c:v>
                </c:pt>
                <c:pt idx="173">
                  <c:v>-4.4899999999998386E-2</c:v>
                </c:pt>
                <c:pt idx="174">
                  <c:v>-4.4899999999998386E-2</c:v>
                </c:pt>
                <c:pt idx="175">
                  <c:v>-4.4899999999998386E-2</c:v>
                </c:pt>
                <c:pt idx="176">
                  <c:v>-4.4899999999998386E-2</c:v>
                </c:pt>
                <c:pt idx="177">
                  <c:v>-4.4899999999998386E-2</c:v>
                </c:pt>
                <c:pt idx="178">
                  <c:v>-4.4899999999998386E-2</c:v>
                </c:pt>
                <c:pt idx="179">
                  <c:v>-4.4899999999998386E-2</c:v>
                </c:pt>
                <c:pt idx="180">
                  <c:v>-4.4899999999998386E-2</c:v>
                </c:pt>
                <c:pt idx="181">
                  <c:v>-4.4899999999998386E-2</c:v>
                </c:pt>
                <c:pt idx="182">
                  <c:v>-4.4799999999998619E-2</c:v>
                </c:pt>
                <c:pt idx="183">
                  <c:v>-4.4799999999998619E-2</c:v>
                </c:pt>
                <c:pt idx="184">
                  <c:v>-4.4799999999998619E-2</c:v>
                </c:pt>
                <c:pt idx="185">
                  <c:v>-4.4799999999998619E-2</c:v>
                </c:pt>
                <c:pt idx="186">
                  <c:v>-4.4799999999998619E-2</c:v>
                </c:pt>
              </c:numCache>
            </c:numRef>
          </c:xVal>
          <c:yVal>
            <c:numRef>
              <c:f>'3.30 Actuator - L vs D'!$B$3:$B$189</c:f>
              <c:numCache>
                <c:formatCode>General</c:formatCode>
                <c:ptCount val="187"/>
                <c:pt idx="0">
                  <c:v>0.543296</c:v>
                </c:pt>
                <c:pt idx="1">
                  <c:v>0.54336399999999996</c:v>
                </c:pt>
                <c:pt idx="2">
                  <c:v>0.54287300000000005</c:v>
                </c:pt>
                <c:pt idx="3">
                  <c:v>0.54281800000000002</c:v>
                </c:pt>
                <c:pt idx="4">
                  <c:v>0.54223200000000005</c:v>
                </c:pt>
                <c:pt idx="5">
                  <c:v>0.54216299999999995</c:v>
                </c:pt>
                <c:pt idx="6">
                  <c:v>0.54167200000000004</c:v>
                </c:pt>
                <c:pt idx="7">
                  <c:v>0.54137199999999996</c:v>
                </c:pt>
                <c:pt idx="8">
                  <c:v>0.54120900000000005</c:v>
                </c:pt>
                <c:pt idx="9">
                  <c:v>0.54081299999999999</c:v>
                </c:pt>
                <c:pt idx="10">
                  <c:v>0.54052699999999998</c:v>
                </c:pt>
                <c:pt idx="11">
                  <c:v>0.54056800000000005</c:v>
                </c:pt>
                <c:pt idx="12">
                  <c:v>0.54024000000000005</c:v>
                </c:pt>
                <c:pt idx="13">
                  <c:v>0.539968</c:v>
                </c:pt>
                <c:pt idx="14">
                  <c:v>3.0097800000000001</c:v>
                </c:pt>
                <c:pt idx="15">
                  <c:v>9.5913599999999999</c:v>
                </c:pt>
                <c:pt idx="16">
                  <c:v>15.131</c:v>
                </c:pt>
                <c:pt idx="17">
                  <c:v>20.2758</c:v>
                </c:pt>
                <c:pt idx="18">
                  <c:v>24.447900000000001</c:v>
                </c:pt>
                <c:pt idx="19">
                  <c:v>27.668900000000001</c:v>
                </c:pt>
                <c:pt idx="20">
                  <c:v>29.4772</c:v>
                </c:pt>
                <c:pt idx="21">
                  <c:v>29.088100000000001</c:v>
                </c:pt>
                <c:pt idx="22">
                  <c:v>29.309699999999999</c:v>
                </c:pt>
                <c:pt idx="23">
                  <c:v>29.234100000000002</c:v>
                </c:pt>
                <c:pt idx="24">
                  <c:v>29.254899999999999</c:v>
                </c:pt>
                <c:pt idx="25">
                  <c:v>29.2638</c:v>
                </c:pt>
                <c:pt idx="26">
                  <c:v>29.2498</c:v>
                </c:pt>
                <c:pt idx="27">
                  <c:v>29.2805</c:v>
                </c:pt>
                <c:pt idx="28">
                  <c:v>29.238800000000001</c:v>
                </c:pt>
                <c:pt idx="29">
                  <c:v>29.2745</c:v>
                </c:pt>
                <c:pt idx="30">
                  <c:v>29.2667</c:v>
                </c:pt>
                <c:pt idx="31">
                  <c:v>29.2424</c:v>
                </c:pt>
                <c:pt idx="32">
                  <c:v>29.253399999999999</c:v>
                </c:pt>
                <c:pt idx="33">
                  <c:v>29.276800000000001</c:v>
                </c:pt>
                <c:pt idx="34">
                  <c:v>29.263400000000001</c:v>
                </c:pt>
                <c:pt idx="35">
                  <c:v>29.248999999999999</c:v>
                </c:pt>
                <c:pt idx="36">
                  <c:v>29.238499999999998</c:v>
                </c:pt>
                <c:pt idx="37">
                  <c:v>29.258700000000001</c:v>
                </c:pt>
                <c:pt idx="38">
                  <c:v>29.277100000000001</c:v>
                </c:pt>
                <c:pt idx="39">
                  <c:v>29.271899999999999</c:v>
                </c:pt>
                <c:pt idx="40">
                  <c:v>29.2651</c:v>
                </c:pt>
                <c:pt idx="41">
                  <c:v>29.258700000000001</c:v>
                </c:pt>
                <c:pt idx="42">
                  <c:v>29.252500000000001</c:v>
                </c:pt>
                <c:pt idx="43">
                  <c:v>29.246700000000001</c:v>
                </c:pt>
                <c:pt idx="44">
                  <c:v>29.241299999999999</c:v>
                </c:pt>
                <c:pt idx="45">
                  <c:v>29.2363</c:v>
                </c:pt>
                <c:pt idx="46">
                  <c:v>29.232399999999998</c:v>
                </c:pt>
                <c:pt idx="47">
                  <c:v>29.2484</c:v>
                </c:pt>
                <c:pt idx="48">
                  <c:v>29.272099999999998</c:v>
                </c:pt>
                <c:pt idx="49">
                  <c:v>29.271000000000001</c:v>
                </c:pt>
                <c:pt idx="50">
                  <c:v>29.268599999999999</c:v>
                </c:pt>
                <c:pt idx="51">
                  <c:v>29.266300000000001</c:v>
                </c:pt>
                <c:pt idx="52">
                  <c:v>29.2639</c:v>
                </c:pt>
                <c:pt idx="53">
                  <c:v>29.261700000000001</c:v>
                </c:pt>
                <c:pt idx="54">
                  <c:v>27.208500000000001</c:v>
                </c:pt>
                <c:pt idx="55">
                  <c:v>22.453299999999999</c:v>
                </c:pt>
                <c:pt idx="56">
                  <c:v>18.628799999999998</c:v>
                </c:pt>
                <c:pt idx="57">
                  <c:v>15.2376</c:v>
                </c:pt>
                <c:pt idx="58">
                  <c:v>12.673</c:v>
                </c:pt>
                <c:pt idx="59">
                  <c:v>10.533899999999999</c:v>
                </c:pt>
                <c:pt idx="60">
                  <c:v>8.5686400000000003</c:v>
                </c:pt>
                <c:pt idx="61">
                  <c:v>7.0120899999999997</c:v>
                </c:pt>
                <c:pt idx="62">
                  <c:v>5.5040300000000002</c:v>
                </c:pt>
                <c:pt idx="63">
                  <c:v>4.33432</c:v>
                </c:pt>
                <c:pt idx="64">
                  <c:v>3.3281100000000001</c:v>
                </c:pt>
                <c:pt idx="65">
                  <c:v>2.51024</c:v>
                </c:pt>
                <c:pt idx="66">
                  <c:v>1.86049</c:v>
                </c:pt>
                <c:pt idx="67">
                  <c:v>1.35931</c:v>
                </c:pt>
                <c:pt idx="68">
                  <c:v>1.0109900000000001</c:v>
                </c:pt>
                <c:pt idx="69">
                  <c:v>0.79367299999999996</c:v>
                </c:pt>
                <c:pt idx="70">
                  <c:v>0.68174800000000002</c:v>
                </c:pt>
                <c:pt idx="71">
                  <c:v>0.62998699999999996</c:v>
                </c:pt>
                <c:pt idx="72">
                  <c:v>0.60804100000000005</c:v>
                </c:pt>
                <c:pt idx="73">
                  <c:v>0.59697999999999996</c:v>
                </c:pt>
                <c:pt idx="74">
                  <c:v>0.588646</c:v>
                </c:pt>
                <c:pt idx="75">
                  <c:v>0.58271300000000004</c:v>
                </c:pt>
                <c:pt idx="76">
                  <c:v>0.57818499999999995</c:v>
                </c:pt>
                <c:pt idx="77">
                  <c:v>0.57465200000000005</c:v>
                </c:pt>
                <c:pt idx="78">
                  <c:v>0.572129</c:v>
                </c:pt>
                <c:pt idx="79">
                  <c:v>0.56949700000000003</c:v>
                </c:pt>
                <c:pt idx="80">
                  <c:v>0.567492</c:v>
                </c:pt>
                <c:pt idx="81">
                  <c:v>0.56570500000000001</c:v>
                </c:pt>
                <c:pt idx="82">
                  <c:v>0.56408199999999997</c:v>
                </c:pt>
                <c:pt idx="83">
                  <c:v>0.56282699999999997</c:v>
                </c:pt>
                <c:pt idx="84">
                  <c:v>-1.77613</c:v>
                </c:pt>
                <c:pt idx="85">
                  <c:v>-6.2391500000000004</c:v>
                </c:pt>
                <c:pt idx="86">
                  <c:v>-10.149900000000001</c:v>
                </c:pt>
                <c:pt idx="87">
                  <c:v>-13.9359</c:v>
                </c:pt>
                <c:pt idx="88">
                  <c:v>-17.664000000000001</c:v>
                </c:pt>
                <c:pt idx="89">
                  <c:v>-20.757999999999999</c:v>
                </c:pt>
                <c:pt idx="90">
                  <c:v>-23.589400000000001</c:v>
                </c:pt>
                <c:pt idx="91">
                  <c:v>-26.200500000000002</c:v>
                </c:pt>
                <c:pt idx="92">
                  <c:v>-28.259</c:v>
                </c:pt>
                <c:pt idx="93">
                  <c:v>-29.726600000000001</c:v>
                </c:pt>
                <c:pt idx="94">
                  <c:v>-29.522200000000002</c:v>
                </c:pt>
                <c:pt idx="95">
                  <c:v>-29.348299999999998</c:v>
                </c:pt>
                <c:pt idx="96">
                  <c:v>-29.6372</c:v>
                </c:pt>
                <c:pt idx="97">
                  <c:v>-29.538799999999998</c:v>
                </c:pt>
                <c:pt idx="98">
                  <c:v>-29.504799999999999</c:v>
                </c:pt>
                <c:pt idx="99">
                  <c:v>-29.595099999999999</c:v>
                </c:pt>
                <c:pt idx="100">
                  <c:v>-29.5322</c:v>
                </c:pt>
                <c:pt idx="101">
                  <c:v>-29.561299999999999</c:v>
                </c:pt>
                <c:pt idx="102">
                  <c:v>-29.564399999999999</c:v>
                </c:pt>
                <c:pt idx="103">
                  <c:v>-29.540700000000001</c:v>
                </c:pt>
                <c:pt idx="104">
                  <c:v>-29.568899999999999</c:v>
                </c:pt>
                <c:pt idx="105">
                  <c:v>-29.5624</c:v>
                </c:pt>
                <c:pt idx="106">
                  <c:v>-29.545500000000001</c:v>
                </c:pt>
                <c:pt idx="107">
                  <c:v>-29.555700000000002</c:v>
                </c:pt>
                <c:pt idx="108">
                  <c:v>-29.565999999999999</c:v>
                </c:pt>
                <c:pt idx="109">
                  <c:v>-29.555099999999999</c:v>
                </c:pt>
                <c:pt idx="110">
                  <c:v>-29.544599999999999</c:v>
                </c:pt>
                <c:pt idx="111">
                  <c:v>-29.544699999999999</c:v>
                </c:pt>
                <c:pt idx="112">
                  <c:v>-29.562999999999999</c:v>
                </c:pt>
                <c:pt idx="113">
                  <c:v>-29.560400000000001</c:v>
                </c:pt>
                <c:pt idx="114">
                  <c:v>-29.5535</c:v>
                </c:pt>
                <c:pt idx="115">
                  <c:v>-29.546500000000002</c:v>
                </c:pt>
                <c:pt idx="116">
                  <c:v>-29.540099999999999</c:v>
                </c:pt>
                <c:pt idx="117">
                  <c:v>-29.537600000000001</c:v>
                </c:pt>
                <c:pt idx="118">
                  <c:v>-29.545999999999999</c:v>
                </c:pt>
                <c:pt idx="119">
                  <c:v>-29.559200000000001</c:v>
                </c:pt>
                <c:pt idx="120">
                  <c:v>-29.5547</c:v>
                </c:pt>
                <c:pt idx="121">
                  <c:v>-29.55</c:v>
                </c:pt>
                <c:pt idx="122">
                  <c:v>-29.545100000000001</c:v>
                </c:pt>
                <c:pt idx="123">
                  <c:v>-29.5413</c:v>
                </c:pt>
                <c:pt idx="124">
                  <c:v>-29.537400000000002</c:v>
                </c:pt>
                <c:pt idx="125">
                  <c:v>-29.5335</c:v>
                </c:pt>
                <c:pt idx="126">
                  <c:v>-29.529900000000001</c:v>
                </c:pt>
                <c:pt idx="127">
                  <c:v>-29.526700000000002</c:v>
                </c:pt>
                <c:pt idx="128">
                  <c:v>-29.523700000000002</c:v>
                </c:pt>
                <c:pt idx="129">
                  <c:v>-29.524000000000001</c:v>
                </c:pt>
                <c:pt idx="130">
                  <c:v>-29.525200000000002</c:v>
                </c:pt>
                <c:pt idx="131">
                  <c:v>-29.5321</c:v>
                </c:pt>
                <c:pt idx="132">
                  <c:v>-28.333200000000001</c:v>
                </c:pt>
                <c:pt idx="133">
                  <c:v>-25.1723</c:v>
                </c:pt>
                <c:pt idx="134">
                  <c:v>-22.033999999999999</c:v>
                </c:pt>
                <c:pt idx="135">
                  <c:v>-19.418700000000001</c:v>
                </c:pt>
                <c:pt idx="136">
                  <c:v>-17.0061</c:v>
                </c:pt>
                <c:pt idx="137">
                  <c:v>-14.8992</c:v>
                </c:pt>
                <c:pt idx="138">
                  <c:v>-13.2486</c:v>
                </c:pt>
                <c:pt idx="139">
                  <c:v>-11.7216</c:v>
                </c:pt>
                <c:pt idx="140">
                  <c:v>-10.249000000000001</c:v>
                </c:pt>
                <c:pt idx="141">
                  <c:v>-8.9342299999999994</c:v>
                </c:pt>
                <c:pt idx="142">
                  <c:v>-7.8168800000000003</c:v>
                </c:pt>
                <c:pt idx="143">
                  <c:v>-6.71387</c:v>
                </c:pt>
                <c:pt idx="144">
                  <c:v>-5.7731599999999998</c:v>
                </c:pt>
                <c:pt idx="145">
                  <c:v>-4.9333299999999998</c:v>
                </c:pt>
                <c:pt idx="146">
                  <c:v>-4.1249000000000002</c:v>
                </c:pt>
                <c:pt idx="147">
                  <c:v>-3.43316</c:v>
                </c:pt>
                <c:pt idx="148">
                  <c:v>-2.81175</c:v>
                </c:pt>
                <c:pt idx="149">
                  <c:v>-2.2549199999999998</c:v>
                </c:pt>
                <c:pt idx="150">
                  <c:v>-1.7893600000000001</c:v>
                </c:pt>
                <c:pt idx="151">
                  <c:v>-1.35016</c:v>
                </c:pt>
                <c:pt idx="152">
                  <c:v>-1.0161199999999999</c:v>
                </c:pt>
                <c:pt idx="153">
                  <c:v>-0.75212699999999999</c:v>
                </c:pt>
                <c:pt idx="154">
                  <c:v>-0.53217899999999996</c:v>
                </c:pt>
                <c:pt idx="155">
                  <c:v>-0.37392199999999998</c:v>
                </c:pt>
                <c:pt idx="156">
                  <c:v>-0.26772600000000002</c:v>
                </c:pt>
                <c:pt idx="157">
                  <c:v>-0.20067499999999999</c:v>
                </c:pt>
                <c:pt idx="158">
                  <c:v>-0.15376999999999999</c:v>
                </c:pt>
                <c:pt idx="159">
                  <c:v>-0.12714600000000001</c:v>
                </c:pt>
                <c:pt idx="160">
                  <c:v>-0.110383</c:v>
                </c:pt>
                <c:pt idx="161">
                  <c:v>-9.9417000000000005E-2</c:v>
                </c:pt>
                <c:pt idx="162">
                  <c:v>-9.2064999999999994E-2</c:v>
                </c:pt>
                <c:pt idx="163">
                  <c:v>-8.5750000000000007E-2</c:v>
                </c:pt>
                <c:pt idx="164">
                  <c:v>-8.0935999999999994E-2</c:v>
                </c:pt>
                <c:pt idx="165">
                  <c:v>-7.7470999999999998E-2</c:v>
                </c:pt>
                <c:pt idx="166">
                  <c:v>-7.4198E-2</c:v>
                </c:pt>
                <c:pt idx="167">
                  <c:v>-7.1525000000000005E-2</c:v>
                </c:pt>
                <c:pt idx="168">
                  <c:v>-6.9001000000000007E-2</c:v>
                </c:pt>
                <c:pt idx="169">
                  <c:v>-6.7118999999999998E-2</c:v>
                </c:pt>
                <c:pt idx="170">
                  <c:v>-6.5319000000000002E-2</c:v>
                </c:pt>
                <c:pt idx="171">
                  <c:v>-6.3614000000000004E-2</c:v>
                </c:pt>
                <c:pt idx="172">
                  <c:v>-6.1976999999999997E-2</c:v>
                </c:pt>
                <c:pt idx="173">
                  <c:v>-6.0735999999999998E-2</c:v>
                </c:pt>
                <c:pt idx="174">
                  <c:v>-5.9249000000000003E-2</c:v>
                </c:pt>
                <c:pt idx="175">
                  <c:v>-5.8295E-2</c:v>
                </c:pt>
                <c:pt idx="176">
                  <c:v>-5.7258000000000003E-2</c:v>
                </c:pt>
                <c:pt idx="177">
                  <c:v>-5.6085000000000003E-2</c:v>
                </c:pt>
                <c:pt idx="178">
                  <c:v>-5.5362000000000001E-2</c:v>
                </c:pt>
                <c:pt idx="179">
                  <c:v>-5.4489000000000003E-2</c:v>
                </c:pt>
                <c:pt idx="180">
                  <c:v>-5.3862E-2</c:v>
                </c:pt>
                <c:pt idx="181">
                  <c:v>-5.3057E-2</c:v>
                </c:pt>
                <c:pt idx="182">
                  <c:v>-5.2019999999999997E-2</c:v>
                </c:pt>
                <c:pt idx="183">
                  <c:v>-5.1679000000000003E-2</c:v>
                </c:pt>
                <c:pt idx="184">
                  <c:v>-5.0929000000000002E-2</c:v>
                </c:pt>
                <c:pt idx="185">
                  <c:v>-5.0410999999999997E-2</c:v>
                </c:pt>
                <c:pt idx="186">
                  <c:v>-4.9946999999999998E-2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8F2-3F49-B380-5D428E38819C}"/>
            </c:ext>
          </c:extLst>
        </c:ser>
        <c:ser>
          <c:idx val="2"/>
          <c:order val="2"/>
          <c:tx>
            <c:v>Force vs Displacement Average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7082853621989388E-3"/>
                  <c:y val="0.180585534916243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'3.30 Actuator - L vs D'!$G$3:$G$189</c:f>
              <c:numCache>
                <c:formatCode>General</c:formatCode>
                <c:ptCount val="187"/>
                <c:pt idx="0">
                  <c:v>0</c:v>
                </c:pt>
                <c:pt idx="1">
                  <c:v>-4.9999999998107114E-5</c:v>
                </c:pt>
                <c:pt idx="2">
                  <c:v>-9.9999999997990585E-5</c:v>
                </c:pt>
                <c:pt idx="3">
                  <c:v>-9.9999999997990585E-5</c:v>
                </c:pt>
                <c:pt idx="4">
                  <c:v>-9.9999999997990585E-5</c:v>
                </c:pt>
                <c:pt idx="5">
                  <c:v>-9.9999999997990585E-5</c:v>
                </c:pt>
                <c:pt idx="6">
                  <c:v>-9.9999999997990585E-5</c:v>
                </c:pt>
                <c:pt idx="7">
                  <c:v>-9.9999999997990585E-5</c:v>
                </c:pt>
                <c:pt idx="8">
                  <c:v>-1.4999999999787406E-4</c:v>
                </c:pt>
                <c:pt idx="9">
                  <c:v>-1.4999999999787406E-4</c:v>
                </c:pt>
                <c:pt idx="10">
                  <c:v>-1.4999999999787406E-4</c:v>
                </c:pt>
                <c:pt idx="11">
                  <c:v>-1.4999999999787406E-4</c:v>
                </c:pt>
                <c:pt idx="12">
                  <c:v>-1.4999999999787406E-4</c:v>
                </c:pt>
                <c:pt idx="13">
                  <c:v>-1.4999999999787406E-4</c:v>
                </c:pt>
                <c:pt idx="14">
                  <c:v>2.8100000000000236E-2</c:v>
                </c:pt>
                <c:pt idx="15">
                  <c:v>6.8950000000000955E-2</c:v>
                </c:pt>
                <c:pt idx="16">
                  <c:v>0.11019999999999897</c:v>
                </c:pt>
                <c:pt idx="17">
                  <c:v>0.14825000000000266</c:v>
                </c:pt>
                <c:pt idx="18">
                  <c:v>0.18030000000000079</c:v>
                </c:pt>
                <c:pt idx="19">
                  <c:v>0.20685000000000109</c:v>
                </c:pt>
                <c:pt idx="20">
                  <c:v>0.2143499999999996</c:v>
                </c:pt>
                <c:pt idx="21">
                  <c:v>0.21380000000000265</c:v>
                </c:pt>
                <c:pt idx="22">
                  <c:v>0.21450000000000102</c:v>
                </c:pt>
                <c:pt idx="23">
                  <c:v>0.21415000000000006</c:v>
                </c:pt>
                <c:pt idx="24">
                  <c:v>0.21459999999999901</c:v>
                </c:pt>
                <c:pt idx="25">
                  <c:v>0.2143499999999996</c:v>
                </c:pt>
                <c:pt idx="26">
                  <c:v>0.21465000000000067</c:v>
                </c:pt>
                <c:pt idx="27">
                  <c:v>0.21454999999999913</c:v>
                </c:pt>
                <c:pt idx="28">
                  <c:v>0.21449999999999925</c:v>
                </c:pt>
                <c:pt idx="29">
                  <c:v>0.21465000000000067</c:v>
                </c:pt>
                <c:pt idx="30">
                  <c:v>0.21460000000000079</c:v>
                </c:pt>
                <c:pt idx="31">
                  <c:v>0.21449999999999925</c:v>
                </c:pt>
                <c:pt idx="32">
                  <c:v>0.21469999999999878</c:v>
                </c:pt>
                <c:pt idx="33">
                  <c:v>0.21469999999999878</c:v>
                </c:pt>
                <c:pt idx="34">
                  <c:v>0.21469999999999878</c:v>
                </c:pt>
                <c:pt idx="35">
                  <c:v>0.21460000000000079</c:v>
                </c:pt>
                <c:pt idx="36">
                  <c:v>0.21460000000000079</c:v>
                </c:pt>
                <c:pt idx="37">
                  <c:v>0.21480000000000032</c:v>
                </c:pt>
                <c:pt idx="38">
                  <c:v>0.21480000000000032</c:v>
                </c:pt>
                <c:pt idx="39">
                  <c:v>0.21480000000000032</c:v>
                </c:pt>
                <c:pt idx="40">
                  <c:v>0.21480000000000032</c:v>
                </c:pt>
                <c:pt idx="41">
                  <c:v>0.21475000000000044</c:v>
                </c:pt>
                <c:pt idx="42">
                  <c:v>0.21475000000000044</c:v>
                </c:pt>
                <c:pt idx="43">
                  <c:v>0.21475000000000044</c:v>
                </c:pt>
                <c:pt idx="44">
                  <c:v>0.21475000000000044</c:v>
                </c:pt>
                <c:pt idx="45">
                  <c:v>0.21469999999999878</c:v>
                </c:pt>
                <c:pt idx="46">
                  <c:v>0.21475000000000044</c:v>
                </c:pt>
                <c:pt idx="47">
                  <c:v>0.21484999999999843</c:v>
                </c:pt>
                <c:pt idx="48">
                  <c:v>0.21484999999999843</c:v>
                </c:pt>
                <c:pt idx="49">
                  <c:v>0.21489999999999831</c:v>
                </c:pt>
                <c:pt idx="50">
                  <c:v>0.21484999999999843</c:v>
                </c:pt>
                <c:pt idx="51">
                  <c:v>0.21484999999999843</c:v>
                </c:pt>
                <c:pt idx="52">
                  <c:v>0.21484999999999843</c:v>
                </c:pt>
                <c:pt idx="53">
                  <c:v>0.21484999999999843</c:v>
                </c:pt>
                <c:pt idx="54">
                  <c:v>0.18874999999999886</c:v>
                </c:pt>
                <c:pt idx="55">
                  <c:v>0.15660000000000096</c:v>
                </c:pt>
                <c:pt idx="56">
                  <c:v>0.12975000000000136</c:v>
                </c:pt>
                <c:pt idx="57">
                  <c:v>0.10740000000000016</c:v>
                </c:pt>
                <c:pt idx="58">
                  <c:v>8.9000000000002188E-2</c:v>
                </c:pt>
                <c:pt idx="59">
                  <c:v>7.3150000000000048E-2</c:v>
                </c:pt>
                <c:pt idx="60">
                  <c:v>5.9399999999998343E-2</c:v>
                </c:pt>
                <c:pt idx="61">
                  <c:v>4.7499999999999432E-2</c:v>
                </c:pt>
                <c:pt idx="62">
                  <c:v>3.7350000000001771E-2</c:v>
                </c:pt>
                <c:pt idx="63">
                  <c:v>2.8750000000000497E-2</c:v>
                </c:pt>
                <c:pt idx="64">
                  <c:v>2.160000000000295E-2</c:v>
                </c:pt>
                <c:pt idx="65">
                  <c:v>1.5800000000002257E-2</c:v>
                </c:pt>
                <c:pt idx="66">
                  <c:v>1.1250000000000426E-2</c:v>
                </c:pt>
                <c:pt idx="67">
                  <c:v>7.9500000000027882E-3</c:v>
                </c:pt>
                <c:pt idx="68">
                  <c:v>5.6500000000010431E-3</c:v>
                </c:pt>
                <c:pt idx="69">
                  <c:v>4.300000000002413E-3</c:v>
                </c:pt>
                <c:pt idx="70">
                  <c:v>3.5499999999988319E-3</c:v>
                </c:pt>
                <c:pt idx="71">
                  <c:v>3.100000000001657E-3</c:v>
                </c:pt>
                <c:pt idx="72">
                  <c:v>2.9000000000003467E-3</c:v>
                </c:pt>
                <c:pt idx="73">
                  <c:v>2.7500000000024727E-3</c:v>
                </c:pt>
                <c:pt idx="74">
                  <c:v>2.6000000000010459E-3</c:v>
                </c:pt>
                <c:pt idx="75">
                  <c:v>2.500000000001279E-3</c:v>
                </c:pt>
                <c:pt idx="76">
                  <c:v>2.4500000000013955E-3</c:v>
                </c:pt>
                <c:pt idx="77">
                  <c:v>2.400000000001512E-3</c:v>
                </c:pt>
                <c:pt idx="78">
                  <c:v>2.2999999999999687E-3</c:v>
                </c:pt>
                <c:pt idx="79">
                  <c:v>2.2500000000000853E-3</c:v>
                </c:pt>
                <c:pt idx="80">
                  <c:v>2.2000000000019782E-3</c:v>
                </c:pt>
                <c:pt idx="81">
                  <c:v>2.1500000000020947E-3</c:v>
                </c:pt>
                <c:pt idx="82">
                  <c:v>2.1500000000020947E-3</c:v>
                </c:pt>
                <c:pt idx="83">
                  <c:v>2.1000000000022112E-3</c:v>
                </c:pt>
                <c:pt idx="84">
                  <c:v>-2.839999999999776E-2</c:v>
                </c:pt>
                <c:pt idx="85">
                  <c:v>-6.069999999999709E-2</c:v>
                </c:pt>
                <c:pt idx="86">
                  <c:v>-9.0549999999998576E-2</c:v>
                </c:pt>
                <c:pt idx="87">
                  <c:v>-0.11759999999999948</c:v>
                </c:pt>
                <c:pt idx="88">
                  <c:v>-0.14239999999999853</c:v>
                </c:pt>
                <c:pt idx="89">
                  <c:v>-0.16424999999999912</c:v>
                </c:pt>
                <c:pt idx="90">
                  <c:v>-0.18379999999999797</c:v>
                </c:pt>
                <c:pt idx="91">
                  <c:v>-0.20069999999999943</c:v>
                </c:pt>
                <c:pt idx="92">
                  <c:v>-0.21474999999999866</c:v>
                </c:pt>
                <c:pt idx="93">
                  <c:v>-0.2223999999999986</c:v>
                </c:pt>
                <c:pt idx="94">
                  <c:v>-0.22134999999999927</c:v>
                </c:pt>
                <c:pt idx="95">
                  <c:v>-0.22204999999999941</c:v>
                </c:pt>
                <c:pt idx="96">
                  <c:v>-0.22249999999999837</c:v>
                </c:pt>
                <c:pt idx="97">
                  <c:v>-0.22229999999999883</c:v>
                </c:pt>
                <c:pt idx="98">
                  <c:v>-0.22264999999999802</c:v>
                </c:pt>
                <c:pt idx="99">
                  <c:v>-0.22274999999999778</c:v>
                </c:pt>
                <c:pt idx="100">
                  <c:v>-0.2226999999999979</c:v>
                </c:pt>
                <c:pt idx="101">
                  <c:v>-0.22294999999999909</c:v>
                </c:pt>
                <c:pt idx="102">
                  <c:v>-0.22294999999999909</c:v>
                </c:pt>
                <c:pt idx="103">
                  <c:v>-0.22299999999999898</c:v>
                </c:pt>
                <c:pt idx="104">
                  <c:v>-0.22309999999999874</c:v>
                </c:pt>
                <c:pt idx="105">
                  <c:v>-0.22309999999999874</c:v>
                </c:pt>
                <c:pt idx="106">
                  <c:v>-0.22314999999999863</c:v>
                </c:pt>
                <c:pt idx="107">
                  <c:v>-0.22324999999999839</c:v>
                </c:pt>
                <c:pt idx="108">
                  <c:v>-0.22324999999999839</c:v>
                </c:pt>
                <c:pt idx="109">
                  <c:v>-0.22329999999999828</c:v>
                </c:pt>
                <c:pt idx="110">
                  <c:v>-0.22329999999999828</c:v>
                </c:pt>
                <c:pt idx="111">
                  <c:v>-0.22334999999999994</c:v>
                </c:pt>
                <c:pt idx="112">
                  <c:v>-0.22339999999999982</c:v>
                </c:pt>
                <c:pt idx="113">
                  <c:v>-0.2234499999999997</c:v>
                </c:pt>
                <c:pt idx="114">
                  <c:v>-0.22349999999999959</c:v>
                </c:pt>
                <c:pt idx="115">
                  <c:v>-0.22349999999999959</c:v>
                </c:pt>
                <c:pt idx="116">
                  <c:v>-0.22349999999999959</c:v>
                </c:pt>
                <c:pt idx="117">
                  <c:v>-0.22354999999999947</c:v>
                </c:pt>
                <c:pt idx="118">
                  <c:v>-0.22364999999999924</c:v>
                </c:pt>
                <c:pt idx="119">
                  <c:v>-0.22364999999999924</c:v>
                </c:pt>
                <c:pt idx="120">
                  <c:v>-0.22364999999999924</c:v>
                </c:pt>
                <c:pt idx="121">
                  <c:v>-0.22364999999999924</c:v>
                </c:pt>
                <c:pt idx="122">
                  <c:v>-0.22369999999999912</c:v>
                </c:pt>
                <c:pt idx="123">
                  <c:v>-0.22369999999999912</c:v>
                </c:pt>
                <c:pt idx="124">
                  <c:v>-0.22369999999999912</c:v>
                </c:pt>
                <c:pt idx="125">
                  <c:v>-0.22369999999999912</c:v>
                </c:pt>
                <c:pt idx="126">
                  <c:v>-0.22369999999999912</c:v>
                </c:pt>
                <c:pt idx="127">
                  <c:v>-0.22369999999999912</c:v>
                </c:pt>
                <c:pt idx="128">
                  <c:v>-0.22374999999999901</c:v>
                </c:pt>
                <c:pt idx="129">
                  <c:v>-0.22374999999999901</c:v>
                </c:pt>
                <c:pt idx="130">
                  <c:v>-0.22374999999999901</c:v>
                </c:pt>
                <c:pt idx="131">
                  <c:v>-0.22384999999999877</c:v>
                </c:pt>
                <c:pt idx="132">
                  <c:v>-0.21565000000000012</c:v>
                </c:pt>
                <c:pt idx="133">
                  <c:v>-0.20174999999999876</c:v>
                </c:pt>
                <c:pt idx="134">
                  <c:v>-0.18699999999999939</c:v>
                </c:pt>
                <c:pt idx="135">
                  <c:v>-0.17304999999999993</c:v>
                </c:pt>
                <c:pt idx="136">
                  <c:v>-0.16044999999999909</c:v>
                </c:pt>
                <c:pt idx="137">
                  <c:v>-0.1493999999999982</c:v>
                </c:pt>
                <c:pt idx="138">
                  <c:v>-0.13935000000000031</c:v>
                </c:pt>
                <c:pt idx="139">
                  <c:v>-0.13010000000000055</c:v>
                </c:pt>
                <c:pt idx="140">
                  <c:v>-0.12149999999999928</c:v>
                </c:pt>
                <c:pt idx="141">
                  <c:v>-0.11340000000000039</c:v>
                </c:pt>
                <c:pt idx="142">
                  <c:v>-0.10575000000000045</c:v>
                </c:pt>
                <c:pt idx="143">
                  <c:v>-9.8749999999999005E-2</c:v>
                </c:pt>
                <c:pt idx="144">
                  <c:v>-9.2100000000000293E-2</c:v>
                </c:pt>
                <c:pt idx="145">
                  <c:v>-8.6049999999998406E-2</c:v>
                </c:pt>
                <c:pt idx="146">
                  <c:v>-8.0449999999999022E-2</c:v>
                </c:pt>
                <c:pt idx="147">
                  <c:v>-7.5150000000000716E-2</c:v>
                </c:pt>
                <c:pt idx="148">
                  <c:v>-7.0499999999999119E-2</c:v>
                </c:pt>
                <c:pt idx="149">
                  <c:v>-6.6449999999999676E-2</c:v>
                </c:pt>
                <c:pt idx="150">
                  <c:v>-6.2999999999997058E-2</c:v>
                </c:pt>
                <c:pt idx="151">
                  <c:v>-6.0099999999998488E-2</c:v>
                </c:pt>
                <c:pt idx="152">
                  <c:v>-5.7700000000000529E-2</c:v>
                </c:pt>
                <c:pt idx="153">
                  <c:v>-5.5749999999997968E-2</c:v>
                </c:pt>
                <c:pt idx="154">
                  <c:v>-5.4149999999998144E-2</c:v>
                </c:pt>
                <c:pt idx="155">
                  <c:v>-5.3000000000000824E-2</c:v>
                </c:pt>
                <c:pt idx="156">
                  <c:v>-5.2199999999999136E-2</c:v>
                </c:pt>
                <c:pt idx="157">
                  <c:v>-5.1649999999998641E-2</c:v>
                </c:pt>
                <c:pt idx="158">
                  <c:v>-5.1349999999999341E-2</c:v>
                </c:pt>
                <c:pt idx="159">
                  <c:v>-5.105000000000004E-2</c:v>
                </c:pt>
                <c:pt idx="160">
                  <c:v>-5.0899999999998613E-2</c:v>
                </c:pt>
                <c:pt idx="161">
                  <c:v>-5.0749999999998963E-2</c:v>
                </c:pt>
                <c:pt idx="162">
                  <c:v>-5.0649999999997419E-2</c:v>
                </c:pt>
                <c:pt idx="163">
                  <c:v>-5.0599999999999312E-2</c:v>
                </c:pt>
                <c:pt idx="164">
                  <c:v>-5.0549999999997652E-2</c:v>
                </c:pt>
                <c:pt idx="165">
                  <c:v>-5.0499999999999545E-2</c:v>
                </c:pt>
                <c:pt idx="166">
                  <c:v>-5.0399999999998002E-2</c:v>
                </c:pt>
                <c:pt idx="167">
                  <c:v>-5.0349999999999895E-2</c:v>
                </c:pt>
                <c:pt idx="168">
                  <c:v>-5.0349999999999895E-2</c:v>
                </c:pt>
                <c:pt idx="169">
                  <c:v>-5.0299999999998235E-2</c:v>
                </c:pt>
                <c:pt idx="170">
                  <c:v>-5.0299999999998235E-2</c:v>
                </c:pt>
                <c:pt idx="171">
                  <c:v>-5.0200000000000244E-2</c:v>
                </c:pt>
                <c:pt idx="172">
                  <c:v>-5.0200000000000244E-2</c:v>
                </c:pt>
                <c:pt idx="173">
                  <c:v>-5.0149999999998585E-2</c:v>
                </c:pt>
                <c:pt idx="174">
                  <c:v>-5.0149999999998585E-2</c:v>
                </c:pt>
                <c:pt idx="175">
                  <c:v>-5.0149999999998585E-2</c:v>
                </c:pt>
                <c:pt idx="176">
                  <c:v>-5.0149999999998585E-2</c:v>
                </c:pt>
                <c:pt idx="177">
                  <c:v>-5.0100000000000477E-2</c:v>
                </c:pt>
                <c:pt idx="178">
                  <c:v>-5.0100000000000477E-2</c:v>
                </c:pt>
                <c:pt idx="179">
                  <c:v>-5.0100000000000477E-2</c:v>
                </c:pt>
                <c:pt idx="180">
                  <c:v>-5.0100000000000477E-2</c:v>
                </c:pt>
                <c:pt idx="181">
                  <c:v>-5.0100000000000477E-2</c:v>
                </c:pt>
                <c:pt idx="182">
                  <c:v>-4.9999999999998934E-2</c:v>
                </c:pt>
                <c:pt idx="183">
                  <c:v>-4.9999999999998934E-2</c:v>
                </c:pt>
                <c:pt idx="184">
                  <c:v>-4.9999999999998934E-2</c:v>
                </c:pt>
                <c:pt idx="185">
                  <c:v>-4.9999999999998934E-2</c:v>
                </c:pt>
                <c:pt idx="186">
                  <c:v>-4.9999999999998934E-2</c:v>
                </c:pt>
              </c:numCache>
            </c:numRef>
          </c:xVal>
          <c:yVal>
            <c:numRef>
              <c:f>'3.30 Actuator - L vs D'!$B$3:$B$189</c:f>
              <c:numCache>
                <c:formatCode>General</c:formatCode>
                <c:ptCount val="187"/>
                <c:pt idx="0">
                  <c:v>0.543296</c:v>
                </c:pt>
                <c:pt idx="1">
                  <c:v>0.54336399999999996</c:v>
                </c:pt>
                <c:pt idx="2">
                  <c:v>0.54287300000000005</c:v>
                </c:pt>
                <c:pt idx="3">
                  <c:v>0.54281800000000002</c:v>
                </c:pt>
                <c:pt idx="4">
                  <c:v>0.54223200000000005</c:v>
                </c:pt>
                <c:pt idx="5">
                  <c:v>0.54216299999999995</c:v>
                </c:pt>
                <c:pt idx="6">
                  <c:v>0.54167200000000004</c:v>
                </c:pt>
                <c:pt idx="7">
                  <c:v>0.54137199999999996</c:v>
                </c:pt>
                <c:pt idx="8">
                  <c:v>0.54120900000000005</c:v>
                </c:pt>
                <c:pt idx="9">
                  <c:v>0.54081299999999999</c:v>
                </c:pt>
                <c:pt idx="10">
                  <c:v>0.54052699999999998</c:v>
                </c:pt>
                <c:pt idx="11">
                  <c:v>0.54056800000000005</c:v>
                </c:pt>
                <c:pt idx="12">
                  <c:v>0.54024000000000005</c:v>
                </c:pt>
                <c:pt idx="13">
                  <c:v>0.539968</c:v>
                </c:pt>
                <c:pt idx="14">
                  <c:v>3.0097800000000001</c:v>
                </c:pt>
                <c:pt idx="15">
                  <c:v>9.5913599999999999</c:v>
                </c:pt>
                <c:pt idx="16">
                  <c:v>15.131</c:v>
                </c:pt>
                <c:pt idx="17">
                  <c:v>20.2758</c:v>
                </c:pt>
                <c:pt idx="18">
                  <c:v>24.447900000000001</c:v>
                </c:pt>
                <c:pt idx="19">
                  <c:v>27.668900000000001</c:v>
                </c:pt>
                <c:pt idx="20">
                  <c:v>29.4772</c:v>
                </c:pt>
                <c:pt idx="21">
                  <c:v>29.088100000000001</c:v>
                </c:pt>
                <c:pt idx="22">
                  <c:v>29.309699999999999</c:v>
                </c:pt>
                <c:pt idx="23">
                  <c:v>29.234100000000002</c:v>
                </c:pt>
                <c:pt idx="24">
                  <c:v>29.254899999999999</c:v>
                </c:pt>
                <c:pt idx="25">
                  <c:v>29.2638</c:v>
                </c:pt>
                <c:pt idx="26">
                  <c:v>29.2498</c:v>
                </c:pt>
                <c:pt idx="27">
                  <c:v>29.2805</c:v>
                </c:pt>
                <c:pt idx="28">
                  <c:v>29.238800000000001</c:v>
                </c:pt>
                <c:pt idx="29">
                  <c:v>29.2745</c:v>
                </c:pt>
                <c:pt idx="30">
                  <c:v>29.2667</c:v>
                </c:pt>
                <c:pt idx="31">
                  <c:v>29.2424</c:v>
                </c:pt>
                <c:pt idx="32">
                  <c:v>29.253399999999999</c:v>
                </c:pt>
                <c:pt idx="33">
                  <c:v>29.276800000000001</c:v>
                </c:pt>
                <c:pt idx="34">
                  <c:v>29.263400000000001</c:v>
                </c:pt>
                <c:pt idx="35">
                  <c:v>29.248999999999999</c:v>
                </c:pt>
                <c:pt idx="36">
                  <c:v>29.238499999999998</c:v>
                </c:pt>
                <c:pt idx="37">
                  <c:v>29.258700000000001</c:v>
                </c:pt>
                <c:pt idx="38">
                  <c:v>29.277100000000001</c:v>
                </c:pt>
                <c:pt idx="39">
                  <c:v>29.271899999999999</c:v>
                </c:pt>
                <c:pt idx="40">
                  <c:v>29.2651</c:v>
                </c:pt>
                <c:pt idx="41">
                  <c:v>29.258700000000001</c:v>
                </c:pt>
                <c:pt idx="42">
                  <c:v>29.252500000000001</c:v>
                </c:pt>
                <c:pt idx="43">
                  <c:v>29.246700000000001</c:v>
                </c:pt>
                <c:pt idx="44">
                  <c:v>29.241299999999999</c:v>
                </c:pt>
                <c:pt idx="45">
                  <c:v>29.2363</c:v>
                </c:pt>
                <c:pt idx="46">
                  <c:v>29.232399999999998</c:v>
                </c:pt>
                <c:pt idx="47">
                  <c:v>29.2484</c:v>
                </c:pt>
                <c:pt idx="48">
                  <c:v>29.272099999999998</c:v>
                </c:pt>
                <c:pt idx="49">
                  <c:v>29.271000000000001</c:v>
                </c:pt>
                <c:pt idx="50">
                  <c:v>29.268599999999999</c:v>
                </c:pt>
                <c:pt idx="51">
                  <c:v>29.266300000000001</c:v>
                </c:pt>
                <c:pt idx="52">
                  <c:v>29.2639</c:v>
                </c:pt>
                <c:pt idx="53">
                  <c:v>29.261700000000001</c:v>
                </c:pt>
                <c:pt idx="54">
                  <c:v>27.208500000000001</c:v>
                </c:pt>
                <c:pt idx="55">
                  <c:v>22.453299999999999</c:v>
                </c:pt>
                <c:pt idx="56">
                  <c:v>18.628799999999998</c:v>
                </c:pt>
                <c:pt idx="57">
                  <c:v>15.2376</c:v>
                </c:pt>
                <c:pt idx="58">
                  <c:v>12.673</c:v>
                </c:pt>
                <c:pt idx="59">
                  <c:v>10.533899999999999</c:v>
                </c:pt>
                <c:pt idx="60">
                  <c:v>8.5686400000000003</c:v>
                </c:pt>
                <c:pt idx="61">
                  <c:v>7.0120899999999997</c:v>
                </c:pt>
                <c:pt idx="62">
                  <c:v>5.5040300000000002</c:v>
                </c:pt>
                <c:pt idx="63">
                  <c:v>4.33432</c:v>
                </c:pt>
                <c:pt idx="64">
                  <c:v>3.3281100000000001</c:v>
                </c:pt>
                <c:pt idx="65">
                  <c:v>2.51024</c:v>
                </c:pt>
                <c:pt idx="66">
                  <c:v>1.86049</c:v>
                </c:pt>
                <c:pt idx="67">
                  <c:v>1.35931</c:v>
                </c:pt>
                <c:pt idx="68">
                  <c:v>1.0109900000000001</c:v>
                </c:pt>
                <c:pt idx="69">
                  <c:v>0.79367299999999996</c:v>
                </c:pt>
                <c:pt idx="70">
                  <c:v>0.68174800000000002</c:v>
                </c:pt>
                <c:pt idx="71">
                  <c:v>0.62998699999999996</c:v>
                </c:pt>
                <c:pt idx="72">
                  <c:v>0.60804100000000005</c:v>
                </c:pt>
                <c:pt idx="73">
                  <c:v>0.59697999999999996</c:v>
                </c:pt>
                <c:pt idx="74">
                  <c:v>0.588646</c:v>
                </c:pt>
                <c:pt idx="75">
                  <c:v>0.58271300000000004</c:v>
                </c:pt>
                <c:pt idx="76">
                  <c:v>0.57818499999999995</c:v>
                </c:pt>
                <c:pt idx="77">
                  <c:v>0.57465200000000005</c:v>
                </c:pt>
                <c:pt idx="78">
                  <c:v>0.572129</c:v>
                </c:pt>
                <c:pt idx="79">
                  <c:v>0.56949700000000003</c:v>
                </c:pt>
                <c:pt idx="80">
                  <c:v>0.567492</c:v>
                </c:pt>
                <c:pt idx="81">
                  <c:v>0.56570500000000001</c:v>
                </c:pt>
                <c:pt idx="82">
                  <c:v>0.56408199999999997</c:v>
                </c:pt>
                <c:pt idx="83">
                  <c:v>0.56282699999999997</c:v>
                </c:pt>
                <c:pt idx="84">
                  <c:v>-1.77613</c:v>
                </c:pt>
                <c:pt idx="85">
                  <c:v>-6.2391500000000004</c:v>
                </c:pt>
                <c:pt idx="86">
                  <c:v>-10.149900000000001</c:v>
                </c:pt>
                <c:pt idx="87">
                  <c:v>-13.9359</c:v>
                </c:pt>
                <c:pt idx="88">
                  <c:v>-17.664000000000001</c:v>
                </c:pt>
                <c:pt idx="89">
                  <c:v>-20.757999999999999</c:v>
                </c:pt>
                <c:pt idx="90">
                  <c:v>-23.589400000000001</c:v>
                </c:pt>
                <c:pt idx="91">
                  <c:v>-26.200500000000002</c:v>
                </c:pt>
                <c:pt idx="92">
                  <c:v>-28.259</c:v>
                </c:pt>
                <c:pt idx="93">
                  <c:v>-29.726600000000001</c:v>
                </c:pt>
                <c:pt idx="94">
                  <c:v>-29.522200000000002</c:v>
                </c:pt>
                <c:pt idx="95">
                  <c:v>-29.348299999999998</c:v>
                </c:pt>
                <c:pt idx="96">
                  <c:v>-29.6372</c:v>
                </c:pt>
                <c:pt idx="97">
                  <c:v>-29.538799999999998</c:v>
                </c:pt>
                <c:pt idx="98">
                  <c:v>-29.504799999999999</c:v>
                </c:pt>
                <c:pt idx="99">
                  <c:v>-29.595099999999999</c:v>
                </c:pt>
                <c:pt idx="100">
                  <c:v>-29.5322</c:v>
                </c:pt>
                <c:pt idx="101">
                  <c:v>-29.561299999999999</c:v>
                </c:pt>
                <c:pt idx="102">
                  <c:v>-29.564399999999999</c:v>
                </c:pt>
                <c:pt idx="103">
                  <c:v>-29.540700000000001</c:v>
                </c:pt>
                <c:pt idx="104">
                  <c:v>-29.568899999999999</c:v>
                </c:pt>
                <c:pt idx="105">
                  <c:v>-29.5624</c:v>
                </c:pt>
                <c:pt idx="106">
                  <c:v>-29.545500000000001</c:v>
                </c:pt>
                <c:pt idx="107">
                  <c:v>-29.555700000000002</c:v>
                </c:pt>
                <c:pt idx="108">
                  <c:v>-29.565999999999999</c:v>
                </c:pt>
                <c:pt idx="109">
                  <c:v>-29.555099999999999</c:v>
                </c:pt>
                <c:pt idx="110">
                  <c:v>-29.544599999999999</c:v>
                </c:pt>
                <c:pt idx="111">
                  <c:v>-29.544699999999999</c:v>
                </c:pt>
                <c:pt idx="112">
                  <c:v>-29.562999999999999</c:v>
                </c:pt>
                <c:pt idx="113">
                  <c:v>-29.560400000000001</c:v>
                </c:pt>
                <c:pt idx="114">
                  <c:v>-29.5535</c:v>
                </c:pt>
                <c:pt idx="115">
                  <c:v>-29.546500000000002</c:v>
                </c:pt>
                <c:pt idx="116">
                  <c:v>-29.540099999999999</c:v>
                </c:pt>
                <c:pt idx="117">
                  <c:v>-29.537600000000001</c:v>
                </c:pt>
                <c:pt idx="118">
                  <c:v>-29.545999999999999</c:v>
                </c:pt>
                <c:pt idx="119">
                  <c:v>-29.559200000000001</c:v>
                </c:pt>
                <c:pt idx="120">
                  <c:v>-29.5547</c:v>
                </c:pt>
                <c:pt idx="121">
                  <c:v>-29.55</c:v>
                </c:pt>
                <c:pt idx="122">
                  <c:v>-29.545100000000001</c:v>
                </c:pt>
                <c:pt idx="123">
                  <c:v>-29.5413</c:v>
                </c:pt>
                <c:pt idx="124">
                  <c:v>-29.537400000000002</c:v>
                </c:pt>
                <c:pt idx="125">
                  <c:v>-29.5335</c:v>
                </c:pt>
                <c:pt idx="126">
                  <c:v>-29.529900000000001</c:v>
                </c:pt>
                <c:pt idx="127">
                  <c:v>-29.526700000000002</c:v>
                </c:pt>
                <c:pt idx="128">
                  <c:v>-29.523700000000002</c:v>
                </c:pt>
                <c:pt idx="129">
                  <c:v>-29.524000000000001</c:v>
                </c:pt>
                <c:pt idx="130">
                  <c:v>-29.525200000000002</c:v>
                </c:pt>
                <c:pt idx="131">
                  <c:v>-29.5321</c:v>
                </c:pt>
                <c:pt idx="132">
                  <c:v>-28.333200000000001</c:v>
                </c:pt>
                <c:pt idx="133">
                  <c:v>-25.1723</c:v>
                </c:pt>
                <c:pt idx="134">
                  <c:v>-22.033999999999999</c:v>
                </c:pt>
                <c:pt idx="135">
                  <c:v>-19.418700000000001</c:v>
                </c:pt>
                <c:pt idx="136">
                  <c:v>-17.0061</c:v>
                </c:pt>
                <c:pt idx="137">
                  <c:v>-14.8992</c:v>
                </c:pt>
                <c:pt idx="138">
                  <c:v>-13.2486</c:v>
                </c:pt>
                <c:pt idx="139">
                  <c:v>-11.7216</c:v>
                </c:pt>
                <c:pt idx="140">
                  <c:v>-10.249000000000001</c:v>
                </c:pt>
                <c:pt idx="141">
                  <c:v>-8.9342299999999994</c:v>
                </c:pt>
                <c:pt idx="142">
                  <c:v>-7.8168800000000003</c:v>
                </c:pt>
                <c:pt idx="143">
                  <c:v>-6.71387</c:v>
                </c:pt>
                <c:pt idx="144">
                  <c:v>-5.7731599999999998</c:v>
                </c:pt>
                <c:pt idx="145">
                  <c:v>-4.9333299999999998</c:v>
                </c:pt>
                <c:pt idx="146">
                  <c:v>-4.1249000000000002</c:v>
                </c:pt>
                <c:pt idx="147">
                  <c:v>-3.43316</c:v>
                </c:pt>
                <c:pt idx="148">
                  <c:v>-2.81175</c:v>
                </c:pt>
                <c:pt idx="149">
                  <c:v>-2.2549199999999998</c:v>
                </c:pt>
                <c:pt idx="150">
                  <c:v>-1.7893600000000001</c:v>
                </c:pt>
                <c:pt idx="151">
                  <c:v>-1.35016</c:v>
                </c:pt>
                <c:pt idx="152">
                  <c:v>-1.0161199999999999</c:v>
                </c:pt>
                <c:pt idx="153">
                  <c:v>-0.75212699999999999</c:v>
                </c:pt>
                <c:pt idx="154">
                  <c:v>-0.53217899999999996</c:v>
                </c:pt>
                <c:pt idx="155">
                  <c:v>-0.37392199999999998</c:v>
                </c:pt>
                <c:pt idx="156">
                  <c:v>-0.26772600000000002</c:v>
                </c:pt>
                <c:pt idx="157">
                  <c:v>-0.20067499999999999</c:v>
                </c:pt>
                <c:pt idx="158">
                  <c:v>-0.15376999999999999</c:v>
                </c:pt>
                <c:pt idx="159">
                  <c:v>-0.12714600000000001</c:v>
                </c:pt>
                <c:pt idx="160">
                  <c:v>-0.110383</c:v>
                </c:pt>
                <c:pt idx="161">
                  <c:v>-9.9417000000000005E-2</c:v>
                </c:pt>
                <c:pt idx="162">
                  <c:v>-9.2064999999999994E-2</c:v>
                </c:pt>
                <c:pt idx="163">
                  <c:v>-8.5750000000000007E-2</c:v>
                </c:pt>
                <c:pt idx="164">
                  <c:v>-8.0935999999999994E-2</c:v>
                </c:pt>
                <c:pt idx="165">
                  <c:v>-7.7470999999999998E-2</c:v>
                </c:pt>
                <c:pt idx="166">
                  <c:v>-7.4198E-2</c:v>
                </c:pt>
                <c:pt idx="167">
                  <c:v>-7.1525000000000005E-2</c:v>
                </c:pt>
                <c:pt idx="168">
                  <c:v>-6.9001000000000007E-2</c:v>
                </c:pt>
                <c:pt idx="169">
                  <c:v>-6.7118999999999998E-2</c:v>
                </c:pt>
                <c:pt idx="170">
                  <c:v>-6.5319000000000002E-2</c:v>
                </c:pt>
                <c:pt idx="171">
                  <c:v>-6.3614000000000004E-2</c:v>
                </c:pt>
                <c:pt idx="172">
                  <c:v>-6.1976999999999997E-2</c:v>
                </c:pt>
                <c:pt idx="173">
                  <c:v>-6.0735999999999998E-2</c:v>
                </c:pt>
                <c:pt idx="174">
                  <c:v>-5.9249000000000003E-2</c:v>
                </c:pt>
                <c:pt idx="175">
                  <c:v>-5.8295E-2</c:v>
                </c:pt>
                <c:pt idx="176">
                  <c:v>-5.7258000000000003E-2</c:v>
                </c:pt>
                <c:pt idx="177">
                  <c:v>-5.6085000000000003E-2</c:v>
                </c:pt>
                <c:pt idx="178">
                  <c:v>-5.5362000000000001E-2</c:v>
                </c:pt>
                <c:pt idx="179">
                  <c:v>-5.4489000000000003E-2</c:v>
                </c:pt>
                <c:pt idx="180">
                  <c:v>-5.3862E-2</c:v>
                </c:pt>
                <c:pt idx="181">
                  <c:v>-5.3057E-2</c:v>
                </c:pt>
                <c:pt idx="182">
                  <c:v>-5.2019999999999997E-2</c:v>
                </c:pt>
                <c:pt idx="183">
                  <c:v>-5.1679000000000003E-2</c:v>
                </c:pt>
                <c:pt idx="184">
                  <c:v>-5.0929000000000002E-2</c:v>
                </c:pt>
                <c:pt idx="185">
                  <c:v>-5.0410999999999997E-2</c:v>
                </c:pt>
                <c:pt idx="186">
                  <c:v>-4.9946999999999998E-2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F1-3344-B993-F61908323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9028144"/>
        <c:axId val="1789028528"/>
      </c:scatterChart>
      <c:valAx>
        <c:axId val="178902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028528"/>
        <c:crosses val="autoZero"/>
        <c:crossBetween val="midCat"/>
      </c:valAx>
      <c:valAx>
        <c:axId val="178902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028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654050</xdr:colOff>
      <xdr:row>1</xdr:row>
      <xdr:rowOff>120650</xdr:rowOff>
    </xdr:from>
    <xdr:to>
      <xdr:col>21</xdr:col>
      <xdr:colOff>647700</xdr:colOff>
      <xdr:row>25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993485-6479-B949-A215-FEE4E8CD6C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modified Actuator_Primary_Displacement" connectionId="2" xr16:uid="{357C002A-850F-1842-9222-BBD6D632839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modified Actuator_Load_1" connectionId="1" xr16:uid="{CE535AA3-9762-644F-909A-BFD2F3DB62B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modified Actuator_Secondary_Displacement" connectionId="3" xr16:uid="{9A7B4D8A-9737-754B-A141-1C67992028A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689-4960-BE4B-8B22-DBA792FE2A35}">
  <dimension ref="A1:V191"/>
  <sheetViews>
    <sheetView tabSelected="1" workbookViewId="0">
      <selection activeCell="G21" sqref="G21"/>
    </sheetView>
  </sheetViews>
  <sheetFormatPr baseColWidth="10" defaultRowHeight="16" x14ac:dyDescent="0.2"/>
  <cols>
    <col min="1" max="1" width="11.6640625" bestFit="1" customWidth="1"/>
    <col min="2" max="2" width="17.1640625" bestFit="1" customWidth="1"/>
    <col min="3" max="4" width="18.83203125" bestFit="1" customWidth="1"/>
    <col min="5" max="5" width="15.5" customWidth="1"/>
    <col min="6" max="6" width="13.33203125" customWidth="1"/>
    <col min="7" max="7" width="15.1640625" customWidth="1"/>
    <col min="21" max="21" width="16" customWidth="1"/>
  </cols>
  <sheetData>
    <row r="1" spans="1:8" ht="51" x14ac:dyDescent="0.2">
      <c r="A1" s="4"/>
      <c r="B1" s="4" t="s">
        <v>14</v>
      </c>
      <c r="C1" s="3" t="s">
        <v>15</v>
      </c>
      <c r="D1" s="3" t="s">
        <v>16</v>
      </c>
      <c r="E1" s="5" t="s">
        <v>17</v>
      </c>
      <c r="F1" s="5" t="s">
        <v>18</v>
      </c>
      <c r="G1" s="5" t="s">
        <v>19</v>
      </c>
    </row>
    <row r="2" spans="1:8" x14ac:dyDescent="0.2">
      <c r="A2" t="s">
        <v>2</v>
      </c>
      <c r="B2" t="s">
        <v>4</v>
      </c>
      <c r="C2" t="s">
        <v>3</v>
      </c>
      <c r="D2" t="s">
        <v>3</v>
      </c>
    </row>
    <row r="3" spans="1:8" x14ac:dyDescent="0.2">
      <c r="A3" s="2">
        <v>45015.555346388886</v>
      </c>
      <c r="B3">
        <v>0.543296</v>
      </c>
      <c r="C3">
        <v>32.111499999999999</v>
      </c>
      <c r="D3">
        <v>31.777999999999999</v>
      </c>
      <c r="E3">
        <v>0</v>
      </c>
      <c r="F3">
        <v>0</v>
      </c>
      <c r="G3">
        <f>(E3+F3)/2</f>
        <v>0</v>
      </c>
    </row>
    <row r="4" spans="1:8" x14ac:dyDescent="0.2">
      <c r="A4" s="2">
        <v>45015.555357951387</v>
      </c>
      <c r="B4">
        <v>0.54336399999999996</v>
      </c>
      <c r="C4">
        <v>32.111400000000003</v>
      </c>
      <c r="D4">
        <v>31.777999999999999</v>
      </c>
      <c r="E4" s="6">
        <f>C4-$C$3</f>
        <v>-9.9999999996214228E-5</v>
      </c>
      <c r="F4">
        <f>D4-$D$3</f>
        <v>0</v>
      </c>
      <c r="G4">
        <f t="shared" ref="G4:G67" si="0">(E4+F4)/2</f>
        <v>-4.9999999998107114E-5</v>
      </c>
    </row>
    <row r="5" spans="1:8" x14ac:dyDescent="0.2">
      <c r="A5" s="2">
        <v>45015.55536953704</v>
      </c>
      <c r="B5">
        <v>0.54287300000000005</v>
      </c>
      <c r="C5">
        <v>32.111400000000003</v>
      </c>
      <c r="D5">
        <v>31.777899999999999</v>
      </c>
      <c r="E5" s="6">
        <f t="shared" ref="E5:E16" si="1">C5-$C$3</f>
        <v>-9.9999999996214228E-5</v>
      </c>
      <c r="F5" s="6">
        <f t="shared" ref="F5:F68" si="2">D5-$D$3</f>
        <v>-9.9999999999766942E-5</v>
      </c>
      <c r="G5">
        <f t="shared" si="0"/>
        <v>-9.9999999997990585E-5</v>
      </c>
    </row>
    <row r="6" spans="1:8" x14ac:dyDescent="0.2">
      <c r="A6" s="2">
        <v>45015.555381099533</v>
      </c>
      <c r="B6">
        <v>0.54281800000000002</v>
      </c>
      <c r="C6">
        <v>32.111400000000003</v>
      </c>
      <c r="D6">
        <v>31.777899999999999</v>
      </c>
      <c r="E6" s="6">
        <f t="shared" si="1"/>
        <v>-9.9999999996214228E-5</v>
      </c>
      <c r="F6" s="6">
        <f t="shared" si="2"/>
        <v>-9.9999999999766942E-5</v>
      </c>
      <c r="G6">
        <f t="shared" si="0"/>
        <v>-9.9999999997990585E-5</v>
      </c>
    </row>
    <row r="7" spans="1:8" x14ac:dyDescent="0.2">
      <c r="A7" s="2">
        <v>45015.55539267361</v>
      </c>
      <c r="B7">
        <v>0.54223200000000005</v>
      </c>
      <c r="C7">
        <v>32.111400000000003</v>
      </c>
      <c r="D7">
        <v>31.777899999999999</v>
      </c>
      <c r="E7" s="6">
        <f t="shared" si="1"/>
        <v>-9.9999999996214228E-5</v>
      </c>
      <c r="F7" s="6">
        <f t="shared" si="2"/>
        <v>-9.9999999999766942E-5</v>
      </c>
      <c r="G7">
        <f t="shared" si="0"/>
        <v>-9.9999999997990585E-5</v>
      </c>
    </row>
    <row r="8" spans="1:8" x14ac:dyDescent="0.2">
      <c r="A8" s="2">
        <v>45015.555404363426</v>
      </c>
      <c r="B8">
        <v>0.54216299999999995</v>
      </c>
      <c r="C8">
        <v>32.111400000000003</v>
      </c>
      <c r="D8">
        <v>31.777899999999999</v>
      </c>
      <c r="E8" s="6">
        <f t="shared" si="1"/>
        <v>-9.9999999996214228E-5</v>
      </c>
      <c r="F8" s="6">
        <f t="shared" si="2"/>
        <v>-9.9999999999766942E-5</v>
      </c>
      <c r="G8">
        <f t="shared" si="0"/>
        <v>-9.9999999997990585E-5</v>
      </c>
    </row>
    <row r="9" spans="1:8" x14ac:dyDescent="0.2">
      <c r="A9" s="2">
        <v>45015.555415833333</v>
      </c>
      <c r="B9">
        <v>0.54167200000000004</v>
      </c>
      <c r="C9">
        <v>32.111400000000003</v>
      </c>
      <c r="D9">
        <v>31.777899999999999</v>
      </c>
      <c r="E9" s="6">
        <f t="shared" si="1"/>
        <v>-9.9999999996214228E-5</v>
      </c>
      <c r="F9" s="6">
        <f t="shared" si="2"/>
        <v>-9.9999999999766942E-5</v>
      </c>
      <c r="G9">
        <f t="shared" si="0"/>
        <v>-9.9999999997990585E-5</v>
      </c>
    </row>
    <row r="10" spans="1:8" x14ac:dyDescent="0.2">
      <c r="A10" s="2">
        <v>45015.555427407409</v>
      </c>
      <c r="B10">
        <v>0.54137199999999996</v>
      </c>
      <c r="C10">
        <v>32.111400000000003</v>
      </c>
      <c r="D10">
        <v>31.777899999999999</v>
      </c>
      <c r="E10" s="6">
        <f t="shared" si="1"/>
        <v>-9.9999999996214228E-5</v>
      </c>
      <c r="F10" s="6">
        <f t="shared" si="2"/>
        <v>-9.9999999999766942E-5</v>
      </c>
      <c r="G10">
        <f t="shared" si="0"/>
        <v>-9.9999999997990585E-5</v>
      </c>
    </row>
    <row r="11" spans="1:8" x14ac:dyDescent="0.2">
      <c r="A11" s="2">
        <v>45015.55543896991</v>
      </c>
      <c r="B11">
        <v>0.54120900000000005</v>
      </c>
      <c r="C11">
        <v>32.111400000000003</v>
      </c>
      <c r="D11">
        <v>31.777799999999999</v>
      </c>
      <c r="E11" s="6">
        <f t="shared" si="1"/>
        <v>-9.9999999996214228E-5</v>
      </c>
      <c r="F11" s="6">
        <f t="shared" si="2"/>
        <v>-1.9999999999953388E-4</v>
      </c>
      <c r="G11">
        <f t="shared" si="0"/>
        <v>-1.4999999999787406E-4</v>
      </c>
    </row>
    <row r="12" spans="1:8" x14ac:dyDescent="0.2">
      <c r="A12" s="2">
        <v>45015.555450555556</v>
      </c>
      <c r="B12">
        <v>0.54081299999999999</v>
      </c>
      <c r="C12">
        <v>32.111400000000003</v>
      </c>
      <c r="D12">
        <v>31.777799999999999</v>
      </c>
      <c r="E12" s="6">
        <f t="shared" si="1"/>
        <v>-9.9999999996214228E-5</v>
      </c>
      <c r="F12" s="6">
        <f t="shared" si="2"/>
        <v>-1.9999999999953388E-4</v>
      </c>
      <c r="G12">
        <f t="shared" si="0"/>
        <v>-1.4999999999787406E-4</v>
      </c>
    </row>
    <row r="13" spans="1:8" x14ac:dyDescent="0.2">
      <c r="A13" s="2">
        <v>45015.555462129632</v>
      </c>
      <c r="B13">
        <v>0.54052699999999998</v>
      </c>
      <c r="C13">
        <v>32.111400000000003</v>
      </c>
      <c r="D13">
        <v>31.777799999999999</v>
      </c>
      <c r="E13" s="6">
        <f t="shared" si="1"/>
        <v>-9.9999999996214228E-5</v>
      </c>
      <c r="F13" s="6">
        <f t="shared" si="2"/>
        <v>-1.9999999999953388E-4</v>
      </c>
      <c r="G13">
        <f t="shared" si="0"/>
        <v>-1.4999999999787406E-4</v>
      </c>
    </row>
    <row r="14" spans="1:8" x14ac:dyDescent="0.2">
      <c r="A14" s="2">
        <v>45015.555473703702</v>
      </c>
      <c r="B14">
        <v>0.54056800000000005</v>
      </c>
      <c r="C14">
        <v>32.111400000000003</v>
      </c>
      <c r="D14">
        <v>31.777799999999999</v>
      </c>
      <c r="E14" s="6">
        <f t="shared" si="1"/>
        <v>-9.9999999996214228E-5</v>
      </c>
      <c r="F14" s="6">
        <f t="shared" si="2"/>
        <v>-1.9999999999953388E-4</v>
      </c>
      <c r="G14">
        <f t="shared" si="0"/>
        <v>-1.4999999999787406E-4</v>
      </c>
    </row>
    <row r="15" spans="1:8" x14ac:dyDescent="0.2">
      <c r="A15" s="2">
        <v>45015.555485277779</v>
      </c>
      <c r="B15">
        <v>0.54024000000000005</v>
      </c>
      <c r="C15">
        <v>32.111400000000003</v>
      </c>
      <c r="D15">
        <v>31.777799999999999</v>
      </c>
      <c r="E15" s="6">
        <f t="shared" si="1"/>
        <v>-9.9999999996214228E-5</v>
      </c>
      <c r="F15" s="6">
        <f t="shared" si="2"/>
        <v>-1.9999999999953388E-4</v>
      </c>
      <c r="G15">
        <f t="shared" si="0"/>
        <v>-1.4999999999787406E-4</v>
      </c>
    </row>
    <row r="16" spans="1:8" x14ac:dyDescent="0.2">
      <c r="A16" s="2">
        <v>45015.555496851855</v>
      </c>
      <c r="B16">
        <v>0.539968</v>
      </c>
      <c r="C16">
        <v>32.111400000000003</v>
      </c>
      <c r="D16">
        <v>31.777799999999999</v>
      </c>
      <c r="E16" s="6">
        <f t="shared" si="1"/>
        <v>-9.9999999996214228E-5</v>
      </c>
      <c r="F16" s="6">
        <f t="shared" si="2"/>
        <v>-1.9999999999953388E-4</v>
      </c>
      <c r="G16">
        <f t="shared" si="0"/>
        <v>-1.4999999999787406E-4</v>
      </c>
      <c r="H16">
        <f>(C16+D16)/2</f>
        <v>31.944600000000001</v>
      </c>
    </row>
    <row r="17" spans="1:17" x14ac:dyDescent="0.2">
      <c r="A17" s="2">
        <v>45015.555508425925</v>
      </c>
      <c r="B17">
        <v>3.0097800000000001</v>
      </c>
      <c r="C17">
        <v>32.133299999999998</v>
      </c>
      <c r="D17">
        <v>31.8124</v>
      </c>
      <c r="E17">
        <f t="shared" ref="E17:E68" si="3">C17-$C$3</f>
        <v>2.1799999999998931E-2</v>
      </c>
      <c r="F17" s="6">
        <f t="shared" si="2"/>
        <v>3.440000000000154E-2</v>
      </c>
      <c r="G17">
        <f t="shared" si="0"/>
        <v>2.8100000000000236E-2</v>
      </c>
    </row>
    <row r="18" spans="1:17" x14ac:dyDescent="0.2">
      <c r="A18" s="2">
        <v>45015.555520000002</v>
      </c>
      <c r="B18">
        <v>9.5913599999999999</v>
      </c>
      <c r="C18">
        <v>32.173999999999999</v>
      </c>
      <c r="D18">
        <v>31.853400000000001</v>
      </c>
      <c r="E18">
        <f t="shared" si="3"/>
        <v>6.25E-2</v>
      </c>
      <c r="F18" s="6">
        <f t="shared" si="2"/>
        <v>7.540000000000191E-2</v>
      </c>
      <c r="G18">
        <f t="shared" si="0"/>
        <v>6.8950000000000955E-2</v>
      </c>
    </row>
    <row r="19" spans="1:17" x14ac:dyDescent="0.2">
      <c r="A19" s="2">
        <v>45015.555531574071</v>
      </c>
      <c r="B19">
        <v>15.131</v>
      </c>
      <c r="C19">
        <v>32.218899999999998</v>
      </c>
      <c r="D19">
        <v>31.890999999999998</v>
      </c>
      <c r="E19">
        <f t="shared" si="3"/>
        <v>0.10739999999999839</v>
      </c>
      <c r="F19" s="6">
        <f t="shared" si="2"/>
        <v>0.11299999999999955</v>
      </c>
      <c r="G19">
        <f t="shared" si="0"/>
        <v>0.11019999999999897</v>
      </c>
    </row>
    <row r="20" spans="1:17" x14ac:dyDescent="0.2">
      <c r="A20" s="2">
        <v>45015.555543148148</v>
      </c>
      <c r="B20">
        <v>20.2758</v>
      </c>
      <c r="C20">
        <v>32.261200000000002</v>
      </c>
      <c r="D20">
        <v>31.924800000000001</v>
      </c>
      <c r="E20">
        <f t="shared" si="3"/>
        <v>0.14970000000000283</v>
      </c>
      <c r="F20" s="6">
        <f t="shared" si="2"/>
        <v>0.14680000000000248</v>
      </c>
      <c r="G20">
        <f t="shared" si="0"/>
        <v>0.14825000000000266</v>
      </c>
    </row>
    <row r="21" spans="1:17" x14ac:dyDescent="0.2">
      <c r="A21" s="2">
        <v>45015.555554722225</v>
      </c>
      <c r="B21">
        <v>24.447900000000001</v>
      </c>
      <c r="C21">
        <v>32.296700000000001</v>
      </c>
      <c r="D21">
        <v>31.953399999999998</v>
      </c>
      <c r="E21">
        <f t="shared" si="3"/>
        <v>0.18520000000000181</v>
      </c>
      <c r="F21" s="6">
        <f t="shared" si="2"/>
        <v>0.17539999999999978</v>
      </c>
      <c r="G21">
        <f t="shared" si="0"/>
        <v>0.18030000000000079</v>
      </c>
    </row>
    <row r="22" spans="1:17" x14ac:dyDescent="0.2">
      <c r="A22" s="2">
        <v>45015.555566296294</v>
      </c>
      <c r="B22">
        <v>27.668900000000001</v>
      </c>
      <c r="C22">
        <v>32.3249</v>
      </c>
      <c r="D22">
        <v>31.978300000000001</v>
      </c>
      <c r="E22">
        <f t="shared" si="3"/>
        <v>0.21340000000000003</v>
      </c>
      <c r="F22" s="6">
        <f t="shared" si="2"/>
        <v>0.20030000000000214</v>
      </c>
      <c r="G22">
        <f t="shared" si="0"/>
        <v>0.20685000000000109</v>
      </c>
    </row>
    <row r="23" spans="1:17" x14ac:dyDescent="0.2">
      <c r="A23" s="2">
        <v>45015.555577870371</v>
      </c>
      <c r="B23">
        <v>29.4772</v>
      </c>
      <c r="C23">
        <v>32.332999999999998</v>
      </c>
      <c r="D23">
        <v>31.985199999999999</v>
      </c>
      <c r="E23">
        <f t="shared" si="3"/>
        <v>0.22149999999999892</v>
      </c>
      <c r="F23" s="6">
        <f t="shared" si="2"/>
        <v>0.20720000000000027</v>
      </c>
      <c r="G23">
        <f t="shared" si="0"/>
        <v>0.2143499999999996</v>
      </c>
    </row>
    <row r="24" spans="1:17" x14ac:dyDescent="0.2">
      <c r="A24" s="2">
        <v>45015.555589432872</v>
      </c>
      <c r="B24">
        <v>29.088100000000001</v>
      </c>
      <c r="C24">
        <v>32.332700000000003</v>
      </c>
      <c r="D24">
        <v>31.984400000000001</v>
      </c>
      <c r="E24">
        <f t="shared" si="3"/>
        <v>0.22120000000000317</v>
      </c>
      <c r="F24" s="6">
        <f t="shared" si="2"/>
        <v>0.20640000000000214</v>
      </c>
      <c r="G24">
        <f t="shared" si="0"/>
        <v>0.21380000000000265</v>
      </c>
    </row>
    <row r="25" spans="1:17" x14ac:dyDescent="0.2">
      <c r="A25" s="2">
        <v>45015.555601006941</v>
      </c>
      <c r="B25">
        <v>29.309699999999999</v>
      </c>
      <c r="C25">
        <v>32.333300000000001</v>
      </c>
      <c r="D25">
        <v>31.985199999999999</v>
      </c>
      <c r="E25">
        <f t="shared" si="3"/>
        <v>0.22180000000000177</v>
      </c>
      <c r="F25" s="6">
        <f t="shared" si="2"/>
        <v>0.20720000000000027</v>
      </c>
      <c r="G25">
        <f t="shared" si="0"/>
        <v>0.21450000000000102</v>
      </c>
    </row>
    <row r="26" spans="1:17" x14ac:dyDescent="0.2">
      <c r="A26" s="2">
        <v>45015.555612592594</v>
      </c>
      <c r="B26">
        <v>29.234100000000002</v>
      </c>
      <c r="C26">
        <v>32.332999999999998</v>
      </c>
      <c r="D26">
        <v>31.9848</v>
      </c>
      <c r="E26">
        <f t="shared" si="3"/>
        <v>0.22149999999999892</v>
      </c>
      <c r="F26" s="6">
        <f t="shared" si="2"/>
        <v>0.20680000000000121</v>
      </c>
      <c r="G26">
        <f t="shared" si="0"/>
        <v>0.21415000000000006</v>
      </c>
    </row>
    <row r="27" spans="1:17" x14ac:dyDescent="0.2">
      <c r="A27" s="2">
        <v>45015.555624166664</v>
      </c>
      <c r="B27">
        <v>29.254899999999999</v>
      </c>
      <c r="C27">
        <v>32.333399999999997</v>
      </c>
      <c r="D27">
        <v>31.985299999999999</v>
      </c>
      <c r="E27">
        <f t="shared" si="3"/>
        <v>0.22189999999999799</v>
      </c>
      <c r="F27" s="6">
        <f t="shared" si="2"/>
        <v>0.20730000000000004</v>
      </c>
      <c r="G27">
        <f t="shared" si="0"/>
        <v>0.21459999999999901</v>
      </c>
    </row>
    <row r="28" spans="1:17" x14ac:dyDescent="0.2">
      <c r="A28" s="2">
        <v>45015.555635729164</v>
      </c>
      <c r="B28">
        <v>29.2638</v>
      </c>
      <c r="C28">
        <v>32.333199999999998</v>
      </c>
      <c r="D28">
        <v>31.984999999999999</v>
      </c>
      <c r="E28">
        <f t="shared" si="3"/>
        <v>0.22169999999999845</v>
      </c>
      <c r="F28" s="6">
        <f t="shared" si="2"/>
        <v>0.20700000000000074</v>
      </c>
      <c r="G28">
        <f t="shared" si="0"/>
        <v>0.2143499999999996</v>
      </c>
    </row>
    <row r="29" spans="1:17" x14ac:dyDescent="0.2">
      <c r="A29" s="2">
        <v>45015.555647314817</v>
      </c>
      <c r="B29">
        <v>29.2498</v>
      </c>
      <c r="C29">
        <v>32.333500000000001</v>
      </c>
      <c r="D29">
        <v>31.985299999999999</v>
      </c>
      <c r="E29">
        <f t="shared" si="3"/>
        <v>0.22200000000000131</v>
      </c>
      <c r="F29" s="6">
        <f t="shared" si="2"/>
        <v>0.20730000000000004</v>
      </c>
      <c r="G29">
        <f t="shared" si="0"/>
        <v>0.21465000000000067</v>
      </c>
    </row>
    <row r="30" spans="1:17" x14ac:dyDescent="0.2">
      <c r="A30" s="2">
        <v>45015.555658877318</v>
      </c>
      <c r="B30">
        <v>29.2805</v>
      </c>
      <c r="C30">
        <v>32.333399999999997</v>
      </c>
      <c r="D30">
        <v>31.985199999999999</v>
      </c>
      <c r="E30">
        <f t="shared" si="3"/>
        <v>0.22189999999999799</v>
      </c>
      <c r="F30" s="6">
        <f t="shared" si="2"/>
        <v>0.20720000000000027</v>
      </c>
      <c r="G30">
        <f t="shared" si="0"/>
        <v>0.21454999999999913</v>
      </c>
    </row>
    <row r="31" spans="1:17" x14ac:dyDescent="0.2">
      <c r="A31" s="2">
        <v>45015.555670462963</v>
      </c>
      <c r="B31">
        <v>29.238800000000001</v>
      </c>
      <c r="C31">
        <v>32.333399999999997</v>
      </c>
      <c r="D31">
        <v>31.985099999999999</v>
      </c>
      <c r="E31">
        <f t="shared" si="3"/>
        <v>0.22189999999999799</v>
      </c>
      <c r="F31" s="6">
        <f t="shared" si="2"/>
        <v>0.20710000000000051</v>
      </c>
      <c r="G31">
        <f t="shared" si="0"/>
        <v>0.21449999999999925</v>
      </c>
      <c r="N31" t="s">
        <v>21</v>
      </c>
      <c r="O31">
        <v>126.96</v>
      </c>
    </row>
    <row r="32" spans="1:17" x14ac:dyDescent="0.2">
      <c r="A32" s="2">
        <v>45015.555682025464</v>
      </c>
      <c r="B32">
        <v>29.2745</v>
      </c>
      <c r="C32">
        <v>32.333500000000001</v>
      </c>
      <c r="D32">
        <v>31.985299999999999</v>
      </c>
      <c r="E32">
        <f t="shared" si="3"/>
        <v>0.22200000000000131</v>
      </c>
      <c r="F32" s="6">
        <f t="shared" si="2"/>
        <v>0.20730000000000004</v>
      </c>
      <c r="G32">
        <f t="shared" si="0"/>
        <v>0.21465000000000067</v>
      </c>
      <c r="N32" t="s">
        <v>22</v>
      </c>
      <c r="O32">
        <v>135.13999999999999</v>
      </c>
      <c r="Q32" t="s">
        <v>24</v>
      </c>
    </row>
    <row r="33" spans="1:22" x14ac:dyDescent="0.2">
      <c r="A33" s="2">
        <v>45015.55569361111</v>
      </c>
      <c r="B33">
        <v>29.2667</v>
      </c>
      <c r="C33">
        <v>32.333500000000001</v>
      </c>
      <c r="D33">
        <v>31.985199999999999</v>
      </c>
      <c r="E33">
        <f t="shared" si="3"/>
        <v>0.22200000000000131</v>
      </c>
      <c r="F33" s="6">
        <f t="shared" si="2"/>
        <v>0.20720000000000027</v>
      </c>
      <c r="G33">
        <f t="shared" si="0"/>
        <v>0.21460000000000079</v>
      </c>
      <c r="M33" t="s">
        <v>5</v>
      </c>
      <c r="N33" t="s">
        <v>23</v>
      </c>
      <c r="O33">
        <f>131.4</f>
        <v>131.4</v>
      </c>
      <c r="Q33" t="s">
        <v>12</v>
      </c>
      <c r="R33" t="s">
        <v>13</v>
      </c>
      <c r="U33" t="s">
        <v>20</v>
      </c>
      <c r="V33">
        <f>25.94</f>
        <v>25.94</v>
      </c>
    </row>
    <row r="34" spans="1:22" x14ac:dyDescent="0.2">
      <c r="A34" s="2">
        <v>45015.55570517361</v>
      </c>
      <c r="B34">
        <v>29.2424</v>
      </c>
      <c r="C34">
        <v>32.333399999999997</v>
      </c>
      <c r="D34">
        <v>31.985099999999999</v>
      </c>
      <c r="E34">
        <f t="shared" si="3"/>
        <v>0.22189999999999799</v>
      </c>
      <c r="F34" s="6">
        <f t="shared" si="2"/>
        <v>0.20710000000000051</v>
      </c>
      <c r="G34">
        <f t="shared" si="0"/>
        <v>0.21449999999999925</v>
      </c>
      <c r="M34" t="s">
        <v>1</v>
      </c>
      <c r="O34" s="7">
        <v>-715.69</v>
      </c>
      <c r="Q34" t="s">
        <v>9</v>
      </c>
      <c r="R34">
        <f>O33</f>
        <v>131.4</v>
      </c>
    </row>
    <row r="35" spans="1:22" x14ac:dyDescent="0.2">
      <c r="A35" s="2">
        <v>45015.555716747687</v>
      </c>
      <c r="B35">
        <v>29.253399999999999</v>
      </c>
      <c r="C35">
        <v>32.333599999999997</v>
      </c>
      <c r="D35">
        <v>31.985299999999999</v>
      </c>
      <c r="E35">
        <f t="shared" si="3"/>
        <v>0.22209999999999752</v>
      </c>
      <c r="F35" s="6">
        <f t="shared" si="2"/>
        <v>0.20730000000000004</v>
      </c>
      <c r="G35">
        <f t="shared" si="0"/>
        <v>0.21469999999999878</v>
      </c>
      <c r="M35" t="s">
        <v>6</v>
      </c>
      <c r="O35">
        <f>1/O33</f>
        <v>7.6103500761035003E-3</v>
      </c>
      <c r="Q35" t="s">
        <v>10</v>
      </c>
      <c r="R35">
        <f>O34</f>
        <v>-715.69</v>
      </c>
    </row>
    <row r="36" spans="1:22" x14ac:dyDescent="0.2">
      <c r="A36" s="2">
        <v>45015.555728321757</v>
      </c>
      <c r="B36">
        <v>29.276800000000001</v>
      </c>
      <c r="C36">
        <v>32.333599999999997</v>
      </c>
      <c r="D36">
        <v>31.985299999999999</v>
      </c>
      <c r="E36">
        <f t="shared" si="3"/>
        <v>0.22209999999999752</v>
      </c>
      <c r="F36" s="6">
        <f t="shared" si="2"/>
        <v>0.20730000000000004</v>
      </c>
      <c r="G36">
        <f t="shared" si="0"/>
        <v>0.21469999999999878</v>
      </c>
      <c r="M36" t="s">
        <v>7</v>
      </c>
      <c r="O36">
        <f>O35-O37</f>
        <v>9.0076030767043194E-3</v>
      </c>
      <c r="Q36" t="s">
        <v>11</v>
      </c>
      <c r="R36">
        <f>R34/(1-(R34/R35))</f>
        <v>111.01732519566988</v>
      </c>
    </row>
    <row r="37" spans="1:22" x14ac:dyDescent="0.2">
      <c r="A37" s="2">
        <v>45015.555739895834</v>
      </c>
      <c r="B37">
        <v>29.263400000000001</v>
      </c>
      <c r="C37">
        <v>32.333599999999997</v>
      </c>
      <c r="D37">
        <v>31.985299999999999</v>
      </c>
      <c r="E37">
        <f t="shared" si="3"/>
        <v>0.22209999999999752</v>
      </c>
      <c r="F37" s="6">
        <f t="shared" si="2"/>
        <v>0.20730000000000004</v>
      </c>
      <c r="G37">
        <f t="shared" si="0"/>
        <v>0.21469999999999878</v>
      </c>
      <c r="M37" t="s">
        <v>8</v>
      </c>
      <c r="O37">
        <f>1/O34</f>
        <v>-1.3972530006008187E-3</v>
      </c>
    </row>
    <row r="38" spans="1:22" x14ac:dyDescent="0.2">
      <c r="A38" s="2">
        <v>45015.55575146991</v>
      </c>
      <c r="B38">
        <v>29.248999999999999</v>
      </c>
      <c r="C38">
        <v>32.333500000000001</v>
      </c>
      <c r="D38">
        <v>31.985199999999999</v>
      </c>
      <c r="E38">
        <f t="shared" si="3"/>
        <v>0.22200000000000131</v>
      </c>
      <c r="F38" s="6">
        <f t="shared" si="2"/>
        <v>0.20720000000000027</v>
      </c>
      <c r="G38">
        <f t="shared" si="0"/>
        <v>0.21460000000000079</v>
      </c>
      <c r="M38" t="s">
        <v>0</v>
      </c>
      <c r="O38" s="1">
        <f>1/O36</f>
        <v>111.01732519566988</v>
      </c>
    </row>
    <row r="39" spans="1:22" x14ac:dyDescent="0.2">
      <c r="A39" s="2">
        <v>45015.55576304398</v>
      </c>
      <c r="B39">
        <v>29.238499999999998</v>
      </c>
      <c r="C39">
        <v>32.333500000000001</v>
      </c>
      <c r="D39">
        <v>31.985199999999999</v>
      </c>
      <c r="E39">
        <f t="shared" si="3"/>
        <v>0.22200000000000131</v>
      </c>
      <c r="F39" s="6">
        <f t="shared" si="2"/>
        <v>0.20720000000000027</v>
      </c>
      <c r="G39">
        <f t="shared" si="0"/>
        <v>0.21460000000000079</v>
      </c>
    </row>
    <row r="40" spans="1:22" x14ac:dyDescent="0.2">
      <c r="A40" s="2">
        <v>45015.555774618057</v>
      </c>
      <c r="B40">
        <v>29.258700000000001</v>
      </c>
      <c r="C40">
        <v>32.3337</v>
      </c>
      <c r="D40">
        <v>31.985399999999998</v>
      </c>
      <c r="E40">
        <f t="shared" si="3"/>
        <v>0.22220000000000084</v>
      </c>
      <c r="F40" s="6">
        <f t="shared" si="2"/>
        <v>0.20739999999999981</v>
      </c>
      <c r="G40">
        <f t="shared" si="0"/>
        <v>0.21480000000000032</v>
      </c>
    </row>
    <row r="41" spans="1:22" x14ac:dyDescent="0.2">
      <c r="A41" s="2">
        <v>45015.555786192126</v>
      </c>
      <c r="B41">
        <v>29.277100000000001</v>
      </c>
      <c r="C41">
        <v>32.3337</v>
      </c>
      <c r="D41">
        <v>31.985399999999998</v>
      </c>
      <c r="E41">
        <f t="shared" si="3"/>
        <v>0.22220000000000084</v>
      </c>
      <c r="F41" s="6">
        <f t="shared" si="2"/>
        <v>0.20739999999999981</v>
      </c>
      <c r="G41">
        <f t="shared" si="0"/>
        <v>0.21480000000000032</v>
      </c>
    </row>
    <row r="42" spans="1:22" x14ac:dyDescent="0.2">
      <c r="A42" s="2">
        <v>45015.555797766203</v>
      </c>
      <c r="B42">
        <v>29.271899999999999</v>
      </c>
      <c r="C42">
        <v>32.3337</v>
      </c>
      <c r="D42">
        <v>31.985399999999998</v>
      </c>
      <c r="E42">
        <f t="shared" si="3"/>
        <v>0.22220000000000084</v>
      </c>
      <c r="F42" s="6">
        <f t="shared" si="2"/>
        <v>0.20739999999999981</v>
      </c>
      <c r="G42">
        <f t="shared" si="0"/>
        <v>0.21480000000000032</v>
      </c>
    </row>
    <row r="43" spans="1:22" x14ac:dyDescent="0.2">
      <c r="A43" s="2">
        <v>45015.555809351848</v>
      </c>
      <c r="B43">
        <v>29.2651</v>
      </c>
      <c r="C43">
        <v>32.3337</v>
      </c>
      <c r="D43">
        <v>31.985399999999998</v>
      </c>
      <c r="E43">
        <f t="shared" si="3"/>
        <v>0.22220000000000084</v>
      </c>
      <c r="F43" s="6">
        <f t="shared" si="2"/>
        <v>0.20739999999999981</v>
      </c>
      <c r="G43">
        <f t="shared" si="0"/>
        <v>0.21480000000000032</v>
      </c>
    </row>
    <row r="44" spans="1:22" x14ac:dyDescent="0.2">
      <c r="A44" s="2">
        <v>45015.555820914349</v>
      </c>
      <c r="B44">
        <v>29.258700000000001</v>
      </c>
      <c r="C44">
        <v>32.3337</v>
      </c>
      <c r="D44">
        <v>31.985299999999999</v>
      </c>
      <c r="E44">
        <f t="shared" si="3"/>
        <v>0.22220000000000084</v>
      </c>
      <c r="F44" s="6">
        <f t="shared" si="2"/>
        <v>0.20730000000000004</v>
      </c>
      <c r="G44">
        <f t="shared" si="0"/>
        <v>0.21475000000000044</v>
      </c>
    </row>
    <row r="45" spans="1:22" x14ac:dyDescent="0.2">
      <c r="A45" s="2">
        <v>45015.555832488426</v>
      </c>
      <c r="B45">
        <v>29.252500000000001</v>
      </c>
      <c r="C45">
        <v>32.3337</v>
      </c>
      <c r="D45">
        <v>31.985299999999999</v>
      </c>
      <c r="E45">
        <f t="shared" si="3"/>
        <v>0.22220000000000084</v>
      </c>
      <c r="F45" s="6">
        <f t="shared" si="2"/>
        <v>0.20730000000000004</v>
      </c>
      <c r="G45">
        <f t="shared" si="0"/>
        <v>0.21475000000000044</v>
      </c>
    </row>
    <row r="46" spans="1:22" x14ac:dyDescent="0.2">
      <c r="A46" s="2">
        <v>45015.555844074072</v>
      </c>
      <c r="B46">
        <v>29.246700000000001</v>
      </c>
      <c r="C46">
        <v>32.3337</v>
      </c>
      <c r="D46">
        <v>31.985299999999999</v>
      </c>
      <c r="E46">
        <f t="shared" si="3"/>
        <v>0.22220000000000084</v>
      </c>
      <c r="F46" s="6">
        <f t="shared" si="2"/>
        <v>0.20730000000000004</v>
      </c>
      <c r="G46">
        <f t="shared" si="0"/>
        <v>0.21475000000000044</v>
      </c>
    </row>
    <row r="47" spans="1:22" x14ac:dyDescent="0.2">
      <c r="A47" s="2">
        <v>45015.555855648148</v>
      </c>
      <c r="B47">
        <v>29.241299999999999</v>
      </c>
      <c r="C47">
        <v>32.3337</v>
      </c>
      <c r="D47">
        <v>31.985299999999999</v>
      </c>
      <c r="E47">
        <f t="shared" si="3"/>
        <v>0.22220000000000084</v>
      </c>
      <c r="F47" s="6">
        <f t="shared" si="2"/>
        <v>0.20730000000000004</v>
      </c>
      <c r="G47">
        <f t="shared" si="0"/>
        <v>0.21475000000000044</v>
      </c>
    </row>
    <row r="48" spans="1:22" x14ac:dyDescent="0.2">
      <c r="A48" s="2">
        <v>45015.555867210649</v>
      </c>
      <c r="B48">
        <v>29.2363</v>
      </c>
      <c r="C48">
        <v>32.333599999999997</v>
      </c>
      <c r="D48">
        <v>31.985299999999999</v>
      </c>
      <c r="E48">
        <f t="shared" si="3"/>
        <v>0.22209999999999752</v>
      </c>
      <c r="F48" s="6">
        <f t="shared" si="2"/>
        <v>0.20730000000000004</v>
      </c>
      <c r="G48">
        <f t="shared" si="0"/>
        <v>0.21469999999999878</v>
      </c>
    </row>
    <row r="49" spans="1:7" x14ac:dyDescent="0.2">
      <c r="A49" s="2">
        <v>45015.555878796295</v>
      </c>
      <c r="B49">
        <v>29.232399999999998</v>
      </c>
      <c r="C49">
        <v>32.3337</v>
      </c>
      <c r="D49">
        <v>31.985299999999999</v>
      </c>
      <c r="E49">
        <f t="shared" si="3"/>
        <v>0.22220000000000084</v>
      </c>
      <c r="F49" s="6">
        <f t="shared" si="2"/>
        <v>0.20730000000000004</v>
      </c>
      <c r="G49">
        <f t="shared" si="0"/>
        <v>0.21475000000000044</v>
      </c>
    </row>
    <row r="50" spans="1:7" x14ac:dyDescent="0.2">
      <c r="A50" s="2">
        <v>45015.555890358795</v>
      </c>
      <c r="B50">
        <v>29.2484</v>
      </c>
      <c r="C50">
        <v>32.333799999999997</v>
      </c>
      <c r="D50">
        <v>31.985399999999998</v>
      </c>
      <c r="E50">
        <f t="shared" si="3"/>
        <v>0.22229999999999706</v>
      </c>
      <c r="F50" s="6">
        <f t="shared" si="2"/>
        <v>0.20739999999999981</v>
      </c>
      <c r="G50">
        <f t="shared" si="0"/>
        <v>0.21484999999999843</v>
      </c>
    </row>
    <row r="51" spans="1:7" x14ac:dyDescent="0.2">
      <c r="A51" s="2">
        <v>45015.555901944441</v>
      </c>
      <c r="B51">
        <v>29.272099999999998</v>
      </c>
      <c r="C51">
        <v>32.333799999999997</v>
      </c>
      <c r="D51">
        <v>31.985399999999998</v>
      </c>
      <c r="E51">
        <f t="shared" si="3"/>
        <v>0.22229999999999706</v>
      </c>
      <c r="F51" s="6">
        <f t="shared" si="2"/>
        <v>0.20739999999999981</v>
      </c>
      <c r="G51">
        <f t="shared" si="0"/>
        <v>0.21484999999999843</v>
      </c>
    </row>
    <row r="52" spans="1:7" x14ac:dyDescent="0.2">
      <c r="A52" s="2">
        <v>45015.555913518518</v>
      </c>
      <c r="B52">
        <v>29.271000000000001</v>
      </c>
      <c r="C52">
        <v>32.333799999999997</v>
      </c>
      <c r="D52">
        <v>31.985499999999998</v>
      </c>
      <c r="E52">
        <f t="shared" si="3"/>
        <v>0.22229999999999706</v>
      </c>
      <c r="F52" s="6">
        <f t="shared" si="2"/>
        <v>0.20749999999999957</v>
      </c>
      <c r="G52">
        <f t="shared" si="0"/>
        <v>0.21489999999999831</v>
      </c>
    </row>
    <row r="53" spans="1:7" x14ac:dyDescent="0.2">
      <c r="A53" s="2">
        <v>45015.555925092594</v>
      </c>
      <c r="B53">
        <v>29.268599999999999</v>
      </c>
      <c r="C53">
        <v>32.333799999999997</v>
      </c>
      <c r="D53">
        <v>31.985399999999998</v>
      </c>
      <c r="E53">
        <f t="shared" si="3"/>
        <v>0.22229999999999706</v>
      </c>
      <c r="F53" s="6">
        <f t="shared" si="2"/>
        <v>0.20739999999999981</v>
      </c>
      <c r="G53">
        <f t="shared" si="0"/>
        <v>0.21484999999999843</v>
      </c>
    </row>
    <row r="54" spans="1:7" x14ac:dyDescent="0.2">
      <c r="A54" s="2">
        <v>45015.555936655095</v>
      </c>
      <c r="B54">
        <v>29.266300000000001</v>
      </c>
      <c r="C54">
        <v>32.333799999999997</v>
      </c>
      <c r="D54">
        <v>31.985399999999998</v>
      </c>
      <c r="E54">
        <f t="shared" si="3"/>
        <v>0.22229999999999706</v>
      </c>
      <c r="F54" s="6">
        <f t="shared" si="2"/>
        <v>0.20739999999999981</v>
      </c>
      <c r="G54">
        <f t="shared" si="0"/>
        <v>0.21484999999999843</v>
      </c>
    </row>
    <row r="55" spans="1:7" x14ac:dyDescent="0.2">
      <c r="A55" s="2">
        <v>45015.555948229165</v>
      </c>
      <c r="B55">
        <v>29.2639</v>
      </c>
      <c r="C55">
        <v>32.333799999999997</v>
      </c>
      <c r="D55">
        <v>31.985399999999998</v>
      </c>
      <c r="E55">
        <f t="shared" si="3"/>
        <v>0.22229999999999706</v>
      </c>
      <c r="F55" s="6">
        <f t="shared" si="2"/>
        <v>0.20739999999999981</v>
      </c>
      <c r="G55">
        <f t="shared" si="0"/>
        <v>0.21484999999999843</v>
      </c>
    </row>
    <row r="56" spans="1:7" x14ac:dyDescent="0.2">
      <c r="A56" s="2">
        <v>45015.555959814817</v>
      </c>
      <c r="B56">
        <v>29.261700000000001</v>
      </c>
      <c r="C56">
        <v>32.333799999999997</v>
      </c>
      <c r="D56">
        <v>31.985399999999998</v>
      </c>
      <c r="E56">
        <f t="shared" si="3"/>
        <v>0.22229999999999706</v>
      </c>
      <c r="F56" s="6">
        <f t="shared" si="2"/>
        <v>0.20739999999999981</v>
      </c>
      <c r="G56">
        <f t="shared" si="0"/>
        <v>0.21484999999999843</v>
      </c>
    </row>
    <row r="57" spans="1:7" x14ac:dyDescent="0.2">
      <c r="A57" s="2">
        <v>45015.555971388887</v>
      </c>
      <c r="B57">
        <v>27.208500000000001</v>
      </c>
      <c r="C57">
        <v>32.307499999999997</v>
      </c>
      <c r="D57">
        <v>31.959499999999998</v>
      </c>
      <c r="E57">
        <f t="shared" si="3"/>
        <v>0.19599999999999795</v>
      </c>
      <c r="F57" s="6">
        <f t="shared" si="2"/>
        <v>0.18149999999999977</v>
      </c>
      <c r="G57">
        <f t="shared" si="0"/>
        <v>0.18874999999999886</v>
      </c>
    </row>
    <row r="58" spans="1:7" x14ac:dyDescent="0.2">
      <c r="A58" s="2">
        <v>45015.555982951388</v>
      </c>
      <c r="B58">
        <v>22.453299999999999</v>
      </c>
      <c r="C58">
        <v>32.273099999999999</v>
      </c>
      <c r="D58">
        <v>31.929600000000001</v>
      </c>
      <c r="E58">
        <f t="shared" si="3"/>
        <v>0.16159999999999997</v>
      </c>
      <c r="F58" s="6">
        <f t="shared" si="2"/>
        <v>0.15160000000000196</v>
      </c>
      <c r="G58">
        <f t="shared" si="0"/>
        <v>0.15660000000000096</v>
      </c>
    </row>
    <row r="59" spans="1:7" x14ac:dyDescent="0.2">
      <c r="A59" s="2">
        <v>45015.555994525464</v>
      </c>
      <c r="B59">
        <v>18.628799999999998</v>
      </c>
      <c r="C59">
        <v>32.243200000000002</v>
      </c>
      <c r="D59">
        <v>31.905799999999999</v>
      </c>
      <c r="E59">
        <f t="shared" si="3"/>
        <v>0.13170000000000215</v>
      </c>
      <c r="F59" s="6">
        <f t="shared" si="2"/>
        <v>0.12780000000000058</v>
      </c>
      <c r="G59">
        <f t="shared" si="0"/>
        <v>0.12975000000000136</v>
      </c>
    </row>
    <row r="60" spans="1:7" x14ac:dyDescent="0.2">
      <c r="A60" s="2">
        <v>45015.55600611111</v>
      </c>
      <c r="B60">
        <v>15.2376</v>
      </c>
      <c r="C60">
        <v>32.219299999999997</v>
      </c>
      <c r="D60">
        <v>31.885000000000002</v>
      </c>
      <c r="E60">
        <f t="shared" si="3"/>
        <v>0.10779999999999745</v>
      </c>
      <c r="F60" s="6">
        <f t="shared" si="2"/>
        <v>0.10700000000000287</v>
      </c>
      <c r="G60">
        <f t="shared" si="0"/>
        <v>0.10740000000000016</v>
      </c>
    </row>
    <row r="61" spans="1:7" x14ac:dyDescent="0.2">
      <c r="A61" s="2">
        <v>45015.556017673611</v>
      </c>
      <c r="B61">
        <v>12.673</v>
      </c>
      <c r="C61">
        <v>32.200200000000002</v>
      </c>
      <c r="D61">
        <v>31.8673</v>
      </c>
      <c r="E61">
        <f t="shared" si="3"/>
        <v>8.8700000000002888E-2</v>
      </c>
      <c r="F61" s="6">
        <f t="shared" si="2"/>
        <v>8.9300000000001489E-2</v>
      </c>
      <c r="G61">
        <f t="shared" si="0"/>
        <v>8.9000000000002188E-2</v>
      </c>
    </row>
    <row r="62" spans="1:7" x14ac:dyDescent="0.2">
      <c r="A62" s="2">
        <v>45015.556029247688</v>
      </c>
      <c r="B62">
        <v>10.533899999999999</v>
      </c>
      <c r="C62">
        <v>32.184199999999997</v>
      </c>
      <c r="D62">
        <v>31.851600000000001</v>
      </c>
      <c r="E62">
        <f t="shared" si="3"/>
        <v>7.2699999999997544E-2</v>
      </c>
      <c r="F62" s="6">
        <f t="shared" si="2"/>
        <v>7.3600000000002552E-2</v>
      </c>
      <c r="G62">
        <f t="shared" si="0"/>
        <v>7.3150000000000048E-2</v>
      </c>
    </row>
    <row r="63" spans="1:7" x14ac:dyDescent="0.2">
      <c r="A63" s="2">
        <v>45015.556040833333</v>
      </c>
      <c r="B63">
        <v>8.5686400000000003</v>
      </c>
      <c r="C63">
        <v>32.170699999999997</v>
      </c>
      <c r="D63">
        <v>31.837599999999998</v>
      </c>
      <c r="E63">
        <f t="shared" si="3"/>
        <v>5.9199999999997033E-2</v>
      </c>
      <c r="F63" s="6">
        <f t="shared" si="2"/>
        <v>5.9599999999999653E-2</v>
      </c>
      <c r="G63">
        <f t="shared" si="0"/>
        <v>5.9399999999998343E-2</v>
      </c>
    </row>
    <row r="64" spans="1:7" x14ac:dyDescent="0.2">
      <c r="A64" s="2">
        <v>45015.55605240741</v>
      </c>
      <c r="B64">
        <v>7.0120899999999997</v>
      </c>
      <c r="C64">
        <v>32.159199999999998</v>
      </c>
      <c r="D64">
        <v>31.825299999999999</v>
      </c>
      <c r="E64">
        <f t="shared" si="3"/>
        <v>4.7699999999998965E-2</v>
      </c>
      <c r="F64" s="6">
        <f t="shared" si="2"/>
        <v>4.7299999999999898E-2</v>
      </c>
      <c r="G64">
        <f t="shared" si="0"/>
        <v>4.7499999999999432E-2</v>
      </c>
    </row>
    <row r="65" spans="1:7" x14ac:dyDescent="0.2">
      <c r="A65" s="2">
        <v>45015.556063969911</v>
      </c>
      <c r="B65">
        <v>5.5040300000000002</v>
      </c>
      <c r="C65">
        <v>32.1494</v>
      </c>
      <c r="D65">
        <v>31.814800000000002</v>
      </c>
      <c r="E65">
        <f t="shared" si="3"/>
        <v>3.7900000000000489E-2</v>
      </c>
      <c r="F65" s="6">
        <f t="shared" si="2"/>
        <v>3.6800000000003052E-2</v>
      </c>
      <c r="G65">
        <f t="shared" si="0"/>
        <v>3.7350000000001771E-2</v>
      </c>
    </row>
    <row r="66" spans="1:7" x14ac:dyDescent="0.2">
      <c r="A66" s="2">
        <v>45015.556075555556</v>
      </c>
      <c r="B66">
        <v>4.33432</v>
      </c>
      <c r="C66">
        <v>32.141199999999998</v>
      </c>
      <c r="D66">
        <v>31.805800000000001</v>
      </c>
      <c r="E66">
        <f t="shared" si="3"/>
        <v>2.9699999999998283E-2</v>
      </c>
      <c r="F66" s="6">
        <f t="shared" si="2"/>
        <v>2.7800000000002711E-2</v>
      </c>
      <c r="G66">
        <f t="shared" si="0"/>
        <v>2.8750000000000497E-2</v>
      </c>
    </row>
    <row r="67" spans="1:7" x14ac:dyDescent="0.2">
      <c r="A67" s="2">
        <v>45015.556087118057</v>
      </c>
      <c r="B67">
        <v>3.3281100000000001</v>
      </c>
      <c r="C67">
        <v>32.134300000000003</v>
      </c>
      <c r="D67">
        <v>31.798400000000001</v>
      </c>
      <c r="E67">
        <f t="shared" si="3"/>
        <v>2.2800000000003706E-2</v>
      </c>
      <c r="F67" s="6">
        <f t="shared" si="2"/>
        <v>2.0400000000002194E-2</v>
      </c>
      <c r="G67">
        <f t="shared" si="0"/>
        <v>2.160000000000295E-2</v>
      </c>
    </row>
    <row r="68" spans="1:7" x14ac:dyDescent="0.2">
      <c r="A68" s="2">
        <v>45015.556098692126</v>
      </c>
      <c r="B68">
        <v>2.51024</v>
      </c>
      <c r="C68">
        <v>32.128700000000002</v>
      </c>
      <c r="D68">
        <v>31.792400000000001</v>
      </c>
      <c r="E68">
        <f t="shared" si="3"/>
        <v>1.7200000000002547E-2</v>
      </c>
      <c r="F68" s="6">
        <f t="shared" si="2"/>
        <v>1.4400000000001967E-2</v>
      </c>
      <c r="G68">
        <f t="shared" ref="G68:G131" si="4">(E68+F68)/2</f>
        <v>1.5800000000002257E-2</v>
      </c>
    </row>
    <row r="69" spans="1:7" x14ac:dyDescent="0.2">
      <c r="A69" s="2">
        <v>45015.556110266203</v>
      </c>
      <c r="B69">
        <v>1.86049</v>
      </c>
      <c r="C69">
        <v>32.124299999999998</v>
      </c>
      <c r="D69">
        <v>31.787700000000001</v>
      </c>
      <c r="E69">
        <f t="shared" ref="E69:E132" si="5">C69-$C$3</f>
        <v>1.279999999999859E-2</v>
      </c>
      <c r="F69" s="6">
        <f t="shared" ref="F69:F81" si="6">D69-$D$3</f>
        <v>9.7000000000022624E-3</v>
      </c>
      <c r="G69">
        <f t="shared" si="4"/>
        <v>1.1250000000000426E-2</v>
      </c>
    </row>
    <row r="70" spans="1:7" x14ac:dyDescent="0.2">
      <c r="A70" s="2">
        <v>45015.55612184028</v>
      </c>
      <c r="B70">
        <v>1.35931</v>
      </c>
      <c r="C70">
        <v>32.121000000000002</v>
      </c>
      <c r="D70">
        <v>31.784400000000002</v>
      </c>
      <c r="E70">
        <f t="shared" si="5"/>
        <v>9.5000000000027285E-3</v>
      </c>
      <c r="F70" s="6">
        <f t="shared" si="6"/>
        <v>6.4000000000028479E-3</v>
      </c>
      <c r="G70">
        <f t="shared" si="4"/>
        <v>7.9500000000027882E-3</v>
      </c>
    </row>
    <row r="71" spans="1:7" x14ac:dyDescent="0.2">
      <c r="A71" s="2">
        <v>45015.556133414349</v>
      </c>
      <c r="B71">
        <v>1.0109900000000001</v>
      </c>
      <c r="C71">
        <v>32.1188</v>
      </c>
      <c r="D71">
        <v>31.782</v>
      </c>
      <c r="E71">
        <f t="shared" si="5"/>
        <v>7.3000000000007503E-3</v>
      </c>
      <c r="F71" s="6">
        <f t="shared" si="6"/>
        <v>4.0000000000013358E-3</v>
      </c>
      <c r="G71">
        <f t="shared" si="4"/>
        <v>5.6500000000010431E-3</v>
      </c>
    </row>
    <row r="72" spans="1:7" x14ac:dyDescent="0.2">
      <c r="A72" s="2">
        <v>45015.556144988426</v>
      </c>
      <c r="B72">
        <v>0.79367299999999996</v>
      </c>
      <c r="C72">
        <v>32.117600000000003</v>
      </c>
      <c r="D72">
        <v>31.7805</v>
      </c>
      <c r="E72">
        <f t="shared" si="5"/>
        <v>6.100000000003547E-3</v>
      </c>
      <c r="F72" s="6">
        <f t="shared" si="6"/>
        <v>2.500000000001279E-3</v>
      </c>
      <c r="G72">
        <f t="shared" si="4"/>
        <v>4.300000000002413E-3</v>
      </c>
    </row>
    <row r="73" spans="1:7" x14ac:dyDescent="0.2">
      <c r="A73" s="2">
        <v>45015.556156562503</v>
      </c>
      <c r="B73">
        <v>0.68174800000000002</v>
      </c>
      <c r="C73">
        <v>32.116999999999997</v>
      </c>
      <c r="D73">
        <v>31.779599999999999</v>
      </c>
      <c r="E73">
        <f t="shared" si="5"/>
        <v>5.49999999999784E-3</v>
      </c>
      <c r="F73" s="6">
        <f t="shared" si="6"/>
        <v>1.5999999999998238E-3</v>
      </c>
      <c r="G73">
        <f t="shared" si="4"/>
        <v>3.5499999999988319E-3</v>
      </c>
    </row>
    <row r="74" spans="1:7" x14ac:dyDescent="0.2">
      <c r="A74" s="2">
        <v>45015.556168148149</v>
      </c>
      <c r="B74">
        <v>0.62998699999999996</v>
      </c>
      <c r="C74">
        <v>32.116700000000002</v>
      </c>
      <c r="D74">
        <v>31.779</v>
      </c>
      <c r="E74">
        <f t="shared" si="5"/>
        <v>5.2000000000020918E-3</v>
      </c>
      <c r="F74" s="6">
        <f t="shared" si="6"/>
        <v>1.0000000000012221E-3</v>
      </c>
      <c r="G74">
        <f t="shared" si="4"/>
        <v>3.100000000001657E-3</v>
      </c>
    </row>
    <row r="75" spans="1:7" x14ac:dyDescent="0.2">
      <c r="A75" s="2">
        <v>45015.556179722225</v>
      </c>
      <c r="B75">
        <v>0.60804100000000005</v>
      </c>
      <c r="C75">
        <v>32.116599999999998</v>
      </c>
      <c r="D75">
        <v>31.778700000000001</v>
      </c>
      <c r="E75">
        <f t="shared" si="5"/>
        <v>5.0999999999987722E-3</v>
      </c>
      <c r="F75" s="6">
        <f t="shared" si="6"/>
        <v>7.0000000000192131E-4</v>
      </c>
      <c r="G75">
        <f t="shared" si="4"/>
        <v>2.9000000000003467E-3</v>
      </c>
    </row>
    <row r="76" spans="1:7" x14ac:dyDescent="0.2">
      <c r="A76" s="2">
        <v>45015.556191296295</v>
      </c>
      <c r="B76">
        <v>0.59697999999999996</v>
      </c>
      <c r="C76">
        <v>32.116500000000002</v>
      </c>
      <c r="D76">
        <v>31.778500000000001</v>
      </c>
      <c r="E76">
        <f t="shared" si="5"/>
        <v>5.000000000002558E-3</v>
      </c>
      <c r="F76" s="6">
        <f t="shared" si="6"/>
        <v>5.0000000000238742E-4</v>
      </c>
      <c r="G76">
        <f t="shared" si="4"/>
        <v>2.7500000000024727E-3</v>
      </c>
    </row>
    <row r="77" spans="1:7" x14ac:dyDescent="0.2">
      <c r="A77" s="2">
        <v>45015.556202870372</v>
      </c>
      <c r="B77">
        <v>0.588646</v>
      </c>
      <c r="C77">
        <v>32.116399999999999</v>
      </c>
      <c r="D77">
        <v>31.778300000000002</v>
      </c>
      <c r="E77">
        <f t="shared" si="5"/>
        <v>4.8999999999992383E-3</v>
      </c>
      <c r="F77" s="6">
        <f t="shared" si="6"/>
        <v>3.0000000000285354E-4</v>
      </c>
      <c r="G77">
        <f t="shared" si="4"/>
        <v>2.6000000000010459E-3</v>
      </c>
    </row>
    <row r="78" spans="1:7" x14ac:dyDescent="0.2">
      <c r="A78" s="2">
        <v>45015.556214432872</v>
      </c>
      <c r="B78">
        <v>0.58271300000000004</v>
      </c>
      <c r="C78">
        <v>32.116300000000003</v>
      </c>
      <c r="D78">
        <v>31.778199999999998</v>
      </c>
      <c r="E78">
        <f t="shared" si="5"/>
        <v>4.8000000000030241E-3</v>
      </c>
      <c r="F78" s="6">
        <f t="shared" si="6"/>
        <v>1.9999999999953388E-4</v>
      </c>
      <c r="G78">
        <f t="shared" si="4"/>
        <v>2.500000000001279E-3</v>
      </c>
    </row>
    <row r="79" spans="1:7" x14ac:dyDescent="0.2">
      <c r="A79" s="2">
        <v>45015.556226018518</v>
      </c>
      <c r="B79">
        <v>0.57818499999999995</v>
      </c>
      <c r="C79">
        <v>32.116300000000003</v>
      </c>
      <c r="D79">
        <v>31.778099999999998</v>
      </c>
      <c r="E79">
        <f t="shared" si="5"/>
        <v>4.8000000000030241E-3</v>
      </c>
      <c r="F79" s="6">
        <f t="shared" si="6"/>
        <v>9.9999999999766942E-5</v>
      </c>
      <c r="G79">
        <f t="shared" si="4"/>
        <v>2.4500000000013955E-3</v>
      </c>
    </row>
    <row r="80" spans="1:7" x14ac:dyDescent="0.2">
      <c r="A80" s="2">
        <v>45015.556237592595</v>
      </c>
      <c r="B80">
        <v>0.57465200000000005</v>
      </c>
      <c r="C80">
        <v>32.116300000000003</v>
      </c>
      <c r="D80">
        <v>31.777999999999999</v>
      </c>
      <c r="E80">
        <f t="shared" si="5"/>
        <v>4.8000000000030241E-3</v>
      </c>
      <c r="F80" s="6">
        <f t="shared" si="6"/>
        <v>0</v>
      </c>
      <c r="G80">
        <f t="shared" si="4"/>
        <v>2.400000000001512E-3</v>
      </c>
    </row>
    <row r="81" spans="1:7" x14ac:dyDescent="0.2">
      <c r="A81" s="2">
        <v>45015.556249166664</v>
      </c>
      <c r="B81">
        <v>0.572129</v>
      </c>
      <c r="C81">
        <v>32.116199999999999</v>
      </c>
      <c r="D81">
        <v>31.777899999999999</v>
      </c>
      <c r="E81">
        <f t="shared" si="5"/>
        <v>4.6999999999997044E-3</v>
      </c>
      <c r="F81" s="6">
        <f t="shared" si="6"/>
        <v>-9.9999999999766942E-5</v>
      </c>
      <c r="G81">
        <f t="shared" si="4"/>
        <v>2.2999999999999687E-3</v>
      </c>
    </row>
    <row r="82" spans="1:7" x14ac:dyDescent="0.2">
      <c r="A82" s="2">
        <v>45015.556260729165</v>
      </c>
      <c r="B82">
        <v>0.56949700000000003</v>
      </c>
      <c r="C82">
        <v>32.116199999999999</v>
      </c>
      <c r="D82">
        <v>31.777799999999999</v>
      </c>
      <c r="E82">
        <f t="shared" si="5"/>
        <v>4.6999999999997044E-3</v>
      </c>
      <c r="F82">
        <f t="shared" ref="F82:F132" si="7">D82-$D$3</f>
        <v>-1.9999999999953388E-4</v>
      </c>
      <c r="G82">
        <f t="shared" si="4"/>
        <v>2.2500000000000853E-3</v>
      </c>
    </row>
    <row r="83" spans="1:7" x14ac:dyDescent="0.2">
      <c r="A83" s="2">
        <v>45015.556272303242</v>
      </c>
      <c r="B83">
        <v>0.567492</v>
      </c>
      <c r="C83">
        <v>32.116100000000003</v>
      </c>
      <c r="D83">
        <v>31.777799999999999</v>
      </c>
      <c r="E83">
        <f t="shared" si="5"/>
        <v>4.6000000000034902E-3</v>
      </c>
      <c r="F83">
        <f t="shared" si="7"/>
        <v>-1.9999999999953388E-4</v>
      </c>
      <c r="G83">
        <f t="shared" si="4"/>
        <v>2.2000000000019782E-3</v>
      </c>
    </row>
    <row r="84" spans="1:7" x14ac:dyDescent="0.2">
      <c r="A84" s="2">
        <v>45015.556283888887</v>
      </c>
      <c r="B84">
        <v>0.56570500000000001</v>
      </c>
      <c r="C84">
        <v>32.116100000000003</v>
      </c>
      <c r="D84">
        <v>31.777699999999999</v>
      </c>
      <c r="E84">
        <f t="shared" si="5"/>
        <v>4.6000000000034902E-3</v>
      </c>
      <c r="F84">
        <f t="shared" si="7"/>
        <v>-2.9999999999930083E-4</v>
      </c>
      <c r="G84">
        <f t="shared" si="4"/>
        <v>2.1500000000020947E-3</v>
      </c>
    </row>
    <row r="85" spans="1:7" x14ac:dyDescent="0.2">
      <c r="A85" s="2">
        <v>45015.556295451388</v>
      </c>
      <c r="B85">
        <v>0.56408199999999997</v>
      </c>
      <c r="C85">
        <v>32.116100000000003</v>
      </c>
      <c r="D85">
        <v>31.777699999999999</v>
      </c>
      <c r="E85">
        <f t="shared" si="5"/>
        <v>4.6000000000034902E-3</v>
      </c>
      <c r="F85">
        <f t="shared" si="7"/>
        <v>-2.9999999999930083E-4</v>
      </c>
      <c r="G85">
        <f t="shared" si="4"/>
        <v>2.1500000000020947E-3</v>
      </c>
    </row>
    <row r="86" spans="1:7" x14ac:dyDescent="0.2">
      <c r="A86" s="2">
        <v>45015.556307025465</v>
      </c>
      <c r="B86">
        <v>0.56282699999999997</v>
      </c>
      <c r="C86">
        <v>32.116100000000003</v>
      </c>
      <c r="D86">
        <v>31.7776</v>
      </c>
      <c r="E86">
        <f t="shared" si="5"/>
        <v>4.6000000000034902E-3</v>
      </c>
      <c r="F86">
        <f t="shared" si="7"/>
        <v>-3.9999999999906777E-4</v>
      </c>
      <c r="G86">
        <f t="shared" si="4"/>
        <v>2.1000000000022112E-3</v>
      </c>
    </row>
    <row r="87" spans="1:7" x14ac:dyDescent="0.2">
      <c r="A87" s="2">
        <v>45015.556318599534</v>
      </c>
      <c r="B87">
        <v>-1.77613</v>
      </c>
      <c r="C87">
        <v>32.084600000000002</v>
      </c>
      <c r="D87">
        <v>31.748100000000001</v>
      </c>
      <c r="E87">
        <f t="shared" si="5"/>
        <v>-2.6899999999997704E-2</v>
      </c>
      <c r="F87">
        <f t="shared" si="7"/>
        <v>-2.9899999999997817E-2</v>
      </c>
      <c r="G87">
        <f t="shared" si="4"/>
        <v>-2.839999999999776E-2</v>
      </c>
    </row>
    <row r="88" spans="1:7" x14ac:dyDescent="0.2">
      <c r="A88" s="2">
        <v>45015.556330173611</v>
      </c>
      <c r="B88">
        <v>-6.2391500000000004</v>
      </c>
      <c r="C88">
        <v>32.047400000000003</v>
      </c>
      <c r="D88">
        <v>31.720700000000001</v>
      </c>
      <c r="E88">
        <f t="shared" si="5"/>
        <v>-6.4099999999996271E-2</v>
      </c>
      <c r="F88">
        <f t="shared" si="7"/>
        <v>-5.7299999999997908E-2</v>
      </c>
      <c r="G88">
        <f t="shared" si="4"/>
        <v>-6.069999999999709E-2</v>
      </c>
    </row>
    <row r="89" spans="1:7" x14ac:dyDescent="0.2">
      <c r="A89" s="2">
        <v>45015.556341747688</v>
      </c>
      <c r="B89">
        <v>-10.149900000000001</v>
      </c>
      <c r="C89">
        <v>32.014400000000002</v>
      </c>
      <c r="D89">
        <v>31.693999999999999</v>
      </c>
      <c r="E89">
        <f t="shared" si="5"/>
        <v>-9.7099999999997522E-2</v>
      </c>
      <c r="F89">
        <f t="shared" si="7"/>
        <v>-8.3999999999999631E-2</v>
      </c>
      <c r="G89">
        <f t="shared" si="4"/>
        <v>-9.0549999999998576E-2</v>
      </c>
    </row>
    <row r="90" spans="1:7" x14ac:dyDescent="0.2">
      <c r="A90" s="2">
        <v>45015.556353333333</v>
      </c>
      <c r="B90">
        <v>-13.9359</v>
      </c>
      <c r="C90">
        <v>31.9862</v>
      </c>
      <c r="D90">
        <v>31.668099999999999</v>
      </c>
      <c r="E90">
        <f t="shared" si="5"/>
        <v>-0.1252999999999993</v>
      </c>
      <c r="F90">
        <f t="shared" si="7"/>
        <v>-0.10989999999999966</v>
      </c>
      <c r="G90">
        <f t="shared" si="4"/>
        <v>-0.11759999999999948</v>
      </c>
    </row>
    <row r="91" spans="1:7" x14ac:dyDescent="0.2">
      <c r="A91" s="2">
        <v>45015.556364895834</v>
      </c>
      <c r="B91">
        <v>-17.664000000000001</v>
      </c>
      <c r="C91">
        <v>31.961600000000001</v>
      </c>
      <c r="D91">
        <v>31.6431</v>
      </c>
      <c r="E91">
        <f t="shared" si="5"/>
        <v>-0.14989999999999881</v>
      </c>
      <c r="F91">
        <f t="shared" si="7"/>
        <v>-0.13489999999999824</v>
      </c>
      <c r="G91">
        <f t="shared" si="4"/>
        <v>-0.14239999999999853</v>
      </c>
    </row>
    <row r="92" spans="1:7" x14ac:dyDescent="0.2">
      <c r="A92" s="2">
        <v>45015.556376469911</v>
      </c>
      <c r="B92">
        <v>-20.757999999999999</v>
      </c>
      <c r="C92">
        <v>31.9405</v>
      </c>
      <c r="D92">
        <v>31.6205</v>
      </c>
      <c r="E92">
        <f t="shared" si="5"/>
        <v>-0.17099999999999937</v>
      </c>
      <c r="F92">
        <f t="shared" si="7"/>
        <v>-0.15749999999999886</v>
      </c>
      <c r="G92">
        <f t="shared" si="4"/>
        <v>-0.16424999999999912</v>
      </c>
    </row>
    <row r="93" spans="1:7" x14ac:dyDescent="0.2">
      <c r="A93" s="2">
        <v>45015.55638804398</v>
      </c>
      <c r="B93">
        <v>-23.589400000000001</v>
      </c>
      <c r="C93">
        <v>31.921900000000001</v>
      </c>
      <c r="D93">
        <v>31.6</v>
      </c>
      <c r="E93">
        <f t="shared" si="5"/>
        <v>-0.18959999999999866</v>
      </c>
      <c r="F93">
        <f t="shared" si="7"/>
        <v>-0.17799999999999727</v>
      </c>
      <c r="G93">
        <f t="shared" si="4"/>
        <v>-0.18379999999999797</v>
      </c>
    </row>
    <row r="94" spans="1:7" x14ac:dyDescent="0.2">
      <c r="A94" s="2">
        <v>45015.556399641202</v>
      </c>
      <c r="B94">
        <v>-26.200500000000002</v>
      </c>
      <c r="C94">
        <v>31.905799999999999</v>
      </c>
      <c r="D94">
        <v>31.5823</v>
      </c>
      <c r="E94">
        <f t="shared" si="5"/>
        <v>-0.20570000000000022</v>
      </c>
      <c r="F94">
        <f t="shared" si="7"/>
        <v>-0.19569999999999865</v>
      </c>
      <c r="G94">
        <f t="shared" si="4"/>
        <v>-0.20069999999999943</v>
      </c>
    </row>
    <row r="95" spans="1:7" x14ac:dyDescent="0.2">
      <c r="A95" s="2">
        <v>45015.556411192127</v>
      </c>
      <c r="B95">
        <v>-28.259</v>
      </c>
      <c r="C95">
        <v>31.892600000000002</v>
      </c>
      <c r="D95">
        <v>31.567399999999999</v>
      </c>
      <c r="E95">
        <f t="shared" si="5"/>
        <v>-0.21889999999999787</v>
      </c>
      <c r="F95">
        <f t="shared" si="7"/>
        <v>-0.21059999999999945</v>
      </c>
      <c r="G95">
        <f t="shared" si="4"/>
        <v>-0.21474999999999866</v>
      </c>
    </row>
    <row r="96" spans="1:7" x14ac:dyDescent="0.2">
      <c r="A96" s="2">
        <v>45015.556422766203</v>
      </c>
      <c r="B96">
        <v>-29.726600000000001</v>
      </c>
      <c r="C96">
        <v>31.885400000000001</v>
      </c>
      <c r="D96">
        <v>31.5593</v>
      </c>
      <c r="E96">
        <f t="shared" si="5"/>
        <v>-0.22609999999999886</v>
      </c>
      <c r="F96">
        <f t="shared" si="7"/>
        <v>-0.21869999999999834</v>
      </c>
      <c r="G96">
        <f t="shared" si="4"/>
        <v>-0.2223999999999986</v>
      </c>
    </row>
    <row r="97" spans="1:7" x14ac:dyDescent="0.2">
      <c r="A97" s="2">
        <v>45015.556434363425</v>
      </c>
      <c r="B97">
        <v>-29.522200000000002</v>
      </c>
      <c r="C97">
        <v>31.886399999999998</v>
      </c>
      <c r="D97">
        <v>31.560400000000001</v>
      </c>
      <c r="E97">
        <f t="shared" si="5"/>
        <v>-0.22510000000000119</v>
      </c>
      <c r="F97">
        <f t="shared" si="7"/>
        <v>-0.21759999999999735</v>
      </c>
      <c r="G97">
        <f t="shared" si="4"/>
        <v>-0.22134999999999927</v>
      </c>
    </row>
    <row r="98" spans="1:7" x14ac:dyDescent="0.2">
      <c r="A98" s="2">
        <v>45015.556445937502</v>
      </c>
      <c r="B98">
        <v>-29.348299999999998</v>
      </c>
      <c r="C98">
        <v>31.8858</v>
      </c>
      <c r="D98">
        <v>31.5596</v>
      </c>
      <c r="E98">
        <f t="shared" si="5"/>
        <v>-0.22569999999999979</v>
      </c>
      <c r="F98">
        <f t="shared" si="7"/>
        <v>-0.21839999999999904</v>
      </c>
      <c r="G98">
        <f t="shared" si="4"/>
        <v>-0.22204999999999941</v>
      </c>
    </row>
    <row r="99" spans="1:7" x14ac:dyDescent="0.2">
      <c r="A99" s="2">
        <v>45015.556457488427</v>
      </c>
      <c r="B99">
        <v>-29.6372</v>
      </c>
      <c r="C99">
        <v>31.8855</v>
      </c>
      <c r="D99">
        <v>31.559000000000001</v>
      </c>
      <c r="E99">
        <f t="shared" si="5"/>
        <v>-0.22599999999999909</v>
      </c>
      <c r="F99">
        <f t="shared" si="7"/>
        <v>-0.21899999999999764</v>
      </c>
      <c r="G99">
        <f t="shared" si="4"/>
        <v>-0.22249999999999837</v>
      </c>
    </row>
    <row r="100" spans="1:7" x14ac:dyDescent="0.2">
      <c r="A100" s="2">
        <v>45015.556469062503</v>
      </c>
      <c r="B100">
        <v>-29.538799999999998</v>
      </c>
      <c r="C100">
        <v>31.8857</v>
      </c>
      <c r="D100">
        <v>31.559200000000001</v>
      </c>
      <c r="E100">
        <f t="shared" si="5"/>
        <v>-0.22579999999999956</v>
      </c>
      <c r="F100">
        <f t="shared" si="7"/>
        <v>-0.21879999999999811</v>
      </c>
      <c r="G100">
        <f t="shared" si="4"/>
        <v>-0.22229999999999883</v>
      </c>
    </row>
    <row r="101" spans="1:7" x14ac:dyDescent="0.2">
      <c r="A101" s="2">
        <v>45015.556480636573</v>
      </c>
      <c r="B101">
        <v>-29.504799999999999</v>
      </c>
      <c r="C101">
        <v>31.885400000000001</v>
      </c>
      <c r="D101">
        <v>31.558800000000002</v>
      </c>
      <c r="E101">
        <f t="shared" si="5"/>
        <v>-0.22609999999999886</v>
      </c>
      <c r="F101">
        <f t="shared" si="7"/>
        <v>-0.21919999999999717</v>
      </c>
      <c r="G101">
        <f t="shared" si="4"/>
        <v>-0.22264999999999802</v>
      </c>
    </row>
    <row r="102" spans="1:7" x14ac:dyDescent="0.2">
      <c r="A102" s="2">
        <v>45015.556492222226</v>
      </c>
      <c r="B102">
        <v>-29.595099999999999</v>
      </c>
      <c r="C102">
        <v>31.885300000000001</v>
      </c>
      <c r="D102">
        <v>31.558700000000002</v>
      </c>
      <c r="E102">
        <f t="shared" si="5"/>
        <v>-0.22619999999999862</v>
      </c>
      <c r="F102">
        <f t="shared" si="7"/>
        <v>-0.21929999999999694</v>
      </c>
      <c r="G102">
        <f t="shared" si="4"/>
        <v>-0.22274999999999778</v>
      </c>
    </row>
    <row r="103" spans="1:7" x14ac:dyDescent="0.2">
      <c r="A103" s="2">
        <v>45015.556503784719</v>
      </c>
      <c r="B103">
        <v>-29.5322</v>
      </c>
      <c r="C103">
        <v>31.885400000000001</v>
      </c>
      <c r="D103">
        <v>31.558700000000002</v>
      </c>
      <c r="E103">
        <f t="shared" si="5"/>
        <v>-0.22609999999999886</v>
      </c>
      <c r="F103">
        <f t="shared" si="7"/>
        <v>-0.21929999999999694</v>
      </c>
      <c r="G103">
        <f t="shared" si="4"/>
        <v>-0.2226999999999979</v>
      </c>
    </row>
    <row r="104" spans="1:7" x14ac:dyDescent="0.2">
      <c r="A104" s="2">
        <v>45015.556515358796</v>
      </c>
      <c r="B104">
        <v>-29.561299999999999</v>
      </c>
      <c r="C104">
        <v>31.885200000000001</v>
      </c>
      <c r="D104">
        <v>31.558399999999999</v>
      </c>
      <c r="E104">
        <f t="shared" si="5"/>
        <v>-0.22629999999999839</v>
      </c>
      <c r="F104">
        <f t="shared" si="7"/>
        <v>-0.2195999999999998</v>
      </c>
      <c r="G104">
        <f t="shared" si="4"/>
        <v>-0.22294999999999909</v>
      </c>
    </row>
    <row r="105" spans="1:7" x14ac:dyDescent="0.2">
      <c r="A105" s="2">
        <v>45015.556526932873</v>
      </c>
      <c r="B105">
        <v>-29.564399999999999</v>
      </c>
      <c r="C105">
        <v>31.885200000000001</v>
      </c>
      <c r="D105">
        <v>31.558399999999999</v>
      </c>
      <c r="E105">
        <f t="shared" si="5"/>
        <v>-0.22629999999999839</v>
      </c>
      <c r="F105">
        <f t="shared" si="7"/>
        <v>-0.2195999999999998</v>
      </c>
      <c r="G105">
        <f t="shared" si="4"/>
        <v>-0.22294999999999909</v>
      </c>
    </row>
    <row r="106" spans="1:7" x14ac:dyDescent="0.2">
      <c r="A106" s="2">
        <v>45015.556538518518</v>
      </c>
      <c r="B106">
        <v>-29.540700000000001</v>
      </c>
      <c r="C106">
        <v>31.885200000000001</v>
      </c>
      <c r="D106">
        <v>31.558299999999999</v>
      </c>
      <c r="E106">
        <f t="shared" si="5"/>
        <v>-0.22629999999999839</v>
      </c>
      <c r="F106">
        <f t="shared" si="7"/>
        <v>-0.21969999999999956</v>
      </c>
      <c r="G106">
        <f t="shared" si="4"/>
        <v>-0.22299999999999898</v>
      </c>
    </row>
    <row r="107" spans="1:7" x14ac:dyDescent="0.2">
      <c r="A107" s="2">
        <v>45015.556550104164</v>
      </c>
      <c r="B107">
        <v>-29.568899999999999</v>
      </c>
      <c r="C107">
        <v>31.885100000000001</v>
      </c>
      <c r="D107">
        <v>31.558199999999999</v>
      </c>
      <c r="E107">
        <f t="shared" si="5"/>
        <v>-0.22639999999999816</v>
      </c>
      <c r="F107">
        <f t="shared" si="7"/>
        <v>-0.21979999999999933</v>
      </c>
      <c r="G107">
        <f t="shared" si="4"/>
        <v>-0.22309999999999874</v>
      </c>
    </row>
    <row r="108" spans="1:7" x14ac:dyDescent="0.2">
      <c r="A108" s="2">
        <v>45015.556561678241</v>
      </c>
      <c r="B108">
        <v>-29.5624</v>
      </c>
      <c r="C108">
        <v>31.885100000000001</v>
      </c>
      <c r="D108">
        <v>31.558199999999999</v>
      </c>
      <c r="E108">
        <f t="shared" si="5"/>
        <v>-0.22639999999999816</v>
      </c>
      <c r="F108">
        <f t="shared" si="7"/>
        <v>-0.21979999999999933</v>
      </c>
      <c r="G108">
        <f t="shared" si="4"/>
        <v>-0.22309999999999874</v>
      </c>
    </row>
    <row r="109" spans="1:7" x14ac:dyDescent="0.2">
      <c r="A109" s="2">
        <v>45015.556573252317</v>
      </c>
      <c r="B109">
        <v>-29.545500000000001</v>
      </c>
      <c r="C109">
        <v>31.885100000000001</v>
      </c>
      <c r="D109">
        <v>31.5581</v>
      </c>
      <c r="E109">
        <f t="shared" si="5"/>
        <v>-0.22639999999999816</v>
      </c>
      <c r="F109">
        <f t="shared" si="7"/>
        <v>-0.2198999999999991</v>
      </c>
      <c r="G109">
        <f t="shared" si="4"/>
        <v>-0.22314999999999863</v>
      </c>
    </row>
    <row r="110" spans="1:7" x14ac:dyDescent="0.2">
      <c r="A110" s="2">
        <v>45015.556584826387</v>
      </c>
      <c r="B110">
        <v>-29.555700000000002</v>
      </c>
      <c r="C110">
        <v>31.885000000000002</v>
      </c>
      <c r="D110">
        <v>31.558</v>
      </c>
      <c r="E110">
        <f t="shared" si="5"/>
        <v>-0.22649999999999793</v>
      </c>
      <c r="F110">
        <f t="shared" si="7"/>
        <v>-0.21999999999999886</v>
      </c>
      <c r="G110">
        <f t="shared" si="4"/>
        <v>-0.22324999999999839</v>
      </c>
    </row>
    <row r="111" spans="1:7" x14ac:dyDescent="0.2">
      <c r="A111" s="2">
        <v>45015.556596388888</v>
      </c>
      <c r="B111">
        <v>-29.565999999999999</v>
      </c>
      <c r="C111">
        <v>31.885000000000002</v>
      </c>
      <c r="D111">
        <v>31.558</v>
      </c>
      <c r="E111">
        <f t="shared" si="5"/>
        <v>-0.22649999999999793</v>
      </c>
      <c r="F111">
        <f t="shared" si="7"/>
        <v>-0.21999999999999886</v>
      </c>
      <c r="G111">
        <f t="shared" si="4"/>
        <v>-0.22324999999999839</v>
      </c>
    </row>
    <row r="112" spans="1:7" x14ac:dyDescent="0.2">
      <c r="A112" s="2">
        <v>45015.556607962964</v>
      </c>
      <c r="B112">
        <v>-29.555099999999999</v>
      </c>
      <c r="C112">
        <v>31.885000000000002</v>
      </c>
      <c r="D112">
        <v>31.5579</v>
      </c>
      <c r="E112">
        <f t="shared" si="5"/>
        <v>-0.22649999999999793</v>
      </c>
      <c r="F112">
        <f t="shared" si="7"/>
        <v>-0.22009999999999863</v>
      </c>
      <c r="G112">
        <f t="shared" si="4"/>
        <v>-0.22329999999999828</v>
      </c>
    </row>
    <row r="113" spans="1:7" x14ac:dyDescent="0.2">
      <c r="A113" s="2">
        <v>45015.556619537034</v>
      </c>
      <c r="B113">
        <v>-29.544599999999999</v>
      </c>
      <c r="C113">
        <v>31.885000000000002</v>
      </c>
      <c r="D113">
        <v>31.5579</v>
      </c>
      <c r="E113">
        <f t="shared" si="5"/>
        <v>-0.22649999999999793</v>
      </c>
      <c r="F113">
        <f t="shared" si="7"/>
        <v>-0.22009999999999863</v>
      </c>
      <c r="G113">
        <f t="shared" si="4"/>
        <v>-0.22329999999999828</v>
      </c>
    </row>
    <row r="114" spans="1:7" x14ac:dyDescent="0.2">
      <c r="A114" s="2">
        <v>45015.556631111111</v>
      </c>
      <c r="B114">
        <v>-29.544699999999999</v>
      </c>
      <c r="C114">
        <v>31.884899999999998</v>
      </c>
      <c r="D114">
        <v>31.5579</v>
      </c>
      <c r="E114">
        <f t="shared" si="5"/>
        <v>-0.22660000000000124</v>
      </c>
      <c r="F114">
        <f t="shared" si="7"/>
        <v>-0.22009999999999863</v>
      </c>
      <c r="G114">
        <f t="shared" si="4"/>
        <v>-0.22334999999999994</v>
      </c>
    </row>
    <row r="115" spans="1:7" x14ac:dyDescent="0.2">
      <c r="A115" s="2">
        <v>45015.556642685187</v>
      </c>
      <c r="B115">
        <v>-29.562999999999999</v>
      </c>
      <c r="C115">
        <v>31.884899999999998</v>
      </c>
      <c r="D115">
        <v>31.5578</v>
      </c>
      <c r="E115">
        <f t="shared" si="5"/>
        <v>-0.22660000000000124</v>
      </c>
      <c r="F115">
        <f t="shared" si="7"/>
        <v>-0.2201999999999984</v>
      </c>
      <c r="G115">
        <f t="shared" si="4"/>
        <v>-0.22339999999999982</v>
      </c>
    </row>
    <row r="116" spans="1:7" x14ac:dyDescent="0.2">
      <c r="A116" s="2">
        <v>45015.556654270833</v>
      </c>
      <c r="B116">
        <v>-29.560400000000001</v>
      </c>
      <c r="C116">
        <v>31.884899999999998</v>
      </c>
      <c r="D116">
        <v>31.557700000000001</v>
      </c>
      <c r="E116">
        <f t="shared" si="5"/>
        <v>-0.22660000000000124</v>
      </c>
      <c r="F116">
        <f t="shared" si="7"/>
        <v>-0.22029999999999816</v>
      </c>
      <c r="G116">
        <f t="shared" si="4"/>
        <v>-0.2234499999999997</v>
      </c>
    </row>
    <row r="117" spans="1:7" x14ac:dyDescent="0.2">
      <c r="A117" s="2">
        <v>45015.556665833334</v>
      </c>
      <c r="B117">
        <v>-29.5535</v>
      </c>
      <c r="C117">
        <v>31.884799999999998</v>
      </c>
      <c r="D117">
        <v>31.557700000000001</v>
      </c>
      <c r="E117">
        <f t="shared" si="5"/>
        <v>-0.22670000000000101</v>
      </c>
      <c r="F117">
        <f t="shared" si="7"/>
        <v>-0.22029999999999816</v>
      </c>
      <c r="G117">
        <f t="shared" si="4"/>
        <v>-0.22349999999999959</v>
      </c>
    </row>
    <row r="118" spans="1:7" x14ac:dyDescent="0.2">
      <c r="A118" s="2">
        <v>45015.556677418979</v>
      </c>
      <c r="B118">
        <v>-29.546500000000002</v>
      </c>
      <c r="C118">
        <v>31.884799999999998</v>
      </c>
      <c r="D118">
        <v>31.557700000000001</v>
      </c>
      <c r="E118">
        <f t="shared" si="5"/>
        <v>-0.22670000000000101</v>
      </c>
      <c r="F118">
        <f t="shared" si="7"/>
        <v>-0.22029999999999816</v>
      </c>
      <c r="G118">
        <f t="shared" si="4"/>
        <v>-0.22349999999999959</v>
      </c>
    </row>
    <row r="119" spans="1:7" x14ac:dyDescent="0.2">
      <c r="A119" s="2">
        <v>45015.55668898148</v>
      </c>
      <c r="B119">
        <v>-29.540099999999999</v>
      </c>
      <c r="C119">
        <v>31.884799999999998</v>
      </c>
      <c r="D119">
        <v>31.557700000000001</v>
      </c>
      <c r="E119">
        <f t="shared" si="5"/>
        <v>-0.22670000000000101</v>
      </c>
      <c r="F119">
        <f t="shared" si="7"/>
        <v>-0.22029999999999816</v>
      </c>
      <c r="G119">
        <f t="shared" si="4"/>
        <v>-0.22349999999999959</v>
      </c>
    </row>
    <row r="120" spans="1:7" x14ac:dyDescent="0.2">
      <c r="A120" s="2">
        <v>45015.556700567133</v>
      </c>
      <c r="B120">
        <v>-29.537600000000001</v>
      </c>
      <c r="C120">
        <v>31.884799999999998</v>
      </c>
      <c r="D120">
        <v>31.557600000000001</v>
      </c>
      <c r="E120">
        <f t="shared" si="5"/>
        <v>-0.22670000000000101</v>
      </c>
      <c r="F120">
        <f t="shared" si="7"/>
        <v>-0.22039999999999793</v>
      </c>
      <c r="G120">
        <f t="shared" si="4"/>
        <v>-0.22354999999999947</v>
      </c>
    </row>
    <row r="121" spans="1:7" x14ac:dyDescent="0.2">
      <c r="A121" s="2">
        <v>45015.556712141202</v>
      </c>
      <c r="B121">
        <v>-29.545999999999999</v>
      </c>
      <c r="C121">
        <v>31.884699999999999</v>
      </c>
      <c r="D121">
        <v>31.557500000000001</v>
      </c>
      <c r="E121">
        <f t="shared" si="5"/>
        <v>-0.22680000000000078</v>
      </c>
      <c r="F121">
        <f t="shared" si="7"/>
        <v>-0.2204999999999977</v>
      </c>
      <c r="G121">
        <f t="shared" si="4"/>
        <v>-0.22364999999999924</v>
      </c>
    </row>
    <row r="122" spans="1:7" x14ac:dyDescent="0.2">
      <c r="A122" s="2">
        <v>45015.556723715279</v>
      </c>
      <c r="B122">
        <v>-29.559200000000001</v>
      </c>
      <c r="C122">
        <v>31.884699999999999</v>
      </c>
      <c r="D122">
        <v>31.557500000000001</v>
      </c>
      <c r="E122">
        <f t="shared" si="5"/>
        <v>-0.22680000000000078</v>
      </c>
      <c r="F122">
        <f t="shared" si="7"/>
        <v>-0.2204999999999977</v>
      </c>
      <c r="G122">
        <f t="shared" si="4"/>
        <v>-0.22364999999999924</v>
      </c>
    </row>
    <row r="123" spans="1:7" x14ac:dyDescent="0.2">
      <c r="A123" s="2">
        <v>45015.55673527778</v>
      </c>
      <c r="B123">
        <v>-29.5547</v>
      </c>
      <c r="C123">
        <v>31.884699999999999</v>
      </c>
      <c r="D123">
        <v>31.557500000000001</v>
      </c>
      <c r="E123">
        <f t="shared" si="5"/>
        <v>-0.22680000000000078</v>
      </c>
      <c r="F123">
        <f t="shared" si="7"/>
        <v>-0.2204999999999977</v>
      </c>
      <c r="G123">
        <f t="shared" si="4"/>
        <v>-0.22364999999999924</v>
      </c>
    </row>
    <row r="124" spans="1:7" x14ac:dyDescent="0.2">
      <c r="A124" s="2">
        <v>45015.556746863425</v>
      </c>
      <c r="B124">
        <v>-29.55</v>
      </c>
      <c r="C124">
        <v>31.884699999999999</v>
      </c>
      <c r="D124">
        <v>31.557500000000001</v>
      </c>
      <c r="E124">
        <f t="shared" si="5"/>
        <v>-0.22680000000000078</v>
      </c>
      <c r="F124">
        <f t="shared" si="7"/>
        <v>-0.2204999999999977</v>
      </c>
      <c r="G124">
        <f t="shared" si="4"/>
        <v>-0.22364999999999924</v>
      </c>
    </row>
    <row r="125" spans="1:7" x14ac:dyDescent="0.2">
      <c r="A125" s="2">
        <v>45015.556758425926</v>
      </c>
      <c r="B125">
        <v>-29.545100000000001</v>
      </c>
      <c r="C125">
        <v>31.884699999999999</v>
      </c>
      <c r="D125">
        <v>31.557400000000001</v>
      </c>
      <c r="E125">
        <f t="shared" si="5"/>
        <v>-0.22680000000000078</v>
      </c>
      <c r="F125">
        <f t="shared" si="7"/>
        <v>-0.22059999999999746</v>
      </c>
      <c r="G125">
        <f t="shared" si="4"/>
        <v>-0.22369999999999912</v>
      </c>
    </row>
    <row r="126" spans="1:7" x14ac:dyDescent="0.2">
      <c r="A126" s="2">
        <v>45015.556770000003</v>
      </c>
      <c r="B126">
        <v>-29.5413</v>
      </c>
      <c r="C126">
        <v>31.884699999999999</v>
      </c>
      <c r="D126">
        <v>31.557400000000001</v>
      </c>
      <c r="E126">
        <f t="shared" si="5"/>
        <v>-0.22680000000000078</v>
      </c>
      <c r="F126">
        <f t="shared" si="7"/>
        <v>-0.22059999999999746</v>
      </c>
      <c r="G126">
        <f t="shared" si="4"/>
        <v>-0.22369999999999912</v>
      </c>
    </row>
    <row r="127" spans="1:7" x14ac:dyDescent="0.2">
      <c r="A127" s="2">
        <v>45015.556781574072</v>
      </c>
      <c r="B127">
        <v>-29.537400000000002</v>
      </c>
      <c r="C127">
        <v>31.884699999999999</v>
      </c>
      <c r="D127">
        <v>31.557400000000001</v>
      </c>
      <c r="E127">
        <f t="shared" si="5"/>
        <v>-0.22680000000000078</v>
      </c>
      <c r="F127">
        <f t="shared" si="7"/>
        <v>-0.22059999999999746</v>
      </c>
      <c r="G127">
        <f t="shared" si="4"/>
        <v>-0.22369999999999912</v>
      </c>
    </row>
    <row r="128" spans="1:7" x14ac:dyDescent="0.2">
      <c r="A128" s="2">
        <v>45015.556793171294</v>
      </c>
      <c r="B128">
        <v>-29.5335</v>
      </c>
      <c r="C128">
        <v>31.884699999999999</v>
      </c>
      <c r="D128">
        <v>31.557400000000001</v>
      </c>
      <c r="E128">
        <f t="shared" si="5"/>
        <v>-0.22680000000000078</v>
      </c>
      <c r="F128">
        <f t="shared" si="7"/>
        <v>-0.22059999999999746</v>
      </c>
      <c r="G128">
        <f t="shared" si="4"/>
        <v>-0.22369999999999912</v>
      </c>
    </row>
    <row r="129" spans="1:7" x14ac:dyDescent="0.2">
      <c r="A129" s="2">
        <v>45015.556804733795</v>
      </c>
      <c r="B129">
        <v>-29.529900000000001</v>
      </c>
      <c r="C129">
        <v>31.884699999999999</v>
      </c>
      <c r="D129">
        <v>31.557400000000001</v>
      </c>
      <c r="E129">
        <f t="shared" si="5"/>
        <v>-0.22680000000000078</v>
      </c>
      <c r="F129">
        <f t="shared" si="7"/>
        <v>-0.22059999999999746</v>
      </c>
      <c r="G129">
        <f t="shared" si="4"/>
        <v>-0.22369999999999912</v>
      </c>
    </row>
    <row r="130" spans="1:7" x14ac:dyDescent="0.2">
      <c r="A130" s="2">
        <v>45015.556816319448</v>
      </c>
      <c r="B130">
        <v>-29.526700000000002</v>
      </c>
      <c r="C130">
        <v>31.884699999999999</v>
      </c>
      <c r="D130">
        <v>31.557400000000001</v>
      </c>
      <c r="E130">
        <f t="shared" si="5"/>
        <v>-0.22680000000000078</v>
      </c>
      <c r="F130">
        <f t="shared" si="7"/>
        <v>-0.22059999999999746</v>
      </c>
      <c r="G130">
        <f t="shared" si="4"/>
        <v>-0.22369999999999912</v>
      </c>
    </row>
    <row r="131" spans="1:7" x14ac:dyDescent="0.2">
      <c r="A131" s="2">
        <v>45015.556827893517</v>
      </c>
      <c r="B131">
        <v>-29.523700000000002</v>
      </c>
      <c r="C131">
        <v>31.884699999999999</v>
      </c>
      <c r="D131">
        <v>31.557300000000001</v>
      </c>
      <c r="E131">
        <f t="shared" si="5"/>
        <v>-0.22680000000000078</v>
      </c>
      <c r="F131">
        <f t="shared" si="7"/>
        <v>-0.22069999999999723</v>
      </c>
      <c r="G131">
        <f t="shared" si="4"/>
        <v>-0.22374999999999901</v>
      </c>
    </row>
    <row r="132" spans="1:7" x14ac:dyDescent="0.2">
      <c r="A132" s="2">
        <v>45015.556839699071</v>
      </c>
      <c r="B132">
        <v>-29.524000000000001</v>
      </c>
      <c r="C132">
        <v>31.884699999999999</v>
      </c>
      <c r="D132">
        <v>31.557300000000001</v>
      </c>
      <c r="E132">
        <f t="shared" si="5"/>
        <v>-0.22680000000000078</v>
      </c>
      <c r="F132">
        <f t="shared" si="7"/>
        <v>-0.22069999999999723</v>
      </c>
      <c r="G132">
        <f t="shared" ref="G132:G189" si="8">(E132+F132)/2</f>
        <v>-0.22374999999999901</v>
      </c>
    </row>
    <row r="133" spans="1:7" x14ac:dyDescent="0.2">
      <c r="A133" s="2">
        <v>45015.556851041663</v>
      </c>
      <c r="B133">
        <v>-29.525200000000002</v>
      </c>
      <c r="C133">
        <v>31.884699999999999</v>
      </c>
      <c r="D133">
        <v>31.557300000000001</v>
      </c>
      <c r="E133">
        <f t="shared" ref="E133:E189" si="9">C133-$C$3</f>
        <v>-0.22680000000000078</v>
      </c>
      <c r="F133">
        <f t="shared" ref="F133:F189" si="10">D133-$D$3</f>
        <v>-0.22069999999999723</v>
      </c>
      <c r="G133">
        <f t="shared" si="8"/>
        <v>-0.22374999999999901</v>
      </c>
    </row>
    <row r="134" spans="1:7" x14ac:dyDescent="0.2">
      <c r="A134" s="2">
        <v>45015.556862604164</v>
      </c>
      <c r="B134">
        <v>-29.5321</v>
      </c>
      <c r="C134">
        <v>31.884599999999999</v>
      </c>
      <c r="D134">
        <v>31.557200000000002</v>
      </c>
      <c r="E134">
        <f t="shared" si="9"/>
        <v>-0.22690000000000055</v>
      </c>
      <c r="F134">
        <f t="shared" si="10"/>
        <v>-0.220799999999997</v>
      </c>
      <c r="G134">
        <f t="shared" si="8"/>
        <v>-0.22384999999999877</v>
      </c>
    </row>
    <row r="135" spans="1:7" x14ac:dyDescent="0.2">
      <c r="A135" s="2">
        <v>45015.556874178241</v>
      </c>
      <c r="B135">
        <v>-28.333200000000001</v>
      </c>
      <c r="C135">
        <v>31.889099999999999</v>
      </c>
      <c r="D135">
        <v>31.569099999999999</v>
      </c>
      <c r="E135">
        <f t="shared" si="9"/>
        <v>-0.22240000000000038</v>
      </c>
      <c r="F135">
        <f t="shared" si="10"/>
        <v>-0.20889999999999986</v>
      </c>
      <c r="G135">
        <f t="shared" si="8"/>
        <v>-0.21565000000000012</v>
      </c>
    </row>
    <row r="136" spans="1:7" x14ac:dyDescent="0.2">
      <c r="A136" s="2">
        <v>45015.556885752318</v>
      </c>
      <c r="B136">
        <v>-25.1723</v>
      </c>
      <c r="C136">
        <v>31.8994</v>
      </c>
      <c r="D136">
        <v>31.586600000000001</v>
      </c>
      <c r="E136">
        <f t="shared" si="9"/>
        <v>-0.21209999999999951</v>
      </c>
      <c r="F136">
        <f t="shared" si="10"/>
        <v>-0.19139999999999802</v>
      </c>
      <c r="G136">
        <f t="shared" si="8"/>
        <v>-0.20174999999999876</v>
      </c>
    </row>
    <row r="137" spans="1:7" x14ac:dyDescent="0.2">
      <c r="A137" s="2">
        <v>45015.556897326387</v>
      </c>
      <c r="B137">
        <v>-22.033999999999999</v>
      </c>
      <c r="C137">
        <v>31.912700000000001</v>
      </c>
      <c r="D137">
        <v>31.602799999999998</v>
      </c>
      <c r="E137">
        <f t="shared" si="9"/>
        <v>-0.19879999999999853</v>
      </c>
      <c r="F137">
        <f t="shared" si="10"/>
        <v>-0.17520000000000024</v>
      </c>
      <c r="G137">
        <f t="shared" si="8"/>
        <v>-0.18699999999999939</v>
      </c>
    </row>
    <row r="138" spans="1:7" x14ac:dyDescent="0.2">
      <c r="A138" s="2">
        <v>45015.55690891204</v>
      </c>
      <c r="B138">
        <v>-19.418700000000001</v>
      </c>
      <c r="C138">
        <v>31.925899999999999</v>
      </c>
      <c r="D138">
        <v>31.6175</v>
      </c>
      <c r="E138">
        <f t="shared" si="9"/>
        <v>-0.18560000000000088</v>
      </c>
      <c r="F138">
        <f t="shared" si="10"/>
        <v>-0.16049999999999898</v>
      </c>
      <c r="G138">
        <f t="shared" si="8"/>
        <v>-0.17304999999999993</v>
      </c>
    </row>
    <row r="139" spans="1:7" x14ac:dyDescent="0.2">
      <c r="A139" s="2">
        <v>45015.556920474541</v>
      </c>
      <c r="B139">
        <v>-17.0061</v>
      </c>
      <c r="C139">
        <v>31.938300000000002</v>
      </c>
      <c r="D139">
        <v>31.630299999999998</v>
      </c>
      <c r="E139">
        <f t="shared" si="9"/>
        <v>-0.1731999999999978</v>
      </c>
      <c r="F139">
        <f t="shared" si="10"/>
        <v>-0.14770000000000039</v>
      </c>
      <c r="G139">
        <f t="shared" si="8"/>
        <v>-0.16044999999999909</v>
      </c>
    </row>
    <row r="140" spans="1:7" x14ac:dyDescent="0.2">
      <c r="A140" s="2">
        <v>45015.556932060186</v>
      </c>
      <c r="B140">
        <v>-14.8992</v>
      </c>
      <c r="C140">
        <v>31.949200000000001</v>
      </c>
      <c r="D140">
        <v>31.641500000000001</v>
      </c>
      <c r="E140">
        <f t="shared" si="9"/>
        <v>-0.16229999999999833</v>
      </c>
      <c r="F140">
        <f t="shared" si="10"/>
        <v>-0.13649999999999807</v>
      </c>
      <c r="G140">
        <f t="shared" si="8"/>
        <v>-0.1493999999999982</v>
      </c>
    </row>
    <row r="141" spans="1:7" x14ac:dyDescent="0.2">
      <c r="A141" s="2">
        <v>45015.556943622687</v>
      </c>
      <c r="B141">
        <v>-13.2486</v>
      </c>
      <c r="C141">
        <v>31.959199999999999</v>
      </c>
      <c r="D141">
        <v>31.651599999999998</v>
      </c>
      <c r="E141">
        <f t="shared" si="9"/>
        <v>-0.15230000000000032</v>
      </c>
      <c r="F141">
        <f t="shared" si="10"/>
        <v>-0.12640000000000029</v>
      </c>
      <c r="G141">
        <f t="shared" si="8"/>
        <v>-0.13935000000000031</v>
      </c>
    </row>
    <row r="142" spans="1:7" x14ac:dyDescent="0.2">
      <c r="A142" s="2">
        <v>45015.556955196756</v>
      </c>
      <c r="B142">
        <v>-11.7216</v>
      </c>
      <c r="C142">
        <v>31.968499999999999</v>
      </c>
      <c r="D142">
        <v>31.660799999999998</v>
      </c>
      <c r="E142">
        <f t="shared" si="9"/>
        <v>-0.14300000000000068</v>
      </c>
      <c r="F142">
        <f t="shared" si="10"/>
        <v>-0.11720000000000041</v>
      </c>
      <c r="G142">
        <f t="shared" si="8"/>
        <v>-0.13010000000000055</v>
      </c>
    </row>
    <row r="143" spans="1:7" x14ac:dyDescent="0.2">
      <c r="A143" s="2">
        <v>45015.556966770833</v>
      </c>
      <c r="B143">
        <v>-10.249000000000001</v>
      </c>
      <c r="C143">
        <v>31.9771</v>
      </c>
      <c r="D143">
        <v>31.6694</v>
      </c>
      <c r="E143">
        <f t="shared" si="9"/>
        <v>-0.13439999999999941</v>
      </c>
      <c r="F143">
        <f t="shared" si="10"/>
        <v>-0.10859999999999914</v>
      </c>
      <c r="G143">
        <f t="shared" si="8"/>
        <v>-0.12149999999999928</v>
      </c>
    </row>
    <row r="144" spans="1:7" x14ac:dyDescent="0.2">
      <c r="A144" s="2">
        <v>45015.55697834491</v>
      </c>
      <c r="B144">
        <v>-8.9342299999999994</v>
      </c>
      <c r="C144">
        <v>31.985199999999999</v>
      </c>
      <c r="D144">
        <v>31.677499999999998</v>
      </c>
      <c r="E144">
        <f t="shared" si="9"/>
        <v>-0.12630000000000052</v>
      </c>
      <c r="F144">
        <f t="shared" si="10"/>
        <v>-0.10050000000000026</v>
      </c>
      <c r="G144">
        <f t="shared" si="8"/>
        <v>-0.11340000000000039</v>
      </c>
    </row>
    <row r="145" spans="1:7" x14ac:dyDescent="0.2">
      <c r="A145" s="2">
        <v>45015.556989942132</v>
      </c>
      <c r="B145">
        <v>-7.8168800000000003</v>
      </c>
      <c r="C145">
        <v>31.992799999999999</v>
      </c>
      <c r="D145">
        <v>31.685199999999998</v>
      </c>
      <c r="E145">
        <f t="shared" si="9"/>
        <v>-0.11870000000000047</v>
      </c>
      <c r="F145">
        <f t="shared" si="10"/>
        <v>-9.2800000000000438E-2</v>
      </c>
      <c r="G145">
        <f t="shared" si="8"/>
        <v>-0.10575000000000045</v>
      </c>
    </row>
    <row r="146" spans="1:7" x14ac:dyDescent="0.2">
      <c r="A146" s="2">
        <v>45015.557001504632</v>
      </c>
      <c r="B146">
        <v>-6.71387</v>
      </c>
      <c r="C146">
        <v>31.9998</v>
      </c>
      <c r="D146">
        <v>31.6922</v>
      </c>
      <c r="E146">
        <f t="shared" si="9"/>
        <v>-0.11169999999999902</v>
      </c>
      <c r="F146">
        <f t="shared" si="10"/>
        <v>-8.5799999999998988E-2</v>
      </c>
      <c r="G146">
        <f t="shared" si="8"/>
        <v>-9.8749999999999005E-2</v>
      </c>
    </row>
    <row r="147" spans="1:7" x14ac:dyDescent="0.2">
      <c r="A147" s="2">
        <v>45015.557013090278</v>
      </c>
      <c r="B147">
        <v>-5.7731599999999998</v>
      </c>
      <c r="C147">
        <v>32.006399999999999</v>
      </c>
      <c r="D147">
        <v>31.698899999999998</v>
      </c>
      <c r="E147">
        <f t="shared" si="9"/>
        <v>-0.10510000000000019</v>
      </c>
      <c r="F147">
        <f t="shared" si="10"/>
        <v>-7.9100000000000392E-2</v>
      </c>
      <c r="G147">
        <f t="shared" si="8"/>
        <v>-9.2100000000000293E-2</v>
      </c>
    </row>
    <row r="148" spans="1:7" x14ac:dyDescent="0.2">
      <c r="A148" s="2">
        <v>45015.557024641203</v>
      </c>
      <c r="B148">
        <v>-4.9333299999999998</v>
      </c>
      <c r="C148">
        <v>32.012500000000003</v>
      </c>
      <c r="D148">
        <v>31.704899999999999</v>
      </c>
      <c r="E148">
        <f t="shared" si="9"/>
        <v>-9.8999999999996646E-2</v>
      </c>
      <c r="F148">
        <f t="shared" si="10"/>
        <v>-7.3100000000000165E-2</v>
      </c>
      <c r="G148">
        <f t="shared" si="8"/>
        <v>-8.6049999999998406E-2</v>
      </c>
    </row>
    <row r="149" spans="1:7" x14ac:dyDescent="0.2">
      <c r="A149" s="2">
        <v>45015.557036226855</v>
      </c>
      <c r="B149">
        <v>-4.1249000000000002</v>
      </c>
      <c r="C149">
        <v>32.0182</v>
      </c>
      <c r="D149">
        <v>31.7104</v>
      </c>
      <c r="E149">
        <f t="shared" si="9"/>
        <v>-9.3299999999999272E-2</v>
      </c>
      <c r="F149">
        <f t="shared" si="10"/>
        <v>-6.7599999999998772E-2</v>
      </c>
      <c r="G149">
        <f t="shared" si="8"/>
        <v>-8.0449999999999022E-2</v>
      </c>
    </row>
    <row r="150" spans="1:7" x14ac:dyDescent="0.2">
      <c r="A150" s="2">
        <v>45015.557047800925</v>
      </c>
      <c r="B150">
        <v>-3.43316</v>
      </c>
      <c r="C150">
        <v>32.023499999999999</v>
      </c>
      <c r="D150">
        <v>31.715699999999998</v>
      </c>
      <c r="E150">
        <f t="shared" si="9"/>
        <v>-8.8000000000000966E-2</v>
      </c>
      <c r="F150">
        <f t="shared" si="10"/>
        <v>-6.2300000000000466E-2</v>
      </c>
      <c r="G150">
        <f t="shared" si="8"/>
        <v>-7.5150000000000716E-2</v>
      </c>
    </row>
    <row r="151" spans="1:7" x14ac:dyDescent="0.2">
      <c r="A151" s="2">
        <v>45015.55705938657</v>
      </c>
      <c r="B151">
        <v>-2.81175</v>
      </c>
      <c r="C151">
        <v>32.028300000000002</v>
      </c>
      <c r="D151">
        <v>31.720199999999998</v>
      </c>
      <c r="E151">
        <f t="shared" si="9"/>
        <v>-8.3199999999997942E-2</v>
      </c>
      <c r="F151">
        <f t="shared" si="10"/>
        <v>-5.7800000000000296E-2</v>
      </c>
      <c r="G151">
        <f t="shared" si="8"/>
        <v>-7.0499999999999119E-2</v>
      </c>
    </row>
    <row r="152" spans="1:7" x14ac:dyDescent="0.2">
      <c r="A152" s="2">
        <v>45015.557070949071</v>
      </c>
      <c r="B152">
        <v>-2.2549199999999998</v>
      </c>
      <c r="C152">
        <v>32.032699999999998</v>
      </c>
      <c r="D152">
        <v>31.7239</v>
      </c>
      <c r="E152">
        <f t="shared" si="9"/>
        <v>-7.8800000000001091E-2</v>
      </c>
      <c r="F152">
        <f t="shared" si="10"/>
        <v>-5.4099999999998261E-2</v>
      </c>
      <c r="G152">
        <f t="shared" si="8"/>
        <v>-6.6449999999999676E-2</v>
      </c>
    </row>
    <row r="153" spans="1:7" x14ac:dyDescent="0.2">
      <c r="A153" s="2">
        <v>45015.557082534724</v>
      </c>
      <c r="B153">
        <v>-1.7893600000000001</v>
      </c>
      <c r="C153">
        <v>32.036900000000003</v>
      </c>
      <c r="D153">
        <v>31.726600000000001</v>
      </c>
      <c r="E153">
        <f t="shared" si="9"/>
        <v>-7.4599999999996669E-2</v>
      </c>
      <c r="F153">
        <f t="shared" si="10"/>
        <v>-5.1399999999997448E-2</v>
      </c>
      <c r="G153">
        <f t="shared" si="8"/>
        <v>-6.2999999999997058E-2</v>
      </c>
    </row>
    <row r="154" spans="1:7" x14ac:dyDescent="0.2">
      <c r="A154" s="2">
        <v>45015.557094097225</v>
      </c>
      <c r="B154">
        <v>-1.35016</v>
      </c>
      <c r="C154">
        <v>32.040900000000001</v>
      </c>
      <c r="D154">
        <v>31.728400000000001</v>
      </c>
      <c r="E154">
        <f t="shared" si="9"/>
        <v>-7.0599999999998886E-2</v>
      </c>
      <c r="F154">
        <f t="shared" si="10"/>
        <v>-4.959999999999809E-2</v>
      </c>
      <c r="G154">
        <f t="shared" si="8"/>
        <v>-6.0099999999998488E-2</v>
      </c>
    </row>
    <row r="155" spans="1:7" x14ac:dyDescent="0.2">
      <c r="A155" s="2">
        <v>45015.557105671294</v>
      </c>
      <c r="B155">
        <v>-1.0161199999999999</v>
      </c>
      <c r="C155">
        <v>32.044699999999999</v>
      </c>
      <c r="D155">
        <v>31.729399999999998</v>
      </c>
      <c r="E155">
        <f t="shared" si="9"/>
        <v>-6.6800000000000637E-2</v>
      </c>
      <c r="F155">
        <f t="shared" si="10"/>
        <v>-4.8600000000000421E-2</v>
      </c>
      <c r="G155">
        <f t="shared" si="8"/>
        <v>-5.7700000000000529E-2</v>
      </c>
    </row>
    <row r="156" spans="1:7" x14ac:dyDescent="0.2">
      <c r="A156" s="2">
        <v>45015.557117256947</v>
      </c>
      <c r="B156">
        <v>-0.75212699999999999</v>
      </c>
      <c r="C156">
        <v>32.047800000000002</v>
      </c>
      <c r="D156">
        <v>31.7302</v>
      </c>
      <c r="E156">
        <f t="shared" si="9"/>
        <v>-6.3699999999997203E-2</v>
      </c>
      <c r="F156">
        <f t="shared" si="10"/>
        <v>-4.7799999999998732E-2</v>
      </c>
      <c r="G156">
        <f t="shared" si="8"/>
        <v>-5.5749999999997968E-2</v>
      </c>
    </row>
    <row r="157" spans="1:7" x14ac:dyDescent="0.2">
      <c r="A157" s="2">
        <v>45015.557128819448</v>
      </c>
      <c r="B157">
        <v>-0.53217899999999996</v>
      </c>
      <c r="C157">
        <v>32.0501</v>
      </c>
      <c r="D157">
        <v>31.731100000000001</v>
      </c>
      <c r="E157">
        <f t="shared" si="9"/>
        <v>-6.1399999999999011E-2</v>
      </c>
      <c r="F157">
        <f t="shared" si="10"/>
        <v>-4.6899999999997277E-2</v>
      </c>
      <c r="G157">
        <f t="shared" si="8"/>
        <v>-5.4149999999998144E-2</v>
      </c>
    </row>
    <row r="158" spans="1:7" x14ac:dyDescent="0.2">
      <c r="A158" s="2">
        <v>45015.557140405093</v>
      </c>
      <c r="B158">
        <v>-0.37392199999999998</v>
      </c>
      <c r="C158">
        <v>32.051699999999997</v>
      </c>
      <c r="D158">
        <v>31.7318</v>
      </c>
      <c r="E158">
        <f t="shared" si="9"/>
        <v>-5.980000000000274E-2</v>
      </c>
      <c r="F158">
        <f t="shared" si="10"/>
        <v>-4.6199999999998909E-2</v>
      </c>
      <c r="G158">
        <f t="shared" si="8"/>
        <v>-5.3000000000000824E-2</v>
      </c>
    </row>
    <row r="159" spans="1:7" x14ac:dyDescent="0.2">
      <c r="A159" s="2">
        <v>45015.557151967594</v>
      </c>
      <c r="B159">
        <v>-0.26772600000000002</v>
      </c>
      <c r="C159">
        <v>32.052900000000001</v>
      </c>
      <c r="D159">
        <v>31.732199999999999</v>
      </c>
      <c r="E159">
        <f t="shared" si="9"/>
        <v>-5.8599999999998431E-2</v>
      </c>
      <c r="F159">
        <f t="shared" si="10"/>
        <v>-4.5799999999999841E-2</v>
      </c>
      <c r="G159">
        <f t="shared" si="8"/>
        <v>-5.2199999999999136E-2</v>
      </c>
    </row>
    <row r="160" spans="1:7" x14ac:dyDescent="0.2">
      <c r="A160" s="2">
        <v>45015.55716355324</v>
      </c>
      <c r="B160">
        <v>-0.20067499999999999</v>
      </c>
      <c r="C160">
        <v>32.053800000000003</v>
      </c>
      <c r="D160">
        <v>31.732399999999998</v>
      </c>
      <c r="E160">
        <f t="shared" si="9"/>
        <v>-5.7699999999996976E-2</v>
      </c>
      <c r="F160">
        <f t="shared" si="10"/>
        <v>-4.5600000000000307E-2</v>
      </c>
      <c r="G160">
        <f t="shared" si="8"/>
        <v>-5.1649999999998641E-2</v>
      </c>
    </row>
    <row r="161" spans="1:7" x14ac:dyDescent="0.2">
      <c r="A161" s="2">
        <v>45015.55717511574</v>
      </c>
      <c r="B161">
        <v>-0.15376999999999999</v>
      </c>
      <c r="C161">
        <v>32.054299999999998</v>
      </c>
      <c r="D161">
        <v>31.732500000000002</v>
      </c>
      <c r="E161">
        <f t="shared" si="9"/>
        <v>-5.7200000000001694E-2</v>
      </c>
      <c r="F161">
        <f t="shared" si="10"/>
        <v>-4.5499999999996987E-2</v>
      </c>
      <c r="G161">
        <f t="shared" si="8"/>
        <v>-5.1349999999999341E-2</v>
      </c>
    </row>
    <row r="162" spans="1:7" x14ac:dyDescent="0.2">
      <c r="A162" s="2">
        <v>45015.557186689817</v>
      </c>
      <c r="B162">
        <v>-0.12714600000000001</v>
      </c>
      <c r="C162">
        <v>32.054699999999997</v>
      </c>
      <c r="D162">
        <v>31.732700000000001</v>
      </c>
      <c r="E162">
        <f t="shared" si="9"/>
        <v>-5.6800000000002626E-2</v>
      </c>
      <c r="F162">
        <f t="shared" si="10"/>
        <v>-4.5299999999997453E-2</v>
      </c>
      <c r="G162">
        <f t="shared" si="8"/>
        <v>-5.105000000000004E-2</v>
      </c>
    </row>
    <row r="163" spans="1:7" x14ac:dyDescent="0.2">
      <c r="A163" s="2">
        <v>45015.557198263887</v>
      </c>
      <c r="B163">
        <v>-0.110383</v>
      </c>
      <c r="C163">
        <v>32.055</v>
      </c>
      <c r="D163">
        <v>31.732700000000001</v>
      </c>
      <c r="E163">
        <f t="shared" si="9"/>
        <v>-5.6499999999999773E-2</v>
      </c>
      <c r="F163">
        <f t="shared" si="10"/>
        <v>-4.5299999999997453E-2</v>
      </c>
      <c r="G163">
        <f t="shared" si="8"/>
        <v>-5.0899999999998613E-2</v>
      </c>
    </row>
    <row r="164" spans="1:7" x14ac:dyDescent="0.2">
      <c r="A164" s="2">
        <v>45015.557209837963</v>
      </c>
      <c r="B164">
        <v>-9.9417000000000005E-2</v>
      </c>
      <c r="C164">
        <v>32.055199999999999</v>
      </c>
      <c r="D164">
        <v>31.732800000000001</v>
      </c>
      <c r="E164">
        <f t="shared" si="9"/>
        <v>-5.6300000000000239E-2</v>
      </c>
      <c r="F164">
        <f t="shared" si="10"/>
        <v>-4.5199999999997686E-2</v>
      </c>
      <c r="G164">
        <f t="shared" si="8"/>
        <v>-5.0749999999998963E-2</v>
      </c>
    </row>
    <row r="165" spans="1:7" x14ac:dyDescent="0.2">
      <c r="A165" s="2">
        <v>45015.55722141204</v>
      </c>
      <c r="B165">
        <v>-9.2064999999999994E-2</v>
      </c>
      <c r="C165">
        <v>32.055300000000003</v>
      </c>
      <c r="D165">
        <v>31.732900000000001</v>
      </c>
      <c r="E165">
        <f t="shared" si="9"/>
        <v>-5.6199999999996919E-2</v>
      </c>
      <c r="F165">
        <f t="shared" si="10"/>
        <v>-4.509999999999792E-2</v>
      </c>
      <c r="G165">
        <f t="shared" si="8"/>
        <v>-5.0649999999997419E-2</v>
      </c>
    </row>
    <row r="166" spans="1:7" x14ac:dyDescent="0.2">
      <c r="A166" s="2">
        <v>45015.557232997686</v>
      </c>
      <c r="B166">
        <v>-8.5750000000000007E-2</v>
      </c>
      <c r="C166">
        <v>32.055399999999999</v>
      </c>
      <c r="D166">
        <v>31.732900000000001</v>
      </c>
      <c r="E166">
        <f t="shared" si="9"/>
        <v>-5.6100000000000705E-2</v>
      </c>
      <c r="F166">
        <f t="shared" si="10"/>
        <v>-4.509999999999792E-2</v>
      </c>
      <c r="G166">
        <f t="shared" si="8"/>
        <v>-5.0599999999999312E-2</v>
      </c>
    </row>
    <row r="167" spans="1:7" x14ac:dyDescent="0.2">
      <c r="A167" s="2">
        <v>45015.557244560187</v>
      </c>
      <c r="B167">
        <v>-8.0935999999999994E-2</v>
      </c>
      <c r="C167">
        <v>32.055500000000002</v>
      </c>
      <c r="D167">
        <v>31.732900000000001</v>
      </c>
      <c r="E167">
        <f t="shared" si="9"/>
        <v>-5.5999999999997385E-2</v>
      </c>
      <c r="F167">
        <f t="shared" si="10"/>
        <v>-4.509999999999792E-2</v>
      </c>
      <c r="G167">
        <f t="shared" si="8"/>
        <v>-5.0549999999997652E-2</v>
      </c>
    </row>
    <row r="168" spans="1:7" x14ac:dyDescent="0.2">
      <c r="A168" s="2">
        <v>45015.557256134256</v>
      </c>
      <c r="B168">
        <v>-7.7470999999999998E-2</v>
      </c>
      <c r="C168">
        <v>32.055599999999998</v>
      </c>
      <c r="D168">
        <v>31.732900000000001</v>
      </c>
      <c r="E168">
        <f t="shared" si="9"/>
        <v>-5.5900000000001171E-2</v>
      </c>
      <c r="F168">
        <f t="shared" si="10"/>
        <v>-4.509999999999792E-2</v>
      </c>
      <c r="G168">
        <f t="shared" si="8"/>
        <v>-5.0499999999999545E-2</v>
      </c>
    </row>
    <row r="169" spans="1:7" x14ac:dyDescent="0.2">
      <c r="A169" s="2">
        <v>45015.557267731485</v>
      </c>
      <c r="B169">
        <v>-7.4198E-2</v>
      </c>
      <c r="C169">
        <v>32.055700000000002</v>
      </c>
      <c r="D169">
        <v>31.733000000000001</v>
      </c>
      <c r="E169">
        <f t="shared" si="9"/>
        <v>-5.5799999999997851E-2</v>
      </c>
      <c r="F169">
        <f t="shared" si="10"/>
        <v>-4.4999999999998153E-2</v>
      </c>
      <c r="G169">
        <f t="shared" si="8"/>
        <v>-5.0399999999998002E-2</v>
      </c>
    </row>
    <row r="170" spans="1:7" x14ac:dyDescent="0.2">
      <c r="A170" s="2">
        <v>45015.557279305554</v>
      </c>
      <c r="B170">
        <v>-7.1525000000000005E-2</v>
      </c>
      <c r="C170">
        <v>32.055799999999998</v>
      </c>
      <c r="D170">
        <v>31.733000000000001</v>
      </c>
      <c r="E170">
        <f t="shared" si="9"/>
        <v>-5.5700000000001637E-2</v>
      </c>
      <c r="F170">
        <f t="shared" si="10"/>
        <v>-4.4999999999998153E-2</v>
      </c>
      <c r="G170">
        <f t="shared" si="8"/>
        <v>-5.0349999999999895E-2</v>
      </c>
    </row>
    <row r="171" spans="1:7" x14ac:dyDescent="0.2">
      <c r="A171" s="2">
        <v>45015.557290856479</v>
      </c>
      <c r="B171">
        <v>-6.9001000000000007E-2</v>
      </c>
      <c r="C171">
        <v>32.055799999999998</v>
      </c>
      <c r="D171">
        <v>31.733000000000001</v>
      </c>
      <c r="E171">
        <f t="shared" si="9"/>
        <v>-5.5700000000001637E-2</v>
      </c>
      <c r="F171">
        <f t="shared" si="10"/>
        <v>-4.4999999999998153E-2</v>
      </c>
      <c r="G171">
        <f t="shared" si="8"/>
        <v>-5.0349999999999895E-2</v>
      </c>
    </row>
    <row r="172" spans="1:7" x14ac:dyDescent="0.2">
      <c r="A172" s="2">
        <v>45015.557302442132</v>
      </c>
      <c r="B172">
        <v>-6.7118999999999998E-2</v>
      </c>
      <c r="C172">
        <v>32.055900000000001</v>
      </c>
      <c r="D172">
        <v>31.733000000000001</v>
      </c>
      <c r="E172">
        <f t="shared" si="9"/>
        <v>-5.5599999999998317E-2</v>
      </c>
      <c r="F172">
        <f t="shared" si="10"/>
        <v>-4.4999999999998153E-2</v>
      </c>
      <c r="G172">
        <f t="shared" si="8"/>
        <v>-5.0299999999998235E-2</v>
      </c>
    </row>
    <row r="173" spans="1:7" x14ac:dyDescent="0.2">
      <c r="A173" s="2">
        <v>45015.557314027777</v>
      </c>
      <c r="B173">
        <v>-6.5319000000000002E-2</v>
      </c>
      <c r="C173">
        <v>32.055900000000001</v>
      </c>
      <c r="D173">
        <v>31.733000000000001</v>
      </c>
      <c r="E173">
        <f t="shared" si="9"/>
        <v>-5.5599999999998317E-2</v>
      </c>
      <c r="F173">
        <f t="shared" si="10"/>
        <v>-4.4999999999998153E-2</v>
      </c>
      <c r="G173">
        <f t="shared" si="8"/>
        <v>-5.0299999999998235E-2</v>
      </c>
    </row>
    <row r="174" spans="1:7" x14ac:dyDescent="0.2">
      <c r="A174" s="2">
        <v>45015.557325590278</v>
      </c>
      <c r="B174">
        <v>-6.3614000000000004E-2</v>
      </c>
      <c r="C174">
        <v>32.055999999999997</v>
      </c>
      <c r="D174">
        <v>31.7331</v>
      </c>
      <c r="E174">
        <f t="shared" si="9"/>
        <v>-5.5500000000002103E-2</v>
      </c>
      <c r="F174">
        <f t="shared" si="10"/>
        <v>-4.4899999999998386E-2</v>
      </c>
      <c r="G174">
        <f t="shared" si="8"/>
        <v>-5.0200000000000244E-2</v>
      </c>
    </row>
    <row r="175" spans="1:7" x14ac:dyDescent="0.2">
      <c r="A175" s="2">
        <v>45015.557337175924</v>
      </c>
      <c r="B175">
        <v>-6.1976999999999997E-2</v>
      </c>
      <c r="C175">
        <v>32.055999999999997</v>
      </c>
      <c r="D175">
        <v>31.7331</v>
      </c>
      <c r="E175">
        <f t="shared" si="9"/>
        <v>-5.5500000000002103E-2</v>
      </c>
      <c r="F175">
        <f t="shared" si="10"/>
        <v>-4.4899999999998386E-2</v>
      </c>
      <c r="G175">
        <f t="shared" si="8"/>
        <v>-5.0200000000000244E-2</v>
      </c>
    </row>
    <row r="176" spans="1:7" x14ac:dyDescent="0.2">
      <c r="A176" s="2">
        <v>45015.557348738424</v>
      </c>
      <c r="B176">
        <v>-6.0735999999999998E-2</v>
      </c>
      <c r="C176">
        <v>32.056100000000001</v>
      </c>
      <c r="D176">
        <v>31.7331</v>
      </c>
      <c r="E176">
        <f t="shared" si="9"/>
        <v>-5.5399999999998784E-2</v>
      </c>
      <c r="F176">
        <f t="shared" si="10"/>
        <v>-4.4899999999998386E-2</v>
      </c>
      <c r="G176">
        <f t="shared" si="8"/>
        <v>-5.0149999999998585E-2</v>
      </c>
    </row>
    <row r="177" spans="1:7" x14ac:dyDescent="0.2">
      <c r="A177" s="2">
        <v>45015.557360324077</v>
      </c>
      <c r="B177">
        <v>-5.9249000000000003E-2</v>
      </c>
      <c r="C177">
        <v>32.056100000000001</v>
      </c>
      <c r="D177">
        <v>31.7331</v>
      </c>
      <c r="E177">
        <f t="shared" si="9"/>
        <v>-5.5399999999998784E-2</v>
      </c>
      <c r="F177">
        <f t="shared" si="10"/>
        <v>-4.4899999999998386E-2</v>
      </c>
      <c r="G177">
        <f t="shared" si="8"/>
        <v>-5.0149999999998585E-2</v>
      </c>
    </row>
    <row r="178" spans="1:7" x14ac:dyDescent="0.2">
      <c r="A178" s="2">
        <v>45015.557371886571</v>
      </c>
      <c r="B178">
        <v>-5.8295E-2</v>
      </c>
      <c r="C178">
        <v>32.056100000000001</v>
      </c>
      <c r="D178">
        <v>31.7331</v>
      </c>
      <c r="E178">
        <f t="shared" si="9"/>
        <v>-5.5399999999998784E-2</v>
      </c>
      <c r="F178">
        <f t="shared" si="10"/>
        <v>-4.4899999999998386E-2</v>
      </c>
      <c r="G178">
        <f t="shared" si="8"/>
        <v>-5.0149999999998585E-2</v>
      </c>
    </row>
    <row r="179" spans="1:7" x14ac:dyDescent="0.2">
      <c r="A179" s="2">
        <v>45015.557383472224</v>
      </c>
      <c r="B179">
        <v>-5.7258000000000003E-2</v>
      </c>
      <c r="C179">
        <v>32.056100000000001</v>
      </c>
      <c r="D179">
        <v>31.7331</v>
      </c>
      <c r="E179">
        <f t="shared" si="9"/>
        <v>-5.5399999999998784E-2</v>
      </c>
      <c r="F179">
        <f t="shared" si="10"/>
        <v>-4.4899999999998386E-2</v>
      </c>
      <c r="G179">
        <f t="shared" si="8"/>
        <v>-5.0149999999998585E-2</v>
      </c>
    </row>
    <row r="180" spans="1:7" x14ac:dyDescent="0.2">
      <c r="A180" s="2">
        <v>45015.557395046293</v>
      </c>
      <c r="B180">
        <v>-5.6085000000000003E-2</v>
      </c>
      <c r="C180">
        <v>32.056199999999997</v>
      </c>
      <c r="D180">
        <v>31.7331</v>
      </c>
      <c r="E180">
        <f t="shared" si="9"/>
        <v>-5.5300000000002569E-2</v>
      </c>
      <c r="F180">
        <f t="shared" si="10"/>
        <v>-4.4899999999998386E-2</v>
      </c>
      <c r="G180">
        <f t="shared" si="8"/>
        <v>-5.0100000000000477E-2</v>
      </c>
    </row>
    <row r="181" spans="1:7" x14ac:dyDescent="0.2">
      <c r="A181" s="2">
        <v>45015.557406608794</v>
      </c>
      <c r="B181">
        <v>-5.5362000000000001E-2</v>
      </c>
      <c r="C181">
        <v>32.056199999999997</v>
      </c>
      <c r="D181">
        <v>31.7331</v>
      </c>
      <c r="E181">
        <f t="shared" si="9"/>
        <v>-5.5300000000002569E-2</v>
      </c>
      <c r="F181">
        <f t="shared" si="10"/>
        <v>-4.4899999999998386E-2</v>
      </c>
      <c r="G181">
        <f t="shared" si="8"/>
        <v>-5.0100000000000477E-2</v>
      </c>
    </row>
    <row r="182" spans="1:7" x14ac:dyDescent="0.2">
      <c r="A182" s="2">
        <v>45015.557418194447</v>
      </c>
      <c r="B182">
        <v>-5.4489000000000003E-2</v>
      </c>
      <c r="C182">
        <v>32.056199999999997</v>
      </c>
      <c r="D182">
        <v>31.7331</v>
      </c>
      <c r="E182">
        <f t="shared" si="9"/>
        <v>-5.5300000000002569E-2</v>
      </c>
      <c r="F182">
        <f t="shared" si="10"/>
        <v>-4.4899999999998386E-2</v>
      </c>
      <c r="G182">
        <f t="shared" si="8"/>
        <v>-5.0100000000000477E-2</v>
      </c>
    </row>
    <row r="183" spans="1:7" x14ac:dyDescent="0.2">
      <c r="A183" s="2">
        <v>45015.557429756947</v>
      </c>
      <c r="B183">
        <v>-5.3862E-2</v>
      </c>
      <c r="C183">
        <v>32.056199999999997</v>
      </c>
      <c r="D183">
        <v>31.7331</v>
      </c>
      <c r="E183">
        <f t="shared" si="9"/>
        <v>-5.5300000000002569E-2</v>
      </c>
      <c r="F183">
        <f t="shared" si="10"/>
        <v>-4.4899999999998386E-2</v>
      </c>
      <c r="G183">
        <f t="shared" si="8"/>
        <v>-5.0100000000000477E-2</v>
      </c>
    </row>
    <row r="184" spans="1:7" x14ac:dyDescent="0.2">
      <c r="A184" s="2">
        <v>45015.557441331017</v>
      </c>
      <c r="B184">
        <v>-5.3057E-2</v>
      </c>
      <c r="C184">
        <v>32.056199999999997</v>
      </c>
      <c r="D184">
        <v>31.7331</v>
      </c>
      <c r="E184">
        <f t="shared" si="9"/>
        <v>-5.5300000000002569E-2</v>
      </c>
      <c r="F184">
        <f t="shared" si="10"/>
        <v>-4.4899999999998386E-2</v>
      </c>
      <c r="G184">
        <f t="shared" si="8"/>
        <v>-5.0100000000000477E-2</v>
      </c>
    </row>
    <row r="185" spans="1:7" x14ac:dyDescent="0.2">
      <c r="A185" s="2">
        <v>45015.55745291667</v>
      </c>
      <c r="B185">
        <v>-5.2019999999999997E-2</v>
      </c>
      <c r="C185">
        <v>32.0563</v>
      </c>
      <c r="D185">
        <v>31.7332</v>
      </c>
      <c r="E185">
        <f t="shared" si="9"/>
        <v>-5.519999999999925E-2</v>
      </c>
      <c r="F185">
        <f t="shared" si="10"/>
        <v>-4.4799999999998619E-2</v>
      </c>
      <c r="G185">
        <f t="shared" si="8"/>
        <v>-4.9999999999998934E-2</v>
      </c>
    </row>
    <row r="186" spans="1:7" x14ac:dyDescent="0.2">
      <c r="A186" s="2">
        <v>45015.557464479163</v>
      </c>
      <c r="B186">
        <v>-5.1679000000000003E-2</v>
      </c>
      <c r="C186">
        <v>32.0563</v>
      </c>
      <c r="D186">
        <v>31.7332</v>
      </c>
      <c r="E186">
        <f t="shared" si="9"/>
        <v>-5.519999999999925E-2</v>
      </c>
      <c r="F186">
        <f t="shared" si="10"/>
        <v>-4.4799999999998619E-2</v>
      </c>
      <c r="G186">
        <f t="shared" si="8"/>
        <v>-4.9999999999998934E-2</v>
      </c>
    </row>
    <row r="187" spans="1:7" x14ac:dyDescent="0.2">
      <c r="A187" s="2">
        <v>45015.557476064816</v>
      </c>
      <c r="B187">
        <v>-5.0929000000000002E-2</v>
      </c>
      <c r="C187">
        <v>32.0563</v>
      </c>
      <c r="D187">
        <v>31.7332</v>
      </c>
      <c r="E187">
        <f t="shared" si="9"/>
        <v>-5.519999999999925E-2</v>
      </c>
      <c r="F187">
        <f t="shared" si="10"/>
        <v>-4.4799999999998619E-2</v>
      </c>
      <c r="G187">
        <f t="shared" si="8"/>
        <v>-4.9999999999998934E-2</v>
      </c>
    </row>
    <row r="188" spans="1:7" x14ac:dyDescent="0.2">
      <c r="A188" s="2">
        <v>45015.557487650462</v>
      </c>
      <c r="B188">
        <v>-5.0410999999999997E-2</v>
      </c>
      <c r="C188">
        <v>32.0563</v>
      </c>
      <c r="D188">
        <v>31.7332</v>
      </c>
      <c r="E188">
        <f t="shared" si="9"/>
        <v>-5.519999999999925E-2</v>
      </c>
      <c r="F188">
        <f t="shared" si="10"/>
        <v>-4.4799999999998619E-2</v>
      </c>
      <c r="G188">
        <f t="shared" si="8"/>
        <v>-4.9999999999998934E-2</v>
      </c>
    </row>
    <row r="189" spans="1:7" x14ac:dyDescent="0.2">
      <c r="A189" s="2">
        <v>45015.557499224538</v>
      </c>
      <c r="B189">
        <v>-4.9946999999999998E-2</v>
      </c>
      <c r="C189">
        <v>32.0563</v>
      </c>
      <c r="D189">
        <v>31.7332</v>
      </c>
      <c r="E189">
        <f t="shared" si="9"/>
        <v>-5.519999999999925E-2</v>
      </c>
      <c r="F189">
        <f t="shared" si="10"/>
        <v>-4.4799999999998619E-2</v>
      </c>
      <c r="G189">
        <f t="shared" si="8"/>
        <v>-4.9999999999998934E-2</v>
      </c>
    </row>
    <row r="190" spans="1:7" x14ac:dyDescent="0.2">
      <c r="D190">
        <v>31.7332</v>
      </c>
    </row>
    <row r="191" spans="1:7" x14ac:dyDescent="0.2">
      <c r="D191">
        <v>31.7332</v>
      </c>
    </row>
  </sheetData>
  <pageMargins left="0.7" right="0.7" top="0.75" bottom="0.75" header="0.3" footer="0.3"/>
  <ignoredErrors>
    <ignoredError sqref="O36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3.30 Actuator - L vs D</vt:lpstr>
      <vt:lpstr>'3.30 Actuator - L vs D'!Unmodified_Actuator_Load_1</vt:lpstr>
      <vt:lpstr>'3.30 Actuator - L vs D'!Unmodified_Actuator_Primary_Displacement</vt:lpstr>
      <vt:lpstr>'3.30 Actuator - L vs D'!Unmodified_Actuator_Secondary_Displacement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Lutfi, Mostafa - (mostafalutfi)</dc:creator>
  <cp:lastModifiedBy>Kevin</cp:lastModifiedBy>
  <dcterms:created xsi:type="dcterms:W3CDTF">2023-03-27T17:22:30Z</dcterms:created>
  <dcterms:modified xsi:type="dcterms:W3CDTF">2023-04-05T21:16:46Z</dcterms:modified>
</cp:coreProperties>
</file>