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<sst xmlns="http://schemas.openxmlformats.org/spreadsheetml/2006/main" count="64" uniqueCount="51">
  <si>
    <t>Company</t>
  </si>
  <si>
    <t>Motor Name</t>
  </si>
  <si>
    <t>kV (RPM/V)</t>
  </si>
  <si>
    <t>Series [S]</t>
  </si>
  <si>
    <t>Max Voltage (V)</t>
  </si>
  <si>
    <t>Max RPM</t>
  </si>
  <si>
    <t>85% RPM</t>
  </si>
  <si>
    <t>Max Power (W)</t>
  </si>
  <si>
    <t>Max Current (A)</t>
  </si>
  <si>
    <t>Optimal Current (A)</t>
  </si>
  <si>
    <t>Io (A)</t>
  </si>
  <si>
    <t>Rm (ohm)</t>
  </si>
  <si>
    <t>Mass (g)</t>
  </si>
  <si>
    <t>Cost</t>
  </si>
  <si>
    <t>Link</t>
  </si>
  <si>
    <t>Data Sheet</t>
  </si>
  <si>
    <t>Legend:</t>
  </si>
  <si>
    <t>HackerMotor</t>
  </si>
  <si>
    <t>A60-5XS V4 28-Pole kv420</t>
  </si>
  <si>
    <t>https://hackermotors.us/product/a60-5xs-v4-28-pole-kv420/</t>
  </si>
  <si>
    <t>Calculated Input</t>
  </si>
  <si>
    <t>A60-6XS V4 28-Pole kv370</t>
  </si>
  <si>
    <t>https://hackermotors.us/product/a60-6xs-v4-28-pole-kv370/</t>
  </si>
  <si>
    <t>Optional Input</t>
  </si>
  <si>
    <t>Dualsky</t>
  </si>
  <si>
    <t>XM6360EA</t>
  </si>
  <si>
    <t>http://shop.dualsky.com/xm6360ea-v3-series-brushless-outrunners-for-air_p0353.html</t>
  </si>
  <si>
    <t>WARNING HIGH S</t>
  </si>
  <si>
    <t>ECO4120C-V2</t>
  </si>
  <si>
    <t>http://shop.dualsky.com/eco4120c-v2-series-brushless-outrunners_p0282.html</t>
  </si>
  <si>
    <t>WARNING HIGH A</t>
  </si>
  <si>
    <t>WARNING HIGH W</t>
  </si>
  <si>
    <t>Propdrive</t>
  </si>
  <si>
    <t>v2 5060 380KV</t>
  </si>
  <si>
    <t>https://hobbyking.com/en_us/propdrive-v2-5060-380kv-brushless-outrunner-motor.html</t>
  </si>
  <si>
    <t>Available / Free</t>
  </si>
  <si>
    <t>v2 5060 270KV</t>
  </si>
  <si>
    <t>https://hobbyking.com/en_us/propdrive-v2-5060-270kv-brushless-outrunner-motor.html</t>
  </si>
  <si>
    <t>Spektrum</t>
  </si>
  <si>
    <t>Avian 5065-450Kv</t>
  </si>
  <si>
    <t>https://www.spektrumrc.com/product/avian-5065-450kv-outrunner-brushless-motor/SPMXAM4770.html</t>
  </si>
  <si>
    <t>https://www.spektrumrc.com/on/demandware.static/-/Sites-horizon-master/default/dwd35727be/Manuals/Spektrum-Avian-Brushless-Motor-Spec-Chart.pdf</t>
  </si>
  <si>
    <t>SunnySky</t>
  </si>
  <si>
    <t xml:space="preserve">V3 X4130 V3 </t>
  </si>
  <si>
    <t>https://sunnyskyusa.com/collections/x-v3-motors/products/sunnysky-x-series-v3-x4130-v3-brushless-motors</t>
  </si>
  <si>
    <t>Additional Notes</t>
  </si>
  <si>
    <t>85 % is a Typical Safety Margin for a Motor, based on Current [A]</t>
  </si>
  <si>
    <t>V3 X4125 V3</t>
  </si>
  <si>
    <t>https://sunnyskyusa.com/collections/x-v3-motors/products/sunnysky-x4125</t>
  </si>
  <si>
    <t>85% RPM should be the highest, Target RPM</t>
  </si>
  <si>
    <t>Max Current is BURST [Non-Continuous]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</si>
</sst>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4">
    <font>
      <sz val="10.0"/>
      <color rgb="FF000000"/>
      <name val="Arial"/>
      <scheme val="minor"/>
    </font>
    <font>
      <color rgb="FFFFFFFF"/>
      <name val="Arial"/>
      <scheme val="minor"/>
    </font>
    <font>
      <color rgb="FFFFFFFF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</font>
    <font>
      <u/>
      <color rgb="FF0000FF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/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9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434343"/>
      </left>
      <right style="thick">
        <color rgb="FF434343"/>
      </right>
      <top style="thick">
        <color rgb="FF434343"/>
      </top>
      <bottom style="thick">
        <color rgb="FF434343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434343"/>
      </left>
      <right style="thick">
        <color rgb="FF434343"/>
      </right>
      <top style="thick">
        <color rgb="FF434343"/>
      </top>
    </border>
    <border>
      <left style="thick">
        <color rgb="FF434343"/>
      </left>
      <right style="thick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ck">
        <color rgb="FF434343"/>
      </left>
      <right style="thick">
        <color rgb="FF434343"/>
      </right>
      <bottom style="thick">
        <color rgb="FF434343"/>
      </bottom>
    </border>
    <border>
      <right style="thick">
        <color rgb="FF434343"/>
      </right>
      <top style="thick">
        <color rgb="FF434343"/>
      </top>
    </border>
    <border>
      <right style="thick">
        <color rgb="FF434343"/>
      </right>
    </border>
    <border>
      <right style="thick">
        <color rgb="FF434343"/>
      </right>
      <bottom style="thick">
        <color rgb="FF434343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3" fillId="3" fontId="1" numFmtId="1" xfId="0" applyAlignment="1" applyBorder="1" applyFont="1" applyNumberFormat="1">
      <alignment readingOrder="0"/>
    </xf>
    <xf borderId="3" fillId="4" fontId="1" numFmtId="0" xfId="0" applyAlignment="1" applyBorder="1" applyFill="1" applyFont="1">
      <alignment readingOrder="0"/>
    </xf>
    <xf borderId="3" fillId="2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5" fillId="2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3" fillId="0" fontId="3" numFmtId="1" xfId="0" applyBorder="1" applyFont="1" applyNumberFormat="1"/>
    <xf borderId="3" fillId="0" fontId="3" numFmtId="2" xfId="0" applyBorder="1" applyFont="1" applyNumberFormat="1"/>
    <xf borderId="3" fillId="0" fontId="3" numFmtId="164" xfId="0" applyAlignment="1" applyBorder="1" applyFont="1" applyNumberFormat="1">
      <alignment readingOrder="0" shrinkToFit="0" wrapText="0"/>
    </xf>
    <xf borderId="4" fillId="0" fontId="4" numFmtId="0" xfId="0" applyAlignment="1" applyBorder="1" applyFont="1">
      <alignment readingOrder="0" shrinkToFit="0" wrapText="0"/>
    </xf>
    <xf borderId="1" fillId="0" fontId="3" numFmtId="0" xfId="0" applyBorder="1" applyFont="1"/>
    <xf borderId="5" fillId="3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1" fillId="5" fontId="3" numFmtId="0" xfId="0" applyAlignment="1" applyBorder="1" applyFill="1" applyFont="1">
      <alignment readingOrder="0"/>
    </xf>
    <xf borderId="2" fillId="5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3" fillId="5" fontId="3" numFmtId="0" xfId="0" applyBorder="1" applyFont="1"/>
    <xf borderId="3" fillId="5" fontId="3" numFmtId="1" xfId="0" applyBorder="1" applyFont="1" applyNumberFormat="1"/>
    <xf borderId="3" fillId="5" fontId="3" numFmtId="2" xfId="0" applyBorder="1" applyFont="1" applyNumberFormat="1"/>
    <xf borderId="3" fillId="5" fontId="3" numFmtId="164" xfId="0" applyAlignment="1" applyBorder="1" applyFont="1" applyNumberFormat="1">
      <alignment readingOrder="0" shrinkToFit="0" wrapText="0"/>
    </xf>
    <xf borderId="4" fillId="5" fontId="5" numFmtId="0" xfId="0" applyAlignment="1" applyBorder="1" applyFont="1">
      <alignment readingOrder="0" shrinkToFit="0" wrapText="0"/>
    </xf>
    <xf borderId="5" fillId="6" fontId="6" numFmtId="0" xfId="0" applyAlignment="1" applyBorder="1" applyFill="1" applyFont="1">
      <alignment vertical="bottom"/>
    </xf>
    <xf borderId="1" fillId="7" fontId="3" numFmtId="0" xfId="0" applyAlignment="1" applyBorder="1" applyFill="1" applyFont="1">
      <alignment readingOrder="0"/>
    </xf>
    <xf borderId="5" fillId="5" fontId="6" numFmtId="0" xfId="0" applyAlignment="1" applyBorder="1" applyFont="1">
      <alignment vertical="bottom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7" fillId="0" fontId="3" numFmtId="1" xfId="0" applyBorder="1" applyFont="1" applyNumberFormat="1"/>
    <xf borderId="7" fillId="0" fontId="3" numFmtId="2" xfId="0" applyBorder="1" applyFont="1" applyNumberFormat="1"/>
    <xf borderId="7" fillId="0" fontId="3" numFmtId="164" xfId="0" applyAlignment="1" applyBorder="1" applyFont="1" applyNumberFormat="1">
      <alignment readingOrder="0" shrinkToFit="0" wrapText="0"/>
    </xf>
    <xf borderId="8" fillId="0" fontId="7" numFmtId="0" xfId="0" applyAlignment="1" applyBorder="1" applyFont="1">
      <alignment readingOrder="0" shrinkToFit="0" wrapText="0"/>
    </xf>
    <xf borderId="5" fillId="8" fontId="6" numFmtId="0" xfId="0" applyAlignment="1" applyBorder="1" applyFill="1" applyFont="1">
      <alignment vertical="bottom"/>
    </xf>
    <xf borderId="1" fillId="0" fontId="3" numFmtId="1" xfId="0" applyBorder="1" applyFont="1" applyNumberFormat="1"/>
    <xf borderId="1" fillId="0" fontId="3" numFmtId="2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 shrinkToFit="0" wrapText="0"/>
    </xf>
    <xf borderId="9" fillId="0" fontId="9" numFmtId="0" xfId="0" applyAlignment="1" applyBorder="1" applyFont="1">
      <alignment readingOrder="0" shrinkToFit="0" wrapText="0"/>
    </xf>
    <xf borderId="5" fillId="9" fontId="10" numFmtId="0" xfId="0" applyAlignment="1" applyBorder="1" applyFill="1" applyFont="1">
      <alignment vertical="bottom"/>
    </xf>
    <xf borderId="0" fillId="0" fontId="10" numFmtId="0" xfId="0" applyAlignment="1" applyFont="1">
      <alignment vertical="bottom"/>
    </xf>
    <xf borderId="10" fillId="0" fontId="3" numFmtId="0" xfId="0" applyAlignment="1" applyBorder="1" applyFont="1">
      <alignment readingOrder="0"/>
    </xf>
    <xf borderId="10" fillId="0" fontId="3" numFmtId="0" xfId="0" applyBorder="1" applyFont="1"/>
    <xf borderId="10" fillId="0" fontId="3" numFmtId="1" xfId="0" applyBorder="1" applyFont="1" applyNumberFormat="1"/>
    <xf borderId="10" fillId="0" fontId="3" numFmtId="2" xfId="0" applyBorder="1" applyFont="1" applyNumberFormat="1"/>
    <xf borderId="10" fillId="0" fontId="8" numFmtId="0" xfId="0" applyAlignment="1" applyBorder="1" applyFont="1">
      <alignment readingOrder="0"/>
    </xf>
    <xf borderId="10" fillId="9" fontId="3" numFmtId="164" xfId="0" applyAlignment="1" applyBorder="1" applyFont="1" applyNumberFormat="1">
      <alignment readingOrder="0" shrinkToFit="0" wrapText="0"/>
    </xf>
    <xf borderId="11" fillId="0" fontId="11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3" fillId="0" fontId="3" numFmtId="164" xfId="0" applyAlignment="1" applyBorder="1" applyFont="1" applyNumberFormat="1">
      <alignment shrinkToFit="0" wrapText="0"/>
    </xf>
    <xf borderId="5" fillId="2" fontId="2" numFmtId="0" xfId="0" applyAlignment="1" applyBorder="1" applyFont="1">
      <alignment vertical="bottom"/>
    </xf>
    <xf borderId="12" fillId="4" fontId="2" numFmtId="0" xfId="0" applyAlignment="1" applyBorder="1" applyFont="1">
      <alignment shrinkToFit="0" vertical="bottom" wrapText="1"/>
    </xf>
    <xf borderId="13" fillId="0" fontId="13" numFmtId="0" xfId="0" applyBorder="1" applyFont="1"/>
    <xf borderId="14" fillId="0" fontId="3" numFmtId="0" xfId="0" applyAlignment="1" applyBorder="1" applyFont="1">
      <alignment readingOrder="0"/>
    </xf>
    <xf borderId="7" fillId="9" fontId="3" numFmtId="164" xfId="0" applyAlignment="1" applyBorder="1" applyFont="1" applyNumberFormat="1">
      <alignment readingOrder="0" shrinkToFit="0" wrapText="0"/>
    </xf>
    <xf borderId="14" fillId="0" fontId="3" numFmtId="0" xfId="0" applyBorder="1" applyFont="1"/>
    <xf borderId="0" fillId="0" fontId="3" numFmtId="1" xfId="0" applyFont="1" applyNumberFormat="1"/>
    <xf borderId="0" fillId="0" fontId="3" numFmtId="164" xfId="0" applyFont="1" applyNumberFormat="1"/>
    <xf borderId="15" fillId="0" fontId="13" numFmtId="0" xfId="0" applyBorder="1" applyFont="1"/>
    <xf borderId="16" fillId="4" fontId="2" numFmtId="0" xfId="0" applyAlignment="1" applyBorder="1" applyFont="1">
      <alignment shrinkToFit="0" vertical="bottom" wrapText="1"/>
    </xf>
    <xf borderId="17" fillId="0" fontId="13" numFmtId="0" xfId="0" applyBorder="1" applyFont="1"/>
    <xf borderId="18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unnyskyusa.com/collections/x-v3-motors/products/sunnysky-x-series-v3-x4130-v3-brushless-motors" TargetMode="External"/><Relationship Id="rId10" Type="http://schemas.openxmlformats.org/officeDocument/2006/relationships/hyperlink" Target="https://sunnyskyusa.com/collections/x-v3-motors/products/sunnysky-x-series-v3-x4130-v3-brushless-motors" TargetMode="External"/><Relationship Id="rId13" Type="http://schemas.openxmlformats.org/officeDocument/2006/relationships/hyperlink" Target="https://sunnyskyusa.com/collections/x-v3-motors/products/sunnysky-x4125" TargetMode="External"/><Relationship Id="rId12" Type="http://schemas.openxmlformats.org/officeDocument/2006/relationships/hyperlink" Target="https://sunnyskyusa.com/collections/x-v3-motors/products/sunnysky-x4125" TargetMode="External"/><Relationship Id="rId1" Type="http://schemas.openxmlformats.org/officeDocument/2006/relationships/hyperlink" Target="https://hackermotors.us/product/a60-5xs-v4-28-pole-kv420/" TargetMode="External"/><Relationship Id="rId2" Type="http://schemas.openxmlformats.org/officeDocument/2006/relationships/hyperlink" Target="https://hackermotors.us/product/a60-6xs-v4-28-pole-kv370/" TargetMode="External"/><Relationship Id="rId3" Type="http://schemas.openxmlformats.org/officeDocument/2006/relationships/hyperlink" Target="http://shop.dualsky.com/xm6360ea-v3-series-brushless-outrunners-for-air_p0353.html" TargetMode="External"/><Relationship Id="rId4" Type="http://schemas.openxmlformats.org/officeDocument/2006/relationships/hyperlink" Target="http://shop.dualsky.com/eco4120c-v2-series-brushless-outrunners_p0282.html" TargetMode="External"/><Relationship Id="rId9" Type="http://schemas.openxmlformats.org/officeDocument/2006/relationships/hyperlink" Target="https://www.spektrumrc.com/on/demandware.static/-/Sites-horizon-master/default/dwd35727be/Manuals/Spektrum-Avian-Brushless-Motor-Spec-Chart.pdf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shop.dualsky.com/eco4120c-v2-series-brushless-outrunners_p0282.html" TargetMode="External"/><Relationship Id="rId6" Type="http://schemas.openxmlformats.org/officeDocument/2006/relationships/hyperlink" Target="https://hobbyking.com/en_us/propdrive-v2-5060-380kv-brushless-outrunner-motor.html" TargetMode="External"/><Relationship Id="rId7" Type="http://schemas.openxmlformats.org/officeDocument/2006/relationships/hyperlink" Target="https://hobbyking.com/en_us/propdrive-v2-5060-270kv-brushless-outrunner-motor.html" TargetMode="External"/><Relationship Id="rId8" Type="http://schemas.openxmlformats.org/officeDocument/2006/relationships/hyperlink" Target="https://www.spektrumrc.com/product/avian-5065-450kv-outrunner-brushless-motor/SPMXAM47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5.88"/>
    <col customWidth="1" min="4" max="4" width="8.75"/>
    <col customWidth="1" min="5" max="5" width="13.13"/>
    <col customWidth="1" min="9" max="9" width="13.75"/>
    <col customWidth="1" min="10" max="10" width="15.5"/>
    <col customWidth="1" min="11" max="11" width="8.5"/>
    <col customWidth="1" min="12" max="12" width="9.5"/>
    <col customWidth="1" min="13" max="13" width="8.5"/>
    <col customWidth="1" min="14" max="14" width="10.25"/>
    <col customWidth="1" min="15" max="15" width="9.25"/>
    <col customWidth="1" min="16" max="16" width="10.25"/>
    <col customWidth="1" min="18" max="18" width="2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R1" s="10" t="s">
        <v>16</v>
      </c>
    </row>
    <row r="2">
      <c r="A2" s="11" t="s">
        <v>17</v>
      </c>
      <c r="B2" s="12" t="s">
        <v>18</v>
      </c>
      <c r="C2" s="13">
        <v>420.0</v>
      </c>
      <c r="D2" s="13">
        <v>6.0</v>
      </c>
      <c r="E2" s="13">
        <f t="shared" ref="E2:E13" si="1">3.7*D2</f>
        <v>22.2</v>
      </c>
      <c r="F2" s="14">
        <f t="shared" ref="F2:F13" si="2">C2 * E2</f>
        <v>9324</v>
      </c>
      <c r="G2" s="15">
        <f t="shared" ref="G2:G13" si="3">F2 * 0.85</f>
        <v>7925.4</v>
      </c>
      <c r="H2" s="13">
        <v>2200.0</v>
      </c>
      <c r="I2" s="16">
        <f t="shared" ref="I2:I6" si="4">H2/E2</f>
        <v>99.0990991</v>
      </c>
      <c r="J2" s="14"/>
      <c r="K2" s="13">
        <v>2.4</v>
      </c>
      <c r="L2" s="13">
        <v>0.012</v>
      </c>
      <c r="M2" s="13">
        <v>480.0</v>
      </c>
      <c r="N2" s="17">
        <v>297.0</v>
      </c>
      <c r="O2" s="18" t="s">
        <v>19</v>
      </c>
      <c r="P2" s="19"/>
      <c r="R2" s="20" t="s">
        <v>20</v>
      </c>
    </row>
    <row r="3">
      <c r="A3" s="11" t="s">
        <v>17</v>
      </c>
      <c r="B3" s="12" t="s">
        <v>21</v>
      </c>
      <c r="C3" s="13">
        <v>370.0</v>
      </c>
      <c r="D3" s="13">
        <v>6.0</v>
      </c>
      <c r="E3" s="13">
        <f t="shared" si="1"/>
        <v>22.2</v>
      </c>
      <c r="F3" s="14">
        <f t="shared" si="2"/>
        <v>8214</v>
      </c>
      <c r="G3" s="15">
        <f t="shared" si="3"/>
        <v>6981.9</v>
      </c>
      <c r="H3" s="13">
        <v>2300.0</v>
      </c>
      <c r="I3" s="16">
        <f t="shared" si="4"/>
        <v>103.6036036</v>
      </c>
      <c r="J3" s="14"/>
      <c r="K3" s="13">
        <v>1.8</v>
      </c>
      <c r="L3" s="13">
        <v>0.015</v>
      </c>
      <c r="M3" s="13">
        <v>446.0</v>
      </c>
      <c r="N3" s="17">
        <v>297.0</v>
      </c>
      <c r="O3" s="18" t="s">
        <v>22</v>
      </c>
      <c r="P3" s="19"/>
      <c r="R3" s="21" t="s">
        <v>23</v>
      </c>
    </row>
    <row r="4">
      <c r="A4" s="22" t="s">
        <v>24</v>
      </c>
      <c r="B4" s="23" t="s">
        <v>25</v>
      </c>
      <c r="C4" s="24">
        <v>380.0</v>
      </c>
      <c r="D4" s="24">
        <v>6.0</v>
      </c>
      <c r="E4" s="24">
        <f t="shared" si="1"/>
        <v>22.2</v>
      </c>
      <c r="F4" s="25">
        <f t="shared" si="2"/>
        <v>8436</v>
      </c>
      <c r="G4" s="26">
        <f t="shared" si="3"/>
        <v>7170.6</v>
      </c>
      <c r="H4" s="24">
        <v>2900.0</v>
      </c>
      <c r="I4" s="27">
        <f t="shared" si="4"/>
        <v>130.6306306</v>
      </c>
      <c r="J4" s="24">
        <v>65.0</v>
      </c>
      <c r="K4" s="24">
        <v>2.6</v>
      </c>
      <c r="L4" s="24">
        <f>9.8/1000</f>
        <v>0.0098</v>
      </c>
      <c r="M4" s="24">
        <v>650.0</v>
      </c>
      <c r="N4" s="28">
        <v>157.0</v>
      </c>
      <c r="O4" s="29" t="s">
        <v>26</v>
      </c>
      <c r="P4" s="19"/>
      <c r="R4" s="30" t="s">
        <v>27</v>
      </c>
    </row>
    <row r="5">
      <c r="A5" s="31" t="s">
        <v>24</v>
      </c>
      <c r="B5" s="12" t="s">
        <v>28</v>
      </c>
      <c r="C5" s="13">
        <v>350.0</v>
      </c>
      <c r="D5" s="13">
        <v>6.0</v>
      </c>
      <c r="E5" s="13">
        <f t="shared" si="1"/>
        <v>22.2</v>
      </c>
      <c r="F5" s="14">
        <f t="shared" si="2"/>
        <v>7770</v>
      </c>
      <c r="G5" s="15">
        <f t="shared" si="3"/>
        <v>6604.5</v>
      </c>
      <c r="H5" s="13">
        <v>1500.0</v>
      </c>
      <c r="I5" s="16">
        <f t="shared" si="4"/>
        <v>67.56756757</v>
      </c>
      <c r="J5" s="13">
        <v>29.0</v>
      </c>
      <c r="K5" s="13">
        <v>0.7</v>
      </c>
      <c r="L5" s="11">
        <f>45/1000</f>
        <v>0.045</v>
      </c>
      <c r="M5" s="13">
        <v>280.0</v>
      </c>
      <c r="N5" s="17">
        <v>54.0</v>
      </c>
      <c r="O5" s="18" t="s">
        <v>29</v>
      </c>
      <c r="P5" s="19"/>
      <c r="R5" s="32" t="s">
        <v>30</v>
      </c>
    </row>
    <row r="6">
      <c r="A6" s="31" t="s">
        <v>24</v>
      </c>
      <c r="B6" s="33" t="s">
        <v>28</v>
      </c>
      <c r="C6" s="34">
        <v>430.0</v>
      </c>
      <c r="D6" s="34">
        <v>6.0</v>
      </c>
      <c r="E6" s="34">
        <f t="shared" si="1"/>
        <v>22.2</v>
      </c>
      <c r="F6" s="35">
        <f t="shared" si="2"/>
        <v>9546</v>
      </c>
      <c r="G6" s="36">
        <f t="shared" si="3"/>
        <v>8114.1</v>
      </c>
      <c r="H6" s="34">
        <v>1320.0</v>
      </c>
      <c r="I6" s="37">
        <f t="shared" si="4"/>
        <v>59.45945946</v>
      </c>
      <c r="J6" s="34">
        <v>33.0</v>
      </c>
      <c r="K6" s="34">
        <v>0.9</v>
      </c>
      <c r="L6" s="11">
        <f>29.2/1000</f>
        <v>0.0292</v>
      </c>
      <c r="M6" s="34">
        <v>280.0</v>
      </c>
      <c r="N6" s="38">
        <v>54.0</v>
      </c>
      <c r="O6" s="39" t="s">
        <v>29</v>
      </c>
      <c r="P6" s="19"/>
      <c r="R6" s="40" t="s">
        <v>31</v>
      </c>
    </row>
    <row r="7">
      <c r="A7" s="11" t="s">
        <v>32</v>
      </c>
      <c r="B7" s="11" t="s">
        <v>33</v>
      </c>
      <c r="C7" s="11">
        <v>380.0</v>
      </c>
      <c r="D7" s="11">
        <v>6.0</v>
      </c>
      <c r="E7" s="11">
        <f t="shared" si="1"/>
        <v>22.2</v>
      </c>
      <c r="F7" s="19">
        <f t="shared" si="2"/>
        <v>8436</v>
      </c>
      <c r="G7" s="41">
        <f t="shared" si="3"/>
        <v>7170.6</v>
      </c>
      <c r="H7" s="19">
        <f t="shared" ref="H7:H8" si="5">I7*E7</f>
        <v>1998</v>
      </c>
      <c r="I7" s="42">
        <v>90.0</v>
      </c>
      <c r="J7" s="19"/>
      <c r="K7" s="43">
        <v>2.0</v>
      </c>
      <c r="L7" s="11">
        <f>22/1000</f>
        <v>0.022</v>
      </c>
      <c r="M7" s="11">
        <v>438.0</v>
      </c>
      <c r="N7" s="44">
        <v>68.0</v>
      </c>
      <c r="O7" s="45" t="s">
        <v>34</v>
      </c>
      <c r="P7" s="19"/>
      <c r="R7" s="46" t="s">
        <v>35</v>
      </c>
    </row>
    <row r="8">
      <c r="A8" s="11" t="s">
        <v>32</v>
      </c>
      <c r="B8" s="11" t="s">
        <v>36</v>
      </c>
      <c r="C8" s="11">
        <v>270.0</v>
      </c>
      <c r="D8" s="11">
        <v>6.0</v>
      </c>
      <c r="E8" s="11">
        <f t="shared" si="1"/>
        <v>22.2</v>
      </c>
      <c r="F8" s="19">
        <f t="shared" si="2"/>
        <v>5994</v>
      </c>
      <c r="G8" s="41">
        <f t="shared" si="3"/>
        <v>5094.9</v>
      </c>
      <c r="H8" s="19">
        <f t="shared" si="5"/>
        <v>1998</v>
      </c>
      <c r="I8" s="42">
        <v>90.0</v>
      </c>
      <c r="J8" s="19"/>
      <c r="K8" s="43">
        <v>2.0</v>
      </c>
      <c r="L8" s="11">
        <f>36/1000</f>
        <v>0.036</v>
      </c>
      <c r="M8" s="11">
        <v>438.0</v>
      </c>
      <c r="N8" s="44">
        <v>72.0</v>
      </c>
      <c r="O8" s="45" t="s">
        <v>37</v>
      </c>
      <c r="P8" s="19"/>
      <c r="R8" s="47"/>
    </row>
    <row r="9">
      <c r="A9" s="11" t="s">
        <v>38</v>
      </c>
      <c r="B9" s="11" t="s">
        <v>39</v>
      </c>
      <c r="C9" s="48">
        <v>450.0</v>
      </c>
      <c r="D9" s="48">
        <v>6.0</v>
      </c>
      <c r="E9" s="48">
        <f t="shared" si="1"/>
        <v>22.2</v>
      </c>
      <c r="F9" s="49">
        <f t="shared" si="2"/>
        <v>9990</v>
      </c>
      <c r="G9" s="50">
        <f t="shared" si="3"/>
        <v>8491.5</v>
      </c>
      <c r="H9" s="48">
        <v>2000.0</v>
      </c>
      <c r="I9" s="51">
        <f t="shared" ref="I9:I13" si="6">H9/E9</f>
        <v>90.09009009</v>
      </c>
      <c r="J9" s="49"/>
      <c r="K9" s="48">
        <v>2.3</v>
      </c>
      <c r="L9" s="52">
        <v>0.02</v>
      </c>
      <c r="M9" s="48">
        <v>400.0</v>
      </c>
      <c r="N9" s="53">
        <v>180.0</v>
      </c>
      <c r="O9" s="54" t="s">
        <v>40</v>
      </c>
      <c r="P9" s="55" t="s">
        <v>41</v>
      </c>
      <c r="R9" s="47"/>
    </row>
    <row r="10">
      <c r="A10" s="11" t="s">
        <v>42</v>
      </c>
      <c r="B10" s="12" t="s">
        <v>43</v>
      </c>
      <c r="C10" s="13">
        <v>380.0</v>
      </c>
      <c r="D10" s="13">
        <v>6.0</v>
      </c>
      <c r="E10" s="13">
        <f t="shared" si="1"/>
        <v>22.2</v>
      </c>
      <c r="F10" s="14">
        <f t="shared" si="2"/>
        <v>8436</v>
      </c>
      <c r="G10" s="15">
        <f t="shared" si="3"/>
        <v>7170.6</v>
      </c>
      <c r="H10" s="13">
        <v>2025.0</v>
      </c>
      <c r="I10" s="16">
        <f t="shared" si="6"/>
        <v>91.21621622</v>
      </c>
      <c r="J10" s="56"/>
      <c r="K10" s="13">
        <v>1.47</v>
      </c>
      <c r="L10" s="13">
        <v>0.021</v>
      </c>
      <c r="M10" s="13">
        <v>389.0</v>
      </c>
      <c r="N10" s="17">
        <v>130.0</v>
      </c>
      <c r="O10" s="18" t="s">
        <v>44</v>
      </c>
      <c r="P10" s="19"/>
      <c r="R10" s="57" t="s">
        <v>45</v>
      </c>
    </row>
    <row r="11">
      <c r="A11" s="11" t="s">
        <v>42</v>
      </c>
      <c r="B11" s="12" t="s">
        <v>43</v>
      </c>
      <c r="C11" s="13">
        <v>520.0</v>
      </c>
      <c r="D11" s="13">
        <v>6.0</v>
      </c>
      <c r="E11" s="13">
        <f t="shared" si="1"/>
        <v>22.2</v>
      </c>
      <c r="F11" s="14">
        <f t="shared" si="2"/>
        <v>11544</v>
      </c>
      <c r="G11" s="15">
        <f t="shared" si="3"/>
        <v>9812.4</v>
      </c>
      <c r="H11" s="13">
        <v>2650.0</v>
      </c>
      <c r="I11" s="16">
        <f t="shared" si="6"/>
        <v>119.3693694</v>
      </c>
      <c r="J11" s="56"/>
      <c r="K11" s="13">
        <v>2.46</v>
      </c>
      <c r="L11" s="13">
        <v>0.0129</v>
      </c>
      <c r="M11" s="13">
        <v>399.0</v>
      </c>
      <c r="N11" s="17">
        <v>130.0</v>
      </c>
      <c r="O11" s="18" t="s">
        <v>44</v>
      </c>
      <c r="P11" s="19"/>
      <c r="R11" s="58" t="s">
        <v>46</v>
      </c>
    </row>
    <row r="12">
      <c r="A12" s="11" t="s">
        <v>42</v>
      </c>
      <c r="B12" s="12" t="s">
        <v>47</v>
      </c>
      <c r="C12" s="13">
        <v>420.0</v>
      </c>
      <c r="D12" s="13">
        <v>6.0</v>
      </c>
      <c r="E12" s="13">
        <f t="shared" si="1"/>
        <v>22.2</v>
      </c>
      <c r="F12" s="14">
        <f t="shared" si="2"/>
        <v>9324</v>
      </c>
      <c r="G12" s="15">
        <f t="shared" si="3"/>
        <v>7925.4</v>
      </c>
      <c r="H12" s="13">
        <v>2250.0</v>
      </c>
      <c r="I12" s="16">
        <f t="shared" si="6"/>
        <v>101.3513514</v>
      </c>
      <c r="J12" s="14"/>
      <c r="K12" s="13">
        <v>1.4</v>
      </c>
      <c r="L12" s="13">
        <v>0.0205</v>
      </c>
      <c r="M12" s="13">
        <v>351.0</v>
      </c>
      <c r="N12" s="17">
        <v>120.0</v>
      </c>
      <c r="O12" s="18" t="s">
        <v>48</v>
      </c>
      <c r="P12" s="19"/>
      <c r="R12" s="59"/>
    </row>
    <row r="13">
      <c r="A13" s="60" t="s">
        <v>42</v>
      </c>
      <c r="B13" s="33" t="s">
        <v>47</v>
      </c>
      <c r="C13" s="34">
        <v>480.0</v>
      </c>
      <c r="D13" s="34">
        <v>6.0</v>
      </c>
      <c r="E13" s="34">
        <f t="shared" si="1"/>
        <v>22.2</v>
      </c>
      <c r="F13" s="35">
        <f t="shared" si="2"/>
        <v>10656</v>
      </c>
      <c r="G13" s="36">
        <f t="shared" si="3"/>
        <v>9057.6</v>
      </c>
      <c r="H13" s="34">
        <v>2750.0</v>
      </c>
      <c r="I13" s="37">
        <f t="shared" si="6"/>
        <v>123.8738739</v>
      </c>
      <c r="J13" s="35"/>
      <c r="K13" s="34">
        <v>1.8</v>
      </c>
      <c r="L13" s="34">
        <v>0.0143</v>
      </c>
      <c r="M13" s="34">
        <v>355.0</v>
      </c>
      <c r="N13" s="61">
        <v>120.0</v>
      </c>
      <c r="O13" s="39" t="s">
        <v>48</v>
      </c>
      <c r="P13" s="62"/>
      <c r="R13" s="59"/>
    </row>
    <row r="14">
      <c r="G14" s="63"/>
      <c r="N14" s="64"/>
      <c r="R14" s="65"/>
    </row>
    <row r="15">
      <c r="G15" s="63"/>
      <c r="N15" s="64"/>
      <c r="R15" s="66" t="s">
        <v>49</v>
      </c>
    </row>
    <row r="16">
      <c r="G16" s="63"/>
      <c r="N16" s="64"/>
      <c r="R16" s="67"/>
    </row>
    <row r="17">
      <c r="G17" s="63"/>
      <c r="N17" s="64"/>
      <c r="R17" s="68"/>
    </row>
    <row r="18">
      <c r="G18" s="63"/>
      <c r="N18" s="64"/>
      <c r="R18" s="66" t="s">
        <v>50</v>
      </c>
    </row>
    <row r="19">
      <c r="G19" s="63"/>
      <c r="N19" s="64"/>
      <c r="R19" s="67"/>
    </row>
    <row r="20">
      <c r="G20" s="63"/>
      <c r="N20" s="64"/>
      <c r="R20" s="68"/>
    </row>
    <row r="21">
      <c r="G21" s="63"/>
      <c r="N21" s="64"/>
    </row>
    <row r="22">
      <c r="G22" s="63"/>
      <c r="N22" s="64"/>
    </row>
    <row r="23">
      <c r="G23" s="63"/>
      <c r="N23" s="64"/>
    </row>
    <row r="24">
      <c r="G24" s="63"/>
      <c r="N24" s="64"/>
    </row>
    <row r="25">
      <c r="G25" s="63"/>
      <c r="N25" s="64"/>
    </row>
    <row r="26">
      <c r="G26" s="63"/>
      <c r="N26" s="64"/>
    </row>
    <row r="27">
      <c r="G27" s="63"/>
      <c r="N27" s="64"/>
    </row>
    <row r="28">
      <c r="G28" s="63"/>
      <c r="N28" s="64"/>
    </row>
    <row r="29">
      <c r="G29" s="63"/>
      <c r="N29" s="64"/>
    </row>
    <row r="30">
      <c r="G30" s="63"/>
      <c r="N30" s="64"/>
    </row>
    <row r="31">
      <c r="G31" s="63"/>
      <c r="N31" s="64"/>
    </row>
    <row r="32">
      <c r="G32" s="63"/>
      <c r="N32" s="64"/>
    </row>
    <row r="33">
      <c r="G33" s="63"/>
      <c r="N33" s="64"/>
    </row>
    <row r="34">
      <c r="G34" s="63"/>
      <c r="N34" s="64"/>
    </row>
    <row r="35">
      <c r="G35" s="63"/>
      <c r="N35" s="64"/>
    </row>
    <row r="36">
      <c r="G36" s="63"/>
      <c r="N36" s="64"/>
    </row>
    <row r="37">
      <c r="G37" s="63"/>
      <c r="N37" s="64"/>
    </row>
    <row r="38">
      <c r="G38" s="63"/>
      <c r="N38" s="64"/>
    </row>
    <row r="39">
      <c r="G39" s="63"/>
      <c r="N39" s="64"/>
    </row>
    <row r="40">
      <c r="G40" s="63"/>
      <c r="N40" s="64"/>
    </row>
    <row r="41">
      <c r="G41" s="63"/>
      <c r="N41" s="64"/>
    </row>
    <row r="42">
      <c r="G42" s="63"/>
      <c r="N42" s="64"/>
    </row>
    <row r="43">
      <c r="G43" s="63"/>
      <c r="N43" s="64"/>
    </row>
    <row r="44">
      <c r="G44" s="63"/>
      <c r="N44" s="64"/>
    </row>
    <row r="45">
      <c r="G45" s="63"/>
      <c r="N45" s="64"/>
    </row>
    <row r="46">
      <c r="G46" s="63"/>
      <c r="N46" s="64"/>
    </row>
    <row r="47">
      <c r="G47" s="63"/>
      <c r="N47" s="64"/>
    </row>
    <row r="48">
      <c r="G48" s="63"/>
      <c r="N48" s="64"/>
    </row>
    <row r="49">
      <c r="G49" s="63"/>
      <c r="N49" s="64"/>
    </row>
    <row r="50">
      <c r="G50" s="63"/>
      <c r="N50" s="64"/>
    </row>
    <row r="51">
      <c r="G51" s="63"/>
      <c r="N51" s="64"/>
    </row>
    <row r="52">
      <c r="G52" s="63"/>
      <c r="N52" s="64"/>
    </row>
    <row r="53">
      <c r="G53" s="63"/>
      <c r="N53" s="64"/>
    </row>
    <row r="54">
      <c r="G54" s="63"/>
      <c r="N54" s="64"/>
    </row>
    <row r="55">
      <c r="G55" s="63"/>
      <c r="N55" s="64"/>
    </row>
    <row r="56">
      <c r="G56" s="63"/>
      <c r="N56" s="64"/>
    </row>
    <row r="57">
      <c r="G57" s="63"/>
      <c r="N57" s="64"/>
    </row>
    <row r="58">
      <c r="G58" s="63"/>
      <c r="N58" s="64"/>
    </row>
    <row r="59">
      <c r="G59" s="63"/>
      <c r="N59" s="64"/>
    </row>
    <row r="60">
      <c r="G60" s="63"/>
      <c r="N60" s="64"/>
    </row>
    <row r="61">
      <c r="G61" s="63"/>
      <c r="N61" s="64"/>
    </row>
    <row r="62">
      <c r="G62" s="63"/>
      <c r="N62" s="64"/>
    </row>
    <row r="63">
      <c r="G63" s="63"/>
      <c r="N63" s="64"/>
    </row>
    <row r="64">
      <c r="G64" s="63"/>
      <c r="N64" s="64"/>
    </row>
    <row r="65">
      <c r="G65" s="63"/>
      <c r="N65" s="64"/>
    </row>
    <row r="66">
      <c r="G66" s="63"/>
      <c r="N66" s="64"/>
    </row>
    <row r="67">
      <c r="G67" s="63"/>
      <c r="N67" s="64"/>
    </row>
    <row r="68">
      <c r="G68" s="63"/>
      <c r="N68" s="64"/>
    </row>
    <row r="69">
      <c r="G69" s="63"/>
      <c r="N69" s="64"/>
    </row>
    <row r="70">
      <c r="G70" s="63"/>
      <c r="N70" s="64"/>
    </row>
    <row r="71">
      <c r="G71" s="63"/>
      <c r="N71" s="64"/>
    </row>
    <row r="72">
      <c r="G72" s="63"/>
      <c r="N72" s="64"/>
    </row>
    <row r="73">
      <c r="G73" s="63"/>
      <c r="N73" s="64"/>
    </row>
    <row r="74">
      <c r="G74" s="63"/>
      <c r="N74" s="64"/>
    </row>
    <row r="75">
      <c r="G75" s="63"/>
      <c r="N75" s="64"/>
    </row>
    <row r="76">
      <c r="G76" s="63"/>
      <c r="N76" s="64"/>
    </row>
    <row r="77">
      <c r="G77" s="63"/>
      <c r="N77" s="64"/>
    </row>
    <row r="78">
      <c r="G78" s="63"/>
      <c r="N78" s="64"/>
    </row>
    <row r="79">
      <c r="G79" s="63"/>
      <c r="N79" s="64"/>
    </row>
    <row r="80">
      <c r="G80" s="63"/>
      <c r="N80" s="64"/>
    </row>
    <row r="81">
      <c r="G81" s="63"/>
      <c r="N81" s="64"/>
    </row>
    <row r="82">
      <c r="G82" s="63"/>
      <c r="N82" s="64"/>
    </row>
    <row r="83">
      <c r="G83" s="63"/>
      <c r="N83" s="64"/>
    </row>
    <row r="84">
      <c r="G84" s="63"/>
      <c r="N84" s="64"/>
    </row>
    <row r="85">
      <c r="G85" s="63"/>
      <c r="N85" s="64"/>
    </row>
    <row r="86">
      <c r="G86" s="63"/>
      <c r="N86" s="64"/>
    </row>
    <row r="87">
      <c r="G87" s="63"/>
      <c r="N87" s="64"/>
    </row>
    <row r="88">
      <c r="G88" s="63"/>
      <c r="N88" s="64"/>
    </row>
    <row r="89">
      <c r="G89" s="63"/>
      <c r="N89" s="64"/>
    </row>
    <row r="90">
      <c r="G90" s="63"/>
      <c r="N90" s="64"/>
    </row>
    <row r="91">
      <c r="G91" s="63"/>
      <c r="N91" s="64"/>
    </row>
    <row r="92">
      <c r="G92" s="63"/>
      <c r="N92" s="64"/>
    </row>
    <row r="93">
      <c r="G93" s="63"/>
      <c r="N93" s="64"/>
    </row>
    <row r="94">
      <c r="G94" s="63"/>
      <c r="N94" s="64"/>
    </row>
    <row r="95">
      <c r="G95" s="63"/>
      <c r="N95" s="64"/>
    </row>
    <row r="96">
      <c r="G96" s="63"/>
      <c r="N96" s="64"/>
    </row>
    <row r="97">
      <c r="G97" s="63"/>
      <c r="N97" s="64"/>
    </row>
    <row r="98">
      <c r="G98" s="63"/>
      <c r="N98" s="64"/>
    </row>
    <row r="99">
      <c r="G99" s="63"/>
      <c r="N99" s="64"/>
    </row>
    <row r="100">
      <c r="G100" s="63"/>
      <c r="N100" s="64"/>
    </row>
    <row r="101">
      <c r="G101" s="63"/>
      <c r="N101" s="64"/>
    </row>
    <row r="102">
      <c r="G102" s="63"/>
      <c r="N102" s="64"/>
    </row>
    <row r="103">
      <c r="G103" s="63"/>
      <c r="N103" s="64"/>
    </row>
    <row r="104">
      <c r="G104" s="63"/>
      <c r="N104" s="64"/>
    </row>
    <row r="105">
      <c r="G105" s="63"/>
      <c r="N105" s="64"/>
    </row>
    <row r="106">
      <c r="G106" s="63"/>
      <c r="N106" s="64"/>
    </row>
    <row r="107">
      <c r="G107" s="63"/>
      <c r="N107" s="64"/>
    </row>
    <row r="108">
      <c r="G108" s="63"/>
      <c r="N108" s="64"/>
    </row>
    <row r="109">
      <c r="G109" s="63"/>
      <c r="N109" s="64"/>
    </row>
    <row r="110">
      <c r="G110" s="63"/>
      <c r="N110" s="64"/>
    </row>
    <row r="111">
      <c r="G111" s="63"/>
      <c r="N111" s="64"/>
    </row>
    <row r="112">
      <c r="G112" s="63"/>
      <c r="N112" s="64"/>
    </row>
    <row r="113">
      <c r="G113" s="63"/>
      <c r="N113" s="64"/>
    </row>
    <row r="114">
      <c r="G114" s="63"/>
      <c r="N114" s="64"/>
    </row>
    <row r="115">
      <c r="G115" s="63"/>
      <c r="N115" s="64"/>
    </row>
    <row r="116">
      <c r="G116" s="63"/>
      <c r="N116" s="64"/>
    </row>
    <row r="117">
      <c r="G117" s="63"/>
      <c r="N117" s="64"/>
    </row>
    <row r="118">
      <c r="G118" s="63"/>
      <c r="N118" s="64"/>
    </row>
    <row r="119">
      <c r="G119" s="63"/>
      <c r="N119" s="64"/>
    </row>
    <row r="120">
      <c r="G120" s="63"/>
      <c r="N120" s="64"/>
    </row>
    <row r="121">
      <c r="G121" s="63"/>
      <c r="N121" s="64"/>
    </row>
    <row r="122">
      <c r="G122" s="63"/>
      <c r="N122" s="64"/>
    </row>
    <row r="123">
      <c r="G123" s="63"/>
      <c r="N123" s="64"/>
    </row>
    <row r="124">
      <c r="G124" s="63"/>
      <c r="N124" s="64"/>
    </row>
    <row r="125">
      <c r="G125" s="63"/>
      <c r="N125" s="64"/>
    </row>
    <row r="126">
      <c r="G126" s="63"/>
      <c r="N126" s="64"/>
    </row>
    <row r="127">
      <c r="G127" s="63"/>
      <c r="N127" s="64"/>
    </row>
    <row r="128">
      <c r="G128" s="63"/>
      <c r="N128" s="64"/>
    </row>
    <row r="129">
      <c r="G129" s="63"/>
      <c r="N129" s="64"/>
    </row>
    <row r="130">
      <c r="G130" s="63"/>
      <c r="N130" s="64"/>
    </row>
    <row r="131">
      <c r="G131" s="63"/>
      <c r="N131" s="64"/>
    </row>
    <row r="132">
      <c r="G132" s="63"/>
      <c r="N132" s="64"/>
    </row>
    <row r="133">
      <c r="G133" s="63"/>
      <c r="N133" s="64"/>
    </row>
    <row r="134">
      <c r="G134" s="63"/>
      <c r="N134" s="64"/>
    </row>
    <row r="135">
      <c r="G135" s="63"/>
      <c r="N135" s="64"/>
    </row>
    <row r="136">
      <c r="G136" s="63"/>
      <c r="N136" s="64"/>
    </row>
    <row r="137">
      <c r="G137" s="63"/>
      <c r="N137" s="64"/>
    </row>
    <row r="138">
      <c r="G138" s="63"/>
      <c r="N138" s="64"/>
    </row>
    <row r="139">
      <c r="G139" s="63"/>
      <c r="N139" s="64"/>
    </row>
    <row r="140">
      <c r="G140" s="63"/>
      <c r="N140" s="64"/>
    </row>
    <row r="141">
      <c r="G141" s="63"/>
      <c r="N141" s="64"/>
    </row>
    <row r="142">
      <c r="G142" s="63"/>
      <c r="N142" s="64"/>
    </row>
    <row r="143">
      <c r="G143" s="63"/>
      <c r="N143" s="64"/>
    </row>
    <row r="144">
      <c r="G144" s="63"/>
      <c r="N144" s="64"/>
    </row>
    <row r="145">
      <c r="G145" s="63"/>
      <c r="N145" s="64"/>
    </row>
    <row r="146">
      <c r="G146" s="63"/>
      <c r="N146" s="64"/>
    </row>
    <row r="147">
      <c r="G147" s="63"/>
      <c r="N147" s="64"/>
    </row>
    <row r="148">
      <c r="G148" s="63"/>
      <c r="N148" s="64"/>
    </row>
    <row r="149">
      <c r="G149" s="63"/>
      <c r="N149" s="64"/>
    </row>
    <row r="150">
      <c r="G150" s="63"/>
      <c r="N150" s="64"/>
    </row>
    <row r="151">
      <c r="G151" s="63"/>
      <c r="N151" s="64"/>
    </row>
    <row r="152">
      <c r="G152" s="63"/>
      <c r="N152" s="64"/>
    </row>
    <row r="153">
      <c r="G153" s="63"/>
      <c r="N153" s="64"/>
    </row>
    <row r="154">
      <c r="G154" s="63"/>
      <c r="N154" s="64"/>
    </row>
    <row r="155">
      <c r="G155" s="63"/>
      <c r="N155" s="64"/>
    </row>
    <row r="156">
      <c r="G156" s="63"/>
      <c r="N156" s="64"/>
    </row>
    <row r="157">
      <c r="G157" s="63"/>
      <c r="N157" s="64"/>
    </row>
    <row r="158">
      <c r="G158" s="63"/>
      <c r="N158" s="64"/>
    </row>
    <row r="159">
      <c r="G159" s="63"/>
      <c r="N159" s="64"/>
    </row>
    <row r="160">
      <c r="G160" s="63"/>
      <c r="N160" s="64"/>
    </row>
    <row r="161">
      <c r="G161" s="63"/>
      <c r="N161" s="64"/>
    </row>
    <row r="162">
      <c r="G162" s="63"/>
      <c r="N162" s="64"/>
    </row>
    <row r="163">
      <c r="G163" s="63"/>
      <c r="N163" s="64"/>
    </row>
    <row r="164">
      <c r="G164" s="63"/>
      <c r="N164" s="64"/>
    </row>
    <row r="165">
      <c r="G165" s="63"/>
      <c r="N165" s="64"/>
    </row>
    <row r="166">
      <c r="G166" s="63"/>
      <c r="N166" s="64"/>
    </row>
    <row r="167">
      <c r="G167" s="63"/>
      <c r="N167" s="64"/>
    </row>
    <row r="168">
      <c r="G168" s="63"/>
      <c r="N168" s="64"/>
    </row>
    <row r="169">
      <c r="G169" s="63"/>
      <c r="N169" s="64"/>
    </row>
    <row r="170">
      <c r="G170" s="63"/>
      <c r="N170" s="64"/>
    </row>
    <row r="171">
      <c r="G171" s="63"/>
      <c r="N171" s="64"/>
    </row>
    <row r="172">
      <c r="G172" s="63"/>
      <c r="N172" s="64"/>
    </row>
    <row r="173">
      <c r="G173" s="63"/>
      <c r="N173" s="64"/>
    </row>
    <row r="174">
      <c r="G174" s="63"/>
      <c r="N174" s="64"/>
    </row>
    <row r="175">
      <c r="G175" s="63"/>
      <c r="N175" s="64"/>
    </row>
    <row r="176">
      <c r="G176" s="63"/>
      <c r="N176" s="64"/>
    </row>
    <row r="177">
      <c r="G177" s="63"/>
      <c r="N177" s="64"/>
    </row>
    <row r="178">
      <c r="G178" s="63"/>
      <c r="N178" s="64"/>
    </row>
    <row r="179">
      <c r="G179" s="63"/>
      <c r="N179" s="64"/>
    </row>
    <row r="180">
      <c r="G180" s="63"/>
      <c r="N180" s="64"/>
    </row>
    <row r="181">
      <c r="G181" s="63"/>
      <c r="N181" s="64"/>
    </row>
    <row r="182">
      <c r="G182" s="63"/>
      <c r="N182" s="64"/>
    </row>
    <row r="183">
      <c r="G183" s="63"/>
      <c r="N183" s="64"/>
    </row>
    <row r="184">
      <c r="G184" s="63"/>
      <c r="N184" s="64"/>
    </row>
    <row r="185">
      <c r="G185" s="63"/>
      <c r="N185" s="64"/>
    </row>
    <row r="186">
      <c r="G186" s="63"/>
      <c r="N186" s="64"/>
    </row>
    <row r="187">
      <c r="G187" s="63"/>
      <c r="N187" s="64"/>
    </row>
    <row r="188">
      <c r="G188" s="63"/>
      <c r="N188" s="64"/>
    </row>
    <row r="189">
      <c r="G189" s="63"/>
      <c r="N189" s="64"/>
    </row>
    <row r="190">
      <c r="G190" s="63"/>
      <c r="N190" s="64"/>
    </row>
    <row r="191">
      <c r="G191" s="63"/>
      <c r="N191" s="64"/>
    </row>
    <row r="192">
      <c r="G192" s="63"/>
      <c r="N192" s="64"/>
    </row>
    <row r="193">
      <c r="G193" s="63"/>
      <c r="N193" s="64"/>
    </row>
    <row r="194">
      <c r="G194" s="63"/>
      <c r="N194" s="64"/>
    </row>
    <row r="195">
      <c r="G195" s="63"/>
      <c r="N195" s="64"/>
    </row>
    <row r="196">
      <c r="G196" s="63"/>
      <c r="N196" s="64"/>
    </row>
    <row r="197">
      <c r="G197" s="63"/>
      <c r="N197" s="64"/>
    </row>
    <row r="198">
      <c r="G198" s="63"/>
      <c r="N198" s="64"/>
    </row>
    <row r="199">
      <c r="G199" s="63"/>
      <c r="N199" s="64"/>
    </row>
    <row r="200">
      <c r="G200" s="63"/>
      <c r="N200" s="64"/>
    </row>
    <row r="201">
      <c r="G201" s="63"/>
      <c r="N201" s="64"/>
    </row>
    <row r="202">
      <c r="G202" s="63"/>
      <c r="N202" s="64"/>
    </row>
    <row r="203">
      <c r="G203" s="63"/>
      <c r="N203" s="64"/>
    </row>
    <row r="204">
      <c r="G204" s="63"/>
      <c r="N204" s="64"/>
    </row>
    <row r="205">
      <c r="G205" s="63"/>
      <c r="N205" s="64"/>
    </row>
    <row r="206">
      <c r="G206" s="63"/>
      <c r="N206" s="64"/>
    </row>
    <row r="207">
      <c r="G207" s="63"/>
      <c r="N207" s="64"/>
    </row>
    <row r="208">
      <c r="G208" s="63"/>
      <c r="N208" s="64"/>
    </row>
    <row r="209">
      <c r="G209" s="63"/>
      <c r="N209" s="64"/>
    </row>
    <row r="210">
      <c r="G210" s="63"/>
      <c r="N210" s="64"/>
    </row>
    <row r="211">
      <c r="G211" s="63"/>
      <c r="N211" s="64"/>
    </row>
    <row r="212">
      <c r="G212" s="63"/>
      <c r="N212" s="64"/>
    </row>
    <row r="213">
      <c r="G213" s="63"/>
      <c r="N213" s="64"/>
    </row>
    <row r="214">
      <c r="G214" s="63"/>
      <c r="N214" s="64"/>
    </row>
    <row r="215">
      <c r="G215" s="63"/>
      <c r="N215" s="64"/>
    </row>
    <row r="216">
      <c r="G216" s="63"/>
      <c r="N216" s="64"/>
    </row>
    <row r="217">
      <c r="G217" s="63"/>
      <c r="N217" s="64"/>
    </row>
    <row r="218">
      <c r="G218" s="63"/>
      <c r="N218" s="64"/>
    </row>
    <row r="219">
      <c r="G219" s="63"/>
      <c r="N219" s="64"/>
    </row>
    <row r="220">
      <c r="G220" s="63"/>
      <c r="N220" s="64"/>
    </row>
    <row r="221">
      <c r="G221" s="63"/>
      <c r="N221" s="64"/>
    </row>
    <row r="222">
      <c r="G222" s="63"/>
      <c r="N222" s="64"/>
    </row>
    <row r="223">
      <c r="G223" s="63"/>
      <c r="N223" s="64"/>
    </row>
    <row r="224">
      <c r="G224" s="63"/>
      <c r="N224" s="64"/>
    </row>
    <row r="225">
      <c r="G225" s="63"/>
      <c r="N225" s="64"/>
    </row>
    <row r="226">
      <c r="G226" s="63"/>
      <c r="N226" s="64"/>
    </row>
    <row r="227">
      <c r="G227" s="63"/>
      <c r="N227" s="64"/>
    </row>
    <row r="228">
      <c r="G228" s="63"/>
      <c r="N228" s="64"/>
    </row>
    <row r="229">
      <c r="G229" s="63"/>
      <c r="N229" s="64"/>
    </row>
    <row r="230">
      <c r="G230" s="63"/>
      <c r="N230" s="64"/>
    </row>
    <row r="231">
      <c r="G231" s="63"/>
      <c r="N231" s="64"/>
    </row>
    <row r="232">
      <c r="G232" s="63"/>
      <c r="N232" s="64"/>
    </row>
    <row r="233">
      <c r="G233" s="63"/>
      <c r="N233" s="64"/>
    </row>
    <row r="234">
      <c r="G234" s="63"/>
      <c r="N234" s="64"/>
    </row>
    <row r="235">
      <c r="G235" s="63"/>
      <c r="N235" s="64"/>
    </row>
    <row r="236">
      <c r="G236" s="63"/>
      <c r="N236" s="64"/>
    </row>
    <row r="237">
      <c r="G237" s="63"/>
      <c r="N237" s="64"/>
    </row>
    <row r="238">
      <c r="G238" s="63"/>
      <c r="N238" s="64"/>
    </row>
    <row r="239">
      <c r="G239" s="63"/>
      <c r="N239" s="64"/>
    </row>
    <row r="240">
      <c r="G240" s="63"/>
      <c r="N240" s="64"/>
    </row>
    <row r="241">
      <c r="G241" s="63"/>
      <c r="N241" s="64"/>
    </row>
    <row r="242">
      <c r="G242" s="63"/>
      <c r="N242" s="64"/>
    </row>
    <row r="243">
      <c r="G243" s="63"/>
      <c r="N243" s="64"/>
    </row>
    <row r="244">
      <c r="G244" s="63"/>
      <c r="N244" s="64"/>
    </row>
    <row r="245">
      <c r="G245" s="63"/>
      <c r="N245" s="64"/>
    </row>
    <row r="246">
      <c r="G246" s="63"/>
      <c r="N246" s="64"/>
    </row>
    <row r="247">
      <c r="G247" s="63"/>
      <c r="N247" s="64"/>
    </row>
    <row r="248">
      <c r="G248" s="63"/>
      <c r="N248" s="64"/>
    </row>
    <row r="249">
      <c r="G249" s="63"/>
      <c r="N249" s="64"/>
    </row>
    <row r="250">
      <c r="G250" s="63"/>
      <c r="N250" s="64"/>
    </row>
    <row r="251">
      <c r="G251" s="63"/>
      <c r="N251" s="64"/>
    </row>
    <row r="252">
      <c r="G252" s="63"/>
      <c r="N252" s="64"/>
    </row>
    <row r="253">
      <c r="G253" s="63"/>
      <c r="N253" s="64"/>
    </row>
    <row r="254">
      <c r="G254" s="63"/>
      <c r="N254" s="64"/>
    </row>
    <row r="255">
      <c r="G255" s="63"/>
      <c r="N255" s="64"/>
    </row>
    <row r="256">
      <c r="G256" s="63"/>
      <c r="N256" s="64"/>
    </row>
    <row r="257">
      <c r="G257" s="63"/>
      <c r="N257" s="64"/>
    </row>
    <row r="258">
      <c r="G258" s="63"/>
      <c r="N258" s="64"/>
    </row>
    <row r="259">
      <c r="G259" s="63"/>
      <c r="N259" s="64"/>
    </row>
    <row r="260">
      <c r="G260" s="63"/>
      <c r="N260" s="64"/>
    </row>
    <row r="261">
      <c r="G261" s="63"/>
      <c r="N261" s="64"/>
    </row>
    <row r="262">
      <c r="G262" s="63"/>
      <c r="N262" s="64"/>
    </row>
    <row r="263">
      <c r="G263" s="63"/>
      <c r="N263" s="64"/>
    </row>
    <row r="264">
      <c r="G264" s="63"/>
      <c r="N264" s="64"/>
    </row>
    <row r="265">
      <c r="G265" s="63"/>
      <c r="N265" s="64"/>
    </row>
    <row r="266">
      <c r="G266" s="63"/>
      <c r="N266" s="64"/>
    </row>
    <row r="267">
      <c r="G267" s="63"/>
      <c r="N267" s="64"/>
    </row>
    <row r="268">
      <c r="G268" s="63"/>
      <c r="N268" s="64"/>
    </row>
    <row r="269">
      <c r="G269" s="63"/>
      <c r="N269" s="64"/>
    </row>
    <row r="270">
      <c r="G270" s="63"/>
      <c r="N270" s="64"/>
    </row>
    <row r="271">
      <c r="G271" s="63"/>
      <c r="N271" s="64"/>
    </row>
    <row r="272">
      <c r="G272" s="63"/>
      <c r="N272" s="64"/>
    </row>
    <row r="273">
      <c r="G273" s="63"/>
      <c r="N273" s="64"/>
    </row>
    <row r="274">
      <c r="G274" s="63"/>
      <c r="N274" s="64"/>
    </row>
    <row r="275">
      <c r="G275" s="63"/>
      <c r="N275" s="64"/>
    </row>
    <row r="276">
      <c r="G276" s="63"/>
      <c r="N276" s="64"/>
    </row>
    <row r="277">
      <c r="G277" s="63"/>
      <c r="N277" s="64"/>
    </row>
    <row r="278">
      <c r="G278" s="63"/>
      <c r="N278" s="64"/>
    </row>
    <row r="279">
      <c r="G279" s="63"/>
      <c r="N279" s="64"/>
    </row>
    <row r="280">
      <c r="G280" s="63"/>
      <c r="N280" s="64"/>
    </row>
    <row r="281">
      <c r="G281" s="63"/>
      <c r="N281" s="64"/>
    </row>
    <row r="282">
      <c r="G282" s="63"/>
      <c r="N282" s="64"/>
    </row>
    <row r="283">
      <c r="G283" s="63"/>
      <c r="N283" s="64"/>
    </row>
    <row r="284">
      <c r="G284" s="63"/>
      <c r="N284" s="64"/>
    </row>
    <row r="285">
      <c r="G285" s="63"/>
      <c r="N285" s="64"/>
    </row>
    <row r="286">
      <c r="G286" s="63"/>
      <c r="N286" s="64"/>
    </row>
    <row r="287">
      <c r="G287" s="63"/>
      <c r="N287" s="64"/>
    </row>
    <row r="288">
      <c r="G288" s="63"/>
      <c r="N288" s="64"/>
    </row>
    <row r="289">
      <c r="G289" s="63"/>
      <c r="N289" s="64"/>
    </row>
    <row r="290">
      <c r="G290" s="63"/>
      <c r="N290" s="64"/>
    </row>
    <row r="291">
      <c r="G291" s="63"/>
      <c r="N291" s="64"/>
    </row>
    <row r="292">
      <c r="G292" s="63"/>
      <c r="N292" s="64"/>
    </row>
    <row r="293">
      <c r="G293" s="63"/>
      <c r="N293" s="64"/>
    </row>
    <row r="294">
      <c r="G294" s="63"/>
      <c r="N294" s="64"/>
    </row>
    <row r="295">
      <c r="G295" s="63"/>
      <c r="N295" s="64"/>
    </row>
    <row r="296">
      <c r="G296" s="63"/>
      <c r="N296" s="64"/>
    </row>
    <row r="297">
      <c r="G297" s="63"/>
      <c r="N297" s="64"/>
    </row>
    <row r="298">
      <c r="G298" s="63"/>
      <c r="N298" s="64"/>
    </row>
    <row r="299">
      <c r="G299" s="63"/>
      <c r="N299" s="64"/>
    </row>
    <row r="300">
      <c r="G300" s="63"/>
      <c r="N300" s="64"/>
    </row>
    <row r="301">
      <c r="G301" s="63"/>
      <c r="N301" s="64"/>
    </row>
    <row r="302">
      <c r="G302" s="63"/>
      <c r="N302" s="64"/>
    </row>
    <row r="303">
      <c r="G303" s="63"/>
      <c r="N303" s="64"/>
    </row>
    <row r="304">
      <c r="G304" s="63"/>
      <c r="N304" s="64"/>
    </row>
    <row r="305">
      <c r="G305" s="63"/>
      <c r="N305" s="64"/>
    </row>
    <row r="306">
      <c r="G306" s="63"/>
      <c r="N306" s="64"/>
    </row>
    <row r="307">
      <c r="G307" s="63"/>
      <c r="N307" s="64"/>
    </row>
    <row r="308">
      <c r="G308" s="63"/>
      <c r="N308" s="64"/>
    </row>
    <row r="309">
      <c r="G309" s="63"/>
      <c r="N309" s="64"/>
    </row>
    <row r="310">
      <c r="G310" s="63"/>
      <c r="N310" s="64"/>
    </row>
    <row r="311">
      <c r="G311" s="63"/>
      <c r="N311" s="64"/>
    </row>
    <row r="312">
      <c r="G312" s="63"/>
      <c r="N312" s="64"/>
    </row>
    <row r="313">
      <c r="G313" s="63"/>
      <c r="N313" s="64"/>
    </row>
    <row r="314">
      <c r="G314" s="63"/>
      <c r="N314" s="64"/>
    </row>
    <row r="315">
      <c r="G315" s="63"/>
      <c r="N315" s="64"/>
    </row>
    <row r="316">
      <c r="G316" s="63"/>
      <c r="N316" s="64"/>
    </row>
    <row r="317">
      <c r="G317" s="63"/>
      <c r="N317" s="64"/>
    </row>
    <row r="318">
      <c r="G318" s="63"/>
      <c r="N318" s="64"/>
    </row>
    <row r="319">
      <c r="G319" s="63"/>
      <c r="N319" s="64"/>
    </row>
    <row r="320">
      <c r="G320" s="63"/>
      <c r="N320" s="64"/>
    </row>
    <row r="321">
      <c r="G321" s="63"/>
      <c r="N321" s="64"/>
    </row>
    <row r="322">
      <c r="G322" s="63"/>
      <c r="N322" s="64"/>
    </row>
    <row r="323">
      <c r="G323" s="63"/>
      <c r="N323" s="64"/>
    </row>
    <row r="324">
      <c r="G324" s="63"/>
      <c r="N324" s="64"/>
    </row>
    <row r="325">
      <c r="G325" s="63"/>
      <c r="N325" s="64"/>
    </row>
    <row r="326">
      <c r="G326" s="63"/>
      <c r="N326" s="64"/>
    </row>
    <row r="327">
      <c r="G327" s="63"/>
      <c r="N327" s="64"/>
    </row>
    <row r="328">
      <c r="G328" s="63"/>
      <c r="N328" s="64"/>
    </row>
    <row r="329">
      <c r="G329" s="63"/>
      <c r="N329" s="64"/>
    </row>
    <row r="330">
      <c r="G330" s="63"/>
      <c r="N330" s="64"/>
    </row>
    <row r="331">
      <c r="G331" s="63"/>
      <c r="N331" s="64"/>
    </row>
    <row r="332">
      <c r="G332" s="63"/>
      <c r="N332" s="64"/>
    </row>
    <row r="333">
      <c r="G333" s="63"/>
      <c r="N333" s="64"/>
    </row>
    <row r="334">
      <c r="G334" s="63"/>
      <c r="N334" s="64"/>
    </row>
    <row r="335">
      <c r="G335" s="63"/>
      <c r="N335" s="64"/>
    </row>
    <row r="336">
      <c r="G336" s="63"/>
      <c r="N336" s="64"/>
    </row>
    <row r="337">
      <c r="G337" s="63"/>
      <c r="N337" s="64"/>
    </row>
    <row r="338">
      <c r="G338" s="63"/>
      <c r="N338" s="64"/>
    </row>
    <row r="339">
      <c r="G339" s="63"/>
      <c r="N339" s="64"/>
    </row>
    <row r="340">
      <c r="G340" s="63"/>
      <c r="N340" s="64"/>
    </row>
    <row r="341">
      <c r="G341" s="63"/>
      <c r="N341" s="64"/>
    </row>
    <row r="342">
      <c r="G342" s="63"/>
      <c r="N342" s="64"/>
    </row>
    <row r="343">
      <c r="G343" s="63"/>
      <c r="N343" s="64"/>
    </row>
    <row r="344">
      <c r="G344" s="63"/>
      <c r="N344" s="64"/>
    </row>
    <row r="345">
      <c r="G345" s="63"/>
      <c r="N345" s="64"/>
    </row>
    <row r="346">
      <c r="G346" s="63"/>
      <c r="N346" s="64"/>
    </row>
    <row r="347">
      <c r="G347" s="63"/>
      <c r="N347" s="64"/>
    </row>
    <row r="348">
      <c r="G348" s="63"/>
      <c r="N348" s="64"/>
    </row>
    <row r="349">
      <c r="G349" s="63"/>
      <c r="N349" s="64"/>
    </row>
    <row r="350">
      <c r="G350" s="63"/>
      <c r="N350" s="64"/>
    </row>
    <row r="351">
      <c r="G351" s="63"/>
      <c r="N351" s="64"/>
    </row>
    <row r="352">
      <c r="G352" s="63"/>
      <c r="N352" s="64"/>
    </row>
    <row r="353">
      <c r="G353" s="63"/>
      <c r="N353" s="64"/>
    </row>
    <row r="354">
      <c r="G354" s="63"/>
      <c r="N354" s="64"/>
    </row>
    <row r="355">
      <c r="G355" s="63"/>
      <c r="N355" s="64"/>
    </row>
    <row r="356">
      <c r="G356" s="63"/>
      <c r="N356" s="64"/>
    </row>
    <row r="357">
      <c r="G357" s="63"/>
      <c r="N357" s="64"/>
    </row>
    <row r="358">
      <c r="G358" s="63"/>
      <c r="N358" s="64"/>
    </row>
    <row r="359">
      <c r="G359" s="63"/>
      <c r="N359" s="64"/>
    </row>
    <row r="360">
      <c r="G360" s="63"/>
      <c r="N360" s="64"/>
    </row>
    <row r="361">
      <c r="G361" s="63"/>
      <c r="N361" s="64"/>
    </row>
    <row r="362">
      <c r="G362" s="63"/>
      <c r="N362" s="64"/>
    </row>
    <row r="363">
      <c r="G363" s="63"/>
      <c r="N363" s="64"/>
    </row>
    <row r="364">
      <c r="G364" s="63"/>
      <c r="N364" s="64"/>
    </row>
    <row r="365">
      <c r="G365" s="63"/>
      <c r="N365" s="64"/>
    </row>
    <row r="366">
      <c r="G366" s="63"/>
      <c r="N366" s="64"/>
    </row>
    <row r="367">
      <c r="G367" s="63"/>
      <c r="N367" s="64"/>
    </row>
    <row r="368">
      <c r="G368" s="63"/>
      <c r="N368" s="64"/>
    </row>
    <row r="369">
      <c r="G369" s="63"/>
      <c r="N369" s="64"/>
    </row>
    <row r="370">
      <c r="G370" s="63"/>
      <c r="N370" s="64"/>
    </row>
    <row r="371">
      <c r="G371" s="63"/>
      <c r="N371" s="64"/>
    </row>
    <row r="372">
      <c r="G372" s="63"/>
      <c r="N372" s="64"/>
    </row>
    <row r="373">
      <c r="G373" s="63"/>
      <c r="N373" s="64"/>
    </row>
    <row r="374">
      <c r="G374" s="63"/>
      <c r="N374" s="64"/>
    </row>
    <row r="375">
      <c r="G375" s="63"/>
      <c r="N375" s="64"/>
    </row>
    <row r="376">
      <c r="G376" s="63"/>
      <c r="N376" s="64"/>
    </row>
    <row r="377">
      <c r="G377" s="63"/>
      <c r="N377" s="64"/>
    </row>
    <row r="378">
      <c r="G378" s="63"/>
      <c r="N378" s="64"/>
    </row>
    <row r="379">
      <c r="G379" s="63"/>
      <c r="N379" s="64"/>
    </row>
    <row r="380">
      <c r="G380" s="63"/>
      <c r="N380" s="64"/>
    </row>
    <row r="381">
      <c r="G381" s="63"/>
      <c r="N381" s="64"/>
    </row>
    <row r="382">
      <c r="G382" s="63"/>
      <c r="N382" s="64"/>
    </row>
    <row r="383">
      <c r="G383" s="63"/>
      <c r="N383" s="64"/>
    </row>
    <row r="384">
      <c r="G384" s="63"/>
      <c r="N384" s="64"/>
    </row>
    <row r="385">
      <c r="G385" s="63"/>
      <c r="N385" s="64"/>
    </row>
    <row r="386">
      <c r="G386" s="63"/>
      <c r="N386" s="64"/>
    </row>
    <row r="387">
      <c r="G387" s="63"/>
      <c r="N387" s="64"/>
    </row>
    <row r="388">
      <c r="G388" s="63"/>
      <c r="N388" s="64"/>
    </row>
    <row r="389">
      <c r="G389" s="63"/>
      <c r="N389" s="64"/>
    </row>
    <row r="390">
      <c r="G390" s="63"/>
      <c r="N390" s="64"/>
    </row>
    <row r="391">
      <c r="G391" s="63"/>
      <c r="N391" s="64"/>
    </row>
    <row r="392">
      <c r="G392" s="63"/>
      <c r="N392" s="64"/>
    </row>
    <row r="393">
      <c r="G393" s="63"/>
      <c r="N393" s="64"/>
    </row>
    <row r="394">
      <c r="G394" s="63"/>
      <c r="N394" s="64"/>
    </row>
    <row r="395">
      <c r="G395" s="63"/>
      <c r="N395" s="64"/>
    </row>
    <row r="396">
      <c r="G396" s="63"/>
      <c r="N396" s="64"/>
    </row>
    <row r="397">
      <c r="G397" s="63"/>
      <c r="N397" s="64"/>
    </row>
    <row r="398">
      <c r="G398" s="63"/>
      <c r="N398" s="64"/>
    </row>
    <row r="399">
      <c r="G399" s="63"/>
      <c r="N399" s="64"/>
    </row>
    <row r="400">
      <c r="G400" s="63"/>
      <c r="N400" s="64"/>
    </row>
    <row r="401">
      <c r="G401" s="63"/>
      <c r="N401" s="64"/>
    </row>
    <row r="402">
      <c r="G402" s="63"/>
      <c r="N402" s="64"/>
    </row>
    <row r="403">
      <c r="G403" s="63"/>
      <c r="N403" s="64"/>
    </row>
    <row r="404">
      <c r="G404" s="63"/>
      <c r="N404" s="64"/>
    </row>
    <row r="405">
      <c r="G405" s="63"/>
      <c r="N405" s="64"/>
    </row>
    <row r="406">
      <c r="G406" s="63"/>
      <c r="N406" s="64"/>
    </row>
    <row r="407">
      <c r="G407" s="63"/>
      <c r="N407" s="64"/>
    </row>
    <row r="408">
      <c r="G408" s="63"/>
      <c r="N408" s="64"/>
    </row>
    <row r="409">
      <c r="G409" s="63"/>
      <c r="N409" s="64"/>
    </row>
    <row r="410">
      <c r="G410" s="63"/>
      <c r="N410" s="64"/>
    </row>
    <row r="411">
      <c r="G411" s="63"/>
      <c r="N411" s="64"/>
    </row>
    <row r="412">
      <c r="G412" s="63"/>
      <c r="N412" s="64"/>
    </row>
    <row r="413">
      <c r="G413" s="63"/>
      <c r="N413" s="64"/>
    </row>
    <row r="414">
      <c r="G414" s="63"/>
      <c r="N414" s="64"/>
    </row>
    <row r="415">
      <c r="G415" s="63"/>
      <c r="N415" s="64"/>
    </row>
    <row r="416">
      <c r="G416" s="63"/>
      <c r="N416" s="64"/>
    </row>
    <row r="417">
      <c r="G417" s="63"/>
      <c r="N417" s="64"/>
    </row>
    <row r="418">
      <c r="G418" s="63"/>
      <c r="N418" s="64"/>
    </row>
    <row r="419">
      <c r="G419" s="63"/>
      <c r="N419" s="64"/>
    </row>
    <row r="420">
      <c r="G420" s="63"/>
      <c r="N420" s="64"/>
    </row>
    <row r="421">
      <c r="G421" s="63"/>
      <c r="N421" s="64"/>
    </row>
    <row r="422">
      <c r="G422" s="63"/>
      <c r="N422" s="64"/>
    </row>
    <row r="423">
      <c r="G423" s="63"/>
      <c r="N423" s="64"/>
    </row>
    <row r="424">
      <c r="G424" s="63"/>
      <c r="N424" s="64"/>
    </row>
    <row r="425">
      <c r="G425" s="63"/>
      <c r="N425" s="64"/>
    </row>
    <row r="426">
      <c r="G426" s="63"/>
      <c r="N426" s="64"/>
    </row>
    <row r="427">
      <c r="G427" s="63"/>
      <c r="N427" s="64"/>
    </row>
    <row r="428">
      <c r="G428" s="63"/>
      <c r="N428" s="64"/>
    </row>
    <row r="429">
      <c r="G429" s="63"/>
      <c r="N429" s="64"/>
    </row>
    <row r="430">
      <c r="G430" s="63"/>
      <c r="N430" s="64"/>
    </row>
    <row r="431">
      <c r="G431" s="63"/>
      <c r="N431" s="64"/>
    </row>
    <row r="432">
      <c r="G432" s="63"/>
      <c r="N432" s="64"/>
    </row>
    <row r="433">
      <c r="G433" s="63"/>
      <c r="N433" s="64"/>
    </row>
    <row r="434">
      <c r="G434" s="63"/>
      <c r="N434" s="64"/>
    </row>
    <row r="435">
      <c r="G435" s="63"/>
      <c r="N435" s="64"/>
    </row>
    <row r="436">
      <c r="G436" s="63"/>
      <c r="N436" s="64"/>
    </row>
    <row r="437">
      <c r="G437" s="63"/>
      <c r="N437" s="64"/>
    </row>
    <row r="438">
      <c r="G438" s="63"/>
      <c r="N438" s="64"/>
    </row>
    <row r="439">
      <c r="G439" s="63"/>
      <c r="N439" s="64"/>
    </row>
    <row r="440">
      <c r="G440" s="63"/>
      <c r="N440" s="64"/>
    </row>
    <row r="441">
      <c r="G441" s="63"/>
      <c r="N441" s="64"/>
    </row>
    <row r="442">
      <c r="G442" s="63"/>
      <c r="N442" s="64"/>
    </row>
    <row r="443">
      <c r="G443" s="63"/>
      <c r="N443" s="64"/>
    </row>
    <row r="444">
      <c r="G444" s="63"/>
      <c r="N444" s="64"/>
    </row>
    <row r="445">
      <c r="G445" s="63"/>
      <c r="N445" s="64"/>
    </row>
    <row r="446">
      <c r="G446" s="63"/>
      <c r="N446" s="64"/>
    </row>
    <row r="447">
      <c r="G447" s="63"/>
      <c r="N447" s="64"/>
    </row>
    <row r="448">
      <c r="G448" s="63"/>
      <c r="N448" s="64"/>
    </row>
    <row r="449">
      <c r="G449" s="63"/>
      <c r="N449" s="64"/>
    </row>
    <row r="450">
      <c r="G450" s="63"/>
      <c r="N450" s="64"/>
    </row>
    <row r="451">
      <c r="G451" s="63"/>
      <c r="N451" s="64"/>
    </row>
    <row r="452">
      <c r="G452" s="63"/>
      <c r="N452" s="64"/>
    </row>
    <row r="453">
      <c r="G453" s="63"/>
      <c r="N453" s="64"/>
    </row>
    <row r="454">
      <c r="G454" s="63"/>
      <c r="N454" s="64"/>
    </row>
    <row r="455">
      <c r="G455" s="63"/>
      <c r="N455" s="64"/>
    </row>
    <row r="456">
      <c r="G456" s="63"/>
      <c r="N456" s="64"/>
    </row>
    <row r="457">
      <c r="G457" s="63"/>
      <c r="N457" s="64"/>
    </row>
    <row r="458">
      <c r="G458" s="63"/>
      <c r="N458" s="64"/>
    </row>
    <row r="459">
      <c r="G459" s="63"/>
      <c r="N459" s="64"/>
    </row>
    <row r="460">
      <c r="G460" s="63"/>
      <c r="N460" s="64"/>
    </row>
    <row r="461">
      <c r="G461" s="63"/>
      <c r="N461" s="64"/>
    </row>
    <row r="462">
      <c r="G462" s="63"/>
      <c r="N462" s="64"/>
    </row>
    <row r="463">
      <c r="G463" s="63"/>
      <c r="N463" s="64"/>
    </row>
    <row r="464">
      <c r="G464" s="63"/>
      <c r="N464" s="64"/>
    </row>
    <row r="465">
      <c r="G465" s="63"/>
      <c r="N465" s="64"/>
    </row>
    <row r="466">
      <c r="G466" s="63"/>
      <c r="N466" s="64"/>
    </row>
    <row r="467">
      <c r="G467" s="63"/>
      <c r="N467" s="64"/>
    </row>
    <row r="468">
      <c r="G468" s="63"/>
      <c r="N468" s="64"/>
    </row>
    <row r="469">
      <c r="G469" s="63"/>
      <c r="N469" s="64"/>
    </row>
    <row r="470">
      <c r="G470" s="63"/>
      <c r="N470" s="64"/>
    </row>
    <row r="471">
      <c r="G471" s="63"/>
      <c r="N471" s="64"/>
    </row>
    <row r="472">
      <c r="G472" s="63"/>
      <c r="N472" s="64"/>
    </row>
    <row r="473">
      <c r="G473" s="63"/>
      <c r="N473" s="64"/>
    </row>
    <row r="474">
      <c r="G474" s="63"/>
      <c r="N474" s="64"/>
    </row>
    <row r="475">
      <c r="G475" s="63"/>
      <c r="N475" s="64"/>
    </row>
    <row r="476">
      <c r="G476" s="63"/>
      <c r="N476" s="64"/>
    </row>
    <row r="477">
      <c r="G477" s="63"/>
      <c r="N477" s="64"/>
    </row>
    <row r="478">
      <c r="G478" s="63"/>
      <c r="N478" s="64"/>
    </row>
    <row r="479">
      <c r="G479" s="63"/>
      <c r="N479" s="64"/>
    </row>
    <row r="480">
      <c r="G480" s="63"/>
      <c r="N480" s="64"/>
    </row>
    <row r="481">
      <c r="G481" s="63"/>
      <c r="N481" s="64"/>
    </row>
    <row r="482">
      <c r="G482" s="63"/>
      <c r="N482" s="64"/>
    </row>
    <row r="483">
      <c r="G483" s="63"/>
      <c r="N483" s="64"/>
    </row>
    <row r="484">
      <c r="G484" s="63"/>
      <c r="N484" s="64"/>
    </row>
    <row r="485">
      <c r="G485" s="63"/>
      <c r="N485" s="64"/>
    </row>
    <row r="486">
      <c r="G486" s="63"/>
      <c r="N486" s="64"/>
    </row>
    <row r="487">
      <c r="G487" s="63"/>
      <c r="N487" s="64"/>
    </row>
    <row r="488">
      <c r="G488" s="63"/>
      <c r="N488" s="64"/>
    </row>
    <row r="489">
      <c r="G489" s="63"/>
      <c r="N489" s="64"/>
    </row>
    <row r="490">
      <c r="G490" s="63"/>
      <c r="N490" s="64"/>
    </row>
    <row r="491">
      <c r="G491" s="63"/>
      <c r="N491" s="64"/>
    </row>
    <row r="492">
      <c r="G492" s="63"/>
      <c r="N492" s="64"/>
    </row>
    <row r="493">
      <c r="G493" s="63"/>
      <c r="N493" s="64"/>
    </row>
    <row r="494">
      <c r="G494" s="63"/>
      <c r="N494" s="64"/>
    </row>
    <row r="495">
      <c r="G495" s="63"/>
      <c r="N495" s="64"/>
    </row>
    <row r="496">
      <c r="G496" s="63"/>
      <c r="N496" s="64"/>
    </row>
    <row r="497">
      <c r="G497" s="63"/>
      <c r="N497" s="64"/>
    </row>
    <row r="498">
      <c r="G498" s="63"/>
      <c r="N498" s="64"/>
    </row>
    <row r="499">
      <c r="G499" s="63"/>
      <c r="N499" s="64"/>
    </row>
    <row r="500">
      <c r="G500" s="63"/>
      <c r="N500" s="64"/>
    </row>
    <row r="501">
      <c r="G501" s="63"/>
      <c r="N501" s="64"/>
    </row>
    <row r="502">
      <c r="G502" s="63"/>
      <c r="N502" s="64"/>
    </row>
    <row r="503">
      <c r="G503" s="63"/>
      <c r="N503" s="64"/>
    </row>
    <row r="504">
      <c r="G504" s="63"/>
      <c r="N504" s="64"/>
    </row>
    <row r="505">
      <c r="G505" s="63"/>
      <c r="N505" s="64"/>
    </row>
    <row r="506">
      <c r="G506" s="63"/>
      <c r="N506" s="64"/>
    </row>
    <row r="507">
      <c r="G507" s="63"/>
      <c r="N507" s="64"/>
    </row>
    <row r="508">
      <c r="G508" s="63"/>
      <c r="N508" s="64"/>
    </row>
    <row r="509">
      <c r="G509" s="63"/>
      <c r="N509" s="64"/>
    </row>
    <row r="510">
      <c r="G510" s="63"/>
      <c r="N510" s="64"/>
    </row>
    <row r="511">
      <c r="G511" s="63"/>
      <c r="N511" s="64"/>
    </row>
    <row r="512">
      <c r="G512" s="63"/>
      <c r="N512" s="64"/>
    </row>
    <row r="513">
      <c r="G513" s="63"/>
      <c r="N513" s="64"/>
    </row>
    <row r="514">
      <c r="G514" s="63"/>
      <c r="N514" s="64"/>
    </row>
    <row r="515">
      <c r="G515" s="63"/>
      <c r="N515" s="64"/>
    </row>
    <row r="516">
      <c r="G516" s="63"/>
      <c r="N516" s="64"/>
    </row>
    <row r="517">
      <c r="G517" s="63"/>
      <c r="N517" s="64"/>
    </row>
    <row r="518">
      <c r="G518" s="63"/>
      <c r="N518" s="64"/>
    </row>
    <row r="519">
      <c r="G519" s="63"/>
      <c r="N519" s="64"/>
    </row>
    <row r="520">
      <c r="G520" s="63"/>
      <c r="N520" s="64"/>
    </row>
    <row r="521">
      <c r="G521" s="63"/>
      <c r="N521" s="64"/>
    </row>
    <row r="522">
      <c r="G522" s="63"/>
      <c r="N522" s="64"/>
    </row>
    <row r="523">
      <c r="G523" s="63"/>
      <c r="N523" s="64"/>
    </row>
    <row r="524">
      <c r="G524" s="63"/>
      <c r="N524" s="64"/>
    </row>
    <row r="525">
      <c r="G525" s="63"/>
      <c r="N525" s="64"/>
    </row>
    <row r="526">
      <c r="G526" s="63"/>
      <c r="N526" s="64"/>
    </row>
    <row r="527">
      <c r="G527" s="63"/>
      <c r="N527" s="64"/>
    </row>
    <row r="528">
      <c r="G528" s="63"/>
      <c r="N528" s="64"/>
    </row>
    <row r="529">
      <c r="G529" s="63"/>
      <c r="N529" s="64"/>
    </row>
    <row r="530">
      <c r="G530" s="63"/>
      <c r="N530" s="64"/>
    </row>
    <row r="531">
      <c r="G531" s="63"/>
      <c r="N531" s="64"/>
    </row>
    <row r="532">
      <c r="G532" s="63"/>
      <c r="N532" s="64"/>
    </row>
    <row r="533">
      <c r="G533" s="63"/>
      <c r="N533" s="64"/>
    </row>
    <row r="534">
      <c r="G534" s="63"/>
      <c r="N534" s="64"/>
    </row>
    <row r="535">
      <c r="G535" s="63"/>
      <c r="N535" s="64"/>
    </row>
    <row r="536">
      <c r="G536" s="63"/>
      <c r="N536" s="64"/>
    </row>
    <row r="537">
      <c r="G537" s="63"/>
      <c r="N537" s="64"/>
    </row>
    <row r="538">
      <c r="G538" s="63"/>
      <c r="N538" s="64"/>
    </row>
    <row r="539">
      <c r="G539" s="63"/>
      <c r="N539" s="64"/>
    </row>
    <row r="540">
      <c r="G540" s="63"/>
      <c r="N540" s="64"/>
    </row>
    <row r="541">
      <c r="G541" s="63"/>
      <c r="N541" s="64"/>
    </row>
    <row r="542">
      <c r="G542" s="63"/>
      <c r="N542" s="64"/>
    </row>
    <row r="543">
      <c r="G543" s="63"/>
      <c r="N543" s="64"/>
    </row>
    <row r="544">
      <c r="G544" s="63"/>
      <c r="N544" s="64"/>
    </row>
    <row r="545">
      <c r="G545" s="63"/>
      <c r="N545" s="64"/>
    </row>
    <row r="546">
      <c r="G546" s="63"/>
      <c r="N546" s="64"/>
    </row>
    <row r="547">
      <c r="G547" s="63"/>
      <c r="N547" s="64"/>
    </row>
    <row r="548">
      <c r="G548" s="63"/>
      <c r="N548" s="64"/>
    </row>
    <row r="549">
      <c r="G549" s="63"/>
      <c r="N549" s="64"/>
    </row>
    <row r="550">
      <c r="G550" s="63"/>
      <c r="N550" s="64"/>
    </row>
    <row r="551">
      <c r="G551" s="63"/>
      <c r="N551" s="64"/>
    </row>
    <row r="552">
      <c r="G552" s="63"/>
      <c r="N552" s="64"/>
    </row>
    <row r="553">
      <c r="G553" s="63"/>
      <c r="N553" s="64"/>
    </row>
    <row r="554">
      <c r="G554" s="63"/>
      <c r="N554" s="64"/>
    </row>
    <row r="555">
      <c r="G555" s="63"/>
      <c r="N555" s="64"/>
    </row>
    <row r="556">
      <c r="G556" s="63"/>
      <c r="N556" s="64"/>
    </row>
    <row r="557">
      <c r="G557" s="63"/>
      <c r="N557" s="64"/>
    </row>
    <row r="558">
      <c r="G558" s="63"/>
      <c r="N558" s="64"/>
    </row>
    <row r="559">
      <c r="G559" s="63"/>
      <c r="N559" s="64"/>
    </row>
    <row r="560">
      <c r="G560" s="63"/>
      <c r="N560" s="64"/>
    </row>
    <row r="561">
      <c r="G561" s="63"/>
      <c r="N561" s="64"/>
    </row>
    <row r="562">
      <c r="G562" s="63"/>
      <c r="N562" s="64"/>
    </row>
    <row r="563">
      <c r="G563" s="63"/>
      <c r="N563" s="64"/>
    </row>
    <row r="564">
      <c r="G564" s="63"/>
      <c r="N564" s="64"/>
    </row>
    <row r="565">
      <c r="G565" s="63"/>
      <c r="N565" s="64"/>
    </row>
    <row r="566">
      <c r="G566" s="63"/>
      <c r="N566" s="64"/>
    </row>
    <row r="567">
      <c r="G567" s="63"/>
      <c r="N567" s="64"/>
    </row>
    <row r="568">
      <c r="G568" s="63"/>
      <c r="N568" s="64"/>
    </row>
    <row r="569">
      <c r="G569" s="63"/>
      <c r="N569" s="64"/>
    </row>
    <row r="570">
      <c r="G570" s="63"/>
      <c r="N570" s="64"/>
    </row>
    <row r="571">
      <c r="G571" s="63"/>
      <c r="N571" s="64"/>
    </row>
    <row r="572">
      <c r="G572" s="63"/>
      <c r="N572" s="64"/>
    </row>
    <row r="573">
      <c r="G573" s="63"/>
      <c r="N573" s="64"/>
    </row>
    <row r="574">
      <c r="G574" s="63"/>
      <c r="N574" s="64"/>
    </row>
    <row r="575">
      <c r="G575" s="63"/>
      <c r="N575" s="64"/>
    </row>
    <row r="576">
      <c r="G576" s="63"/>
      <c r="N576" s="64"/>
    </row>
    <row r="577">
      <c r="G577" s="63"/>
      <c r="N577" s="64"/>
    </row>
    <row r="578">
      <c r="G578" s="63"/>
      <c r="N578" s="64"/>
    </row>
    <row r="579">
      <c r="G579" s="63"/>
      <c r="N579" s="64"/>
    </row>
    <row r="580">
      <c r="G580" s="63"/>
      <c r="N580" s="64"/>
    </row>
    <row r="581">
      <c r="G581" s="63"/>
      <c r="N581" s="64"/>
    </row>
    <row r="582">
      <c r="G582" s="63"/>
      <c r="N582" s="64"/>
    </row>
    <row r="583">
      <c r="G583" s="63"/>
      <c r="N583" s="64"/>
    </row>
    <row r="584">
      <c r="G584" s="63"/>
      <c r="N584" s="64"/>
    </row>
    <row r="585">
      <c r="G585" s="63"/>
      <c r="N585" s="64"/>
    </row>
    <row r="586">
      <c r="G586" s="63"/>
      <c r="N586" s="64"/>
    </row>
    <row r="587">
      <c r="G587" s="63"/>
      <c r="N587" s="64"/>
    </row>
    <row r="588">
      <c r="G588" s="63"/>
      <c r="N588" s="64"/>
    </row>
    <row r="589">
      <c r="G589" s="63"/>
      <c r="N589" s="64"/>
    </row>
    <row r="590">
      <c r="G590" s="63"/>
      <c r="N590" s="64"/>
    </row>
    <row r="591">
      <c r="G591" s="63"/>
      <c r="N591" s="64"/>
    </row>
    <row r="592">
      <c r="G592" s="63"/>
      <c r="N592" s="64"/>
    </row>
    <row r="593">
      <c r="G593" s="63"/>
      <c r="N593" s="64"/>
    </row>
    <row r="594">
      <c r="G594" s="63"/>
      <c r="N594" s="64"/>
    </row>
    <row r="595">
      <c r="G595" s="63"/>
      <c r="N595" s="64"/>
    </row>
    <row r="596">
      <c r="G596" s="63"/>
      <c r="N596" s="64"/>
    </row>
    <row r="597">
      <c r="G597" s="63"/>
      <c r="N597" s="64"/>
    </row>
    <row r="598">
      <c r="G598" s="63"/>
      <c r="N598" s="64"/>
    </row>
    <row r="599">
      <c r="G599" s="63"/>
      <c r="N599" s="64"/>
    </row>
    <row r="600">
      <c r="G600" s="63"/>
      <c r="N600" s="64"/>
    </row>
    <row r="601">
      <c r="G601" s="63"/>
      <c r="N601" s="64"/>
    </row>
    <row r="602">
      <c r="G602" s="63"/>
      <c r="N602" s="64"/>
    </row>
    <row r="603">
      <c r="G603" s="63"/>
      <c r="N603" s="64"/>
    </row>
    <row r="604">
      <c r="G604" s="63"/>
      <c r="N604" s="64"/>
    </row>
    <row r="605">
      <c r="G605" s="63"/>
      <c r="N605" s="64"/>
    </row>
    <row r="606">
      <c r="G606" s="63"/>
      <c r="N606" s="64"/>
    </row>
    <row r="607">
      <c r="G607" s="63"/>
      <c r="N607" s="64"/>
    </row>
    <row r="608">
      <c r="G608" s="63"/>
      <c r="N608" s="64"/>
    </row>
    <row r="609">
      <c r="G609" s="63"/>
      <c r="N609" s="64"/>
    </row>
    <row r="610">
      <c r="G610" s="63"/>
      <c r="N610" s="64"/>
    </row>
    <row r="611">
      <c r="G611" s="63"/>
      <c r="N611" s="64"/>
    </row>
    <row r="612">
      <c r="G612" s="63"/>
      <c r="N612" s="64"/>
    </row>
    <row r="613">
      <c r="G613" s="63"/>
      <c r="N613" s="64"/>
    </row>
    <row r="614">
      <c r="G614" s="63"/>
      <c r="N614" s="64"/>
    </row>
    <row r="615">
      <c r="G615" s="63"/>
      <c r="N615" s="64"/>
    </row>
    <row r="616">
      <c r="G616" s="63"/>
      <c r="N616" s="64"/>
    </row>
    <row r="617">
      <c r="G617" s="63"/>
      <c r="N617" s="64"/>
    </row>
    <row r="618">
      <c r="G618" s="63"/>
      <c r="N618" s="64"/>
    </row>
    <row r="619">
      <c r="G619" s="63"/>
      <c r="N619" s="64"/>
    </row>
    <row r="620">
      <c r="G620" s="63"/>
      <c r="N620" s="64"/>
    </row>
    <row r="621">
      <c r="G621" s="63"/>
      <c r="N621" s="64"/>
    </row>
    <row r="622">
      <c r="G622" s="63"/>
      <c r="N622" s="64"/>
    </row>
    <row r="623">
      <c r="G623" s="63"/>
      <c r="N623" s="64"/>
    </row>
    <row r="624">
      <c r="G624" s="63"/>
      <c r="N624" s="64"/>
    </row>
    <row r="625">
      <c r="G625" s="63"/>
      <c r="N625" s="64"/>
    </row>
    <row r="626">
      <c r="G626" s="63"/>
      <c r="N626" s="64"/>
    </row>
    <row r="627">
      <c r="G627" s="63"/>
      <c r="N627" s="64"/>
    </row>
    <row r="628">
      <c r="G628" s="63"/>
      <c r="N628" s="64"/>
    </row>
    <row r="629">
      <c r="G629" s="63"/>
      <c r="N629" s="64"/>
    </row>
    <row r="630">
      <c r="G630" s="63"/>
      <c r="N630" s="64"/>
    </row>
    <row r="631">
      <c r="G631" s="63"/>
      <c r="N631" s="64"/>
    </row>
    <row r="632">
      <c r="G632" s="63"/>
      <c r="N632" s="64"/>
    </row>
    <row r="633">
      <c r="G633" s="63"/>
      <c r="N633" s="64"/>
    </row>
    <row r="634">
      <c r="G634" s="63"/>
      <c r="N634" s="64"/>
    </row>
    <row r="635">
      <c r="G635" s="63"/>
      <c r="N635" s="64"/>
    </row>
    <row r="636">
      <c r="G636" s="63"/>
      <c r="N636" s="64"/>
    </row>
    <row r="637">
      <c r="G637" s="63"/>
      <c r="N637" s="64"/>
    </row>
    <row r="638">
      <c r="G638" s="63"/>
      <c r="N638" s="64"/>
    </row>
    <row r="639">
      <c r="G639" s="63"/>
      <c r="N639" s="64"/>
    </row>
    <row r="640">
      <c r="G640" s="63"/>
      <c r="N640" s="64"/>
    </row>
    <row r="641">
      <c r="G641" s="63"/>
      <c r="N641" s="64"/>
    </row>
    <row r="642">
      <c r="G642" s="63"/>
      <c r="N642" s="64"/>
    </row>
    <row r="643">
      <c r="G643" s="63"/>
      <c r="N643" s="64"/>
    </row>
    <row r="644">
      <c r="G644" s="63"/>
      <c r="N644" s="64"/>
    </row>
    <row r="645">
      <c r="G645" s="63"/>
      <c r="N645" s="64"/>
    </row>
    <row r="646">
      <c r="G646" s="63"/>
      <c r="N646" s="64"/>
    </row>
    <row r="647">
      <c r="G647" s="63"/>
      <c r="N647" s="64"/>
    </row>
    <row r="648">
      <c r="G648" s="63"/>
      <c r="N648" s="64"/>
    </row>
    <row r="649">
      <c r="G649" s="63"/>
      <c r="N649" s="64"/>
    </row>
    <row r="650">
      <c r="G650" s="63"/>
      <c r="N650" s="64"/>
    </row>
    <row r="651">
      <c r="G651" s="63"/>
      <c r="N651" s="64"/>
    </row>
    <row r="652">
      <c r="G652" s="63"/>
      <c r="N652" s="64"/>
    </row>
    <row r="653">
      <c r="G653" s="63"/>
      <c r="N653" s="64"/>
    </row>
    <row r="654">
      <c r="G654" s="63"/>
      <c r="N654" s="64"/>
    </row>
    <row r="655">
      <c r="G655" s="63"/>
      <c r="N655" s="64"/>
    </row>
    <row r="656">
      <c r="G656" s="63"/>
      <c r="N656" s="64"/>
    </row>
    <row r="657">
      <c r="G657" s="63"/>
      <c r="N657" s="64"/>
    </row>
    <row r="658">
      <c r="G658" s="63"/>
      <c r="N658" s="64"/>
    </row>
    <row r="659">
      <c r="G659" s="63"/>
      <c r="N659" s="64"/>
    </row>
    <row r="660">
      <c r="G660" s="63"/>
      <c r="N660" s="64"/>
    </row>
    <row r="661">
      <c r="G661" s="63"/>
      <c r="N661" s="64"/>
    </row>
    <row r="662">
      <c r="G662" s="63"/>
      <c r="N662" s="64"/>
    </row>
    <row r="663">
      <c r="G663" s="63"/>
      <c r="N663" s="64"/>
    </row>
    <row r="664">
      <c r="G664" s="63"/>
      <c r="N664" s="64"/>
    </row>
    <row r="665">
      <c r="G665" s="63"/>
      <c r="N665" s="64"/>
    </row>
    <row r="666">
      <c r="G666" s="63"/>
      <c r="N666" s="64"/>
    </row>
    <row r="667">
      <c r="G667" s="63"/>
      <c r="N667" s="64"/>
    </row>
    <row r="668">
      <c r="G668" s="63"/>
      <c r="N668" s="64"/>
    </row>
    <row r="669">
      <c r="G669" s="63"/>
      <c r="N669" s="64"/>
    </row>
    <row r="670">
      <c r="G670" s="63"/>
      <c r="N670" s="64"/>
    </row>
    <row r="671">
      <c r="G671" s="63"/>
      <c r="N671" s="64"/>
    </row>
    <row r="672">
      <c r="G672" s="63"/>
      <c r="N672" s="64"/>
    </row>
    <row r="673">
      <c r="G673" s="63"/>
      <c r="N673" s="64"/>
    </row>
    <row r="674">
      <c r="G674" s="63"/>
      <c r="N674" s="64"/>
    </row>
    <row r="675">
      <c r="G675" s="63"/>
      <c r="N675" s="64"/>
    </row>
    <row r="676">
      <c r="G676" s="63"/>
      <c r="N676" s="64"/>
    </row>
    <row r="677">
      <c r="G677" s="63"/>
      <c r="N677" s="64"/>
    </row>
    <row r="678">
      <c r="G678" s="63"/>
      <c r="N678" s="64"/>
    </row>
    <row r="679">
      <c r="G679" s="63"/>
      <c r="N679" s="64"/>
    </row>
    <row r="680">
      <c r="G680" s="63"/>
      <c r="N680" s="64"/>
    </row>
    <row r="681">
      <c r="G681" s="63"/>
      <c r="N681" s="64"/>
    </row>
    <row r="682">
      <c r="G682" s="63"/>
      <c r="N682" s="64"/>
    </row>
    <row r="683">
      <c r="G683" s="63"/>
      <c r="N683" s="64"/>
    </row>
    <row r="684">
      <c r="G684" s="63"/>
      <c r="N684" s="64"/>
    </row>
    <row r="685">
      <c r="G685" s="63"/>
      <c r="N685" s="64"/>
    </row>
    <row r="686">
      <c r="G686" s="63"/>
      <c r="N686" s="64"/>
    </row>
    <row r="687">
      <c r="G687" s="63"/>
      <c r="N687" s="64"/>
    </row>
    <row r="688">
      <c r="G688" s="63"/>
      <c r="N688" s="64"/>
    </row>
    <row r="689">
      <c r="G689" s="63"/>
      <c r="N689" s="64"/>
    </row>
    <row r="690">
      <c r="G690" s="63"/>
      <c r="N690" s="64"/>
    </row>
    <row r="691">
      <c r="G691" s="63"/>
      <c r="N691" s="64"/>
    </row>
    <row r="692">
      <c r="G692" s="63"/>
      <c r="N692" s="64"/>
    </row>
    <row r="693">
      <c r="G693" s="63"/>
      <c r="N693" s="64"/>
    </row>
    <row r="694">
      <c r="G694" s="63"/>
      <c r="N694" s="64"/>
    </row>
    <row r="695">
      <c r="G695" s="63"/>
      <c r="N695" s="64"/>
    </row>
    <row r="696">
      <c r="G696" s="63"/>
      <c r="N696" s="64"/>
    </row>
    <row r="697">
      <c r="G697" s="63"/>
      <c r="N697" s="64"/>
    </row>
    <row r="698">
      <c r="G698" s="63"/>
      <c r="N698" s="64"/>
    </row>
    <row r="699">
      <c r="G699" s="63"/>
      <c r="N699" s="64"/>
    </row>
    <row r="700">
      <c r="G700" s="63"/>
      <c r="N700" s="64"/>
    </row>
    <row r="701">
      <c r="G701" s="63"/>
      <c r="N701" s="64"/>
    </row>
    <row r="702">
      <c r="G702" s="63"/>
      <c r="N702" s="64"/>
    </row>
    <row r="703">
      <c r="G703" s="63"/>
      <c r="N703" s="64"/>
    </row>
    <row r="704">
      <c r="G704" s="63"/>
      <c r="N704" s="64"/>
    </row>
    <row r="705">
      <c r="G705" s="63"/>
      <c r="N705" s="64"/>
    </row>
    <row r="706">
      <c r="G706" s="63"/>
      <c r="N706" s="64"/>
    </row>
    <row r="707">
      <c r="G707" s="63"/>
      <c r="N707" s="64"/>
    </row>
    <row r="708">
      <c r="G708" s="63"/>
      <c r="N708" s="64"/>
    </row>
    <row r="709">
      <c r="G709" s="63"/>
      <c r="N709" s="64"/>
    </row>
    <row r="710">
      <c r="G710" s="63"/>
      <c r="N710" s="64"/>
    </row>
    <row r="711">
      <c r="G711" s="63"/>
      <c r="N711" s="64"/>
    </row>
    <row r="712">
      <c r="G712" s="63"/>
      <c r="N712" s="64"/>
    </row>
    <row r="713">
      <c r="G713" s="63"/>
      <c r="N713" s="64"/>
    </row>
    <row r="714">
      <c r="G714" s="63"/>
      <c r="N714" s="64"/>
    </row>
    <row r="715">
      <c r="G715" s="63"/>
      <c r="N715" s="64"/>
    </row>
    <row r="716">
      <c r="G716" s="63"/>
      <c r="N716" s="64"/>
    </row>
    <row r="717">
      <c r="G717" s="63"/>
      <c r="N717" s="64"/>
    </row>
    <row r="718">
      <c r="G718" s="63"/>
      <c r="N718" s="64"/>
    </row>
    <row r="719">
      <c r="G719" s="63"/>
      <c r="N719" s="64"/>
    </row>
    <row r="720">
      <c r="G720" s="63"/>
      <c r="N720" s="64"/>
    </row>
    <row r="721">
      <c r="G721" s="63"/>
      <c r="N721" s="64"/>
    </row>
    <row r="722">
      <c r="G722" s="63"/>
      <c r="N722" s="64"/>
    </row>
    <row r="723">
      <c r="G723" s="63"/>
      <c r="N723" s="64"/>
    </row>
    <row r="724">
      <c r="G724" s="63"/>
      <c r="N724" s="64"/>
    </row>
    <row r="725">
      <c r="G725" s="63"/>
      <c r="N725" s="64"/>
    </row>
    <row r="726">
      <c r="G726" s="63"/>
      <c r="N726" s="64"/>
    </row>
    <row r="727">
      <c r="G727" s="63"/>
      <c r="N727" s="64"/>
    </row>
    <row r="728">
      <c r="G728" s="63"/>
      <c r="N728" s="64"/>
    </row>
    <row r="729">
      <c r="G729" s="63"/>
      <c r="N729" s="64"/>
    </row>
    <row r="730">
      <c r="G730" s="63"/>
      <c r="N730" s="64"/>
    </row>
    <row r="731">
      <c r="G731" s="63"/>
      <c r="N731" s="64"/>
    </row>
    <row r="732">
      <c r="G732" s="63"/>
      <c r="N732" s="64"/>
    </row>
    <row r="733">
      <c r="G733" s="63"/>
      <c r="N733" s="64"/>
    </row>
    <row r="734">
      <c r="G734" s="63"/>
      <c r="N734" s="64"/>
    </row>
    <row r="735">
      <c r="G735" s="63"/>
      <c r="N735" s="64"/>
    </row>
    <row r="736">
      <c r="G736" s="63"/>
      <c r="N736" s="64"/>
    </row>
    <row r="737">
      <c r="G737" s="63"/>
      <c r="N737" s="64"/>
    </row>
    <row r="738">
      <c r="G738" s="63"/>
      <c r="N738" s="64"/>
    </row>
    <row r="739">
      <c r="G739" s="63"/>
      <c r="N739" s="64"/>
    </row>
    <row r="740">
      <c r="G740" s="63"/>
      <c r="N740" s="64"/>
    </row>
    <row r="741">
      <c r="G741" s="63"/>
      <c r="N741" s="64"/>
    </row>
    <row r="742">
      <c r="G742" s="63"/>
      <c r="N742" s="64"/>
    </row>
    <row r="743">
      <c r="G743" s="63"/>
      <c r="N743" s="64"/>
    </row>
    <row r="744">
      <c r="G744" s="63"/>
      <c r="N744" s="64"/>
    </row>
    <row r="745">
      <c r="G745" s="63"/>
      <c r="N745" s="64"/>
    </row>
    <row r="746">
      <c r="G746" s="63"/>
      <c r="N746" s="64"/>
    </row>
    <row r="747">
      <c r="G747" s="63"/>
      <c r="N747" s="64"/>
    </row>
    <row r="748">
      <c r="G748" s="63"/>
      <c r="N748" s="64"/>
    </row>
    <row r="749">
      <c r="G749" s="63"/>
      <c r="N749" s="64"/>
    </row>
    <row r="750">
      <c r="G750" s="63"/>
      <c r="N750" s="64"/>
    </row>
    <row r="751">
      <c r="G751" s="63"/>
      <c r="N751" s="64"/>
    </row>
    <row r="752">
      <c r="G752" s="63"/>
      <c r="N752" s="64"/>
    </row>
    <row r="753">
      <c r="G753" s="63"/>
      <c r="N753" s="64"/>
    </row>
    <row r="754">
      <c r="G754" s="63"/>
      <c r="N754" s="64"/>
    </row>
    <row r="755">
      <c r="G755" s="63"/>
      <c r="N755" s="64"/>
    </row>
    <row r="756">
      <c r="G756" s="63"/>
      <c r="N756" s="64"/>
    </row>
    <row r="757">
      <c r="G757" s="63"/>
      <c r="N757" s="64"/>
    </row>
    <row r="758">
      <c r="G758" s="63"/>
      <c r="N758" s="64"/>
    </row>
    <row r="759">
      <c r="G759" s="63"/>
      <c r="N759" s="64"/>
    </row>
    <row r="760">
      <c r="G760" s="63"/>
      <c r="N760" s="64"/>
    </row>
    <row r="761">
      <c r="G761" s="63"/>
      <c r="N761" s="64"/>
    </row>
    <row r="762">
      <c r="G762" s="63"/>
      <c r="N762" s="64"/>
    </row>
    <row r="763">
      <c r="G763" s="63"/>
      <c r="N763" s="64"/>
    </row>
    <row r="764">
      <c r="G764" s="63"/>
      <c r="N764" s="64"/>
    </row>
    <row r="765">
      <c r="G765" s="63"/>
      <c r="N765" s="64"/>
    </row>
    <row r="766">
      <c r="G766" s="63"/>
      <c r="N766" s="64"/>
    </row>
    <row r="767">
      <c r="G767" s="63"/>
      <c r="N767" s="64"/>
    </row>
    <row r="768">
      <c r="G768" s="63"/>
      <c r="N768" s="64"/>
    </row>
    <row r="769">
      <c r="G769" s="63"/>
      <c r="N769" s="64"/>
    </row>
    <row r="770">
      <c r="G770" s="63"/>
      <c r="N770" s="64"/>
    </row>
    <row r="771">
      <c r="G771" s="63"/>
      <c r="N771" s="64"/>
    </row>
    <row r="772">
      <c r="G772" s="63"/>
      <c r="N772" s="64"/>
    </row>
    <row r="773">
      <c r="G773" s="63"/>
      <c r="N773" s="64"/>
    </row>
    <row r="774">
      <c r="G774" s="63"/>
      <c r="N774" s="64"/>
    </row>
    <row r="775">
      <c r="G775" s="63"/>
      <c r="N775" s="64"/>
    </row>
    <row r="776">
      <c r="G776" s="63"/>
      <c r="N776" s="64"/>
    </row>
    <row r="777">
      <c r="G777" s="63"/>
      <c r="N777" s="64"/>
    </row>
    <row r="778">
      <c r="G778" s="63"/>
      <c r="N778" s="64"/>
    </row>
    <row r="779">
      <c r="G779" s="63"/>
      <c r="N779" s="64"/>
    </row>
    <row r="780">
      <c r="G780" s="63"/>
      <c r="N780" s="64"/>
    </row>
    <row r="781">
      <c r="G781" s="63"/>
      <c r="N781" s="64"/>
    </row>
    <row r="782">
      <c r="G782" s="63"/>
      <c r="N782" s="64"/>
    </row>
    <row r="783">
      <c r="G783" s="63"/>
      <c r="N783" s="64"/>
    </row>
    <row r="784">
      <c r="G784" s="63"/>
      <c r="N784" s="64"/>
    </row>
    <row r="785">
      <c r="G785" s="63"/>
      <c r="N785" s="64"/>
    </row>
    <row r="786">
      <c r="G786" s="63"/>
      <c r="N786" s="64"/>
    </row>
    <row r="787">
      <c r="G787" s="63"/>
      <c r="N787" s="64"/>
    </row>
    <row r="788">
      <c r="G788" s="63"/>
      <c r="N788" s="64"/>
    </row>
    <row r="789">
      <c r="G789" s="63"/>
      <c r="N789" s="64"/>
    </row>
    <row r="790">
      <c r="G790" s="63"/>
      <c r="N790" s="64"/>
    </row>
    <row r="791">
      <c r="G791" s="63"/>
      <c r="N791" s="64"/>
    </row>
    <row r="792">
      <c r="G792" s="63"/>
      <c r="N792" s="64"/>
    </row>
    <row r="793">
      <c r="G793" s="63"/>
      <c r="N793" s="64"/>
    </row>
    <row r="794">
      <c r="G794" s="63"/>
      <c r="N794" s="64"/>
    </row>
    <row r="795">
      <c r="G795" s="63"/>
      <c r="N795" s="64"/>
    </row>
    <row r="796">
      <c r="G796" s="63"/>
      <c r="N796" s="64"/>
    </row>
    <row r="797">
      <c r="G797" s="63"/>
      <c r="N797" s="64"/>
    </row>
    <row r="798">
      <c r="G798" s="63"/>
      <c r="N798" s="64"/>
    </row>
    <row r="799">
      <c r="G799" s="63"/>
      <c r="N799" s="64"/>
    </row>
    <row r="800">
      <c r="G800" s="63"/>
      <c r="N800" s="64"/>
    </row>
    <row r="801">
      <c r="G801" s="63"/>
      <c r="N801" s="64"/>
    </row>
    <row r="802">
      <c r="G802" s="63"/>
      <c r="N802" s="64"/>
    </row>
    <row r="803">
      <c r="G803" s="63"/>
      <c r="N803" s="64"/>
    </row>
    <row r="804">
      <c r="G804" s="63"/>
      <c r="N804" s="64"/>
    </row>
    <row r="805">
      <c r="G805" s="63"/>
      <c r="N805" s="64"/>
    </row>
    <row r="806">
      <c r="G806" s="63"/>
      <c r="N806" s="64"/>
    </row>
    <row r="807">
      <c r="G807" s="63"/>
      <c r="N807" s="64"/>
    </row>
    <row r="808">
      <c r="G808" s="63"/>
      <c r="N808" s="64"/>
    </row>
    <row r="809">
      <c r="G809" s="63"/>
      <c r="N809" s="64"/>
    </row>
    <row r="810">
      <c r="G810" s="63"/>
      <c r="N810" s="64"/>
    </row>
    <row r="811">
      <c r="G811" s="63"/>
      <c r="N811" s="64"/>
    </row>
    <row r="812">
      <c r="G812" s="63"/>
      <c r="N812" s="64"/>
    </row>
    <row r="813">
      <c r="G813" s="63"/>
      <c r="N813" s="64"/>
    </row>
    <row r="814">
      <c r="G814" s="63"/>
      <c r="N814" s="64"/>
    </row>
    <row r="815">
      <c r="G815" s="63"/>
      <c r="N815" s="64"/>
    </row>
    <row r="816">
      <c r="G816" s="63"/>
      <c r="N816" s="64"/>
    </row>
    <row r="817">
      <c r="G817" s="63"/>
      <c r="N817" s="64"/>
    </row>
    <row r="818">
      <c r="G818" s="63"/>
      <c r="N818" s="64"/>
    </row>
    <row r="819">
      <c r="G819" s="63"/>
      <c r="N819" s="64"/>
    </row>
    <row r="820">
      <c r="G820" s="63"/>
      <c r="N820" s="64"/>
    </row>
    <row r="821">
      <c r="G821" s="63"/>
      <c r="N821" s="64"/>
    </row>
    <row r="822">
      <c r="G822" s="63"/>
      <c r="N822" s="64"/>
    </row>
    <row r="823">
      <c r="G823" s="63"/>
      <c r="N823" s="64"/>
    </row>
    <row r="824">
      <c r="G824" s="63"/>
      <c r="N824" s="64"/>
    </row>
    <row r="825">
      <c r="G825" s="63"/>
      <c r="N825" s="64"/>
    </row>
    <row r="826">
      <c r="G826" s="63"/>
      <c r="N826" s="64"/>
    </row>
    <row r="827">
      <c r="G827" s="63"/>
      <c r="N827" s="64"/>
    </row>
    <row r="828">
      <c r="G828" s="63"/>
      <c r="N828" s="64"/>
    </row>
    <row r="829">
      <c r="G829" s="63"/>
      <c r="N829" s="64"/>
    </row>
    <row r="830">
      <c r="G830" s="63"/>
      <c r="N830" s="64"/>
    </row>
    <row r="831">
      <c r="G831" s="63"/>
      <c r="N831" s="64"/>
    </row>
    <row r="832">
      <c r="G832" s="63"/>
      <c r="N832" s="64"/>
    </row>
    <row r="833">
      <c r="G833" s="63"/>
      <c r="N833" s="64"/>
    </row>
    <row r="834">
      <c r="G834" s="63"/>
      <c r="N834" s="64"/>
    </row>
    <row r="835">
      <c r="G835" s="63"/>
      <c r="N835" s="64"/>
    </row>
    <row r="836">
      <c r="G836" s="63"/>
      <c r="N836" s="64"/>
    </row>
    <row r="837">
      <c r="G837" s="63"/>
      <c r="N837" s="64"/>
    </row>
    <row r="838">
      <c r="G838" s="63"/>
      <c r="N838" s="64"/>
    </row>
    <row r="839">
      <c r="G839" s="63"/>
      <c r="N839" s="64"/>
    </row>
    <row r="840">
      <c r="G840" s="63"/>
      <c r="N840" s="64"/>
    </row>
    <row r="841">
      <c r="G841" s="63"/>
      <c r="N841" s="64"/>
    </row>
    <row r="842">
      <c r="G842" s="63"/>
      <c r="N842" s="64"/>
    </row>
    <row r="843">
      <c r="G843" s="63"/>
      <c r="N843" s="64"/>
    </row>
    <row r="844">
      <c r="G844" s="63"/>
      <c r="N844" s="64"/>
    </row>
    <row r="845">
      <c r="G845" s="63"/>
      <c r="N845" s="64"/>
    </row>
    <row r="846">
      <c r="G846" s="63"/>
      <c r="N846" s="64"/>
    </row>
    <row r="847">
      <c r="G847" s="63"/>
      <c r="N847" s="64"/>
    </row>
    <row r="848">
      <c r="G848" s="63"/>
      <c r="N848" s="64"/>
    </row>
    <row r="849">
      <c r="G849" s="63"/>
      <c r="N849" s="64"/>
    </row>
    <row r="850">
      <c r="G850" s="63"/>
      <c r="N850" s="64"/>
    </row>
    <row r="851">
      <c r="G851" s="63"/>
      <c r="N851" s="64"/>
    </row>
    <row r="852">
      <c r="G852" s="63"/>
      <c r="N852" s="64"/>
    </row>
    <row r="853">
      <c r="G853" s="63"/>
      <c r="N853" s="64"/>
    </row>
    <row r="854">
      <c r="G854" s="63"/>
      <c r="N854" s="64"/>
    </row>
    <row r="855">
      <c r="G855" s="63"/>
      <c r="N855" s="64"/>
    </row>
    <row r="856">
      <c r="G856" s="63"/>
      <c r="N856" s="64"/>
    </row>
    <row r="857">
      <c r="G857" s="63"/>
      <c r="N857" s="64"/>
    </row>
    <row r="858">
      <c r="G858" s="63"/>
      <c r="N858" s="64"/>
    </row>
    <row r="859">
      <c r="G859" s="63"/>
      <c r="N859" s="64"/>
    </row>
    <row r="860">
      <c r="G860" s="63"/>
      <c r="N860" s="64"/>
    </row>
    <row r="861">
      <c r="G861" s="63"/>
      <c r="N861" s="64"/>
    </row>
    <row r="862">
      <c r="G862" s="63"/>
      <c r="N862" s="64"/>
    </row>
    <row r="863">
      <c r="G863" s="63"/>
      <c r="N863" s="64"/>
    </row>
    <row r="864">
      <c r="G864" s="63"/>
      <c r="N864" s="64"/>
    </row>
    <row r="865">
      <c r="G865" s="63"/>
      <c r="N865" s="64"/>
    </row>
    <row r="866">
      <c r="G866" s="63"/>
      <c r="N866" s="64"/>
    </row>
    <row r="867">
      <c r="G867" s="63"/>
      <c r="N867" s="64"/>
    </row>
    <row r="868">
      <c r="G868" s="63"/>
      <c r="N868" s="64"/>
    </row>
    <row r="869">
      <c r="G869" s="63"/>
      <c r="N869" s="64"/>
    </row>
    <row r="870">
      <c r="G870" s="63"/>
      <c r="N870" s="64"/>
    </row>
    <row r="871">
      <c r="G871" s="63"/>
      <c r="N871" s="64"/>
    </row>
    <row r="872">
      <c r="G872" s="63"/>
      <c r="N872" s="64"/>
    </row>
    <row r="873">
      <c r="G873" s="63"/>
      <c r="N873" s="64"/>
    </row>
    <row r="874">
      <c r="G874" s="63"/>
      <c r="N874" s="64"/>
    </row>
    <row r="875">
      <c r="G875" s="63"/>
      <c r="N875" s="64"/>
    </row>
    <row r="876">
      <c r="G876" s="63"/>
      <c r="N876" s="64"/>
    </row>
    <row r="877">
      <c r="G877" s="63"/>
      <c r="N877" s="64"/>
    </row>
    <row r="878">
      <c r="G878" s="63"/>
      <c r="N878" s="64"/>
    </row>
    <row r="879">
      <c r="G879" s="63"/>
      <c r="N879" s="64"/>
    </row>
    <row r="880">
      <c r="G880" s="63"/>
      <c r="N880" s="64"/>
    </row>
    <row r="881">
      <c r="G881" s="63"/>
      <c r="N881" s="64"/>
    </row>
    <row r="882">
      <c r="G882" s="63"/>
      <c r="N882" s="64"/>
    </row>
    <row r="883">
      <c r="G883" s="63"/>
      <c r="N883" s="64"/>
    </row>
    <row r="884">
      <c r="G884" s="63"/>
      <c r="N884" s="64"/>
    </row>
    <row r="885">
      <c r="G885" s="63"/>
      <c r="N885" s="64"/>
    </row>
    <row r="886">
      <c r="G886" s="63"/>
      <c r="N886" s="64"/>
    </row>
    <row r="887">
      <c r="G887" s="63"/>
      <c r="N887" s="64"/>
    </row>
    <row r="888">
      <c r="G888" s="63"/>
      <c r="N888" s="64"/>
    </row>
    <row r="889">
      <c r="G889" s="63"/>
      <c r="N889" s="64"/>
    </row>
    <row r="890">
      <c r="G890" s="63"/>
      <c r="N890" s="64"/>
    </row>
    <row r="891">
      <c r="G891" s="63"/>
      <c r="N891" s="64"/>
    </row>
    <row r="892">
      <c r="G892" s="63"/>
      <c r="N892" s="64"/>
    </row>
    <row r="893">
      <c r="G893" s="63"/>
      <c r="N893" s="64"/>
    </row>
    <row r="894">
      <c r="G894" s="63"/>
      <c r="N894" s="64"/>
    </row>
    <row r="895">
      <c r="G895" s="63"/>
      <c r="N895" s="64"/>
    </row>
    <row r="896">
      <c r="G896" s="63"/>
      <c r="N896" s="64"/>
    </row>
    <row r="897">
      <c r="G897" s="63"/>
      <c r="N897" s="64"/>
    </row>
    <row r="898">
      <c r="G898" s="63"/>
      <c r="N898" s="64"/>
    </row>
    <row r="899">
      <c r="G899" s="63"/>
      <c r="N899" s="64"/>
    </row>
    <row r="900">
      <c r="G900" s="63"/>
      <c r="N900" s="64"/>
    </row>
    <row r="901">
      <c r="G901" s="63"/>
      <c r="N901" s="64"/>
    </row>
    <row r="902">
      <c r="G902" s="63"/>
      <c r="N902" s="64"/>
    </row>
    <row r="903">
      <c r="G903" s="63"/>
      <c r="N903" s="64"/>
    </row>
    <row r="904">
      <c r="G904" s="63"/>
      <c r="N904" s="64"/>
    </row>
    <row r="905">
      <c r="G905" s="63"/>
      <c r="N905" s="64"/>
    </row>
    <row r="906">
      <c r="G906" s="63"/>
      <c r="N906" s="64"/>
    </row>
    <row r="907">
      <c r="G907" s="63"/>
      <c r="N907" s="64"/>
    </row>
    <row r="908">
      <c r="G908" s="63"/>
      <c r="N908" s="64"/>
    </row>
    <row r="909">
      <c r="G909" s="63"/>
      <c r="N909" s="64"/>
    </row>
    <row r="910">
      <c r="G910" s="63"/>
      <c r="N910" s="64"/>
    </row>
    <row r="911">
      <c r="G911" s="63"/>
      <c r="N911" s="64"/>
    </row>
    <row r="912">
      <c r="G912" s="63"/>
      <c r="N912" s="64"/>
    </row>
    <row r="913">
      <c r="G913" s="63"/>
      <c r="N913" s="64"/>
    </row>
    <row r="914">
      <c r="G914" s="63"/>
      <c r="N914" s="64"/>
    </row>
    <row r="915">
      <c r="G915" s="63"/>
      <c r="N915" s="64"/>
    </row>
    <row r="916">
      <c r="G916" s="63"/>
      <c r="N916" s="64"/>
    </row>
    <row r="917">
      <c r="G917" s="63"/>
      <c r="N917" s="64"/>
    </row>
    <row r="918">
      <c r="G918" s="63"/>
      <c r="N918" s="64"/>
    </row>
    <row r="919">
      <c r="G919" s="63"/>
      <c r="N919" s="64"/>
    </row>
    <row r="920">
      <c r="G920" s="63"/>
      <c r="N920" s="64"/>
    </row>
    <row r="921">
      <c r="G921" s="63"/>
      <c r="N921" s="64"/>
    </row>
    <row r="922">
      <c r="G922" s="63"/>
      <c r="N922" s="64"/>
    </row>
    <row r="923">
      <c r="G923" s="63"/>
      <c r="N923" s="64"/>
    </row>
    <row r="924">
      <c r="G924" s="63"/>
      <c r="N924" s="64"/>
    </row>
    <row r="925">
      <c r="G925" s="63"/>
      <c r="N925" s="64"/>
    </row>
    <row r="926">
      <c r="G926" s="63"/>
      <c r="N926" s="64"/>
    </row>
    <row r="927">
      <c r="G927" s="63"/>
      <c r="N927" s="64"/>
    </row>
    <row r="928">
      <c r="G928" s="63"/>
      <c r="N928" s="64"/>
    </row>
    <row r="929">
      <c r="G929" s="63"/>
      <c r="N929" s="64"/>
    </row>
    <row r="930">
      <c r="G930" s="63"/>
      <c r="N930" s="64"/>
    </row>
    <row r="931">
      <c r="G931" s="63"/>
      <c r="N931" s="64"/>
    </row>
    <row r="932">
      <c r="G932" s="63"/>
      <c r="N932" s="64"/>
    </row>
    <row r="933">
      <c r="G933" s="63"/>
      <c r="N933" s="64"/>
    </row>
    <row r="934">
      <c r="G934" s="63"/>
      <c r="N934" s="64"/>
    </row>
    <row r="935">
      <c r="G935" s="63"/>
      <c r="N935" s="64"/>
    </row>
    <row r="936">
      <c r="G936" s="63"/>
      <c r="N936" s="64"/>
    </row>
    <row r="937">
      <c r="G937" s="63"/>
      <c r="N937" s="64"/>
    </row>
    <row r="938">
      <c r="G938" s="63"/>
      <c r="N938" s="64"/>
    </row>
    <row r="939">
      <c r="G939" s="63"/>
      <c r="N939" s="64"/>
    </row>
    <row r="940">
      <c r="G940" s="63"/>
      <c r="N940" s="64"/>
    </row>
    <row r="941">
      <c r="G941" s="63"/>
      <c r="N941" s="64"/>
    </row>
    <row r="942">
      <c r="G942" s="63"/>
      <c r="N942" s="64"/>
    </row>
    <row r="943">
      <c r="G943" s="63"/>
      <c r="N943" s="64"/>
    </row>
    <row r="944">
      <c r="G944" s="63"/>
      <c r="N944" s="64"/>
    </row>
    <row r="945">
      <c r="G945" s="63"/>
      <c r="N945" s="64"/>
    </row>
    <row r="946">
      <c r="G946" s="63"/>
      <c r="N946" s="64"/>
    </row>
    <row r="947">
      <c r="G947" s="63"/>
      <c r="N947" s="64"/>
    </row>
    <row r="948">
      <c r="G948" s="63"/>
      <c r="N948" s="64"/>
    </row>
    <row r="949">
      <c r="G949" s="63"/>
      <c r="N949" s="64"/>
    </row>
    <row r="950">
      <c r="G950" s="63"/>
      <c r="N950" s="64"/>
    </row>
    <row r="951">
      <c r="G951" s="63"/>
      <c r="N951" s="64"/>
    </row>
    <row r="952">
      <c r="G952" s="63"/>
      <c r="N952" s="64"/>
    </row>
    <row r="953">
      <c r="G953" s="63"/>
      <c r="N953" s="64"/>
    </row>
    <row r="954">
      <c r="G954" s="63"/>
      <c r="N954" s="64"/>
    </row>
    <row r="955">
      <c r="G955" s="63"/>
      <c r="N955" s="64"/>
    </row>
    <row r="956">
      <c r="G956" s="63"/>
      <c r="N956" s="64"/>
    </row>
    <row r="957">
      <c r="G957" s="63"/>
      <c r="N957" s="64"/>
    </row>
    <row r="958">
      <c r="G958" s="63"/>
      <c r="N958" s="64"/>
    </row>
    <row r="959">
      <c r="G959" s="63"/>
      <c r="N959" s="64"/>
    </row>
    <row r="960">
      <c r="G960" s="63"/>
      <c r="N960" s="64"/>
    </row>
    <row r="961">
      <c r="G961" s="63"/>
      <c r="N961" s="64"/>
    </row>
  </sheetData>
  <mergeCells count="3">
    <mergeCell ref="R11:R14"/>
    <mergeCell ref="R15:R17"/>
    <mergeCell ref="R18:R20"/>
  </mergeCells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P9"/>
    <hyperlink r:id="rId10" ref="O10"/>
    <hyperlink r:id="rId11" ref="O11"/>
    <hyperlink r:id="rId12" ref="O12"/>
    <hyperlink r:id="rId13" ref="O13"/>
  </hyperlinks>
  <drawing r:id="rId14"/>
</worksheet>
</file>