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ba\OneDrive\Documents\USCSchool\Assignments\Project3\"/>
    </mc:Choice>
  </mc:AlternateContent>
  <xr:revisionPtr revIDLastSave="0" documentId="8_{E2B55647-3ACB-401F-9C50-423A04E9692C}" xr6:coauthVersionLast="43" xr6:coauthVersionMax="43" xr10:uidLastSave="{00000000-0000-0000-0000-000000000000}"/>
  <bookViews>
    <workbookView xWindow="-120" yWindow="-120" windowWidth="20730" windowHeight="11160" xr2:uid="{70C9D4D8-BA37-4D79-809F-99D3E8555BCC}"/>
  </bookViews>
  <sheets>
    <sheet name="Jambeck et al. (2015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" i="1" l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<sst xmlns="http://schemas.openxmlformats.org/spreadsheetml/2006/main" count="64" uniqueCount="44">
  <si>
    <t>Country</t>
  </si>
  <si>
    <r>
      <t>Economic status</t>
    </r>
    <r>
      <rPr>
        <b/>
        <vertAlign val="superscript"/>
        <sz val="12"/>
        <color rgb="FF000000"/>
        <rFont val="Calibri"/>
        <family val="2"/>
      </rPr>
      <t>1</t>
    </r>
  </si>
  <si>
    <r>
      <t>Coastal population</t>
    </r>
    <r>
      <rPr>
        <b/>
        <vertAlign val="superscript"/>
        <sz val="12"/>
        <color rgb="FF000000"/>
        <rFont val="Calibri"/>
        <family val="2"/>
      </rPr>
      <t>2</t>
    </r>
  </si>
  <si>
    <r>
      <t>Waste generation rate [kg/person/day]</t>
    </r>
    <r>
      <rPr>
        <b/>
        <vertAlign val="superscript"/>
        <sz val="12"/>
        <color rgb="FF000000"/>
        <rFont val="Calibri"/>
        <family val="2"/>
      </rPr>
      <t>3</t>
    </r>
  </si>
  <si>
    <r>
      <t>% Plastic in waste stream</t>
    </r>
    <r>
      <rPr>
        <b/>
        <vertAlign val="superscript"/>
        <sz val="12"/>
        <color rgb="FF000000"/>
        <rFont val="Calibri"/>
        <family val="2"/>
      </rPr>
      <t>4</t>
    </r>
  </si>
  <si>
    <r>
      <t>% Inadequately managed waste</t>
    </r>
    <r>
      <rPr>
        <b/>
        <vertAlign val="superscript"/>
        <sz val="12"/>
        <color rgb="FF000000"/>
        <rFont val="Calibri"/>
        <family val="2"/>
      </rPr>
      <t>5</t>
    </r>
  </si>
  <si>
    <r>
      <t>% Littered waste</t>
    </r>
    <r>
      <rPr>
        <b/>
        <vertAlign val="superscript"/>
        <sz val="12"/>
        <color rgb="FF000000"/>
        <rFont val="Calibri"/>
        <family val="2"/>
      </rPr>
      <t>6</t>
    </r>
  </si>
  <si>
    <r>
      <t>Waste generation [kg/day]</t>
    </r>
    <r>
      <rPr>
        <b/>
        <vertAlign val="superscript"/>
        <sz val="12"/>
        <color rgb="FF000000"/>
        <rFont val="Calibri"/>
        <family val="2"/>
      </rPr>
      <t>7</t>
    </r>
  </si>
  <si>
    <r>
      <t>Plastic waste generation [kg/day]</t>
    </r>
    <r>
      <rPr>
        <b/>
        <vertAlign val="superscript"/>
        <sz val="12"/>
        <color rgb="FF000000"/>
        <rFont val="Calibri"/>
        <family val="2"/>
      </rPr>
      <t>7</t>
    </r>
  </si>
  <si>
    <r>
      <t>Inadequately managed plastic waste [kg/day]</t>
    </r>
    <r>
      <rPr>
        <b/>
        <vertAlign val="superscript"/>
        <sz val="12"/>
        <color rgb="FF000000"/>
        <rFont val="Calibri"/>
        <family val="2"/>
      </rPr>
      <t>7</t>
    </r>
  </si>
  <si>
    <r>
      <t>Plastic waste littered
 [kg/day]</t>
    </r>
    <r>
      <rPr>
        <b/>
        <vertAlign val="superscript"/>
        <sz val="12"/>
        <color rgb="FF000000"/>
        <rFont val="Calibri"/>
        <family val="2"/>
      </rPr>
      <t>7</t>
    </r>
  </si>
  <si>
    <r>
      <t>Mismanaged plastic waste [kg/person/day]</t>
    </r>
    <r>
      <rPr>
        <b/>
        <vertAlign val="superscript"/>
        <sz val="12"/>
        <color rgb="FF000000"/>
        <rFont val="Calibri"/>
        <family val="2"/>
      </rPr>
      <t>7</t>
    </r>
  </si>
  <si>
    <r>
      <t>Mismanaged plastic waste in 2010
 [tonnes]</t>
    </r>
    <r>
      <rPr>
        <b/>
        <vertAlign val="superscript"/>
        <sz val="12"/>
        <color rgb="FF000000"/>
        <rFont val="Calibri"/>
        <family val="2"/>
      </rPr>
      <t>7</t>
    </r>
  </si>
  <si>
    <r>
      <t>Mismanaged plastic waste in 2025
 [tonnes]</t>
    </r>
    <r>
      <rPr>
        <b/>
        <vertAlign val="superscript"/>
        <sz val="12"/>
        <color rgb="FF000000"/>
        <rFont val="Calibri"/>
        <family val="2"/>
      </rPr>
      <t>7</t>
    </r>
  </si>
  <si>
    <r>
      <t>Mismanaged plastic waste Change from 2010-2025
 [tonnes]</t>
    </r>
    <r>
      <rPr>
        <b/>
        <vertAlign val="superscript"/>
        <sz val="12"/>
        <color rgb="FF000000"/>
        <rFont val="Calibri"/>
        <family val="2"/>
      </rPr>
      <t>7</t>
    </r>
  </si>
  <si>
    <t xml:space="preserve"> </t>
  </si>
  <si>
    <t>China</t>
  </si>
  <si>
    <t>UMI</t>
  </si>
  <si>
    <t>Indonesia</t>
  </si>
  <si>
    <t>LMI</t>
  </si>
  <si>
    <t>Philippines</t>
  </si>
  <si>
    <r>
      <t>Vietnam</t>
    </r>
    <r>
      <rPr>
        <vertAlign val="superscript"/>
        <sz val="12"/>
        <color rgb="FF000000"/>
        <rFont val="Calibri"/>
        <family val="2"/>
      </rPr>
      <t>8</t>
    </r>
  </si>
  <si>
    <t>Sri Lanka</t>
  </si>
  <si>
    <r>
      <t>Thailand</t>
    </r>
    <r>
      <rPr>
        <vertAlign val="superscript"/>
        <sz val="12"/>
        <color rgb="FF000000"/>
        <rFont val="Calibri"/>
        <family val="2"/>
      </rPr>
      <t>8</t>
    </r>
  </si>
  <si>
    <t>Egypt</t>
  </si>
  <si>
    <t>Malaysia</t>
  </si>
  <si>
    <r>
      <t>Nigeria</t>
    </r>
    <r>
      <rPr>
        <vertAlign val="superscript"/>
        <sz val="12"/>
        <color rgb="FF000000"/>
        <rFont val="Calibri"/>
        <family val="2"/>
      </rPr>
      <t>8</t>
    </r>
  </si>
  <si>
    <t>Bangladesh</t>
  </si>
  <si>
    <t>LI</t>
  </si>
  <si>
    <t>South Africa</t>
  </si>
  <si>
    <t>India</t>
  </si>
  <si>
    <r>
      <t>Algeria</t>
    </r>
    <r>
      <rPr>
        <vertAlign val="superscript"/>
        <sz val="12"/>
        <color rgb="FF000000"/>
        <rFont val="Calibri"/>
        <family val="2"/>
      </rPr>
      <t>8</t>
    </r>
  </si>
  <si>
    <t>Turkey</t>
  </si>
  <si>
    <r>
      <t>Pakistan</t>
    </r>
    <r>
      <rPr>
        <vertAlign val="superscript"/>
        <sz val="12"/>
        <color rgb="FF000000"/>
        <rFont val="Calibri"/>
        <family val="2"/>
      </rPr>
      <t>8</t>
    </r>
  </si>
  <si>
    <t>Brazil</t>
  </si>
  <si>
    <t>Burma/Myanmar</t>
  </si>
  <si>
    <t>Morocco</t>
  </si>
  <si>
    <t>Korea, North</t>
  </si>
  <si>
    <t>United States</t>
  </si>
  <si>
    <t>HIC</t>
  </si>
  <si>
    <r>
      <t>Senegal</t>
    </r>
    <r>
      <rPr>
        <vertAlign val="superscript"/>
        <sz val="12"/>
        <color theme="1"/>
        <rFont val="Calibri"/>
        <family val="2"/>
      </rPr>
      <t>8</t>
    </r>
  </si>
  <si>
    <r>
      <t>Iran</t>
    </r>
    <r>
      <rPr>
        <vertAlign val="superscript"/>
        <sz val="12"/>
        <color rgb="FF000000"/>
        <rFont val="Calibri"/>
        <family val="2"/>
      </rPr>
      <t>8</t>
    </r>
  </si>
  <si>
    <r>
      <t>Tunisia</t>
    </r>
    <r>
      <rPr>
        <vertAlign val="superscript"/>
        <sz val="12"/>
        <color theme="1"/>
        <rFont val="Calibri"/>
        <family val="2"/>
      </rPr>
      <t>8</t>
    </r>
  </si>
  <si>
    <r>
      <t>Cote d'Ivoire</t>
    </r>
    <r>
      <rPr>
        <vertAlign val="superscript"/>
        <sz val="12"/>
        <color theme="1"/>
        <rFont val="Calibri"/>
        <family val="2"/>
      </rPr>
      <t>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</si>
</sst>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.000"/>
    <numFmt numFmtId="166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vertAlign val="superscript"/>
      <sz val="12"/>
      <color rgb="FF000000"/>
      <name val="Calibri"/>
      <family val="2"/>
    </font>
    <font>
      <b/>
      <sz val="12"/>
      <color theme="1"/>
      <name val="Calibri"/>
      <family val="2"/>
    </font>
    <font>
      <vertAlign val="superscript"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3" fontId="4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1" fontId="4" fillId="0" borderId="0" xfId="1" applyNumberFormat="1" applyFont="1" applyFill="1"/>
    <xf numFmtId="1" fontId="5" fillId="0" borderId="0" xfId="1" applyNumberFormat="1" applyFont="1" applyFill="1"/>
    <xf numFmtId="165" fontId="4" fillId="0" borderId="0" xfId="0" applyNumberFormat="1" applyFont="1" applyFill="1"/>
    <xf numFmtId="166" fontId="0" fillId="0" borderId="0" xfId="0" applyNumberFormat="1" applyFill="1" applyBorder="1"/>
    <xf numFmtId="43" fontId="0" fillId="2" borderId="0" xfId="0" applyNumberFormat="1" applyFont="1" applyFill="1"/>
    <xf numFmtId="0" fontId="0" fillId="0" borderId="0" xfId="0" applyFont="1"/>
    <xf numFmtId="166" fontId="0" fillId="0" borderId="0" xfId="0" applyNumberFormat="1" applyFill="1"/>
    <xf numFmtId="1" fontId="4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3" fontId="5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1" fontId="5" fillId="0" borderId="0" xfId="0" applyNumberFormat="1" applyFont="1" applyFill="1"/>
    <xf numFmtId="9" fontId="5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963B-A65A-41BB-8C8C-FDFF1FD3795A}">
  <sheetPr>
    <pageSetUpPr fitToPage="1"/>
  </sheetPr>
  <dimension ref="A1:P25"/>
  <sheetViews>
    <sheetView tabSelected="1" topLeftCell="A11" zoomScaleNormal="100" zoomScalePageLayoutView="125" workbookViewId="0">
      <selection activeCell="D25" sqref="D25"/>
    </sheetView>
  </sheetViews>
  <sheetFormatPr defaultColWidth="11" defaultRowHeight="15.75" x14ac:dyDescent="0.25"/>
  <cols>
    <col min="1" max="1" width="20.875" style="20" customWidth="1"/>
    <col min="2" max="2" width="9.5" style="21" customWidth="1"/>
    <col min="3" max="3" width="11.125" style="22" customWidth="1"/>
    <col min="4" max="5" width="18" style="20" customWidth="1"/>
    <col min="6" max="6" width="17" style="26" customWidth="1"/>
    <col min="7" max="7" width="18" style="26" customWidth="1"/>
    <col min="8" max="13" width="18" style="20" customWidth="1"/>
    <col min="14" max="14" width="17.5" customWidth="1"/>
    <col min="15" max="15" width="14" customWidth="1"/>
  </cols>
  <sheetData>
    <row r="1" spans="1:16" ht="81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 t="s">
        <v>15</v>
      </c>
    </row>
    <row r="2" spans="1:16" s="17" customFormat="1" x14ac:dyDescent="0.25">
      <c r="A2" s="7" t="s">
        <v>16</v>
      </c>
      <c r="B2" s="8" t="s">
        <v>17</v>
      </c>
      <c r="C2" s="9">
        <v>262892387</v>
      </c>
      <c r="D2" s="10">
        <v>1.1000000000000001</v>
      </c>
      <c r="E2" s="11">
        <v>10.949999999999998</v>
      </c>
      <c r="F2" s="12">
        <v>74.3092106</v>
      </c>
      <c r="G2" s="13">
        <v>2</v>
      </c>
      <c r="H2" s="9">
        <v>289181625.70000005</v>
      </c>
      <c r="I2" s="9">
        <v>31665388.014149997</v>
      </c>
      <c r="J2" s="9">
        <v>23530299.866741877</v>
      </c>
      <c r="K2" s="9">
        <v>633307.76028299995</v>
      </c>
      <c r="L2" s="14">
        <v>9.1914444167699991E-2</v>
      </c>
      <c r="M2" s="9">
        <v>8819716.7838640809</v>
      </c>
      <c r="N2" s="15">
        <v>17814776.524812505</v>
      </c>
      <c r="O2" s="16">
        <f>(N2-M2)/M2</f>
        <v>1.019880792250057</v>
      </c>
    </row>
    <row r="3" spans="1:16" s="17" customFormat="1" x14ac:dyDescent="0.25">
      <c r="A3" s="7" t="s">
        <v>18</v>
      </c>
      <c r="B3" s="8" t="s">
        <v>19</v>
      </c>
      <c r="C3" s="9">
        <v>187223476</v>
      </c>
      <c r="D3" s="10">
        <v>0.52</v>
      </c>
      <c r="E3" s="11">
        <v>10.949999999999998</v>
      </c>
      <c r="F3" s="12">
        <v>80.67247429999999</v>
      </c>
      <c r="G3" s="13">
        <v>2</v>
      </c>
      <c r="H3" s="9">
        <v>97356207.520000011</v>
      </c>
      <c r="I3" s="9">
        <v>10660504.723439999</v>
      </c>
      <c r="J3" s="9">
        <v>8600092.9332674183</v>
      </c>
      <c r="K3" s="9">
        <v>213210.09446879997</v>
      </c>
      <c r="L3" s="14">
        <v>4.7073706866419991E-2</v>
      </c>
      <c r="M3" s="9">
        <v>3216855.6051237197</v>
      </c>
      <c r="N3" s="18">
        <v>7415202.2825536449</v>
      </c>
      <c r="O3" s="16">
        <f>(N3-M3)/M3</f>
        <v>1.3051088369471462</v>
      </c>
    </row>
    <row r="4" spans="1:16" s="17" customFormat="1" x14ac:dyDescent="0.25">
      <c r="A4" s="7" t="s">
        <v>20</v>
      </c>
      <c r="B4" s="8" t="s">
        <v>19</v>
      </c>
      <c r="C4" s="9">
        <v>83446862</v>
      </c>
      <c r="D4" s="10">
        <v>0.5</v>
      </c>
      <c r="E4" s="11">
        <v>14.949999999999998</v>
      </c>
      <c r="F4" s="12">
        <v>80.7347824</v>
      </c>
      <c r="G4" s="13">
        <v>2</v>
      </c>
      <c r="H4" s="9">
        <v>41723431</v>
      </c>
      <c r="I4" s="9">
        <v>6237652.9344999986</v>
      </c>
      <c r="J4" s="9">
        <v>5035955.523535789</v>
      </c>
      <c r="K4" s="9">
        <v>124753.05868999998</v>
      </c>
      <c r="L4" s="14">
        <v>6.1844249843999999E-2</v>
      </c>
      <c r="M4" s="9">
        <v>1883658.632512413</v>
      </c>
      <c r="N4" s="18">
        <v>5088394.4751217533</v>
      </c>
      <c r="O4" s="16">
        <f>(N4-M4)/M4</f>
        <v>1.7013357873315307</v>
      </c>
    </row>
    <row r="5" spans="1:16" s="17" customFormat="1" ht="18" x14ac:dyDescent="0.25">
      <c r="A5" s="7" t="s">
        <v>21</v>
      </c>
      <c r="B5" s="8" t="s">
        <v>19</v>
      </c>
      <c r="C5" s="9">
        <v>55858245</v>
      </c>
      <c r="D5" s="7">
        <v>0.79</v>
      </c>
      <c r="E5" s="19">
        <v>12.95</v>
      </c>
      <c r="F5" s="12">
        <v>85.918342299999992</v>
      </c>
      <c r="G5" s="13">
        <v>2</v>
      </c>
      <c r="H5" s="9">
        <v>44128013.550000004</v>
      </c>
      <c r="I5" s="9">
        <v>5714577.7547250008</v>
      </c>
      <c r="J5" s="9">
        <v>4909870.4763042806</v>
      </c>
      <c r="K5" s="9">
        <v>114291.55509450001</v>
      </c>
      <c r="L5" s="14">
        <v>8.9944860090015011E-2</v>
      </c>
      <c r="M5" s="9">
        <v>1833819.1414605549</v>
      </c>
      <c r="N5" s="18">
        <v>4172828.1745814602</v>
      </c>
      <c r="O5" s="16">
        <f>(N5-M5)/M5</f>
        <v>1.2754851229538311</v>
      </c>
    </row>
    <row r="6" spans="1:16" s="17" customFormat="1" x14ac:dyDescent="0.25">
      <c r="A6" s="7" t="s">
        <v>22</v>
      </c>
      <c r="B6" s="8" t="s">
        <v>19</v>
      </c>
      <c r="C6" s="9">
        <v>14568174</v>
      </c>
      <c r="D6" s="10">
        <v>5.0999999999999996</v>
      </c>
      <c r="E6" s="11">
        <v>6.950000000000002</v>
      </c>
      <c r="F6" s="12">
        <v>82.424006199999994</v>
      </c>
      <c r="G6" s="13">
        <v>2</v>
      </c>
      <c r="H6" s="9">
        <v>74297687.399999991</v>
      </c>
      <c r="I6" s="9">
        <v>5163689.2743000006</v>
      </c>
      <c r="J6" s="9">
        <v>4256119.5675977673</v>
      </c>
      <c r="K6" s="9">
        <v>103273.78548600001</v>
      </c>
      <c r="L6" s="14">
        <v>0.29924088997589998</v>
      </c>
      <c r="M6" s="9">
        <v>1591178.5738755751</v>
      </c>
      <c r="N6" s="18">
        <v>1918669.5871266001</v>
      </c>
      <c r="O6" s="16">
        <f>(N6-M6)/M6</f>
        <v>0.20581663090985897</v>
      </c>
    </row>
    <row r="7" spans="1:16" s="17" customFormat="1" ht="18" x14ac:dyDescent="0.25">
      <c r="A7" s="7" t="s">
        <v>23</v>
      </c>
      <c r="B7" s="8" t="s">
        <v>17</v>
      </c>
      <c r="C7" s="9">
        <v>26043442</v>
      </c>
      <c r="D7" s="7">
        <v>1.2</v>
      </c>
      <c r="E7" s="19">
        <v>11.95</v>
      </c>
      <c r="F7" s="12">
        <v>73.394994699999998</v>
      </c>
      <c r="G7" s="13">
        <v>2</v>
      </c>
      <c r="H7" s="9">
        <v>31252130.399999999</v>
      </c>
      <c r="I7" s="9">
        <v>3734629.5827999995</v>
      </c>
      <c r="J7" s="9">
        <v>2741031.1843606918</v>
      </c>
      <c r="K7" s="9">
        <v>74692.59165599999</v>
      </c>
      <c r="L7" s="14">
        <v>0.10811642239979999</v>
      </c>
      <c r="M7" s="9">
        <v>1027739.1782460924</v>
      </c>
      <c r="N7" s="18">
        <v>2179507.6108297263</v>
      </c>
      <c r="O7" s="16">
        <f>(N7-M7)/M7</f>
        <v>1.1206816446846035</v>
      </c>
    </row>
    <row r="8" spans="1:16" s="17" customFormat="1" x14ac:dyDescent="0.25">
      <c r="A8" s="7" t="s">
        <v>24</v>
      </c>
      <c r="B8" s="8" t="s">
        <v>19</v>
      </c>
      <c r="C8" s="9">
        <v>21750943</v>
      </c>
      <c r="D8" s="10">
        <v>1.37</v>
      </c>
      <c r="E8" s="11">
        <v>12.949999999999998</v>
      </c>
      <c r="F8" s="12">
        <v>66.654772699999995</v>
      </c>
      <c r="G8" s="13">
        <v>2</v>
      </c>
      <c r="H8" s="9">
        <v>29798791.910000004</v>
      </c>
      <c r="I8" s="9">
        <v>3858943.5523449997</v>
      </c>
      <c r="J8" s="9">
        <v>2572170.0534368651</v>
      </c>
      <c r="K8" s="9">
        <v>77178.871046899993</v>
      </c>
      <c r="L8" s="14">
        <v>0.12180386498570499</v>
      </c>
      <c r="M8" s="9">
        <v>967012.35743657418</v>
      </c>
      <c r="N8" s="18">
        <v>1937427.8171359831</v>
      </c>
      <c r="O8" s="16">
        <f>(N8-M8)/M8</f>
        <v>1.0035191921144173</v>
      </c>
    </row>
    <row r="9" spans="1:16" s="17" customFormat="1" x14ac:dyDescent="0.25">
      <c r="A9" s="7" t="s">
        <v>25</v>
      </c>
      <c r="B9" s="8" t="s">
        <v>17</v>
      </c>
      <c r="C9" s="9">
        <v>22890252</v>
      </c>
      <c r="D9" s="10">
        <v>1.52</v>
      </c>
      <c r="E9" s="11">
        <v>12.949999999999998</v>
      </c>
      <c r="F9" s="12">
        <v>54.963718500000006</v>
      </c>
      <c r="G9" s="13">
        <v>2</v>
      </c>
      <c r="H9" s="9">
        <v>34793183.039999999</v>
      </c>
      <c r="I9" s="9">
        <v>4505717.2036799993</v>
      </c>
      <c r="J9" s="9">
        <v>2476509.7202367466</v>
      </c>
      <c r="K9" s="9">
        <v>90114.34407359999</v>
      </c>
      <c r="L9" s="14">
        <v>0.1121273834954</v>
      </c>
      <c r="M9" s="9">
        <v>936817.78347327665</v>
      </c>
      <c r="N9" s="18">
        <v>1765977.4152452806</v>
      </c>
      <c r="O9" s="16">
        <f>(N9-M9)/M9</f>
        <v>0.88508101191020605</v>
      </c>
    </row>
    <row r="10" spans="1:16" s="17" customFormat="1" ht="18" x14ac:dyDescent="0.25">
      <c r="A10" s="7" t="s">
        <v>26</v>
      </c>
      <c r="B10" s="8" t="s">
        <v>19</v>
      </c>
      <c r="C10" s="9">
        <v>27477112</v>
      </c>
      <c r="D10" s="7">
        <v>0.79</v>
      </c>
      <c r="E10" s="19">
        <v>12.95</v>
      </c>
      <c r="F10" s="12">
        <v>80.988919699999997</v>
      </c>
      <c r="G10" s="13">
        <v>2</v>
      </c>
      <c r="H10" s="9">
        <v>21706918.48</v>
      </c>
      <c r="I10" s="9">
        <v>2811045.9431600003</v>
      </c>
      <c r="J10" s="9">
        <v>2276635.7416359601</v>
      </c>
      <c r="K10" s="9">
        <v>56220.918863200008</v>
      </c>
      <c r="L10" s="14">
        <v>8.4901814299084999E-2</v>
      </c>
      <c r="M10" s="9">
        <v>851492.68108219351</v>
      </c>
      <c r="N10" s="18">
        <v>2481008.4650440961</v>
      </c>
      <c r="O10" s="16">
        <f>(N10-M10)/M10</f>
        <v>1.9137167237784014</v>
      </c>
    </row>
    <row r="11" spans="1:16" s="17" customFormat="1" x14ac:dyDescent="0.25">
      <c r="A11" s="7" t="s">
        <v>27</v>
      </c>
      <c r="B11" s="8" t="s">
        <v>28</v>
      </c>
      <c r="C11" s="9">
        <v>70874124</v>
      </c>
      <c r="D11" s="10">
        <v>0.43</v>
      </c>
      <c r="E11" s="11">
        <v>7.950000000000002</v>
      </c>
      <c r="F11" s="12">
        <v>87.030529700000002</v>
      </c>
      <c r="G11" s="13">
        <v>2</v>
      </c>
      <c r="H11" s="9">
        <v>30475873.32</v>
      </c>
      <c r="I11" s="9">
        <v>2422831.9289400005</v>
      </c>
      <c r="J11" s="9">
        <v>2108603.46149721</v>
      </c>
      <c r="K11" s="9">
        <v>48456.638578800012</v>
      </c>
      <c r="L11" s="14">
        <v>3.0435086577945004E-2</v>
      </c>
      <c r="M11" s="9">
        <v>787326.9365277437</v>
      </c>
      <c r="N11" s="18">
        <v>2210229.8560292465</v>
      </c>
      <c r="O11" s="16">
        <f>(N11-M11)/M11</f>
        <v>1.8072580188565195</v>
      </c>
    </row>
    <row r="12" spans="1:16" s="17" customFormat="1" x14ac:dyDescent="0.25">
      <c r="A12" s="7" t="s">
        <v>29</v>
      </c>
      <c r="B12" s="8" t="s">
        <v>17</v>
      </c>
      <c r="C12" s="9">
        <v>12899201</v>
      </c>
      <c r="D12" s="10">
        <v>2</v>
      </c>
      <c r="E12" s="19">
        <v>11.949999999999998</v>
      </c>
      <c r="F12" s="12">
        <v>53.9873732</v>
      </c>
      <c r="G12" s="13">
        <v>2</v>
      </c>
      <c r="H12" s="9">
        <v>25798402</v>
      </c>
      <c r="I12" s="9">
        <v>3082909.0389999994</v>
      </c>
      <c r="J12" s="9">
        <v>1664381.6083014633</v>
      </c>
      <c r="K12" s="9">
        <v>61658.180779999988</v>
      </c>
      <c r="L12" s="14">
        <v>0.13380982194799998</v>
      </c>
      <c r="M12" s="9">
        <v>630004.52301473415</v>
      </c>
      <c r="N12" s="18">
        <v>836279.13698467251</v>
      </c>
      <c r="O12" s="16">
        <f>(N12-M12)/M12</f>
        <v>0.32741767151585061</v>
      </c>
    </row>
    <row r="13" spans="1:16" s="17" customFormat="1" x14ac:dyDescent="0.25">
      <c r="A13" s="7" t="s">
        <v>30</v>
      </c>
      <c r="B13" s="8" t="s">
        <v>19</v>
      </c>
      <c r="C13" s="9">
        <v>187493433</v>
      </c>
      <c r="D13" s="10">
        <v>0.34</v>
      </c>
      <c r="E13" s="11">
        <v>2.9499999999999997</v>
      </c>
      <c r="F13" s="12">
        <v>85.385714899999996</v>
      </c>
      <c r="G13" s="13">
        <v>2</v>
      </c>
      <c r="H13" s="9">
        <v>63747767.220000006</v>
      </c>
      <c r="I13" s="9">
        <v>1880559.1329900001</v>
      </c>
      <c r="J13" s="9">
        <v>1605728.8598207533</v>
      </c>
      <c r="K13" s="9">
        <v>37611.182659800004</v>
      </c>
      <c r="L13" s="14">
        <v>8.7647872044699995E-3</v>
      </c>
      <c r="M13" s="9">
        <v>599819.11550540198</v>
      </c>
      <c r="N13" s="18">
        <v>2881294.4494461729</v>
      </c>
      <c r="O13" s="16">
        <f>(N13-M13)/M13</f>
        <v>3.8036055786892038</v>
      </c>
    </row>
    <row r="14" spans="1:16" s="17" customFormat="1" ht="18" x14ac:dyDescent="0.25">
      <c r="A14" s="7" t="s">
        <v>31</v>
      </c>
      <c r="B14" s="8" t="s">
        <v>17</v>
      </c>
      <c r="C14" s="9">
        <v>16556580</v>
      </c>
      <c r="D14" s="7">
        <v>1.2</v>
      </c>
      <c r="E14" s="19">
        <v>11.95</v>
      </c>
      <c r="F14" s="12">
        <v>58.069447900000007</v>
      </c>
      <c r="G14" s="13">
        <v>2</v>
      </c>
      <c r="H14" s="9">
        <v>19867896</v>
      </c>
      <c r="I14" s="9">
        <v>2374213.5719999997</v>
      </c>
      <c r="J14" s="9">
        <v>1378692.713227269</v>
      </c>
      <c r="K14" s="9">
        <v>47484.271439999997</v>
      </c>
      <c r="L14" s="14">
        <v>8.6139588288600008E-2</v>
      </c>
      <c r="M14" s="9">
        <v>520554.59940355318</v>
      </c>
      <c r="N14" s="18">
        <v>1017444.3013670277</v>
      </c>
      <c r="O14" s="16">
        <f>(N14-M14)/M14</f>
        <v>0.9545390676267318</v>
      </c>
    </row>
    <row r="15" spans="1:16" s="17" customFormat="1" x14ac:dyDescent="0.25">
      <c r="A15" s="7" t="s">
        <v>32</v>
      </c>
      <c r="B15" s="8" t="s">
        <v>17</v>
      </c>
      <c r="C15" s="9">
        <v>34042862</v>
      </c>
      <c r="D15" s="10">
        <v>1.77</v>
      </c>
      <c r="E15" s="19">
        <v>11.949999999999998</v>
      </c>
      <c r="F15" s="12">
        <v>16.489279800000002</v>
      </c>
      <c r="G15" s="13">
        <v>2</v>
      </c>
      <c r="H15" s="9">
        <v>60255865.740000002</v>
      </c>
      <c r="I15" s="9">
        <v>7200575.9559299992</v>
      </c>
      <c r="J15" s="9">
        <v>1187323.1165848223</v>
      </c>
      <c r="K15" s="9">
        <v>144011.5191186</v>
      </c>
      <c r="L15" s="14">
        <v>3.9107600168969997E-2</v>
      </c>
      <c r="M15" s="9">
        <v>485937.14203174919</v>
      </c>
      <c r="N15" s="18">
        <v>790234.82288088207</v>
      </c>
      <c r="O15" s="16">
        <f>(N15-M15)/M15</f>
        <v>0.6262079074195388</v>
      </c>
    </row>
    <row r="16" spans="1:16" s="17" customFormat="1" ht="18" x14ac:dyDescent="0.25">
      <c r="A16" s="7" t="s">
        <v>33</v>
      </c>
      <c r="B16" s="8" t="s">
        <v>19</v>
      </c>
      <c r="C16" s="9">
        <v>14581952</v>
      </c>
      <c r="D16" s="7">
        <v>0.79</v>
      </c>
      <c r="E16" s="19">
        <v>12.95</v>
      </c>
      <c r="F16" s="12">
        <v>86.243255300000001</v>
      </c>
      <c r="G16" s="13">
        <v>2</v>
      </c>
      <c r="H16" s="9">
        <v>11519742.08</v>
      </c>
      <c r="I16" s="9">
        <v>1491806.5993600001</v>
      </c>
      <c r="J16" s="9">
        <v>1286582.574068293</v>
      </c>
      <c r="K16" s="9">
        <v>29836.131987200002</v>
      </c>
      <c r="L16" s="14">
        <v>9.0277262334665015E-2</v>
      </c>
      <c r="M16" s="9">
        <v>480492.82771025499</v>
      </c>
      <c r="N16" s="18">
        <v>1221460.1016051194</v>
      </c>
      <c r="O16" s="16">
        <f>(N16-M16)/M16</f>
        <v>1.5420985104520222</v>
      </c>
    </row>
    <row r="17" spans="1:15" s="17" customFormat="1" x14ac:dyDescent="0.25">
      <c r="A17" s="7" t="s">
        <v>34</v>
      </c>
      <c r="B17" s="8" t="s">
        <v>17</v>
      </c>
      <c r="C17" s="9">
        <v>74696771</v>
      </c>
      <c r="D17" s="10">
        <v>1.03</v>
      </c>
      <c r="E17" s="11">
        <v>15.949999999999998</v>
      </c>
      <c r="F17" s="12">
        <v>8.5244801999999993</v>
      </c>
      <c r="G17" s="13">
        <v>2</v>
      </c>
      <c r="H17" s="9">
        <v>76937674.129999995</v>
      </c>
      <c r="I17" s="9">
        <v>12271559.023734998</v>
      </c>
      <c r="J17" s="9">
        <v>1046086.6192096032</v>
      </c>
      <c r="K17" s="9">
        <v>245431.18047469997</v>
      </c>
      <c r="L17" s="14">
        <v>1.7290142296569996E-2</v>
      </c>
      <c r="M17" s="9">
        <v>471403.99688477063</v>
      </c>
      <c r="N17" s="18">
        <v>954198.09177678963</v>
      </c>
      <c r="O17" s="16">
        <f>(N17-M17)/M17</f>
        <v>1.0241620734709904</v>
      </c>
    </row>
    <row r="18" spans="1:15" s="17" customFormat="1" x14ac:dyDescent="0.25">
      <c r="A18" s="20" t="s">
        <v>35</v>
      </c>
      <c r="B18" s="21" t="s">
        <v>28</v>
      </c>
      <c r="C18" s="22">
        <v>18988522</v>
      </c>
      <c r="D18" s="23">
        <v>0.44</v>
      </c>
      <c r="E18" s="24">
        <v>16.950000000000006</v>
      </c>
      <c r="F18" s="13">
        <v>86.657225600000004</v>
      </c>
      <c r="G18" s="13">
        <v>2</v>
      </c>
      <c r="H18" s="9">
        <v>8354949.6799999997</v>
      </c>
      <c r="I18" s="9">
        <v>1416163.9707600004</v>
      </c>
      <c r="J18" s="9">
        <v>1227208.4070074116</v>
      </c>
      <c r="K18" s="9">
        <v>28323.27941520001</v>
      </c>
      <c r="L18" s="14">
        <v>6.6120558852480013E-2</v>
      </c>
      <c r="M18" s="9">
        <v>458269.06554425322</v>
      </c>
      <c r="N18" s="18">
        <v>1149266.556957406</v>
      </c>
      <c r="O18" s="16">
        <f>(N18-M18)/M18</f>
        <v>1.5078423209572409</v>
      </c>
    </row>
    <row r="19" spans="1:15" s="17" customFormat="1" x14ac:dyDescent="0.25">
      <c r="A19" s="7" t="s">
        <v>36</v>
      </c>
      <c r="B19" s="8" t="s">
        <v>19</v>
      </c>
      <c r="C19" s="9">
        <v>17303431</v>
      </c>
      <c r="D19" s="10">
        <v>1.46</v>
      </c>
      <c r="E19" s="11">
        <v>4.950000000000002</v>
      </c>
      <c r="F19" s="12">
        <v>65.944585000000004</v>
      </c>
      <c r="G19" s="13">
        <v>2</v>
      </c>
      <c r="H19" s="9">
        <v>25263009.259999998</v>
      </c>
      <c r="I19" s="9">
        <v>1250518.9583700004</v>
      </c>
      <c r="J19" s="9">
        <v>824649.53744341945</v>
      </c>
      <c r="K19" s="9">
        <v>25010.379167400009</v>
      </c>
      <c r="L19" s="14">
        <v>4.9103551579500013E-2</v>
      </c>
      <c r="M19" s="9">
        <v>310125.86956294911</v>
      </c>
      <c r="N19" s="18">
        <v>706583.34283509641</v>
      </c>
      <c r="O19" s="16">
        <f>(N19-M19)/M19</f>
        <v>1.2783760149737353</v>
      </c>
    </row>
    <row r="20" spans="1:15" s="17" customFormat="1" x14ac:dyDescent="0.25">
      <c r="A20" s="20" t="s">
        <v>37</v>
      </c>
      <c r="B20" s="21" t="s">
        <v>28</v>
      </c>
      <c r="C20" s="22">
        <v>17327483</v>
      </c>
      <c r="D20" s="20">
        <v>0.6</v>
      </c>
      <c r="E20" s="25">
        <v>8.9499999999999975</v>
      </c>
      <c r="F20" s="13">
        <v>87.606409600000006</v>
      </c>
      <c r="G20" s="13">
        <v>2</v>
      </c>
      <c r="H20" s="9">
        <v>10396489.799999999</v>
      </c>
      <c r="I20" s="9">
        <v>930485.83709999954</v>
      </c>
      <c r="J20" s="9">
        <v>815165.23371981434</v>
      </c>
      <c r="K20" s="9">
        <v>18609.71674199999</v>
      </c>
      <c r="L20" s="14">
        <v>4.8118641955199971E-2</v>
      </c>
      <c r="M20" s="9">
        <v>304327.85691856226</v>
      </c>
      <c r="N20" s="18">
        <v>610606.61261398345</v>
      </c>
      <c r="O20" s="16">
        <f>(N20-M20)/M20</f>
        <v>1.006410516594217</v>
      </c>
    </row>
    <row r="21" spans="1:15" s="17" customFormat="1" x14ac:dyDescent="0.25">
      <c r="A21" s="7" t="s">
        <v>38</v>
      </c>
      <c r="B21" s="8" t="s">
        <v>39</v>
      </c>
      <c r="C21" s="9">
        <v>112925034</v>
      </c>
      <c r="D21" s="10">
        <v>2.58</v>
      </c>
      <c r="E21" s="11">
        <v>12.949999999999998</v>
      </c>
      <c r="F21" s="12">
        <v>8.379999999999999E-10</v>
      </c>
      <c r="G21" s="13">
        <v>2</v>
      </c>
      <c r="H21" s="9">
        <v>291346587.72000003</v>
      </c>
      <c r="I21" s="9">
        <v>37729383.109739996</v>
      </c>
      <c r="J21" s="9">
        <v>3.1617223045962115E-4</v>
      </c>
      <c r="K21" s="9">
        <v>754587.66219479998</v>
      </c>
      <c r="L21" s="14">
        <v>6.6822000027998421E-3</v>
      </c>
      <c r="M21" s="9">
        <v>275424.49681650492</v>
      </c>
      <c r="N21" s="18">
        <v>336818.69773909921</v>
      </c>
      <c r="O21" s="16">
        <f>(N21-M21)/M21</f>
        <v>0.22290755409275279</v>
      </c>
    </row>
    <row r="22" spans="1:15" ht="18" x14ac:dyDescent="0.25">
      <c r="A22" s="20" t="s">
        <v>40</v>
      </c>
      <c r="B22" s="21" t="s">
        <v>19</v>
      </c>
      <c r="C22" s="22">
        <v>8125063</v>
      </c>
      <c r="D22" s="20">
        <v>0.79</v>
      </c>
      <c r="E22" s="25">
        <v>12.95</v>
      </c>
      <c r="F22" s="13">
        <v>81.971516499999993</v>
      </c>
      <c r="G22" s="13">
        <v>2</v>
      </c>
      <c r="H22" s="9">
        <v>6418799.7700000005</v>
      </c>
      <c r="I22" s="9">
        <v>831234.57021500007</v>
      </c>
      <c r="J22" s="9">
        <v>681375.58287749288</v>
      </c>
      <c r="K22" s="9">
        <v>16624.691404300003</v>
      </c>
      <c r="L22" s="14">
        <v>8.5907059955325007E-2</v>
      </c>
      <c r="M22" s="9">
        <v>254770.10011285442</v>
      </c>
      <c r="N22" s="18">
        <v>738264.16124926961</v>
      </c>
      <c r="O22" s="16">
        <f>(N22-M22)/M22</f>
        <v>1.8977661072560867</v>
      </c>
    </row>
    <row r="23" spans="1:15" ht="18" x14ac:dyDescent="0.25">
      <c r="A23" s="7" t="s">
        <v>41</v>
      </c>
      <c r="B23" s="8" t="s">
        <v>17</v>
      </c>
      <c r="C23" s="9">
        <v>9099695</v>
      </c>
      <c r="D23" s="7">
        <v>1.2</v>
      </c>
      <c r="E23" s="19">
        <v>11.949999999999998</v>
      </c>
      <c r="F23" s="12">
        <v>49.943986600000002</v>
      </c>
      <c r="G23" s="13">
        <v>2</v>
      </c>
      <c r="H23" s="9">
        <v>10919634</v>
      </c>
      <c r="I23" s="9">
        <v>1304896.2629999998</v>
      </c>
      <c r="J23" s="9">
        <v>651717.21473662066</v>
      </c>
      <c r="K23" s="9">
        <v>26097.925259999996</v>
      </c>
      <c r="L23" s="14">
        <v>7.4487676784399992E-2</v>
      </c>
      <c r="M23" s="9">
        <v>247402.52609876657</v>
      </c>
      <c r="N23" s="18">
        <v>460067.26739816868</v>
      </c>
      <c r="O23" s="16">
        <f>(N23-M23)/M23</f>
        <v>0.85959001572402438</v>
      </c>
    </row>
    <row r="24" spans="1:15" ht="18" x14ac:dyDescent="0.25">
      <c r="A24" s="20" t="s">
        <v>42</v>
      </c>
      <c r="B24" s="21" t="s">
        <v>17</v>
      </c>
      <c r="C24" s="22">
        <v>7274973</v>
      </c>
      <c r="D24" s="20">
        <v>1.2</v>
      </c>
      <c r="E24" s="25">
        <v>11.949999999999998</v>
      </c>
      <c r="F24" s="13">
        <v>59.534002399999999</v>
      </c>
      <c r="G24" s="13">
        <v>2</v>
      </c>
      <c r="H24" s="9">
        <v>8729967.5999999996</v>
      </c>
      <c r="I24" s="9">
        <v>1043231.1281999998</v>
      </c>
      <c r="J24" s="9">
        <v>621077.24490013497</v>
      </c>
      <c r="K24" s="9">
        <v>20864.622563999998</v>
      </c>
      <c r="L24" s="14">
        <v>8.823975944159998E-2</v>
      </c>
      <c r="M24" s="9">
        <v>234308.78162440925</v>
      </c>
      <c r="N24" s="18">
        <v>440700.70164951571</v>
      </c>
      <c r="O24" s="16">
        <f>(N24-M24)/M24</f>
        <v>0.88085439476164074</v>
      </c>
    </row>
    <row r="25" spans="1:15" ht="18" x14ac:dyDescent="0.25">
      <c r="A25" s="20" t="s">
        <v>43</v>
      </c>
      <c r="B25" s="21" t="s">
        <v>19</v>
      </c>
      <c r="C25" s="22">
        <v>6230583</v>
      </c>
      <c r="D25" s="20">
        <v>0.79</v>
      </c>
      <c r="E25" s="25">
        <v>12.949999999999998</v>
      </c>
      <c r="F25" s="13">
        <v>81.624021800000008</v>
      </c>
      <c r="G25" s="13">
        <v>2</v>
      </c>
      <c r="H25" s="9">
        <v>4922160.57</v>
      </c>
      <c r="I25" s="9">
        <v>637419.79381499987</v>
      </c>
      <c r="J25" s="9">
        <v>520287.67146107054</v>
      </c>
      <c r="K25" s="9">
        <v>12748.395876299997</v>
      </c>
      <c r="L25" s="14">
        <v>8.5551555502489968E-2</v>
      </c>
      <c r="M25" s="9">
        <v>194558.16457814022</v>
      </c>
      <c r="N25" s="18">
        <v>537163.49502707995</v>
      </c>
      <c r="O25" s="16">
        <f>(N25-M25)/M25</f>
        <v>1.7609403912285544</v>
      </c>
    </row>
  </sheetData>
  <pageMargins left="0.75" right="0.75" top="1" bottom="1" header="0.5" footer="0.5"/>
  <pageSetup scale="3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Jambeck et al. (2015)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Rubalcaba</dc:creator>
  <cp:lastModifiedBy>Adriana Rubalcaba</cp:lastModifiedBy>
  <dcterms:created xsi:type="dcterms:W3CDTF">2019-05-17T01:47:02Z</dcterms:created>
  <dcterms:modified xsi:type="dcterms:W3CDTF">2019-05-17T01:48:04Z</dcterms:modified>
</cp:coreProperties>
</file>