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ufrin\Documents\MiASI\zad3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24" i="1"/>
  <c r="G37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J24" i="1"/>
  <c r="K24" i="1"/>
  <c r="L24" i="1"/>
  <c r="I24" i="1"/>
  <c r="E37" i="1"/>
  <c r="H36" i="1"/>
  <c r="G36" i="1"/>
  <c r="E36" i="1"/>
  <c r="E35" i="1"/>
  <c r="H34" i="1"/>
  <c r="G34" i="1"/>
  <c r="E34" i="1"/>
  <c r="E33" i="1"/>
  <c r="H32" i="1"/>
  <c r="G32" i="1"/>
  <c r="E32" i="1"/>
  <c r="E31" i="1"/>
  <c r="H30" i="1"/>
  <c r="G30" i="1"/>
  <c r="E30" i="1"/>
  <c r="E29" i="1"/>
  <c r="H28" i="1"/>
  <c r="G28" i="1"/>
  <c r="E28" i="1"/>
  <c r="E27" i="1"/>
  <c r="H26" i="1"/>
  <c r="G26" i="1"/>
  <c r="E26" i="1"/>
  <c r="E25" i="1"/>
  <c r="H24" i="1"/>
  <c r="G24" i="1"/>
  <c r="E24" i="1"/>
  <c r="M34" i="1" l="1"/>
  <c r="N34" i="1" s="1"/>
  <c r="O34" i="1" s="1"/>
  <c r="M26" i="1"/>
  <c r="N26" i="1" s="1"/>
  <c r="O26" i="1" s="1"/>
  <c r="M32" i="1"/>
  <c r="N32" i="1" s="1"/>
  <c r="O32" i="1" s="1"/>
  <c r="M24" i="1"/>
  <c r="N24" i="1" s="1"/>
  <c r="O24" i="1" s="1"/>
  <c r="M30" i="1"/>
  <c r="N30" i="1"/>
  <c r="O30" i="1" s="1"/>
  <c r="M28" i="1"/>
  <c r="N28" i="1" s="1"/>
  <c r="O28" i="1" s="1"/>
  <c r="M36" i="1"/>
  <c r="N36" i="1" s="1"/>
  <c r="O36" i="1" s="1"/>
  <c r="G25" i="1"/>
  <c r="G27" i="1"/>
  <c r="G29" i="1"/>
  <c r="G31" i="1"/>
  <c r="G33" i="1"/>
  <c r="G35" i="1"/>
  <c r="H25" i="1"/>
  <c r="M25" i="1" s="1"/>
  <c r="H27" i="1"/>
  <c r="H29" i="1"/>
  <c r="H31" i="1"/>
  <c r="H33" i="1"/>
  <c r="M33" i="1" s="1"/>
  <c r="H35" i="1"/>
  <c r="H37" i="1"/>
  <c r="M37" i="1" s="1"/>
  <c r="E5" i="1"/>
  <c r="H5" i="1" s="1"/>
  <c r="E6" i="1"/>
  <c r="G6" i="1" s="1"/>
  <c r="E7" i="1"/>
  <c r="H7" i="1" s="1"/>
  <c r="E8" i="1"/>
  <c r="H8" i="1" s="1"/>
  <c r="E9" i="1"/>
  <c r="H9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4" i="1"/>
  <c r="H4" i="1" s="1"/>
  <c r="M29" i="1" l="1"/>
  <c r="M35" i="1"/>
  <c r="N35" i="1" s="1"/>
  <c r="O35" i="1" s="1"/>
  <c r="M31" i="1"/>
  <c r="M27" i="1"/>
  <c r="N27" i="1" s="1"/>
  <c r="O27" i="1" s="1"/>
  <c r="N37" i="1"/>
  <c r="O37" i="1" s="1"/>
  <c r="N33" i="1"/>
  <c r="O33" i="1" s="1"/>
  <c r="N29" i="1"/>
  <c r="O29" i="1" s="1"/>
  <c r="N25" i="1"/>
  <c r="O25" i="1" s="1"/>
  <c r="N31" i="1"/>
  <c r="O31" i="1" s="1"/>
  <c r="G4" i="1"/>
  <c r="G12" i="1"/>
  <c r="G8" i="1"/>
  <c r="G15" i="1"/>
  <c r="G11" i="1"/>
  <c r="G7" i="1"/>
  <c r="H6" i="1"/>
  <c r="G14" i="1"/>
  <c r="G10" i="1"/>
  <c r="G13" i="1"/>
  <c r="G9" i="1"/>
  <c r="G5" i="1"/>
</calcChain>
</file>

<file path=xl/sharedStrings.xml><?xml version="1.0" encoding="utf-8"?>
<sst xmlns="http://schemas.openxmlformats.org/spreadsheetml/2006/main" count="20" uniqueCount="15">
  <si>
    <t xml:space="preserve"> λ</t>
  </si>
  <si>
    <t>μ</t>
  </si>
  <si>
    <t>p =  λ/μ</t>
  </si>
  <si>
    <t>obsluga</t>
  </si>
  <si>
    <t>strata</t>
  </si>
  <si>
    <t>M/M/c</t>
  </si>
  <si>
    <t>lambda</t>
  </si>
  <si>
    <t>u</t>
  </si>
  <si>
    <t>c</t>
  </si>
  <si>
    <t>ro</t>
  </si>
  <si>
    <t>Góra</t>
  </si>
  <si>
    <t>SUM</t>
  </si>
  <si>
    <t>Strata</t>
  </si>
  <si>
    <t>Obsługa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</si>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</sst>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M/M/1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Obsluga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Sheet1!$G$4:$G$15</c:f>
              <c:numCache>
                <c:formatCode>General</c:formatCode>
                <c:ptCount val="12"/>
                <c:pt idx="0">
                  <c:v>0.90909090909090906</c:v>
                </c:pt>
                <c:pt idx="1">
                  <c:v>0.83333333333333337</c:v>
                </c:pt>
                <c:pt idx="2">
                  <c:v>0.76923076923076916</c:v>
                </c:pt>
                <c:pt idx="3">
                  <c:v>0.7142857142857143</c:v>
                </c:pt>
                <c:pt idx="4">
                  <c:v>0.66666666666666663</c:v>
                </c:pt>
                <c:pt idx="5">
                  <c:v>0.625</c:v>
                </c:pt>
                <c:pt idx="6">
                  <c:v>0.58823529411764708</c:v>
                </c:pt>
                <c:pt idx="7">
                  <c:v>0.55555555555555558</c:v>
                </c:pt>
                <c:pt idx="8">
                  <c:v>0.52631578947368418</c:v>
                </c:pt>
                <c:pt idx="9">
                  <c:v>0.5</c:v>
                </c:pt>
                <c:pt idx="10">
                  <c:v>0.47619047619047616</c:v>
                </c:pt>
                <c:pt idx="11">
                  <c:v>0.45454545454545453</c:v>
                </c:pt>
              </c:numCache>
            </c:numRef>
          </c:val>
        </c:ser>
        <c:ser>
          <c:idx val="1"/>
          <c:order val="1"/>
          <c:tx>
            <c:v>strata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Sheet1!$C$4:$C$15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Sheet1!$H$4:$H$15</c:f>
              <c:numCache>
                <c:formatCode>General</c:formatCode>
                <c:ptCount val="12"/>
                <c:pt idx="0">
                  <c:v>9.0909090909090912E-2</c:v>
                </c:pt>
                <c:pt idx="1">
                  <c:v>0.16666666666666669</c:v>
                </c:pt>
                <c:pt idx="2">
                  <c:v>0.23076923076923075</c:v>
                </c:pt>
                <c:pt idx="3">
                  <c:v>0.28571428571428575</c:v>
                </c:pt>
                <c:pt idx="4">
                  <c:v>0.33333333333333331</c:v>
                </c:pt>
                <c:pt idx="5">
                  <c:v>0.37499999999999994</c:v>
                </c:pt>
                <c:pt idx="6">
                  <c:v>0.41176470588235292</c:v>
                </c:pt>
                <c:pt idx="7">
                  <c:v>0.44444444444444448</c:v>
                </c:pt>
                <c:pt idx="8">
                  <c:v>0.47368421052631582</c:v>
                </c:pt>
                <c:pt idx="9">
                  <c:v>0.5</c:v>
                </c:pt>
                <c:pt idx="10">
                  <c:v>0.52380952380952384</c:v>
                </c:pt>
                <c:pt idx="11">
                  <c:v>0.54545454545454541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4353936"/>
        <c:axId val="-1254352848"/>
      </c:barChart>
      <c:catAx>
        <c:axId val="-1254353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54352848"/>
        <c:crosses val="autoZero"/>
        <c:auto val="1"/>
        <c:lblAlgn val="ctr"/>
        <c:lblOffset val="100"/>
        <c:noMultiLvlLbl val="0"/>
      </c:catAx>
      <c:valAx>
        <c:axId val="-12543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543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M/M/c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Pstr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Sheet1!$B$43:$B$56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Sheet1!$N$24:$N$37</c:f>
              <c:numCache>
                <c:formatCode>General</c:formatCode>
                <c:ptCount val="14"/>
                <c:pt idx="0">
                  <c:v>7.1505184125849155E-4</c:v>
                </c:pt>
                <c:pt idx="1">
                  <c:v>7.6793856491480716E-3</c:v>
                </c:pt>
                <c:pt idx="2">
                  <c:v>2.6226323457989316E-2</c:v>
                </c:pt>
                <c:pt idx="3">
                  <c:v>5.646851218705197E-2</c:v>
                </c:pt>
                <c:pt idx="4">
                  <c:v>9.5238095238095233E-2</c:v>
                </c:pt>
                <c:pt idx="5">
                  <c:v>0.13870605233584843</c:v>
                </c:pt>
                <c:pt idx="6">
                  <c:v>0.18372422236675975</c:v>
                </c:pt>
                <c:pt idx="7">
                  <c:v>0.22814492995794697</c:v>
                </c:pt>
                <c:pt idx="8">
                  <c:v>0.27068506714524415</c:v>
                </c:pt>
                <c:pt idx="9">
                  <c:v>0.31067961165048547</c:v>
                </c:pt>
                <c:pt idx="10">
                  <c:v>0.3478622426553572</c:v>
                </c:pt>
                <c:pt idx="11">
                  <c:v>0.38220575631065279</c:v>
                </c:pt>
                <c:pt idx="12">
                  <c:v>0.41381658540826011</c:v>
                </c:pt>
                <c:pt idx="13">
                  <c:v>0.44286891813219431</c:v>
                </c:pt>
              </c:numCache>
            </c:numRef>
          </c:val>
        </c:ser>
        <c:ser>
          <c:idx val="1"/>
          <c:order val="1"/>
          <c:tx>
            <c:v>Pobs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Sheet1!$B$43:$B$56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Sheet1!$O$24:$O$37</c:f>
              <c:numCache>
                <c:formatCode>General</c:formatCode>
                <c:ptCount val="14"/>
                <c:pt idx="0">
                  <c:v>0.99928494815874147</c:v>
                </c:pt>
                <c:pt idx="1">
                  <c:v>0.99232061435085195</c:v>
                </c:pt>
                <c:pt idx="2">
                  <c:v>0.97377367654201064</c:v>
                </c:pt>
                <c:pt idx="3">
                  <c:v>0.94353148781294804</c:v>
                </c:pt>
                <c:pt idx="4">
                  <c:v>0.90476190476190477</c:v>
                </c:pt>
                <c:pt idx="5">
                  <c:v>0.86129394766415157</c:v>
                </c:pt>
                <c:pt idx="6">
                  <c:v>0.81627577763324022</c:v>
                </c:pt>
                <c:pt idx="7">
                  <c:v>0.771855070042053</c:v>
                </c:pt>
                <c:pt idx="8">
                  <c:v>0.7293149328547559</c:v>
                </c:pt>
                <c:pt idx="9">
                  <c:v>0.68932038834951448</c:v>
                </c:pt>
                <c:pt idx="10">
                  <c:v>0.65213775734464274</c:v>
                </c:pt>
                <c:pt idx="11">
                  <c:v>0.61779424368934721</c:v>
                </c:pt>
                <c:pt idx="12">
                  <c:v>0.58618341459173995</c:v>
                </c:pt>
                <c:pt idx="13">
                  <c:v>0.55713108186780569</c:v>
                </c:pt>
              </c:numCache>
            </c:numRef>
          </c:val>
        </c:ser>
        <c:ser>
          <c:idx val="2"/>
          <c:order val="2"/>
          <c:tx>
            <c:v>średnia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Sheet1!$B$43:$B$56</c:f>
              <c:numCache>
                <c:formatCode>General</c:formatCode>
                <c:ptCount val="1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</c:numCache>
            </c:numRef>
          </c:cat>
          <c:val>
            <c:numRef>
              <c:f>Sheet1!$P$24:$P$37</c:f>
              <c:numCache>
                <c:formatCode>General</c:formatCode>
                <c:ptCount val="14"/>
                <c:pt idx="0">
                  <c:v>0.39971397926349661</c:v>
                </c:pt>
                <c:pt idx="1">
                  <c:v>0.7938564914806816</c:v>
                </c:pt>
                <c:pt idx="2">
                  <c:v>1.1685284118504127</c:v>
                </c:pt>
                <c:pt idx="3">
                  <c:v>1.5096503805007169</c:v>
                </c:pt>
                <c:pt idx="4">
                  <c:v>1.8095238095238095</c:v>
                </c:pt>
                <c:pt idx="5">
                  <c:v>2.0671054743939639</c:v>
                </c:pt>
                <c:pt idx="6">
                  <c:v>2.2855721773730724</c:v>
                </c:pt>
                <c:pt idx="7">
                  <c:v>2.4699362241345697</c:v>
                </c:pt>
                <c:pt idx="8">
                  <c:v>2.6255337582771214</c:v>
                </c:pt>
                <c:pt idx="9">
                  <c:v>2.7572815533980579</c:v>
                </c:pt>
                <c:pt idx="10">
                  <c:v>2.8694061323164282</c:v>
                </c:pt>
                <c:pt idx="11">
                  <c:v>2.9654123697088663</c:v>
                </c:pt>
                <c:pt idx="12">
                  <c:v>3.0481537558770477</c:v>
                </c:pt>
                <c:pt idx="13">
                  <c:v>3.1199340584597115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57563376"/>
        <c:axId val="-1257561744"/>
      </c:barChart>
      <c:catAx>
        <c:axId val="-12575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λ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57561744"/>
        <c:crosses val="autoZero"/>
        <c:auto val="1"/>
        <c:lblAlgn val="ctr"/>
        <c:lblOffset val="100"/>
        <c:noMultiLvlLbl val="0"/>
      </c:catAx>
      <c:valAx>
        <c:axId val="-125756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2575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3</xdr:row>
      <xdr:rowOff>33337</xdr:rowOff>
    </xdr:from>
    <xdr:to>
      <xdr:col>17</xdr:col>
      <xdr:colOff>171450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39</xdr:row>
      <xdr:rowOff>33337</xdr:rowOff>
    </xdr:from>
    <xdr:to>
      <xdr:col>14</xdr:col>
      <xdr:colOff>133350</xdr:colOff>
      <xdr:row>53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6"/>
  <sheetViews>
    <sheetView tabSelected="1" topLeftCell="A15" workbookViewId="0">
      <selection activeCell="B42" sqref="B42"/>
    </sheetView>
  </sheetViews>
  <sheetFormatPr defaultRowHeight="15" x14ac:dyDescent="0.25"/>
  <sheetData>
    <row r="2" spans="1:8" x14ac:dyDescent="0.25">
      <c r="A2" t="s">
        <v>1</v>
      </c>
      <c r="B2">
        <v>10</v>
      </c>
    </row>
    <row r="3" spans="1:8" x14ac:dyDescent="0.25">
      <c r="B3" s="1"/>
      <c r="C3" t="s">
        <v>0</v>
      </c>
      <c r="E3" t="s">
        <v>2</v>
      </c>
      <c r="F3" s="2" t="s">
        <v>0</v>
      </c>
      <c r="G3" s="2" t="s">
        <v>3</v>
      </c>
      <c r="H3" s="2" t="s">
        <v>4</v>
      </c>
    </row>
    <row r="4" spans="1:8" x14ac:dyDescent="0.25">
      <c r="C4">
        <v>1</v>
      </c>
      <c r="E4">
        <f>C4/B$2</f>
        <v>0.1</v>
      </c>
      <c r="F4" s="2">
        <v>1</v>
      </c>
      <c r="G4">
        <f>1/(1+E4)</f>
        <v>0.90909090909090906</v>
      </c>
      <c r="H4">
        <f>E4/(1+E4)</f>
        <v>9.0909090909090912E-2</v>
      </c>
    </row>
    <row r="5" spans="1:8" x14ac:dyDescent="0.25">
      <c r="C5">
        <v>2</v>
      </c>
      <c r="E5">
        <f t="shared" ref="E5:E15" si="0">C5/B$2</f>
        <v>0.2</v>
      </c>
      <c r="F5" s="2">
        <v>2</v>
      </c>
      <c r="G5">
        <f t="shared" ref="G5:G15" si="1">1/(1+E5)</f>
        <v>0.83333333333333337</v>
      </c>
      <c r="H5">
        <f t="shared" ref="H5:H15" si="2">E5/(1+E5)</f>
        <v>0.16666666666666669</v>
      </c>
    </row>
    <row r="6" spans="1:8" x14ac:dyDescent="0.25">
      <c r="C6">
        <v>3</v>
      </c>
      <c r="E6">
        <f t="shared" si="0"/>
        <v>0.3</v>
      </c>
      <c r="F6" s="2">
        <v>3</v>
      </c>
      <c r="G6">
        <f t="shared" si="1"/>
        <v>0.76923076923076916</v>
      </c>
      <c r="H6">
        <f t="shared" si="2"/>
        <v>0.23076923076923075</v>
      </c>
    </row>
    <row r="7" spans="1:8" x14ac:dyDescent="0.25">
      <c r="C7">
        <v>4</v>
      </c>
      <c r="E7">
        <f t="shared" si="0"/>
        <v>0.4</v>
      </c>
      <c r="F7" s="2">
        <v>4</v>
      </c>
      <c r="G7">
        <f t="shared" si="1"/>
        <v>0.7142857142857143</v>
      </c>
      <c r="H7">
        <f t="shared" si="2"/>
        <v>0.28571428571428575</v>
      </c>
    </row>
    <row r="8" spans="1:8" x14ac:dyDescent="0.25">
      <c r="C8">
        <v>5</v>
      </c>
      <c r="E8">
        <f t="shared" si="0"/>
        <v>0.5</v>
      </c>
      <c r="F8" s="2">
        <v>5</v>
      </c>
      <c r="G8">
        <f t="shared" si="1"/>
        <v>0.66666666666666663</v>
      </c>
      <c r="H8">
        <f t="shared" si="2"/>
        <v>0.33333333333333331</v>
      </c>
    </row>
    <row r="9" spans="1:8" x14ac:dyDescent="0.25">
      <c r="C9">
        <v>6</v>
      </c>
      <c r="E9">
        <f t="shared" si="0"/>
        <v>0.6</v>
      </c>
      <c r="F9" s="2">
        <v>6</v>
      </c>
      <c r="G9">
        <f t="shared" si="1"/>
        <v>0.625</v>
      </c>
      <c r="H9">
        <f t="shared" si="2"/>
        <v>0.37499999999999994</v>
      </c>
    </row>
    <row r="10" spans="1:8" x14ac:dyDescent="0.25">
      <c r="C10">
        <v>7</v>
      </c>
      <c r="E10">
        <f t="shared" si="0"/>
        <v>0.7</v>
      </c>
      <c r="F10" s="2">
        <v>7</v>
      </c>
      <c r="G10">
        <f t="shared" si="1"/>
        <v>0.58823529411764708</v>
      </c>
      <c r="H10">
        <f t="shared" si="2"/>
        <v>0.41176470588235292</v>
      </c>
    </row>
    <row r="11" spans="1:8" x14ac:dyDescent="0.25">
      <c r="C11">
        <v>8</v>
      </c>
      <c r="E11">
        <f t="shared" si="0"/>
        <v>0.8</v>
      </c>
      <c r="F11" s="2">
        <v>8</v>
      </c>
      <c r="G11">
        <f t="shared" si="1"/>
        <v>0.55555555555555558</v>
      </c>
      <c r="H11">
        <f t="shared" si="2"/>
        <v>0.44444444444444448</v>
      </c>
    </row>
    <row r="12" spans="1:8" x14ac:dyDescent="0.25">
      <c r="C12">
        <v>9</v>
      </c>
      <c r="E12">
        <f t="shared" si="0"/>
        <v>0.9</v>
      </c>
      <c r="F12" s="2">
        <v>9</v>
      </c>
      <c r="G12">
        <f t="shared" si="1"/>
        <v>0.52631578947368418</v>
      </c>
      <c r="H12">
        <f t="shared" si="2"/>
        <v>0.47368421052631582</v>
      </c>
    </row>
    <row r="13" spans="1:8" x14ac:dyDescent="0.25">
      <c r="C13">
        <v>10</v>
      </c>
      <c r="E13">
        <f t="shared" si="0"/>
        <v>1</v>
      </c>
      <c r="F13" s="2">
        <v>10</v>
      </c>
      <c r="G13">
        <f t="shared" si="1"/>
        <v>0.5</v>
      </c>
      <c r="H13">
        <f t="shared" si="2"/>
        <v>0.5</v>
      </c>
    </row>
    <row r="14" spans="1:8" x14ac:dyDescent="0.25">
      <c r="C14">
        <v>11</v>
      </c>
      <c r="E14">
        <f t="shared" si="0"/>
        <v>1.1000000000000001</v>
      </c>
      <c r="F14" s="2">
        <v>11</v>
      </c>
      <c r="G14">
        <f t="shared" si="1"/>
        <v>0.47619047619047616</v>
      </c>
      <c r="H14">
        <f t="shared" si="2"/>
        <v>0.52380952380952384</v>
      </c>
    </row>
    <row r="15" spans="1:8" x14ac:dyDescent="0.25">
      <c r="C15">
        <v>12</v>
      </c>
      <c r="E15">
        <f t="shared" si="0"/>
        <v>1.2</v>
      </c>
      <c r="F15" s="2">
        <v>12</v>
      </c>
      <c r="G15">
        <f t="shared" si="1"/>
        <v>0.45454545454545453</v>
      </c>
      <c r="H15">
        <f t="shared" si="2"/>
        <v>0.54545454545454541</v>
      </c>
    </row>
    <row r="21" spans="1:16" x14ac:dyDescent="0.25">
      <c r="A21" t="s">
        <v>5</v>
      </c>
    </row>
    <row r="23" spans="1:16" x14ac:dyDescent="0.25">
      <c r="A23" s="3" t="s">
        <v>6</v>
      </c>
      <c r="B23" s="3" t="s">
        <v>7</v>
      </c>
      <c r="C23" s="3" t="s">
        <v>8</v>
      </c>
      <c r="D23" s="4"/>
      <c r="E23" s="3" t="s">
        <v>9</v>
      </c>
      <c r="F23" s="4"/>
      <c r="G23" s="3" t="s">
        <v>10</v>
      </c>
      <c r="H23" s="5">
        <v>0</v>
      </c>
      <c r="I23" s="6">
        <v>1</v>
      </c>
      <c r="J23" s="6">
        <v>2</v>
      </c>
      <c r="K23" s="6">
        <v>3</v>
      </c>
      <c r="L23" s="7">
        <v>4</v>
      </c>
      <c r="M23" s="3" t="s">
        <v>11</v>
      </c>
      <c r="N23" s="3" t="s">
        <v>12</v>
      </c>
      <c r="O23" s="4" t="s">
        <v>13</v>
      </c>
      <c r="P23" s="11" t="s">
        <v>14</v>
      </c>
    </row>
    <row r="24" spans="1:16" x14ac:dyDescent="0.25">
      <c r="A24" s="8">
        <v>2</v>
      </c>
      <c r="B24" s="8">
        <v>5</v>
      </c>
      <c r="C24" s="8">
        <v>4</v>
      </c>
      <c r="E24">
        <f>A24 / B24</f>
        <v>0.4</v>
      </c>
      <c r="G24" s="8">
        <f>(POWER(E24,C24)/FACT(C24))</f>
        <v>1.0666666666666672E-3</v>
      </c>
      <c r="H24" s="9">
        <f>POWER($E24,H$1)/FACT(H$1)</f>
        <v>1</v>
      </c>
      <c r="I24" s="10">
        <f>POWER($E24,I$23)/FACT(I$23)</f>
        <v>0.4</v>
      </c>
      <c r="J24" s="10">
        <f t="shared" ref="J24:L37" si="3">POWER($E24,J$23)/FACT(J$23)</f>
        <v>8.0000000000000016E-2</v>
      </c>
      <c r="K24" s="10">
        <f t="shared" si="3"/>
        <v>1.066666666666667E-2</v>
      </c>
      <c r="L24" s="10">
        <f t="shared" si="3"/>
        <v>1.0666666666666672E-3</v>
      </c>
      <c r="M24" s="8">
        <f>SUM(H24:L24)</f>
        <v>1.4917333333333334</v>
      </c>
      <c r="N24" s="8">
        <f>G24/M24</f>
        <v>7.1505184125849155E-4</v>
      </c>
      <c r="O24">
        <f>1-N24</f>
        <v>0.99928494815874147</v>
      </c>
      <c r="P24">
        <f>O24*E24</f>
        <v>0.39971397926349661</v>
      </c>
    </row>
    <row r="25" spans="1:16" x14ac:dyDescent="0.25">
      <c r="A25" s="8">
        <v>4</v>
      </c>
      <c r="B25" s="8">
        <v>5</v>
      </c>
      <c r="C25" s="8">
        <v>4</v>
      </c>
      <c r="E25">
        <f t="shared" ref="E25:E37" si="4">A25 / B25</f>
        <v>0.8</v>
      </c>
      <c r="G25" s="8">
        <f t="shared" ref="G25:G37" si="5">(POWER(E25,C25)/FACT(C25))</f>
        <v>1.7066666666666674E-2</v>
      </c>
      <c r="H25" s="9">
        <f t="shared" ref="H25:H37" si="6">POWER($E25,H$1)/FACT(H$1)</f>
        <v>1</v>
      </c>
      <c r="I25" s="10">
        <f t="shared" ref="I25:I37" si="7">POWER($E25,I$23)/FACT(I$23)</f>
        <v>0.8</v>
      </c>
      <c r="J25" s="10">
        <f t="shared" si="3"/>
        <v>0.32000000000000006</v>
      </c>
      <c r="K25" s="10">
        <f t="shared" si="3"/>
        <v>8.5333333333333358E-2</v>
      </c>
      <c r="L25" s="10">
        <f t="shared" si="3"/>
        <v>1.7066666666666674E-2</v>
      </c>
      <c r="M25" s="8">
        <f t="shared" ref="M25:M37" si="8">SUM(H25:L25)</f>
        <v>2.2223999999999999</v>
      </c>
      <c r="N25" s="8">
        <f t="shared" ref="N25:N37" si="9">G25/M25</f>
        <v>7.6793856491480716E-3</v>
      </c>
      <c r="O25">
        <f t="shared" ref="O25:O37" si="10">1-N25</f>
        <v>0.99232061435085195</v>
      </c>
      <c r="P25">
        <f t="shared" ref="P25:P37" si="11">O25*E25</f>
        <v>0.7938564914806816</v>
      </c>
    </row>
    <row r="26" spans="1:16" x14ac:dyDescent="0.25">
      <c r="A26" s="8">
        <v>6</v>
      </c>
      <c r="B26" s="8">
        <v>5</v>
      </c>
      <c r="C26" s="8">
        <v>4</v>
      </c>
      <c r="E26">
        <f t="shared" si="4"/>
        <v>1.2</v>
      </c>
      <c r="G26" s="8">
        <f t="shared" si="5"/>
        <v>8.6399999999999991E-2</v>
      </c>
      <c r="H26" s="9">
        <f t="shared" si="6"/>
        <v>1</v>
      </c>
      <c r="I26" s="10">
        <f t="shared" si="7"/>
        <v>1.2</v>
      </c>
      <c r="J26" s="10">
        <f t="shared" si="3"/>
        <v>0.72</v>
      </c>
      <c r="K26" s="10">
        <f t="shared" si="3"/>
        <v>0.28799999999999998</v>
      </c>
      <c r="L26" s="10">
        <f t="shared" si="3"/>
        <v>8.6399999999999991E-2</v>
      </c>
      <c r="M26" s="8">
        <f t="shared" si="8"/>
        <v>3.2943999999999996</v>
      </c>
      <c r="N26" s="8">
        <f t="shared" si="9"/>
        <v>2.6226323457989316E-2</v>
      </c>
      <c r="O26">
        <f t="shared" si="10"/>
        <v>0.97377367654201064</v>
      </c>
      <c r="P26">
        <f t="shared" si="11"/>
        <v>1.1685284118504127</v>
      </c>
    </row>
    <row r="27" spans="1:16" x14ac:dyDescent="0.25">
      <c r="A27" s="8">
        <v>8</v>
      </c>
      <c r="B27" s="8">
        <v>5</v>
      </c>
      <c r="C27" s="8">
        <v>4</v>
      </c>
      <c r="E27">
        <f t="shared" si="4"/>
        <v>1.6</v>
      </c>
      <c r="G27" s="8">
        <f t="shared" si="5"/>
        <v>0.27306666666666679</v>
      </c>
      <c r="H27" s="9">
        <f t="shared" si="6"/>
        <v>1</v>
      </c>
      <c r="I27" s="10">
        <f t="shared" si="7"/>
        <v>1.6</v>
      </c>
      <c r="J27" s="10">
        <f t="shared" si="3"/>
        <v>1.2800000000000002</v>
      </c>
      <c r="K27" s="10">
        <f t="shared" si="3"/>
        <v>0.68266666666666687</v>
      </c>
      <c r="L27" s="10">
        <f t="shared" si="3"/>
        <v>0.27306666666666679</v>
      </c>
      <c r="M27" s="8">
        <f t="shared" si="8"/>
        <v>4.8357333333333337</v>
      </c>
      <c r="N27" s="8">
        <f t="shared" si="9"/>
        <v>5.646851218705197E-2</v>
      </c>
      <c r="O27">
        <f t="shared" si="10"/>
        <v>0.94353148781294804</v>
      </c>
      <c r="P27">
        <f t="shared" si="11"/>
        <v>1.5096503805007169</v>
      </c>
    </row>
    <row r="28" spans="1:16" x14ac:dyDescent="0.25">
      <c r="A28" s="8">
        <v>10</v>
      </c>
      <c r="B28" s="8">
        <v>5</v>
      </c>
      <c r="C28" s="8">
        <v>4</v>
      </c>
      <c r="E28">
        <f t="shared" si="4"/>
        <v>2</v>
      </c>
      <c r="G28" s="8">
        <f t="shared" si="5"/>
        <v>0.66666666666666663</v>
      </c>
      <c r="H28" s="9">
        <f t="shared" si="6"/>
        <v>1</v>
      </c>
      <c r="I28" s="10">
        <f t="shared" si="7"/>
        <v>2</v>
      </c>
      <c r="J28" s="10">
        <f t="shared" si="3"/>
        <v>2</v>
      </c>
      <c r="K28" s="10">
        <f t="shared" si="3"/>
        <v>1.3333333333333333</v>
      </c>
      <c r="L28" s="10">
        <f t="shared" si="3"/>
        <v>0.66666666666666663</v>
      </c>
      <c r="M28" s="8">
        <f t="shared" si="8"/>
        <v>7</v>
      </c>
      <c r="N28" s="8">
        <f t="shared" si="9"/>
        <v>9.5238095238095233E-2</v>
      </c>
      <c r="O28">
        <f t="shared" si="10"/>
        <v>0.90476190476190477</v>
      </c>
      <c r="P28">
        <f t="shared" si="11"/>
        <v>1.8095238095238095</v>
      </c>
    </row>
    <row r="29" spans="1:16" x14ac:dyDescent="0.25">
      <c r="A29" s="8">
        <v>12</v>
      </c>
      <c r="B29" s="8">
        <v>5</v>
      </c>
      <c r="C29" s="8">
        <v>4</v>
      </c>
      <c r="E29">
        <f t="shared" si="4"/>
        <v>2.4</v>
      </c>
      <c r="G29" s="8">
        <f t="shared" si="5"/>
        <v>1.3823999999999999</v>
      </c>
      <c r="H29" s="9">
        <f t="shared" si="6"/>
        <v>1</v>
      </c>
      <c r="I29" s="10">
        <f t="shared" si="7"/>
        <v>2.4</v>
      </c>
      <c r="J29" s="10">
        <f t="shared" si="3"/>
        <v>2.88</v>
      </c>
      <c r="K29" s="10">
        <f t="shared" si="3"/>
        <v>2.3039999999999998</v>
      </c>
      <c r="L29" s="10">
        <f t="shared" si="3"/>
        <v>1.3823999999999999</v>
      </c>
      <c r="M29" s="8">
        <f t="shared" si="8"/>
        <v>9.9664000000000001</v>
      </c>
      <c r="N29" s="8">
        <f t="shared" si="9"/>
        <v>0.13870605233584843</v>
      </c>
      <c r="O29">
        <f t="shared" si="10"/>
        <v>0.86129394766415157</v>
      </c>
      <c r="P29">
        <f t="shared" si="11"/>
        <v>2.0671054743939639</v>
      </c>
    </row>
    <row r="30" spans="1:16" x14ac:dyDescent="0.25">
      <c r="A30" s="8">
        <v>14</v>
      </c>
      <c r="B30" s="8">
        <v>5</v>
      </c>
      <c r="C30" s="8">
        <v>4</v>
      </c>
      <c r="E30">
        <f t="shared" si="4"/>
        <v>2.8</v>
      </c>
      <c r="G30" s="8">
        <f t="shared" si="5"/>
        <v>2.5610666666666657</v>
      </c>
      <c r="H30" s="9">
        <f t="shared" si="6"/>
        <v>1</v>
      </c>
      <c r="I30" s="10">
        <f t="shared" si="7"/>
        <v>2.8</v>
      </c>
      <c r="J30" s="10">
        <f t="shared" si="3"/>
        <v>3.9199999999999995</v>
      </c>
      <c r="K30" s="10">
        <f t="shared" si="3"/>
        <v>3.6586666666666656</v>
      </c>
      <c r="L30" s="10">
        <f t="shared" si="3"/>
        <v>2.5610666666666657</v>
      </c>
      <c r="M30" s="8">
        <f t="shared" si="8"/>
        <v>13.939733333333329</v>
      </c>
      <c r="N30" s="8">
        <f t="shared" si="9"/>
        <v>0.18372422236675975</v>
      </c>
      <c r="O30">
        <f t="shared" si="10"/>
        <v>0.81627577763324022</v>
      </c>
      <c r="P30">
        <f t="shared" si="11"/>
        <v>2.2855721773730724</v>
      </c>
    </row>
    <row r="31" spans="1:16" x14ac:dyDescent="0.25">
      <c r="A31" s="8">
        <v>16</v>
      </c>
      <c r="B31" s="8">
        <v>5</v>
      </c>
      <c r="C31" s="8">
        <v>4</v>
      </c>
      <c r="E31">
        <f t="shared" si="4"/>
        <v>3.2</v>
      </c>
      <c r="G31" s="8">
        <f t="shared" si="5"/>
        <v>4.3690666666666687</v>
      </c>
      <c r="H31" s="9">
        <f t="shared" si="6"/>
        <v>1</v>
      </c>
      <c r="I31" s="10">
        <f t="shared" si="7"/>
        <v>3.2</v>
      </c>
      <c r="J31" s="10">
        <f t="shared" si="3"/>
        <v>5.120000000000001</v>
      </c>
      <c r="K31" s="10">
        <f t="shared" si="3"/>
        <v>5.4613333333333349</v>
      </c>
      <c r="L31" s="10">
        <f t="shared" si="3"/>
        <v>4.3690666666666687</v>
      </c>
      <c r="M31" s="8">
        <f t="shared" si="8"/>
        <v>19.150400000000005</v>
      </c>
      <c r="N31" s="8">
        <f t="shared" si="9"/>
        <v>0.22814492995794697</v>
      </c>
      <c r="O31">
        <f t="shared" si="10"/>
        <v>0.771855070042053</v>
      </c>
      <c r="P31">
        <f t="shared" si="11"/>
        <v>2.4699362241345697</v>
      </c>
    </row>
    <row r="32" spans="1:16" x14ac:dyDescent="0.25">
      <c r="A32" s="8">
        <v>18</v>
      </c>
      <c r="B32" s="8">
        <v>5</v>
      </c>
      <c r="C32" s="8">
        <v>4</v>
      </c>
      <c r="E32">
        <f t="shared" si="4"/>
        <v>3.6</v>
      </c>
      <c r="G32" s="8">
        <f t="shared" si="5"/>
        <v>6.9984000000000011</v>
      </c>
      <c r="H32" s="9">
        <f t="shared" si="6"/>
        <v>1</v>
      </c>
      <c r="I32" s="10">
        <f t="shared" si="7"/>
        <v>3.6</v>
      </c>
      <c r="J32" s="10">
        <f t="shared" si="3"/>
        <v>6.48</v>
      </c>
      <c r="K32" s="10">
        <f t="shared" si="3"/>
        <v>7.7760000000000007</v>
      </c>
      <c r="L32" s="10">
        <f t="shared" si="3"/>
        <v>6.9984000000000011</v>
      </c>
      <c r="M32" s="8">
        <f t="shared" si="8"/>
        <v>25.854400000000002</v>
      </c>
      <c r="N32" s="8">
        <f t="shared" si="9"/>
        <v>0.27068506714524415</v>
      </c>
      <c r="O32">
        <f t="shared" si="10"/>
        <v>0.7293149328547559</v>
      </c>
      <c r="P32">
        <f t="shared" si="11"/>
        <v>2.6255337582771214</v>
      </c>
    </row>
    <row r="33" spans="1:16" x14ac:dyDescent="0.25">
      <c r="A33" s="8">
        <v>20</v>
      </c>
      <c r="B33" s="8">
        <v>5</v>
      </c>
      <c r="C33" s="8">
        <v>4</v>
      </c>
      <c r="E33">
        <f t="shared" si="4"/>
        <v>4</v>
      </c>
      <c r="G33" s="8">
        <f t="shared" si="5"/>
        <v>10.666666666666666</v>
      </c>
      <c r="H33" s="9">
        <f t="shared" si="6"/>
        <v>1</v>
      </c>
      <c r="I33" s="10">
        <f t="shared" si="7"/>
        <v>4</v>
      </c>
      <c r="J33" s="10">
        <f t="shared" si="3"/>
        <v>8</v>
      </c>
      <c r="K33" s="10">
        <f t="shared" si="3"/>
        <v>10.666666666666666</v>
      </c>
      <c r="L33" s="10">
        <f t="shared" si="3"/>
        <v>10.666666666666666</v>
      </c>
      <c r="M33" s="8">
        <f t="shared" si="8"/>
        <v>34.333333333333329</v>
      </c>
      <c r="N33" s="8">
        <f t="shared" si="9"/>
        <v>0.31067961165048547</v>
      </c>
      <c r="O33">
        <f t="shared" si="10"/>
        <v>0.68932038834951448</v>
      </c>
      <c r="P33">
        <f t="shared" si="11"/>
        <v>2.7572815533980579</v>
      </c>
    </row>
    <row r="34" spans="1:16" x14ac:dyDescent="0.25">
      <c r="A34" s="8">
        <v>22</v>
      </c>
      <c r="B34" s="8">
        <v>5</v>
      </c>
      <c r="C34" s="8">
        <v>4</v>
      </c>
      <c r="E34">
        <f t="shared" si="4"/>
        <v>4.4000000000000004</v>
      </c>
      <c r="G34" s="8">
        <f t="shared" si="5"/>
        <v>15.617066666666672</v>
      </c>
      <c r="H34" s="9">
        <f t="shared" si="6"/>
        <v>1</v>
      </c>
      <c r="I34" s="10">
        <f t="shared" si="7"/>
        <v>4.4000000000000004</v>
      </c>
      <c r="J34" s="10">
        <f t="shared" si="3"/>
        <v>9.6800000000000015</v>
      </c>
      <c r="K34" s="10">
        <f t="shared" si="3"/>
        <v>14.197333333333338</v>
      </c>
      <c r="L34" s="10">
        <f t="shared" si="3"/>
        <v>15.617066666666672</v>
      </c>
      <c r="M34" s="8">
        <f t="shared" si="8"/>
        <v>44.894400000000012</v>
      </c>
      <c r="N34" s="8">
        <f t="shared" si="9"/>
        <v>0.3478622426553572</v>
      </c>
      <c r="O34">
        <f t="shared" si="10"/>
        <v>0.65213775734464274</v>
      </c>
      <c r="P34">
        <f t="shared" si="11"/>
        <v>2.8694061323164282</v>
      </c>
    </row>
    <row r="35" spans="1:16" x14ac:dyDescent="0.25">
      <c r="A35" s="8">
        <v>24</v>
      </c>
      <c r="B35" s="8">
        <v>5</v>
      </c>
      <c r="C35" s="8">
        <v>4</v>
      </c>
      <c r="E35">
        <f t="shared" si="4"/>
        <v>4.8</v>
      </c>
      <c r="G35" s="8">
        <f t="shared" si="5"/>
        <v>22.118399999999998</v>
      </c>
      <c r="H35" s="9">
        <f t="shared" si="6"/>
        <v>1</v>
      </c>
      <c r="I35" s="10">
        <f t="shared" si="7"/>
        <v>4.8</v>
      </c>
      <c r="J35" s="10">
        <f t="shared" si="3"/>
        <v>11.52</v>
      </c>
      <c r="K35" s="10">
        <f t="shared" si="3"/>
        <v>18.431999999999999</v>
      </c>
      <c r="L35" s="10">
        <f t="shared" si="3"/>
        <v>22.118399999999998</v>
      </c>
      <c r="M35" s="8">
        <f t="shared" si="8"/>
        <v>57.870399999999989</v>
      </c>
      <c r="N35" s="8">
        <f t="shared" si="9"/>
        <v>0.38220575631065279</v>
      </c>
      <c r="O35">
        <f t="shared" si="10"/>
        <v>0.61779424368934721</v>
      </c>
      <c r="P35">
        <f t="shared" si="11"/>
        <v>2.9654123697088663</v>
      </c>
    </row>
    <row r="36" spans="1:16" x14ac:dyDescent="0.25">
      <c r="A36" s="8">
        <v>26</v>
      </c>
      <c r="B36" s="8">
        <v>5</v>
      </c>
      <c r="C36" s="8">
        <v>4</v>
      </c>
      <c r="E36">
        <f t="shared" si="4"/>
        <v>5.2</v>
      </c>
      <c r="G36" s="8">
        <f t="shared" si="5"/>
        <v>30.465066666666672</v>
      </c>
      <c r="H36" s="9">
        <f t="shared" si="6"/>
        <v>1</v>
      </c>
      <c r="I36" s="10">
        <f t="shared" si="7"/>
        <v>5.2</v>
      </c>
      <c r="J36" s="10">
        <f t="shared" si="3"/>
        <v>13.520000000000001</v>
      </c>
      <c r="K36" s="10">
        <f t="shared" si="3"/>
        <v>23.434666666666672</v>
      </c>
      <c r="L36" s="10">
        <f t="shared" si="3"/>
        <v>30.465066666666672</v>
      </c>
      <c r="M36" s="8">
        <f t="shared" si="8"/>
        <v>73.619733333333343</v>
      </c>
      <c r="N36" s="8">
        <f t="shared" si="9"/>
        <v>0.41381658540826011</v>
      </c>
      <c r="O36">
        <f t="shared" si="10"/>
        <v>0.58618341459173995</v>
      </c>
      <c r="P36">
        <f t="shared" si="11"/>
        <v>3.0481537558770477</v>
      </c>
    </row>
    <row r="37" spans="1:16" x14ac:dyDescent="0.25">
      <c r="A37" s="8">
        <v>28</v>
      </c>
      <c r="B37" s="8">
        <v>5</v>
      </c>
      <c r="C37" s="8">
        <v>4</v>
      </c>
      <c r="E37">
        <f t="shared" si="4"/>
        <v>5.6</v>
      </c>
      <c r="G37" s="8">
        <f>(POWER(E37,C37)/FACT(C37))</f>
        <v>40.977066666666651</v>
      </c>
      <c r="H37" s="9">
        <f t="shared" si="6"/>
        <v>1</v>
      </c>
      <c r="I37" s="10">
        <f t="shared" si="7"/>
        <v>5.6</v>
      </c>
      <c r="J37" s="10">
        <f t="shared" si="3"/>
        <v>15.679999999999998</v>
      </c>
      <c r="K37" s="10">
        <f t="shared" si="3"/>
        <v>29.269333333333325</v>
      </c>
      <c r="L37" s="10">
        <f t="shared" si="3"/>
        <v>40.977066666666651</v>
      </c>
      <c r="M37" s="8">
        <f t="shared" si="8"/>
        <v>92.526399999999967</v>
      </c>
      <c r="N37" s="8">
        <f t="shared" si="9"/>
        <v>0.44286891813219431</v>
      </c>
      <c r="O37">
        <f t="shared" si="10"/>
        <v>0.55713108186780569</v>
      </c>
      <c r="P37">
        <f t="shared" si="11"/>
        <v>3.1199340584597115</v>
      </c>
    </row>
    <row r="42" spans="1:16" x14ac:dyDescent="0.25">
      <c r="B42" s="12" t="s">
        <v>0</v>
      </c>
      <c r="C42" s="13" t="s">
        <v>12</v>
      </c>
      <c r="D42" s="13" t="s">
        <v>13</v>
      </c>
      <c r="E42" s="13" t="s">
        <v>14</v>
      </c>
    </row>
    <row r="43" spans="1:16" x14ac:dyDescent="0.25">
      <c r="B43" s="14">
        <v>2</v>
      </c>
      <c r="C43">
        <v>7.1505184125849155E-4</v>
      </c>
      <c r="D43">
        <v>0.99928494815874147</v>
      </c>
      <c r="E43">
        <v>0.39971397926349661</v>
      </c>
    </row>
    <row r="44" spans="1:16" x14ac:dyDescent="0.25">
      <c r="B44" s="14">
        <v>4</v>
      </c>
      <c r="C44">
        <v>7.6793856491480716E-3</v>
      </c>
      <c r="D44">
        <v>0.99232061435085195</v>
      </c>
      <c r="E44">
        <v>0.7938564914806816</v>
      </c>
    </row>
    <row r="45" spans="1:16" x14ac:dyDescent="0.25">
      <c r="B45" s="14">
        <v>6</v>
      </c>
      <c r="C45">
        <v>2.6226323457989316E-2</v>
      </c>
      <c r="D45">
        <v>0.97377367654201064</v>
      </c>
      <c r="E45">
        <v>1.1685284118504127</v>
      </c>
    </row>
    <row r="46" spans="1:16" x14ac:dyDescent="0.25">
      <c r="B46" s="14">
        <v>8</v>
      </c>
      <c r="C46">
        <v>5.646851218705197E-2</v>
      </c>
      <c r="D46">
        <v>0.94353148781294804</v>
      </c>
      <c r="E46">
        <v>1.5096503805007169</v>
      </c>
    </row>
    <row r="47" spans="1:16" x14ac:dyDescent="0.25">
      <c r="B47" s="14">
        <v>10</v>
      </c>
      <c r="C47">
        <v>9.5238095238095233E-2</v>
      </c>
      <c r="D47">
        <v>0.90476190476190477</v>
      </c>
      <c r="E47">
        <v>1.8095238095238095</v>
      </c>
    </row>
    <row r="48" spans="1:16" x14ac:dyDescent="0.25">
      <c r="B48" s="14">
        <v>12</v>
      </c>
      <c r="C48">
        <v>0.13870605233584843</v>
      </c>
      <c r="D48">
        <v>0.86129394766415157</v>
      </c>
      <c r="E48">
        <v>2.0671054743939639</v>
      </c>
    </row>
    <row r="49" spans="2:5" x14ac:dyDescent="0.25">
      <c r="B49" s="14">
        <v>14</v>
      </c>
      <c r="C49">
        <v>0.18372422236675975</v>
      </c>
      <c r="D49">
        <v>0.81627577763324022</v>
      </c>
      <c r="E49">
        <v>2.2855721773730724</v>
      </c>
    </row>
    <row r="50" spans="2:5" x14ac:dyDescent="0.25">
      <c r="B50" s="14">
        <v>16</v>
      </c>
      <c r="C50">
        <v>0.22814492995794697</v>
      </c>
      <c r="D50">
        <v>0.771855070042053</v>
      </c>
      <c r="E50">
        <v>2.4699362241345697</v>
      </c>
    </row>
    <row r="51" spans="2:5" x14ac:dyDescent="0.25">
      <c r="B51" s="14">
        <v>18</v>
      </c>
      <c r="C51">
        <v>0.27068506714524415</v>
      </c>
      <c r="D51">
        <v>0.7293149328547559</v>
      </c>
      <c r="E51">
        <v>2.6255337582771214</v>
      </c>
    </row>
    <row r="52" spans="2:5" x14ac:dyDescent="0.25">
      <c r="B52" s="14">
        <v>20</v>
      </c>
      <c r="C52">
        <v>0.31067961165048547</v>
      </c>
      <c r="D52">
        <v>0.68932038834951448</v>
      </c>
      <c r="E52">
        <v>2.7572815533980579</v>
      </c>
    </row>
    <row r="53" spans="2:5" x14ac:dyDescent="0.25">
      <c r="B53" s="14">
        <v>22</v>
      </c>
      <c r="C53">
        <v>0.3478622426553572</v>
      </c>
      <c r="D53">
        <v>0.65213775734464274</v>
      </c>
      <c r="E53">
        <v>2.8694061323164282</v>
      </c>
    </row>
    <row r="54" spans="2:5" x14ac:dyDescent="0.25">
      <c r="B54" s="14">
        <v>24</v>
      </c>
      <c r="C54">
        <v>0.38220575631065279</v>
      </c>
      <c r="D54">
        <v>0.61779424368934721</v>
      </c>
      <c r="E54">
        <v>2.9654123697088663</v>
      </c>
    </row>
    <row r="55" spans="2:5" x14ac:dyDescent="0.25">
      <c r="B55" s="14">
        <v>26</v>
      </c>
      <c r="C55">
        <v>0.41381658540826011</v>
      </c>
      <c r="D55">
        <v>0.58618341459173995</v>
      </c>
      <c r="E55">
        <v>3.0481537558770477</v>
      </c>
    </row>
    <row r="56" spans="2:5" x14ac:dyDescent="0.25">
      <c r="B56" s="14">
        <v>28</v>
      </c>
      <c r="C56">
        <v>0.44286891813219431</v>
      </c>
      <c r="D56">
        <v>0.55713108186780569</v>
      </c>
      <c r="E56">
        <v>3.1199340584597115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Świderski</dc:creator>
  <cp:lastModifiedBy>Łukasz Świderski</cp:lastModifiedBy>
  <dcterms:created xsi:type="dcterms:W3CDTF">2015-03-10T11:27:35Z</dcterms:created>
  <dcterms:modified xsi:type="dcterms:W3CDTF">2015-03-16T22:12:28Z</dcterms:modified>
</cp:coreProperties>
</file>