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11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  <c r="K72" i="1"/>
  <c r="J72" i="1"/>
  <c r="J73" i="1" s="1"/>
  <c r="L65" i="1"/>
  <c r="K65" i="1"/>
  <c r="J65" i="1"/>
  <c r="L58" i="1"/>
  <c r="K58" i="1"/>
  <c r="J58" i="1"/>
  <c r="H58" i="1"/>
  <c r="G58" i="1"/>
  <c r="F58" i="1"/>
  <c r="D58" i="1"/>
  <c r="C58" i="1"/>
  <c r="B58" i="1"/>
</calcChain>
</file>

<file path=xl/sharedStrings.xml><?xml version="1.0" encoding="utf-8"?>
<sst xmlns="http://schemas.openxmlformats.org/spreadsheetml/2006/main" count="249" uniqueCount="127">
  <si>
    <t>WYNIKI</t>
  </si>
  <si>
    <t>(prosty wy</t>
  </si>
  <si>
    <t>druk ASCII)</t>
  </si>
  <si>
    <t>:</t>
  </si>
  <si>
    <t>CZAS OBSŁ.</t>
  </si>
  <si>
    <t>LICZBA KL.</t>
  </si>
  <si>
    <t>WYKORZYST.</t>
  </si>
  <si>
    <t>PRZEPUST.</t>
  </si>
  <si>
    <t>1.Stan.</t>
  </si>
  <si>
    <t>15.497365</t>
  </si>
  <si>
    <t>18.592228</t>
  </si>
  <si>
    <t>1.1997025</t>
  </si>
  <si>
    <t>2.Stan.</t>
  </si>
  <si>
    <t>CPU</t>
  </si>
  <si>
    <t>0.9496202</t>
  </si>
  <si>
    <t>8.8322926</t>
  </si>
  <si>
    <t>0.9831265</t>
  </si>
  <si>
    <t>9.3008684</t>
  </si>
  <si>
    <t>3.Stan.</t>
  </si>
  <si>
    <t>DYSK1</t>
  </si>
  <si>
    <t>0.4246873</t>
  </si>
  <si>
    <t>1.9506846</t>
  </si>
  <si>
    <t>0.6889838</t>
  </si>
  <si>
    <t>4.5932257</t>
  </si>
  <si>
    <t>QUEUE</t>
  </si>
  <si>
    <t>0.2746873</t>
  </si>
  <si>
    <t>1.2617008</t>
  </si>
  <si>
    <t>SERVER</t>
  </si>
  <si>
    <t>0.1500000</t>
  </si>
  <si>
    <t>4.Stan.</t>
  </si>
  <si>
    <t>DYSK2</t>
  </si>
  <si>
    <t>0.1431613</t>
  </si>
  <si>
    <t>0.3055185</t>
  </si>
  <si>
    <t>0.2347494</t>
  </si>
  <si>
    <t>2.1340854</t>
  </si>
  <si>
    <t>0.0331613</t>
  </si>
  <si>
    <t>0.0707691</t>
  </si>
  <si>
    <t>0.1100000</t>
  </si>
  <si>
    <t>5.Stan.</t>
  </si>
  <si>
    <t>DYSK3</t>
  </si>
  <si>
    <t>0.2323938</t>
  </si>
  <si>
    <t>0.3192754</t>
  </si>
  <si>
    <t>0.2472938</t>
  </si>
  <si>
    <t>1.3738547</t>
  </si>
  <si>
    <t>0.0523938</t>
  </si>
  <si>
    <t>0.0719815</t>
  </si>
  <si>
    <t>0.1800000</t>
  </si>
  <si>
    <t>Dla klasy</t>
  </si>
  <si>
    <t>"kl_1"</t>
  </si>
  <si>
    <t>10.000000</t>
  </si>
  <si>
    <t>6.5187913</t>
  </si>
  <si>
    <t>0.6518791</t>
  </si>
  <si>
    <t>0.9752820</t>
  </si>
  <si>
    <t>6.3576598</t>
  </si>
  <si>
    <t>0.7170669</t>
  </si>
  <si>
    <t>6.5187907</t>
  </si>
  <si>
    <t>0.4244062</t>
  </si>
  <si>
    <t>1.9366308</t>
  </si>
  <si>
    <t>0.6844730</t>
  </si>
  <si>
    <t>4.5631534</t>
  </si>
  <si>
    <t>0.2744062</t>
  </si>
  <si>
    <t>1.2521578</t>
  </si>
  <si>
    <t>0.1433685</t>
  </si>
  <si>
    <t>0.1869178</t>
  </si>
  <si>
    <t>0.1434134</t>
  </si>
  <si>
    <t>1.3037581</t>
  </si>
  <si>
    <t>0.0333685</t>
  </si>
  <si>
    <t>0.0435044</t>
  </si>
  <si>
    <t>20.000000</t>
  </si>
  <si>
    <t>10.784627</t>
  </si>
  <si>
    <t>0.5392313</t>
  </si>
  <si>
    <t>0.6626951</t>
  </si>
  <si>
    <t>1.7867301</t>
  </si>
  <si>
    <t>0.1887309</t>
  </si>
  <si>
    <t>2.6961570</t>
  </si>
  <si>
    <t>0.1427895</t>
  </si>
  <si>
    <t>0.1154948</t>
  </si>
  <si>
    <t>0.0889731</t>
  </si>
  <si>
    <t>0.8088471</t>
  </si>
  <si>
    <t>0.0327895</t>
  </si>
  <si>
    <t>0.0265217</t>
  </si>
  <si>
    <t>0.2322918</t>
  </si>
  <si>
    <t>0.3131475</t>
  </si>
  <si>
    <t>0.2426541</t>
  </si>
  <si>
    <t>1.3480785</t>
  </si>
  <si>
    <t>0.0522918</t>
  </si>
  <si>
    <t>0.0704934</t>
  </si>
  <si>
    <t>150.00000</t>
  </si>
  <si>
    <t>1.2888099</t>
  </si>
  <si>
    <t>0.0085920</t>
  </si>
  <si>
    <t>8.0062518</t>
  </si>
  <si>
    <t>0.6879026</t>
  </si>
  <si>
    <t>0.0773286</t>
  </si>
  <si>
    <t>0.0859206</t>
  </si>
  <si>
    <t>0.4673337</t>
  </si>
  <si>
    <t>0.0140537</t>
  </si>
  <si>
    <t>0.0045108</t>
  </si>
  <si>
    <t>0.0300722</t>
  </si>
  <si>
    <t>0.3173337</t>
  </si>
  <si>
    <t>0.0095429</t>
  </si>
  <si>
    <t>0.1445883</t>
  </si>
  <si>
    <t>0.0031057</t>
  </si>
  <si>
    <t>0.0023628</t>
  </si>
  <si>
    <t>0.0214801</t>
  </si>
  <si>
    <t>0.0345883</t>
  </si>
  <si>
    <t>0.0007429</t>
  </si>
  <si>
    <t>0.2377319</t>
  </si>
  <si>
    <t>0.0061278</t>
  </si>
  <si>
    <t>0.0046397</t>
  </si>
  <si>
    <t>0.0257762</t>
  </si>
  <si>
    <t>0.0577319</t>
  </si>
  <si>
    <t>0.0014881</t>
  </si>
  <si>
    <t>"Bez podziału na klasy"</t>
  </si>
  <si>
    <t>TERMINAL</t>
  </si>
  <si>
    <t>kl_2</t>
  </si>
  <si>
    <t>kl_3</t>
  </si>
  <si>
    <t>1.sr. Czas w kolejce</t>
  </si>
  <si>
    <t>kl1</t>
  </si>
  <si>
    <t>kl2</t>
  </si>
  <si>
    <t>kl3</t>
  </si>
  <si>
    <t>2.śr czas w węźle</t>
  </si>
  <si>
    <t>3.śr. Liczba zadań w kolejce</t>
  </si>
  <si>
    <t>średnia</t>
  </si>
  <si>
    <t>4. obciążenie węzłów</t>
  </si>
  <si>
    <t>suma</t>
  </si>
  <si>
    <t>5. przepustowość węzłów</t>
  </si>
  <si>
    <t>ogólna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</si>
</sst>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Sheet1!$B$54:$D$54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Sheet1!$B$58:$D$58</c:f>
              <c:numCache>
                <c:formatCode>#\ ###.0000</c:formatCode>
                <c:ptCount val="3"/>
                <c:pt idx="0">
                  <c:v>0.15389999999999998</c:v>
                </c:pt>
                <c:pt idx="1">
                  <c:v>4.2550000000000004E-2</c:v>
                </c:pt>
                <c:pt idx="2">
                  <c:v>0.13653333333333334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37776"/>
        <c:axId val="743138320"/>
      </c:barChart>
      <c:catAx>
        <c:axId val="7431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38320"/>
        <c:crosses val="autoZero"/>
        <c:auto val="1"/>
        <c:lblAlgn val="ctr"/>
        <c:lblOffset val="100"/>
        <c:noMultiLvlLbl val="0"/>
      </c:catAx>
      <c:valAx>
        <c:axId val="743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3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Średni czas w węźle</a:t>
            </a:r>
            <a:endParaRPr lang="pl-PL"/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Sheet1!$F$54:$H$54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Sheet1!$F$58:$H$58</c:f>
              <c:numCache>
                <c:formatCode>#\ ###.0000</c:formatCode>
                <c:ptCount val="3"/>
                <c:pt idx="0">
                  <c:v>0.28389999999999999</c:v>
                </c:pt>
                <c:pt idx="1">
                  <c:v>0.18754999999999999</c:v>
                </c:pt>
                <c:pt idx="2">
                  <c:v>0.28319999999999995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13648"/>
        <c:axId val="746214192"/>
      </c:barChart>
      <c:catAx>
        <c:axId val="7462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214192"/>
        <c:crosses val="autoZero"/>
        <c:auto val="1"/>
        <c:lblAlgn val="ctr"/>
        <c:lblOffset val="100"/>
        <c:noMultiLvlLbl val="0"/>
      </c:catAx>
      <c:valAx>
        <c:axId val="746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21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l</a:t>
            </a:r>
            <a:r>
              <a:rPr lang="pl-PL"/>
              <a:t>iczba zadań w kolejce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Sheet1!$J$54:$L$54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Sheet1!$J$58:$L$58</c:f>
              <c:numCache>
                <c:formatCode>#\ ###.0000</c:formatCode>
                <c:ptCount val="3"/>
                <c:pt idx="0">
                  <c:v>0.64785000000000004</c:v>
                </c:pt>
                <c:pt idx="1">
                  <c:v>4.8499999999999995E-2</c:v>
                </c:pt>
                <c:pt idx="2">
                  <c:v>3.9000000000000003E-3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439984"/>
        <c:axId val="738440528"/>
      </c:barChart>
      <c:catAx>
        <c:axId val="7384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440528"/>
        <c:crosses val="autoZero"/>
        <c:auto val="1"/>
        <c:lblAlgn val="ctr"/>
        <c:lblOffset val="100"/>
        <c:noMultiLvlLbl val="0"/>
      </c:catAx>
      <c:valAx>
        <c:axId val="7384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43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Obciążenie węzłów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Sheet1!$J$61:$L$61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Sheet1!$J$65:$L$65</c:f>
              <c:numCache>
                <c:formatCode>#\ ###.0000</c:formatCode>
                <c:ptCount val="3"/>
                <c:pt idx="0">
                  <c:v>0.82789999999999997</c:v>
                </c:pt>
                <c:pt idx="1">
                  <c:v>0.33169999999999999</c:v>
                </c:pt>
                <c:pt idx="2">
                  <c:v>1.15E-2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44304"/>
        <c:axId val="743144848"/>
      </c:barChart>
      <c:catAx>
        <c:axId val="74314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44848"/>
        <c:crosses val="autoZero"/>
        <c:auto val="1"/>
        <c:lblAlgn val="ctr"/>
        <c:lblOffset val="100"/>
        <c:noMultiLvlLbl val="0"/>
      </c:catAx>
      <c:valAx>
        <c:axId val="7431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14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Przepustowość węzłów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Sheet1!$J$68:$L$68</c:f>
              <c:strCache>
                <c:ptCount val="3"/>
                <c:pt idx="0">
                  <c:v>kl1</c:v>
                </c:pt>
                <c:pt idx="1">
                  <c:v>kl2</c:v>
                </c:pt>
                <c:pt idx="2">
                  <c:v>kl3</c:v>
                </c:pt>
              </c:strCache>
            </c:strRef>
          </c:cat>
          <c:val>
            <c:numRef>
              <c:f>Sheet1!$J$72:$L$72</c:f>
              <c:numCache>
                <c:formatCode>#\ ###.0000</c:formatCode>
                <c:ptCount val="3"/>
                <c:pt idx="0">
                  <c:v>5.867</c:v>
                </c:pt>
                <c:pt idx="1">
                  <c:v>2.1569000000000003</c:v>
                </c:pt>
                <c:pt idx="2">
                  <c:v>7.7399999999999997E-2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18000"/>
        <c:axId val="746216912"/>
      </c:barChart>
      <c:catAx>
        <c:axId val="7462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216912"/>
        <c:crosses val="autoZero"/>
        <c:auto val="1"/>
        <c:lblAlgn val="ctr"/>
        <c:lblOffset val="100"/>
        <c:noMultiLvlLbl val="0"/>
      </c:catAx>
      <c:valAx>
        <c:axId val="746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621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59</xdr:row>
      <xdr:rowOff>123093</xdr:rowOff>
    </xdr:from>
    <xdr:to>
      <xdr:col>7</xdr:col>
      <xdr:colOff>146538</xdr:colOff>
      <xdr:row>74</xdr:row>
      <xdr:rowOff>8793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128220</xdr:colOff>
      <xdr:row>74</xdr:row>
      <xdr:rowOff>20515</xdr:rowOff>
    </xdr:from>
    <xdr:to>
      <xdr:col>7</xdr:col>
      <xdr:colOff>179508</xdr:colOff>
      <xdr:row>88</xdr:row>
      <xdr:rowOff>96715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179508</xdr:colOff>
      <xdr:row>88</xdr:row>
      <xdr:rowOff>152401</xdr:rowOff>
    </xdr:from>
    <xdr:to>
      <xdr:col>7</xdr:col>
      <xdr:colOff>230796</xdr:colOff>
      <xdr:row>103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194163</xdr:colOff>
      <xdr:row>103</xdr:row>
      <xdr:rowOff>145073</xdr:rowOff>
    </xdr:from>
    <xdr:to>
      <xdr:col>7</xdr:col>
      <xdr:colOff>245451</xdr:colOff>
      <xdr:row>118</xdr:row>
      <xdr:rowOff>30773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267432</xdr:colOff>
      <xdr:row>121</xdr:row>
      <xdr:rowOff>20516</xdr:rowOff>
    </xdr:from>
    <xdr:to>
      <xdr:col>7</xdr:col>
      <xdr:colOff>318720</xdr:colOff>
      <xdr:row>135</xdr:row>
      <xdr:rowOff>96716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B118" zoomScale="130" zoomScaleNormal="130" workbookViewId="0">
      <selection activeCell="K110" sqref="K110"/>
    </sheetView>
  </sheetViews>
  <sheetFormatPr defaultRowHeight="15" x14ac:dyDescent="0.25"/>
  <cols>
    <col min="4" max="5" width="10.140625" customWidth="1"/>
    <col min="6" max="6" width="9.85546875" customWidth="1"/>
    <col min="7" max="7" width="10.28515625" customWidth="1"/>
    <col min="9" max="9" width="16.85546875" customWidth="1"/>
  </cols>
  <sheetData>
    <row r="1" spans="1:7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3"/>
    </row>
    <row r="2" spans="1:7" x14ac:dyDescent="0.25">
      <c r="A2" s="4" t="s">
        <v>112</v>
      </c>
      <c r="B2" s="5"/>
      <c r="C2" s="5"/>
      <c r="D2" s="5"/>
      <c r="E2" s="5"/>
      <c r="F2" s="5"/>
      <c r="G2" s="6"/>
    </row>
    <row r="3" spans="1:7" x14ac:dyDescent="0.25">
      <c r="A3" s="4"/>
      <c r="B3" s="5"/>
      <c r="C3" s="5"/>
      <c r="D3" s="5" t="s">
        <v>4</v>
      </c>
      <c r="E3" s="5" t="s">
        <v>5</v>
      </c>
      <c r="F3" s="5" t="s">
        <v>6</v>
      </c>
      <c r="G3" s="6" t="s">
        <v>7</v>
      </c>
    </row>
    <row r="4" spans="1:7" x14ac:dyDescent="0.25">
      <c r="A4" s="4" t="s">
        <v>8</v>
      </c>
      <c r="B4" s="5" t="s">
        <v>113</v>
      </c>
      <c r="C4" s="5"/>
      <c r="D4" s="5" t="s">
        <v>9</v>
      </c>
      <c r="E4" s="5" t="s">
        <v>10</v>
      </c>
      <c r="F4" s="5"/>
      <c r="G4" s="6" t="s">
        <v>11</v>
      </c>
    </row>
    <row r="5" spans="1:7" x14ac:dyDescent="0.25">
      <c r="A5" s="4" t="s">
        <v>12</v>
      </c>
      <c r="B5" s="5" t="s">
        <v>13</v>
      </c>
      <c r="C5" s="5"/>
      <c r="D5" s="5" t="s">
        <v>14</v>
      </c>
      <c r="E5" s="5" t="s">
        <v>15</v>
      </c>
      <c r="F5" s="5" t="s">
        <v>16</v>
      </c>
      <c r="G5" s="6" t="s">
        <v>17</v>
      </c>
    </row>
    <row r="6" spans="1:7" x14ac:dyDescent="0.25">
      <c r="A6" s="4" t="s">
        <v>18</v>
      </c>
      <c r="B6" s="5" t="s">
        <v>19</v>
      </c>
      <c r="C6" s="5"/>
      <c r="D6" s="5" t="s">
        <v>20</v>
      </c>
      <c r="E6" s="5" t="s">
        <v>21</v>
      </c>
      <c r="F6" s="5" t="s">
        <v>22</v>
      </c>
      <c r="G6" s="6" t="s">
        <v>23</v>
      </c>
    </row>
    <row r="7" spans="1:7" x14ac:dyDescent="0.25">
      <c r="A7" s="4"/>
      <c r="B7" s="5"/>
      <c r="C7" s="5" t="s">
        <v>24</v>
      </c>
      <c r="D7" s="5" t="s">
        <v>25</v>
      </c>
      <c r="E7" s="5" t="s">
        <v>26</v>
      </c>
      <c r="F7" s="5"/>
      <c r="G7" s="6" t="s">
        <v>23</v>
      </c>
    </row>
    <row r="8" spans="1:7" x14ac:dyDescent="0.25">
      <c r="A8" s="4"/>
      <c r="B8" s="5"/>
      <c r="C8" s="5" t="s">
        <v>27</v>
      </c>
      <c r="D8" s="5" t="s">
        <v>28</v>
      </c>
      <c r="E8" s="5" t="s">
        <v>22</v>
      </c>
      <c r="F8" s="5" t="s">
        <v>22</v>
      </c>
      <c r="G8" s="6"/>
    </row>
    <row r="9" spans="1:7" x14ac:dyDescent="0.25">
      <c r="A9" s="4" t="s">
        <v>29</v>
      </c>
      <c r="B9" s="5" t="s">
        <v>30</v>
      </c>
      <c r="C9" s="5"/>
      <c r="D9" s="5" t="s">
        <v>31</v>
      </c>
      <c r="E9" s="5" t="s">
        <v>32</v>
      </c>
      <c r="F9" s="5" t="s">
        <v>33</v>
      </c>
      <c r="G9" s="6" t="s">
        <v>34</v>
      </c>
    </row>
    <row r="10" spans="1:7" x14ac:dyDescent="0.25">
      <c r="A10" s="4"/>
      <c r="B10" s="5"/>
      <c r="C10" s="5" t="s">
        <v>24</v>
      </c>
      <c r="D10" s="5" t="s">
        <v>35</v>
      </c>
      <c r="E10" s="5" t="s">
        <v>36</v>
      </c>
      <c r="F10" s="5"/>
      <c r="G10" s="6" t="s">
        <v>34</v>
      </c>
    </row>
    <row r="11" spans="1:7" x14ac:dyDescent="0.25">
      <c r="A11" s="4"/>
      <c r="B11" s="5"/>
      <c r="C11" s="5" t="s">
        <v>27</v>
      </c>
      <c r="D11" s="5" t="s">
        <v>37</v>
      </c>
      <c r="E11" s="5" t="s">
        <v>33</v>
      </c>
      <c r="F11" s="5" t="s">
        <v>33</v>
      </c>
      <c r="G11" s="6"/>
    </row>
    <row r="12" spans="1:7" x14ac:dyDescent="0.25">
      <c r="A12" s="4" t="s">
        <v>38</v>
      </c>
      <c r="B12" s="5" t="s">
        <v>39</v>
      </c>
      <c r="C12" s="5"/>
      <c r="D12" s="5" t="s">
        <v>40</v>
      </c>
      <c r="E12" s="5" t="s">
        <v>41</v>
      </c>
      <c r="F12" s="5" t="s">
        <v>42</v>
      </c>
      <c r="G12" s="6" t="s">
        <v>43</v>
      </c>
    </row>
    <row r="13" spans="1:7" x14ac:dyDescent="0.25">
      <c r="A13" s="4"/>
      <c r="B13" s="5"/>
      <c r="C13" s="5" t="s">
        <v>24</v>
      </c>
      <c r="D13" s="5" t="s">
        <v>44</v>
      </c>
      <c r="E13" s="5" t="s">
        <v>45</v>
      </c>
      <c r="F13" s="5"/>
      <c r="G13" s="6" t="s">
        <v>43</v>
      </c>
    </row>
    <row r="14" spans="1:7" x14ac:dyDescent="0.25">
      <c r="A14" s="4"/>
      <c r="B14" s="5"/>
      <c r="C14" s="5" t="s">
        <v>27</v>
      </c>
      <c r="D14" s="5" t="s">
        <v>46</v>
      </c>
      <c r="E14" s="5" t="s">
        <v>42</v>
      </c>
      <c r="F14" s="5" t="s">
        <v>42</v>
      </c>
      <c r="G14" s="6"/>
    </row>
    <row r="15" spans="1:7" x14ac:dyDescent="0.25">
      <c r="A15" s="4"/>
      <c r="B15" s="5"/>
      <c r="C15" s="5" t="s">
        <v>0</v>
      </c>
      <c r="D15" s="5" t="s">
        <v>1</v>
      </c>
      <c r="E15" s="5" t="s">
        <v>2</v>
      </c>
      <c r="F15" s="5" t="s">
        <v>3</v>
      </c>
      <c r="G15" s="6"/>
    </row>
    <row r="16" spans="1:7" x14ac:dyDescent="0.25">
      <c r="A16" s="4" t="s">
        <v>47</v>
      </c>
      <c r="B16" s="5" t="s">
        <v>48</v>
      </c>
      <c r="C16" s="5"/>
      <c r="D16" s="5"/>
      <c r="E16" s="5"/>
      <c r="F16" s="5"/>
      <c r="G16" s="6"/>
    </row>
    <row r="17" spans="1:7" x14ac:dyDescent="0.25">
      <c r="A17" s="4"/>
      <c r="B17" s="5"/>
      <c r="C17" s="5"/>
      <c r="D17" s="5" t="s">
        <v>4</v>
      </c>
      <c r="E17" s="5" t="s">
        <v>5</v>
      </c>
      <c r="F17" s="5" t="s">
        <v>6</v>
      </c>
      <c r="G17" s="6" t="s">
        <v>7</v>
      </c>
    </row>
    <row r="18" spans="1:7" x14ac:dyDescent="0.25">
      <c r="A18" s="4" t="s">
        <v>8</v>
      </c>
      <c r="B18" s="5" t="s">
        <v>113</v>
      </c>
      <c r="C18" s="5"/>
      <c r="D18" s="5" t="s">
        <v>49</v>
      </c>
      <c r="E18" s="5" t="s">
        <v>50</v>
      </c>
      <c r="F18" s="5"/>
      <c r="G18" s="6" t="s">
        <v>51</v>
      </c>
    </row>
    <row r="19" spans="1:7" x14ac:dyDescent="0.25">
      <c r="A19" s="4" t="s">
        <v>12</v>
      </c>
      <c r="B19" s="5" t="s">
        <v>13</v>
      </c>
      <c r="C19" s="5"/>
      <c r="D19" s="5" t="s">
        <v>52</v>
      </c>
      <c r="E19" s="5" t="s">
        <v>53</v>
      </c>
      <c r="F19" s="5" t="s">
        <v>54</v>
      </c>
      <c r="G19" s="6" t="s">
        <v>55</v>
      </c>
    </row>
    <row r="20" spans="1:7" x14ac:dyDescent="0.25">
      <c r="A20" s="4" t="s">
        <v>18</v>
      </c>
      <c r="B20" s="5" t="s">
        <v>19</v>
      </c>
      <c r="C20" s="5"/>
      <c r="D20" s="5" t="s">
        <v>56</v>
      </c>
      <c r="E20" s="5" t="s">
        <v>57</v>
      </c>
      <c r="F20" s="5" t="s">
        <v>58</v>
      </c>
      <c r="G20" s="6" t="s">
        <v>59</v>
      </c>
    </row>
    <row r="21" spans="1:7" x14ac:dyDescent="0.25">
      <c r="A21" s="4"/>
      <c r="B21" s="5"/>
      <c r="C21" s="5" t="s">
        <v>24</v>
      </c>
      <c r="D21" s="5" t="s">
        <v>60</v>
      </c>
      <c r="E21" s="5" t="s">
        <v>61</v>
      </c>
      <c r="F21" s="5"/>
      <c r="G21" s="6" t="s">
        <v>59</v>
      </c>
    </row>
    <row r="22" spans="1:7" x14ac:dyDescent="0.25">
      <c r="A22" s="4"/>
      <c r="B22" s="5"/>
      <c r="C22" s="5" t="s">
        <v>27</v>
      </c>
      <c r="D22" s="5" t="s">
        <v>28</v>
      </c>
      <c r="E22" s="5" t="s">
        <v>58</v>
      </c>
      <c r="F22" s="5" t="s">
        <v>58</v>
      </c>
      <c r="G22" s="6"/>
    </row>
    <row r="23" spans="1:7" x14ac:dyDescent="0.25">
      <c r="A23" s="4" t="s">
        <v>29</v>
      </c>
      <c r="B23" s="5" t="s">
        <v>30</v>
      </c>
      <c r="C23" s="5"/>
      <c r="D23" s="5" t="s">
        <v>62</v>
      </c>
      <c r="E23" s="5" t="s">
        <v>63</v>
      </c>
      <c r="F23" s="5" t="s">
        <v>64</v>
      </c>
      <c r="G23" s="6" t="s">
        <v>65</v>
      </c>
    </row>
    <row r="24" spans="1:7" x14ac:dyDescent="0.25">
      <c r="A24" s="4"/>
      <c r="B24" s="5"/>
      <c r="C24" s="5" t="s">
        <v>24</v>
      </c>
      <c r="D24" s="5" t="s">
        <v>66</v>
      </c>
      <c r="E24" s="5" t="s">
        <v>67</v>
      </c>
      <c r="F24" s="5"/>
      <c r="G24" s="6" t="s">
        <v>65</v>
      </c>
    </row>
    <row r="25" spans="1:7" x14ac:dyDescent="0.25">
      <c r="A25" s="4"/>
      <c r="B25" s="5"/>
      <c r="C25" s="5" t="s">
        <v>27</v>
      </c>
      <c r="D25" s="5" t="s">
        <v>37</v>
      </c>
      <c r="E25" s="5" t="s">
        <v>64</v>
      </c>
      <c r="F25" s="5" t="s">
        <v>64</v>
      </c>
      <c r="G25" s="6"/>
    </row>
    <row r="26" spans="1:7" x14ac:dyDescent="0.25">
      <c r="A26" s="4"/>
      <c r="B26" s="5"/>
      <c r="C26" s="5" t="s">
        <v>0</v>
      </c>
      <c r="D26" s="5" t="s">
        <v>1</v>
      </c>
      <c r="E26" s="5" t="s">
        <v>2</v>
      </c>
      <c r="F26" s="5" t="s">
        <v>3</v>
      </c>
      <c r="G26" s="6"/>
    </row>
    <row r="27" spans="1:7" x14ac:dyDescent="0.25">
      <c r="A27" s="4" t="s">
        <v>47</v>
      </c>
      <c r="B27" s="5" t="s">
        <v>114</v>
      </c>
      <c r="C27" s="5"/>
      <c r="D27" s="5"/>
      <c r="E27" s="5"/>
      <c r="F27" s="5"/>
      <c r="G27" s="6"/>
    </row>
    <row r="28" spans="1:7" x14ac:dyDescent="0.25">
      <c r="A28" s="4"/>
      <c r="B28" s="5"/>
      <c r="C28" s="5"/>
      <c r="D28" s="5" t="s">
        <v>4</v>
      </c>
      <c r="E28" s="5" t="s">
        <v>5</v>
      </c>
      <c r="F28" s="5" t="s">
        <v>6</v>
      </c>
      <c r="G28" s="6" t="s">
        <v>7</v>
      </c>
    </row>
    <row r="29" spans="1:7" x14ac:dyDescent="0.25">
      <c r="A29" s="4" t="s">
        <v>8</v>
      </c>
      <c r="B29" s="5" t="s">
        <v>113</v>
      </c>
      <c r="C29" s="5"/>
      <c r="D29" s="5" t="s">
        <v>68</v>
      </c>
      <c r="E29" s="5" t="s">
        <v>69</v>
      </c>
      <c r="F29" s="5"/>
      <c r="G29" s="6" t="s">
        <v>70</v>
      </c>
    </row>
    <row r="30" spans="1:7" x14ac:dyDescent="0.25">
      <c r="A30" s="4" t="s">
        <v>12</v>
      </c>
      <c r="B30" s="5" t="s">
        <v>13</v>
      </c>
      <c r="C30" s="5"/>
      <c r="D30" s="5" t="s">
        <v>71</v>
      </c>
      <c r="E30" s="5" t="s">
        <v>72</v>
      </c>
      <c r="F30" s="5" t="s">
        <v>73</v>
      </c>
      <c r="G30" s="6" t="s">
        <v>74</v>
      </c>
    </row>
    <row r="31" spans="1:7" x14ac:dyDescent="0.25">
      <c r="A31" s="4" t="s">
        <v>18</v>
      </c>
      <c r="B31" s="5" t="s">
        <v>30</v>
      </c>
      <c r="C31" s="5"/>
      <c r="D31" s="5" t="s">
        <v>75</v>
      </c>
      <c r="E31" s="5" t="s">
        <v>76</v>
      </c>
      <c r="F31" s="5" t="s">
        <v>77</v>
      </c>
      <c r="G31" s="6" t="s">
        <v>78</v>
      </c>
    </row>
    <row r="32" spans="1:7" x14ac:dyDescent="0.25">
      <c r="A32" s="4"/>
      <c r="B32" s="5"/>
      <c r="C32" s="5" t="s">
        <v>24</v>
      </c>
      <c r="D32" s="5" t="s">
        <v>79</v>
      </c>
      <c r="E32" s="5" t="s">
        <v>80</v>
      </c>
      <c r="F32" s="5"/>
      <c r="G32" s="6" t="s">
        <v>78</v>
      </c>
    </row>
    <row r="33" spans="1:7" x14ac:dyDescent="0.25">
      <c r="A33" s="4"/>
      <c r="B33" s="5"/>
      <c r="C33" s="5" t="s">
        <v>27</v>
      </c>
      <c r="D33" s="5" t="s">
        <v>37</v>
      </c>
      <c r="E33" s="5" t="s">
        <v>77</v>
      </c>
      <c r="F33" s="5" t="s">
        <v>77</v>
      </c>
      <c r="G33" s="6"/>
    </row>
    <row r="34" spans="1:7" x14ac:dyDescent="0.25">
      <c r="A34" s="4" t="s">
        <v>29</v>
      </c>
      <c r="B34" s="5" t="s">
        <v>39</v>
      </c>
      <c r="C34" s="5"/>
      <c r="D34" s="5" t="s">
        <v>81</v>
      </c>
      <c r="E34" s="5" t="s">
        <v>82</v>
      </c>
      <c r="F34" s="5" t="s">
        <v>83</v>
      </c>
      <c r="G34" s="6" t="s">
        <v>84</v>
      </c>
    </row>
    <row r="35" spans="1:7" x14ac:dyDescent="0.25">
      <c r="A35" s="4"/>
      <c r="B35" s="5"/>
      <c r="C35" s="5" t="s">
        <v>24</v>
      </c>
      <c r="D35" s="5" t="s">
        <v>85</v>
      </c>
      <c r="E35" s="5" t="s">
        <v>86</v>
      </c>
      <c r="F35" s="5"/>
      <c r="G35" s="6" t="s">
        <v>84</v>
      </c>
    </row>
    <row r="36" spans="1:7" x14ac:dyDescent="0.25">
      <c r="A36" s="4"/>
      <c r="B36" s="5"/>
      <c r="C36" s="5" t="s">
        <v>27</v>
      </c>
      <c r="D36" s="5" t="s">
        <v>46</v>
      </c>
      <c r="E36" s="5" t="s">
        <v>83</v>
      </c>
      <c r="F36" s="5" t="s">
        <v>83</v>
      </c>
      <c r="G36" s="6"/>
    </row>
    <row r="37" spans="1:7" x14ac:dyDescent="0.25">
      <c r="A37" s="4"/>
      <c r="B37" s="5"/>
      <c r="C37" s="5" t="s">
        <v>0</v>
      </c>
      <c r="D37" s="5" t="s">
        <v>1</v>
      </c>
      <c r="E37" s="5" t="s">
        <v>2</v>
      </c>
      <c r="F37" s="5" t="s">
        <v>3</v>
      </c>
      <c r="G37" s="6"/>
    </row>
    <row r="38" spans="1:7" x14ac:dyDescent="0.25">
      <c r="A38" s="4" t="s">
        <v>47</v>
      </c>
      <c r="B38" s="5" t="s">
        <v>115</v>
      </c>
      <c r="C38" s="5"/>
      <c r="D38" s="5"/>
      <c r="E38" s="5"/>
      <c r="F38" s="5"/>
      <c r="G38" s="6"/>
    </row>
    <row r="39" spans="1:7" x14ac:dyDescent="0.25">
      <c r="A39" s="4"/>
      <c r="B39" s="5"/>
      <c r="C39" s="5"/>
      <c r="D39" s="5" t="s">
        <v>4</v>
      </c>
      <c r="E39" s="5" t="s">
        <v>5</v>
      </c>
      <c r="F39" s="5" t="s">
        <v>6</v>
      </c>
      <c r="G39" s="6" t="s">
        <v>7</v>
      </c>
    </row>
    <row r="40" spans="1:7" x14ac:dyDescent="0.25">
      <c r="A40" s="4" t="s">
        <v>8</v>
      </c>
      <c r="B40" s="5" t="s">
        <v>113</v>
      </c>
      <c r="C40" s="5"/>
      <c r="D40" s="5" t="s">
        <v>87</v>
      </c>
      <c r="E40" s="5" t="s">
        <v>88</v>
      </c>
      <c r="F40" s="5"/>
      <c r="G40" s="6" t="s">
        <v>89</v>
      </c>
    </row>
    <row r="41" spans="1:7" x14ac:dyDescent="0.25">
      <c r="A41" s="4" t="s">
        <v>12</v>
      </c>
      <c r="B41" s="5" t="s">
        <v>13</v>
      </c>
      <c r="C41" s="5"/>
      <c r="D41" s="5" t="s">
        <v>90</v>
      </c>
      <c r="E41" s="5" t="s">
        <v>91</v>
      </c>
      <c r="F41" s="5" t="s">
        <v>92</v>
      </c>
      <c r="G41" s="6" t="s">
        <v>93</v>
      </c>
    </row>
    <row r="42" spans="1:7" x14ac:dyDescent="0.25">
      <c r="A42" s="4" t="s">
        <v>18</v>
      </c>
      <c r="B42" s="5" t="s">
        <v>19</v>
      </c>
      <c r="C42" s="5"/>
      <c r="D42" s="5" t="s">
        <v>94</v>
      </c>
      <c r="E42" s="5" t="s">
        <v>95</v>
      </c>
      <c r="F42" s="5" t="s">
        <v>96</v>
      </c>
      <c r="G42" s="6" t="s">
        <v>97</v>
      </c>
    </row>
    <row r="43" spans="1:7" x14ac:dyDescent="0.25">
      <c r="A43" s="4"/>
      <c r="B43" s="5"/>
      <c r="C43" s="5" t="s">
        <v>24</v>
      </c>
      <c r="D43" s="5" t="s">
        <v>98</v>
      </c>
      <c r="E43" s="5" t="s">
        <v>99</v>
      </c>
      <c r="F43" s="5"/>
      <c r="G43" s="6" t="s">
        <v>97</v>
      </c>
    </row>
    <row r="44" spans="1:7" x14ac:dyDescent="0.25">
      <c r="A44" s="4"/>
      <c r="B44" s="5"/>
      <c r="C44" s="5" t="s">
        <v>27</v>
      </c>
      <c r="D44" s="5" t="s">
        <v>28</v>
      </c>
      <c r="E44" s="5" t="s">
        <v>96</v>
      </c>
      <c r="F44" s="5" t="s">
        <v>96</v>
      </c>
      <c r="G44" s="6"/>
    </row>
    <row r="45" spans="1:7" x14ac:dyDescent="0.25">
      <c r="A45" s="4" t="s">
        <v>29</v>
      </c>
      <c r="B45" s="5" t="s">
        <v>30</v>
      </c>
      <c r="C45" s="5"/>
      <c r="D45" s="5" t="s">
        <v>100</v>
      </c>
      <c r="E45" s="5" t="s">
        <v>101</v>
      </c>
      <c r="F45" s="5" t="s">
        <v>102</v>
      </c>
      <c r="G45" s="6" t="s">
        <v>103</v>
      </c>
    </row>
    <row r="46" spans="1:7" x14ac:dyDescent="0.25">
      <c r="A46" s="4"/>
      <c r="B46" s="5"/>
      <c r="C46" s="5" t="s">
        <v>24</v>
      </c>
      <c r="D46" s="5" t="s">
        <v>104</v>
      </c>
      <c r="E46" s="5" t="s">
        <v>105</v>
      </c>
      <c r="F46" s="5"/>
      <c r="G46" s="6" t="s">
        <v>103</v>
      </c>
    </row>
    <row r="47" spans="1:7" x14ac:dyDescent="0.25">
      <c r="A47" s="4"/>
      <c r="B47" s="5"/>
      <c r="C47" s="5" t="s">
        <v>27</v>
      </c>
      <c r="D47" s="5" t="s">
        <v>37</v>
      </c>
      <c r="E47" s="5" t="s">
        <v>102</v>
      </c>
      <c r="F47" s="5" t="s">
        <v>102</v>
      </c>
      <c r="G47" s="6"/>
    </row>
    <row r="48" spans="1:7" x14ac:dyDescent="0.25">
      <c r="A48" s="4" t="s">
        <v>38</v>
      </c>
      <c r="B48" s="5" t="s">
        <v>39</v>
      </c>
      <c r="C48" s="5"/>
      <c r="D48" s="5" t="s">
        <v>106</v>
      </c>
      <c r="E48" s="5" t="s">
        <v>107</v>
      </c>
      <c r="F48" s="5" t="s">
        <v>108</v>
      </c>
      <c r="G48" s="6" t="s">
        <v>109</v>
      </c>
    </row>
    <row r="49" spans="1:12" x14ac:dyDescent="0.25">
      <c r="A49" s="4"/>
      <c r="B49" s="5"/>
      <c r="C49" s="5" t="s">
        <v>24</v>
      </c>
      <c r="D49" s="5" t="s">
        <v>110</v>
      </c>
      <c r="E49" s="5" t="s">
        <v>111</v>
      </c>
      <c r="F49" s="5"/>
      <c r="G49" s="6" t="s">
        <v>109</v>
      </c>
    </row>
    <row r="50" spans="1:12" x14ac:dyDescent="0.25">
      <c r="A50" s="7"/>
      <c r="B50" s="8"/>
      <c r="C50" s="8" t="s">
        <v>27</v>
      </c>
      <c r="D50" s="8" t="s">
        <v>46</v>
      </c>
      <c r="E50" s="8" t="s">
        <v>108</v>
      </c>
      <c r="F50" s="8" t="s">
        <v>108</v>
      </c>
      <c r="G50" s="9"/>
    </row>
    <row r="54" spans="1:12" x14ac:dyDescent="0.25">
      <c r="A54" s="10" t="s">
        <v>116</v>
      </c>
      <c r="B54" s="10" t="s">
        <v>117</v>
      </c>
      <c r="C54" s="10" t="s">
        <v>118</v>
      </c>
      <c r="D54" s="10" t="s">
        <v>119</v>
      </c>
      <c r="E54" s="10" t="s">
        <v>120</v>
      </c>
      <c r="F54" s="10" t="s">
        <v>117</v>
      </c>
      <c r="G54" s="10" t="s">
        <v>118</v>
      </c>
      <c r="H54" s="10" t="s">
        <v>119</v>
      </c>
      <c r="I54" s="10" t="s">
        <v>121</v>
      </c>
      <c r="J54" s="10" t="s">
        <v>117</v>
      </c>
      <c r="K54" s="10" t="s">
        <v>118</v>
      </c>
      <c r="L54" s="10" t="s">
        <v>119</v>
      </c>
    </row>
    <row r="55" spans="1:12" x14ac:dyDescent="0.25">
      <c r="A55" s="10"/>
      <c r="B55" s="10">
        <v>3.3399999999999999E-2</v>
      </c>
      <c r="C55" s="10">
        <v>5.2299999999999999E-2</v>
      </c>
      <c r="D55" s="10">
        <v>5.7700000000000001E-2</v>
      </c>
      <c r="E55" s="10"/>
      <c r="F55" s="10">
        <v>0.1434</v>
      </c>
      <c r="G55" s="10">
        <v>0.23230000000000001</v>
      </c>
      <c r="H55" s="10">
        <v>0.23769999999999999</v>
      </c>
      <c r="I55" s="10"/>
      <c r="J55" s="10">
        <v>4.3499999999999997E-2</v>
      </c>
      <c r="K55" s="10">
        <v>7.0499999999999993E-2</v>
      </c>
      <c r="L55" s="10">
        <v>1.5E-3</v>
      </c>
    </row>
    <row r="56" spans="1:12" x14ac:dyDescent="0.25">
      <c r="A56" s="10"/>
      <c r="B56" s="10">
        <v>0.27439999999999998</v>
      </c>
      <c r="C56" s="10">
        <v>3.2800000000000003E-2</v>
      </c>
      <c r="D56" s="10">
        <v>3.4599999999999999E-2</v>
      </c>
      <c r="E56" s="10"/>
      <c r="F56" s="10">
        <v>0.4244</v>
      </c>
      <c r="G56" s="10">
        <v>0.14280000000000001</v>
      </c>
      <c r="H56" s="10">
        <v>0.14460000000000001</v>
      </c>
      <c r="I56" s="10"/>
      <c r="J56" s="10">
        <v>1.2522</v>
      </c>
      <c r="K56" s="10">
        <v>2.6499999999999999E-2</v>
      </c>
      <c r="L56" s="10">
        <v>6.9999999999999999E-4</v>
      </c>
    </row>
    <row r="57" spans="1:12" x14ac:dyDescent="0.25">
      <c r="A57" s="10"/>
      <c r="B57" s="10"/>
      <c r="C57" s="10"/>
      <c r="D57" s="10">
        <v>0.31730000000000003</v>
      </c>
      <c r="E57" s="10"/>
      <c r="F57" s="10"/>
      <c r="G57" s="10"/>
      <c r="H57" s="10">
        <v>0.46729999999999999</v>
      </c>
      <c r="I57" s="10"/>
      <c r="J57" s="10"/>
      <c r="K57" s="10"/>
      <c r="L57" s="10">
        <v>9.4999999999999998E-3</v>
      </c>
    </row>
    <row r="58" spans="1:12" x14ac:dyDescent="0.25">
      <c r="A58" s="10" t="s">
        <v>122</v>
      </c>
      <c r="B58" s="10">
        <f>(B55+B56)/2</f>
        <v>0.15389999999999998</v>
      </c>
      <c r="C58" s="10">
        <f>(C55+C56)/2</f>
        <v>4.2550000000000004E-2</v>
      </c>
      <c r="D58" s="10">
        <f>(D55+D56+D57)/3</f>
        <v>0.13653333333333334</v>
      </c>
      <c r="E58" s="10" t="s">
        <v>122</v>
      </c>
      <c r="F58" s="10">
        <f>(F55+F56)/2</f>
        <v>0.28389999999999999</v>
      </c>
      <c r="G58" s="10">
        <f>(G55+G56)/2</f>
        <v>0.18754999999999999</v>
      </c>
      <c r="H58" s="10">
        <f>(H55+H56+H57)/3</f>
        <v>0.28319999999999995</v>
      </c>
      <c r="I58" s="10" t="s">
        <v>122</v>
      </c>
      <c r="J58" s="10">
        <f>(J55+J56)/2</f>
        <v>0.64785000000000004</v>
      </c>
      <c r="K58" s="10">
        <f>(K55+K56)/2</f>
        <v>4.8499999999999995E-2</v>
      </c>
      <c r="L58" s="10">
        <f>(L55+L56+L57)/3</f>
        <v>3.9000000000000003E-3</v>
      </c>
    </row>
    <row r="59" spans="1:1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A61" s="10"/>
      <c r="B61" s="10"/>
      <c r="C61" s="10"/>
      <c r="D61" s="10"/>
      <c r="E61" s="10"/>
      <c r="F61" s="10"/>
      <c r="G61" s="10"/>
      <c r="H61" s="10"/>
      <c r="I61" s="10" t="s">
        <v>123</v>
      </c>
      <c r="J61" s="10" t="s">
        <v>117</v>
      </c>
      <c r="K61" s="10" t="s">
        <v>118</v>
      </c>
      <c r="L61" s="10" t="s">
        <v>119</v>
      </c>
    </row>
    <row r="62" spans="1:1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>
        <v>0.1434</v>
      </c>
      <c r="K62" s="10">
        <v>0.2427</v>
      </c>
      <c r="L62" s="10">
        <v>4.5999999999999999E-3</v>
      </c>
    </row>
    <row r="63" spans="1:1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>
        <v>0.6845</v>
      </c>
      <c r="K63" s="10">
        <v>8.8999999999999996E-2</v>
      </c>
      <c r="L63" s="10">
        <v>2.3999999999999998E-3</v>
      </c>
    </row>
    <row r="64" spans="1:1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>
        <v>4.4999999999999997E-3</v>
      </c>
    </row>
    <row r="65" spans="1:12" x14ac:dyDescent="0.25">
      <c r="A65" s="10"/>
      <c r="B65" s="10"/>
      <c r="C65" s="10"/>
      <c r="D65" s="10"/>
      <c r="E65" s="10"/>
      <c r="F65" s="10"/>
      <c r="G65" s="10"/>
      <c r="H65" s="10"/>
      <c r="I65" s="10" t="s">
        <v>124</v>
      </c>
      <c r="J65" s="10">
        <f>SUM(J62:J64)</f>
        <v>0.82789999999999997</v>
      </c>
      <c r="K65" s="10">
        <f>SUM(K62:K64)</f>
        <v>0.33169999999999999</v>
      </c>
      <c r="L65" s="10">
        <f>SUM(L62:L64)</f>
        <v>1.15E-2</v>
      </c>
    </row>
    <row r="66" spans="1:1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/>
      <c r="B68" s="10"/>
      <c r="C68" s="10"/>
      <c r="D68" s="10"/>
      <c r="E68" s="10"/>
      <c r="F68" s="10"/>
      <c r="G68" s="10"/>
      <c r="H68" s="10"/>
      <c r="I68" s="10" t="s">
        <v>125</v>
      </c>
      <c r="J68" s="10" t="s">
        <v>117</v>
      </c>
      <c r="K68" s="10" t="s">
        <v>118</v>
      </c>
      <c r="L68" s="10" t="s">
        <v>119</v>
      </c>
    </row>
    <row r="69" spans="1:1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>
        <v>1.3038000000000001</v>
      </c>
      <c r="K69" s="10">
        <v>1.3481000000000001</v>
      </c>
      <c r="L69" s="10">
        <v>2.58E-2</v>
      </c>
    </row>
    <row r="70" spans="1:1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>
        <v>4.5632000000000001</v>
      </c>
      <c r="K70" s="10">
        <v>0.80879999999999996</v>
      </c>
      <c r="L70" s="10">
        <v>2.1499999999999998E-2</v>
      </c>
    </row>
    <row r="71" spans="1:1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>
        <v>3.0099999999999998E-2</v>
      </c>
    </row>
    <row r="72" spans="1:12" x14ac:dyDescent="0.25">
      <c r="A72" s="10"/>
      <c r="B72" s="10"/>
      <c r="C72" s="10"/>
      <c r="D72" s="10"/>
      <c r="E72" s="10"/>
      <c r="F72" s="10"/>
      <c r="G72" s="10"/>
      <c r="H72" s="10"/>
      <c r="I72" s="10" t="s">
        <v>124</v>
      </c>
      <c r="J72" s="10">
        <f>SUM(J69:J71)</f>
        <v>5.867</v>
      </c>
      <c r="K72" s="10">
        <f>SUM(K69:K71)</f>
        <v>2.1569000000000003</v>
      </c>
      <c r="L72" s="10">
        <f>SUM(L69:L71)</f>
        <v>7.7399999999999997E-2</v>
      </c>
    </row>
    <row r="73" spans="1:12" x14ac:dyDescent="0.25">
      <c r="A73" s="10"/>
      <c r="B73" s="10"/>
      <c r="C73" s="10"/>
      <c r="D73" s="10"/>
      <c r="E73" s="10"/>
      <c r="F73" s="10"/>
      <c r="G73" s="10"/>
      <c r="H73" s="10"/>
      <c r="I73" s="10" t="s">
        <v>126</v>
      </c>
      <c r="J73" s="10">
        <f>J72+K72+L72</f>
        <v>8.1013000000000019</v>
      </c>
      <c r="K73" s="10"/>
      <c r="L7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2015-05-26T10:37:31Z</dcterms:created>
  <dcterms:modified xsi:type="dcterms:W3CDTF">2015-05-26T12:22:23Z</dcterms:modified>
</cp:coreProperties>
</file>