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10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L35" i="1"/>
  <c r="K35" i="1"/>
  <c r="J35" i="1"/>
  <c r="I35" i="1"/>
  <c r="I34" i="1"/>
  <c r="L34" i="1"/>
  <c r="K34" i="1"/>
  <c r="J34" i="1"/>
  <c r="L38" i="1"/>
  <c r="K38" i="1"/>
  <c r="J38" i="1"/>
  <c r="I38" i="1"/>
  <c r="L37" i="1"/>
  <c r="K37" i="1"/>
  <c r="J37" i="1"/>
  <c r="I37" i="1"/>
</calcChain>
</file>

<file path=xl/sharedStrings.xml><?xml version="1.0" encoding="utf-8"?>
<sst xmlns="http://schemas.openxmlformats.org/spreadsheetml/2006/main" count="60" uniqueCount="26">
  <si>
    <t>Dla klasy "KL"</t>
  </si>
  <si>
    <t>ST1</t>
  </si>
  <si>
    <t>QUEUE</t>
  </si>
  <si>
    <t>SERVER</t>
  </si>
  <si>
    <t>ST2</t>
  </si>
  <si>
    <t>ST3</t>
  </si>
  <si>
    <t>ST4</t>
  </si>
  <si>
    <t>WYNIKI</t>
  </si>
  <si>
    <t>:</t>
  </si>
  <si>
    <t>(prosty wy</t>
  </si>
  <si>
    <t>druk ASCII)</t>
  </si>
  <si>
    <t>"Bez podziału na</t>
  </si>
  <si>
    <t>klasy"</t>
  </si>
  <si>
    <t>1) średnia liczba przejść zadania przez stanowisko obsługi ei = Lambdai/Lambda</t>
  </si>
  <si>
    <t>2) średni czas pobytu zadania na stanowisku obsługi qi^ = qi * ei</t>
  </si>
  <si>
    <t>3) średni czas przejścia zadania przez sieć qsuma = Suma od i=1 do 4 po qi^</t>
  </si>
  <si>
    <t>4) histogramy średniej liczby zadań w kolejkach do stanowisk obsługi vi^</t>
  </si>
  <si>
    <t>CZAS OBSŁ,</t>
  </si>
  <si>
    <t>LICZBA KL,</t>
  </si>
  <si>
    <t>WYKORZYST,</t>
  </si>
  <si>
    <t>PRZEPUST,</t>
  </si>
  <si>
    <t>1,Stan,</t>
  </si>
  <si>
    <t>2,Stan,</t>
  </si>
  <si>
    <t>3,Stan,</t>
  </si>
  <si>
    <t>4,Stan,</t>
  </si>
  <si>
    <t>5) histogramy średniej liczby zadań na stanowiskach obsługi (węzłach obsługi), ni^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</si>
</sst>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indent="2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przejść zadania przez stanowisko obsługi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Sheet1!$I$33:$L$33</c:f>
              <c:strCache>
                <c:ptCount val="4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</c:strCache>
            </c:strRef>
          </c:cat>
          <c:val>
            <c:numRef>
              <c:f>Sheet1!$I$34:$L$34</c:f>
              <c:numCache>
                <c:formatCode>General</c:formatCode>
                <c:ptCount val="4"/>
                <c:pt idx="0">
                  <c:v>40.012003076923079</c:v>
                </c:pt>
                <c:pt idx="1">
                  <c:v>30.009001538461536</c:v>
                </c:pt>
                <c:pt idx="2">
                  <c:v>10.00300076923077</c:v>
                </c:pt>
                <c:pt idx="3">
                  <c:v>1.0003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648208"/>
        <c:axId val="-11647120"/>
      </c:barChart>
      <c:catAx>
        <c:axId val="-1164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47120"/>
        <c:crosses val="autoZero"/>
        <c:auto val="1"/>
        <c:lblAlgn val="ctr"/>
        <c:lblOffset val="100"/>
        <c:noMultiLvlLbl val="0"/>
      </c:catAx>
      <c:valAx>
        <c:axId val="-116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164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pobytu zadania na stanowisku obsługi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Sheet1!$I$33:$L$33</c:f>
              <c:strCache>
                <c:ptCount val="4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</c:strCache>
            </c:strRef>
          </c:cat>
          <c:val>
            <c:numRef>
              <c:f>Sheet1!$I$35:$L$35</c:f>
              <c:numCache>
                <c:formatCode>General</c:formatCode>
                <c:ptCount val="4"/>
                <c:pt idx="0">
                  <c:v>0.72821845600000001</c:v>
                </c:pt>
                <c:pt idx="1">
                  <c:v>0.40962287100000006</c:v>
                </c:pt>
                <c:pt idx="2">
                  <c:v>0.53315994099999997</c:v>
                </c:pt>
                <c:pt idx="3">
                  <c:v>0.29258774999999998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5864400"/>
        <c:axId val="-635857328"/>
      </c:barChart>
      <c:catAx>
        <c:axId val="-6358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35857328"/>
        <c:crosses val="autoZero"/>
        <c:auto val="1"/>
        <c:lblAlgn val="ctr"/>
        <c:lblOffset val="100"/>
        <c:noMultiLvlLbl val="0"/>
      </c:catAx>
      <c:valAx>
        <c:axId val="-635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3586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vi &amp; 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średnia liczba zadań w kolejkach do stanowisk obsługi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Sheet1!$I$33:$L$33</c:f>
              <c:strCache>
                <c:ptCount val="4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</c:strCache>
            </c:strRef>
          </c:cat>
          <c:val>
            <c:numRef>
              <c:f>Sheet1!$I$37:$L$37</c:f>
              <c:numCache>
                <c:formatCode>General</c:formatCode>
                <c:ptCount val="4"/>
                <c:pt idx="0">
                  <c:v>1.9512073000000001</c:v>
                </c:pt>
                <c:pt idx="1">
                  <c:v>0.28420970000000001</c:v>
                </c:pt>
                <c:pt idx="2">
                  <c:v>0.60890129999999998</c:v>
                </c:pt>
                <c:pt idx="3">
                  <c:v>0.1210151</c:v>
                </c:pt>
              </c:numCache>
            </c:numRef>
          </c:val>
        </c:ser>
        <c:ser>
          <c:idx val="2"/>
          <c:order val="2"/>
          <c:tx>
            <c:v>średnia liczba zadań na stanowiskach obsługi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Sheet1!$I$33:$L$33</c:f>
              <c:strCache>
                <c:ptCount val="4"/>
                <c:pt idx="0">
                  <c:v>ST1</c:v>
                </c:pt>
                <c:pt idx="1">
                  <c:v>ST2</c:v>
                </c:pt>
                <c:pt idx="2">
                  <c:v>ST3</c:v>
                </c:pt>
                <c:pt idx="3">
                  <c:v>ST4</c:v>
                </c:pt>
              </c:strCache>
            </c:strRef>
          </c:cat>
          <c:val>
            <c:numRef>
              <c:f>Sheet1!$I$38:$L$38</c:f>
              <c:numCache>
                <c:formatCode>General</c:formatCode>
                <c:ptCount val="4"/>
                <c:pt idx="0">
                  <c:v>2.6794258000000002</c:v>
                </c:pt>
                <c:pt idx="1">
                  <c:v>0.69383260000000002</c:v>
                </c:pt>
                <c:pt idx="2">
                  <c:v>1.1420612000000001</c:v>
                </c:pt>
                <c:pt idx="3">
                  <c:v>0.4136029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4482912"/>
        <c:axId val="-2104489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Sheet1!$I$33:$K$33</c15:sqref>
                        </c15:formulaRef>
                      </c:ext>
                    </c:extLst>
                    <c:strCache>
                      <c:ptCount val="3"/>
                      <c:pt idx="0">
                        <c:v>ST1</c:v>
                      </c:pt>
                      <c:pt idx="1">
                        <c:v>ST2</c:v>
                      </c:pt>
                      <c:pt idx="2">
                        <c:v>ST3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Sheet1!$I$33:$L$33</c15:sqref>
                        </c15:formulaRef>
                      </c:ext>
                    </c:extLst>
                    <c:strCache>
                      <c:ptCount val="4"/>
                      <c:pt idx="0">
                        <c:v>ST1</c:v>
                      </c:pt>
                      <c:pt idx="1">
                        <c:v>ST2</c:v>
                      </c:pt>
                      <c:pt idx="2">
                        <c:v>ST3</c:v>
                      </c:pt>
                      <c:pt idx="3">
                        <c:v>ST4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1044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4489440"/>
        <c:crosses val="autoZero"/>
        <c:auto val="1"/>
        <c:lblAlgn val="ctr"/>
        <c:lblOffset val="100"/>
        <c:noMultiLvlLbl val="0"/>
      </c:catAx>
      <c:valAx>
        <c:axId val="-21044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10448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171450</xdr:rowOff>
    </xdr:from>
    <xdr:to>
      <xdr:col>7</xdr:col>
      <xdr:colOff>142875</xdr:colOff>
      <xdr:row>61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46</xdr:row>
      <xdr:rowOff>133350</xdr:rowOff>
    </xdr:from>
    <xdr:to>
      <xdr:col>15</xdr:col>
      <xdr:colOff>80962</xdr:colOff>
      <xdr:row>61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176212</xdr:colOff>
      <xdr:row>29</xdr:row>
      <xdr:rowOff>0</xdr:rowOff>
    </xdr:from>
    <xdr:to>
      <xdr:col>21</xdr:col>
      <xdr:colOff>481012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34" workbookViewId="0">
      <selection activeCell="M36" sqref="M36"/>
    </sheetView>
  </sheetViews>
  <sheetFormatPr defaultRowHeight="15" x14ac:dyDescent="0.25"/>
  <cols>
    <col min="4" max="4" width="10.140625" customWidth="1"/>
    <col min="5" max="5" width="10" customWidth="1"/>
    <col min="6" max="7" width="9.42578125" customWidth="1"/>
  </cols>
  <sheetData>
    <row r="1" spans="1:7" x14ac:dyDescent="0.25">
      <c r="C1" t="s">
        <v>7</v>
      </c>
      <c r="D1" t="s">
        <v>9</v>
      </c>
      <c r="E1" t="s">
        <v>10</v>
      </c>
      <c r="F1" t="s">
        <v>8</v>
      </c>
    </row>
    <row r="2" spans="1:7" x14ac:dyDescent="0.25">
      <c r="A2" t="s">
        <v>11</v>
      </c>
      <c r="B2" t="s">
        <v>12</v>
      </c>
    </row>
    <row r="3" spans="1:7" x14ac:dyDescent="0.25">
      <c r="A3" s="1"/>
      <c r="B3" s="1"/>
      <c r="C3" s="1"/>
      <c r="D3" s="1" t="s">
        <v>17</v>
      </c>
      <c r="E3" s="1" t="s">
        <v>18</v>
      </c>
      <c r="F3" s="1" t="s">
        <v>19</v>
      </c>
      <c r="G3" s="1" t="s">
        <v>20</v>
      </c>
    </row>
    <row r="4" spans="1:7" x14ac:dyDescent="0.25">
      <c r="A4" s="1" t="s">
        <v>21</v>
      </c>
      <c r="B4" s="1" t="s">
        <v>1</v>
      </c>
      <c r="C4" s="1"/>
      <c r="D4" s="1">
        <v>0.1030239</v>
      </c>
      <c r="E4" s="1">
        <v>2.6794258000000002</v>
      </c>
      <c r="F4" s="1">
        <v>0.72821840000000004</v>
      </c>
      <c r="G4" s="1">
        <v>26.007802000000002</v>
      </c>
    </row>
    <row r="5" spans="1:7" x14ac:dyDescent="0.25">
      <c r="A5" s="1"/>
      <c r="B5" s="1"/>
      <c r="C5" s="1" t="s">
        <v>2</v>
      </c>
      <c r="D5" s="1">
        <v>7.5023900000000004E-2</v>
      </c>
      <c r="E5" s="1">
        <v>1.9512073000000001</v>
      </c>
      <c r="F5" s="1"/>
      <c r="G5" s="1">
        <v>26.007802000000002</v>
      </c>
    </row>
    <row r="6" spans="1:7" x14ac:dyDescent="0.25">
      <c r="A6" s="1"/>
      <c r="B6" s="1"/>
      <c r="C6" s="1" t="s">
        <v>3</v>
      </c>
      <c r="D6" s="1">
        <v>2.8000000000000001E-2</v>
      </c>
      <c r="E6" s="1">
        <v>0.72821840000000004</v>
      </c>
      <c r="F6" s="1">
        <v>0.72821840000000004</v>
      </c>
      <c r="G6" s="1"/>
    </row>
    <row r="7" spans="1:7" x14ac:dyDescent="0.25">
      <c r="A7" s="1" t="s">
        <v>22</v>
      </c>
      <c r="B7" s="1" t="s">
        <v>4</v>
      </c>
      <c r="C7" s="1"/>
      <c r="D7" s="1">
        <v>3.5570400000000002E-2</v>
      </c>
      <c r="E7" s="1">
        <v>0.69383260000000002</v>
      </c>
      <c r="F7" s="1">
        <v>0.40962280000000001</v>
      </c>
      <c r="G7" s="1">
        <v>19.505851</v>
      </c>
    </row>
    <row r="8" spans="1:7" x14ac:dyDescent="0.25">
      <c r="A8" s="1"/>
      <c r="B8" s="1"/>
      <c r="C8" s="1" t="s">
        <v>2</v>
      </c>
      <c r="D8" s="1">
        <v>1.4570400000000001E-2</v>
      </c>
      <c r="E8" s="1">
        <v>0.28420970000000001</v>
      </c>
      <c r="F8" s="1"/>
      <c r="G8" s="1">
        <v>19.505851</v>
      </c>
    </row>
    <row r="9" spans="1:7" x14ac:dyDescent="0.25">
      <c r="A9" s="1"/>
      <c r="B9" s="1"/>
      <c r="C9" s="1" t="s">
        <v>3</v>
      </c>
      <c r="D9" s="1">
        <v>2.1000000000000001E-2</v>
      </c>
      <c r="E9" s="1">
        <v>0.40962280000000001</v>
      </c>
      <c r="F9" s="1">
        <v>0.40962280000000001</v>
      </c>
      <c r="G9" s="1"/>
    </row>
    <row r="10" spans="1:7" x14ac:dyDescent="0.25">
      <c r="A10" s="1" t="s">
        <v>23</v>
      </c>
      <c r="B10" s="1" t="s">
        <v>5</v>
      </c>
      <c r="C10" s="1"/>
      <c r="D10" s="1">
        <v>0.175649</v>
      </c>
      <c r="E10" s="1">
        <v>1.1420612000000001</v>
      </c>
      <c r="F10" s="1">
        <v>0.53315990000000002</v>
      </c>
      <c r="G10" s="1">
        <v>6.5019505000000004</v>
      </c>
    </row>
    <row r="11" spans="1:7" x14ac:dyDescent="0.25">
      <c r="A11" s="1"/>
      <c r="B11" s="1"/>
      <c r="C11" s="1" t="s">
        <v>2</v>
      </c>
      <c r="D11" s="1">
        <v>9.3648999999999996E-2</v>
      </c>
      <c r="E11" s="1">
        <v>0.60890129999999998</v>
      </c>
      <c r="F11" s="1"/>
      <c r="G11" s="1">
        <v>6.5019505000000004</v>
      </c>
    </row>
    <row r="12" spans="1:7" x14ac:dyDescent="0.25">
      <c r="A12" s="1"/>
      <c r="B12" s="1"/>
      <c r="C12" s="1" t="s">
        <v>3</v>
      </c>
      <c r="D12" s="1">
        <v>8.2000000000000003E-2</v>
      </c>
      <c r="E12" s="1">
        <v>0.53315990000000002</v>
      </c>
      <c r="F12" s="1">
        <v>0.53315990000000002</v>
      </c>
      <c r="G12" s="1"/>
    </row>
    <row r="13" spans="1:7" x14ac:dyDescent="0.25">
      <c r="A13" s="1" t="s">
        <v>24</v>
      </c>
      <c r="B13" s="1" t="s">
        <v>6</v>
      </c>
      <c r="C13" s="1"/>
      <c r="D13" s="1">
        <v>0.6361213</v>
      </c>
      <c r="E13" s="1">
        <v>0.4136029</v>
      </c>
      <c r="F13" s="1">
        <v>0.29258770000000001</v>
      </c>
      <c r="G13" s="1">
        <v>0.65019499999999997</v>
      </c>
    </row>
    <row r="14" spans="1:7" x14ac:dyDescent="0.25">
      <c r="A14" s="1"/>
      <c r="B14" s="1"/>
      <c r="C14" s="1" t="s">
        <v>2</v>
      </c>
      <c r="D14" s="1">
        <v>0.18612129999999999</v>
      </c>
      <c r="E14" s="1">
        <v>0.1210151</v>
      </c>
      <c r="F14" s="1"/>
      <c r="G14" s="1">
        <v>0.65019499999999997</v>
      </c>
    </row>
    <row r="15" spans="1:7" x14ac:dyDescent="0.25">
      <c r="A15" s="1"/>
      <c r="B15" s="1"/>
      <c r="C15" s="1" t="s">
        <v>3</v>
      </c>
      <c r="D15" s="1">
        <v>0.45</v>
      </c>
      <c r="E15" s="1">
        <v>0.29258770000000001</v>
      </c>
      <c r="F15" s="1">
        <v>0.29258770000000001</v>
      </c>
      <c r="G15" s="1"/>
    </row>
    <row r="16" spans="1:7" x14ac:dyDescent="0.25">
      <c r="A16" s="1"/>
      <c r="B16" s="1"/>
      <c r="C16" s="1" t="s">
        <v>7</v>
      </c>
      <c r="D16" s="1" t="s">
        <v>9</v>
      </c>
      <c r="E16" s="1" t="s">
        <v>10</v>
      </c>
      <c r="F16" s="1" t="s">
        <v>8</v>
      </c>
      <c r="G16" s="1"/>
    </row>
    <row r="17" spans="1:9" x14ac:dyDescent="0.25">
      <c r="A17" s="1" t="s">
        <v>0</v>
      </c>
      <c r="B17" s="1"/>
      <c r="C17" s="1"/>
      <c r="D17" s="1"/>
      <c r="E17" s="1"/>
      <c r="F17" s="1"/>
      <c r="G17" s="1"/>
    </row>
    <row r="18" spans="1:9" x14ac:dyDescent="0.25">
      <c r="A18" s="1"/>
      <c r="B18" s="1"/>
      <c r="C18" s="1"/>
      <c r="D18" s="1" t="s">
        <v>17</v>
      </c>
      <c r="E18" s="1" t="s">
        <v>18</v>
      </c>
      <c r="F18" s="1" t="s">
        <v>19</v>
      </c>
      <c r="G18" s="1" t="s">
        <v>20</v>
      </c>
    </row>
    <row r="19" spans="1:9" x14ac:dyDescent="0.25">
      <c r="A19" s="1" t="s">
        <v>21</v>
      </c>
      <c r="B19" s="1" t="s">
        <v>1</v>
      </c>
      <c r="C19" s="1"/>
      <c r="D19" s="1">
        <v>0.1030239</v>
      </c>
      <c r="E19" s="1">
        <v>2.6794258000000002</v>
      </c>
      <c r="F19" s="1">
        <v>0.72821840000000004</v>
      </c>
      <c r="G19" s="1">
        <v>26.007802000000002</v>
      </c>
      <c r="H19" s="3">
        <v>2.8000000000000001E-2</v>
      </c>
    </row>
    <row r="20" spans="1:9" x14ac:dyDescent="0.25">
      <c r="A20" s="1"/>
      <c r="B20" s="1"/>
      <c r="C20" s="1" t="s">
        <v>2</v>
      </c>
      <c r="D20" s="1">
        <v>7.5023900000000004E-2</v>
      </c>
      <c r="E20" s="1">
        <v>1.9512073000000001</v>
      </c>
      <c r="F20" s="1"/>
      <c r="G20" s="1">
        <v>26.007802000000002</v>
      </c>
    </row>
    <row r="21" spans="1:9" x14ac:dyDescent="0.25">
      <c r="A21" s="1"/>
      <c r="B21" s="1"/>
      <c r="C21" s="1" t="s">
        <v>3</v>
      </c>
      <c r="D21" s="1">
        <v>2.8000000000000001E-2</v>
      </c>
      <c r="E21" s="1">
        <v>0.72821840000000004</v>
      </c>
      <c r="F21" s="1">
        <v>0.72821840000000004</v>
      </c>
      <c r="G21" s="1"/>
    </row>
    <row r="22" spans="1:9" x14ac:dyDescent="0.25">
      <c r="A22" s="1" t="s">
        <v>22</v>
      </c>
      <c r="B22" s="1" t="s">
        <v>4</v>
      </c>
      <c r="C22" s="1"/>
      <c r="D22" s="1">
        <v>3.5570400000000002E-2</v>
      </c>
      <c r="E22" s="1">
        <v>0.69383260000000002</v>
      </c>
      <c r="F22" s="1">
        <v>0.40962280000000001</v>
      </c>
      <c r="G22" s="1">
        <v>19.505851</v>
      </c>
      <c r="H22" s="3">
        <v>2.1000000000000001E-2</v>
      </c>
    </row>
    <row r="23" spans="1:9" x14ac:dyDescent="0.25">
      <c r="A23" s="1"/>
      <c r="B23" s="1"/>
      <c r="C23" s="1" t="s">
        <v>2</v>
      </c>
      <c r="D23" s="1">
        <v>1.4570400000000001E-2</v>
      </c>
      <c r="E23" s="1">
        <v>0.28420970000000001</v>
      </c>
      <c r="F23" s="1"/>
      <c r="G23" s="1">
        <v>19.505851</v>
      </c>
    </row>
    <row r="24" spans="1:9" x14ac:dyDescent="0.25">
      <c r="A24" s="1"/>
      <c r="B24" s="1"/>
      <c r="C24" s="1" t="s">
        <v>3</v>
      </c>
      <c r="D24" s="1">
        <v>2.1000000000000001E-2</v>
      </c>
      <c r="E24" s="1">
        <v>0.40962280000000001</v>
      </c>
      <c r="F24" s="1">
        <v>0.40962280000000001</v>
      </c>
      <c r="G24" s="1"/>
    </row>
    <row r="25" spans="1:9" x14ac:dyDescent="0.25">
      <c r="A25" s="1" t="s">
        <v>23</v>
      </c>
      <c r="B25" s="1" t="s">
        <v>5</v>
      </c>
      <c r="C25" s="1"/>
      <c r="D25" s="1">
        <v>0.175649</v>
      </c>
      <c r="E25" s="1">
        <v>1.1420612000000001</v>
      </c>
      <c r="F25" s="1">
        <v>0.53315990000000002</v>
      </c>
      <c r="G25" s="1">
        <v>6.5019505000000004</v>
      </c>
      <c r="H25" s="3">
        <v>8.2000000000000003E-2</v>
      </c>
    </row>
    <row r="26" spans="1:9" x14ac:dyDescent="0.25">
      <c r="A26" s="1"/>
      <c r="B26" s="1"/>
      <c r="C26" s="1" t="s">
        <v>2</v>
      </c>
      <c r="D26" s="1">
        <v>9.3648999999999996E-2</v>
      </c>
      <c r="E26" s="1">
        <v>0.60890129999999998</v>
      </c>
      <c r="F26" s="1"/>
      <c r="G26" s="1">
        <v>6.5019505000000004</v>
      </c>
    </row>
    <row r="27" spans="1:9" x14ac:dyDescent="0.25">
      <c r="A27" s="1"/>
      <c r="B27" s="1"/>
      <c r="C27" s="1" t="s">
        <v>3</v>
      </c>
      <c r="D27" s="1">
        <v>8.2000000000000003E-2</v>
      </c>
      <c r="E27" s="1">
        <v>0.53315990000000002</v>
      </c>
      <c r="F27" s="1">
        <v>0.53315990000000002</v>
      </c>
      <c r="G27" s="1"/>
    </row>
    <row r="28" spans="1:9" x14ac:dyDescent="0.25">
      <c r="A28" s="1" t="s">
        <v>24</v>
      </c>
      <c r="B28" s="1" t="s">
        <v>6</v>
      </c>
      <c r="C28" s="1"/>
      <c r="D28" s="1">
        <v>0.6361213</v>
      </c>
      <c r="E28" s="1">
        <v>0.4136029</v>
      </c>
      <c r="F28" s="1">
        <v>0.29258770000000001</v>
      </c>
      <c r="G28" s="1">
        <v>0.65019499999999997</v>
      </c>
      <c r="H28" s="3">
        <v>0.45</v>
      </c>
    </row>
    <row r="29" spans="1:9" x14ac:dyDescent="0.25">
      <c r="A29" s="1"/>
      <c r="B29" s="1"/>
      <c r="C29" s="1" t="s">
        <v>2</v>
      </c>
      <c r="D29" s="1">
        <v>0.18612129999999999</v>
      </c>
      <c r="E29" s="1">
        <v>0.1210151</v>
      </c>
      <c r="F29" s="1"/>
      <c r="G29" s="1">
        <v>0.65019499999999997</v>
      </c>
    </row>
    <row r="30" spans="1:9" x14ac:dyDescent="0.25">
      <c r="A30" s="1"/>
      <c r="B30" s="1"/>
      <c r="C30" s="1" t="s">
        <v>3</v>
      </c>
      <c r="D30" s="1">
        <v>0.45</v>
      </c>
      <c r="E30" s="1">
        <v>0.29258770000000001</v>
      </c>
      <c r="F30" s="1">
        <v>0.29258770000000001</v>
      </c>
      <c r="G30" s="1"/>
    </row>
    <row r="31" spans="1:9" x14ac:dyDescent="0.25">
      <c r="I31">
        <v>1.538</v>
      </c>
    </row>
    <row r="33" spans="1:13" x14ac:dyDescent="0.25">
      <c r="I33" t="s">
        <v>1</v>
      </c>
      <c r="J33" t="s">
        <v>4</v>
      </c>
      <c r="K33" t="s">
        <v>5</v>
      </c>
      <c r="L33" t="s">
        <v>6</v>
      </c>
    </row>
    <row r="34" spans="1:13" x14ac:dyDescent="0.25">
      <c r="A34" s="2" t="s">
        <v>13</v>
      </c>
      <c r="I34">
        <f>G19/0.65</f>
        <v>40.012003076923079</v>
      </c>
      <c r="J34">
        <f>G22/0.65</f>
        <v>30.009001538461536</v>
      </c>
      <c r="K34">
        <f>G25/0.65</f>
        <v>10.00300076923077</v>
      </c>
      <c r="L34">
        <f>G28/0.65</f>
        <v>1.0003</v>
      </c>
    </row>
    <row r="35" spans="1:13" x14ac:dyDescent="0.25">
      <c r="A35" s="2" t="s">
        <v>14</v>
      </c>
      <c r="I35">
        <f>G19/(1/H19)</f>
        <v>0.72821845600000001</v>
      </c>
      <c r="J35">
        <f>G22/(1/H22)</f>
        <v>0.40962287100000006</v>
      </c>
      <c r="K35">
        <f>G25/(1/H25)</f>
        <v>0.53315994099999997</v>
      </c>
      <c r="L35">
        <f>G28/(1/H28)</f>
        <v>0.29258774999999998</v>
      </c>
    </row>
    <row r="36" spans="1:13" x14ac:dyDescent="0.25">
      <c r="A36" s="2" t="s">
        <v>15</v>
      </c>
      <c r="M36">
        <f>SUM(I35:L35)</f>
        <v>1.963589018</v>
      </c>
    </row>
    <row r="37" spans="1:13" x14ac:dyDescent="0.25">
      <c r="A37" s="2" t="s">
        <v>16</v>
      </c>
      <c r="I37">
        <f>E20</f>
        <v>1.9512073000000001</v>
      </c>
      <c r="J37">
        <f>E23</f>
        <v>0.28420970000000001</v>
      </c>
      <c r="K37">
        <f>E26</f>
        <v>0.60890129999999998</v>
      </c>
      <c r="L37">
        <f>E29</f>
        <v>0.1210151</v>
      </c>
    </row>
    <row r="38" spans="1:13" x14ac:dyDescent="0.25">
      <c r="A38" s="2" t="s">
        <v>25</v>
      </c>
      <c r="I38">
        <f>E19</f>
        <v>2.6794258000000002</v>
      </c>
      <c r="J38">
        <f>E22</f>
        <v>0.69383260000000002</v>
      </c>
      <c r="K38">
        <f>E25</f>
        <v>1.1420612000000001</v>
      </c>
      <c r="L38">
        <f>E28</f>
        <v>0.4136029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2015-05-21T09:37:35Z</dcterms:created>
  <dcterms:modified xsi:type="dcterms:W3CDTF">2015-05-26T10:19:57Z</dcterms:modified>
</cp:coreProperties>
</file>