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iASI\zad4\"/>
    </mc:Choice>
  </mc:AlternateContent>
  <bookViews>
    <workbookView xWindow="0" yWindow="0" windowWidth="20490" windowHeight="7905" activeTab="1"/>
  </bookViews>
  <sheets>
    <sheet name="Sheet1" sheetId="1" r:id="rId1"/>
    <sheet name="Arkusz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B28" i="2" l="1"/>
  <c r="E12" i="2"/>
  <c r="E8" i="2"/>
  <c r="E9" i="2"/>
  <c r="E10" i="2"/>
  <c r="E11" i="2"/>
  <c r="E13" i="2"/>
  <c r="E14" i="2"/>
  <c r="E7" i="2"/>
  <c r="E6" i="2"/>
  <c r="D10" i="2"/>
  <c r="E31" i="2"/>
  <c r="D6" i="2"/>
  <c r="B15" i="2"/>
  <c r="B16" i="2"/>
  <c r="B17" i="2"/>
  <c r="B18" i="2"/>
  <c r="B19" i="2"/>
  <c r="D19" i="2" s="1"/>
  <c r="D15" i="2"/>
  <c r="D16" i="2"/>
  <c r="D17" i="2"/>
  <c r="D18" i="2"/>
  <c r="D11" i="2"/>
  <c r="D12" i="2"/>
  <c r="D13" i="2"/>
  <c r="D14" i="2"/>
  <c r="D7" i="2"/>
  <c r="D8" i="2"/>
  <c r="D9" i="2"/>
  <c r="B6" i="2"/>
  <c r="B7" i="2"/>
  <c r="B8" i="2"/>
  <c r="B9" i="2"/>
  <c r="B10" i="2"/>
  <c r="B11" i="2"/>
  <c r="B12" i="2"/>
  <c r="B13" i="2"/>
  <c r="B14" i="2"/>
  <c r="G7" i="2" l="1"/>
  <c r="E15" i="2"/>
  <c r="E19" i="2"/>
  <c r="E18" i="2"/>
  <c r="E17" i="2"/>
  <c r="E16" i="2"/>
  <c r="C22" i="1"/>
  <c r="K27" i="1"/>
  <c r="K24" i="1"/>
  <c r="K25" i="1"/>
  <c r="K26" i="1"/>
  <c r="K23" i="1"/>
  <c r="H20" i="1"/>
  <c r="H21" i="1"/>
  <c r="H22" i="1"/>
  <c r="H19" i="1"/>
  <c r="E6" i="1"/>
  <c r="E7" i="1"/>
  <c r="E8" i="1"/>
  <c r="E9" i="1"/>
  <c r="E10" i="1"/>
  <c r="E11" i="1"/>
  <c r="E12" i="1"/>
  <c r="E13" i="1"/>
  <c r="E14" i="1"/>
  <c r="C21" i="1" s="1"/>
  <c r="E5" i="1"/>
  <c r="D5" i="1"/>
  <c r="C10" i="1"/>
  <c r="C6" i="1"/>
  <c r="C8" i="1"/>
  <c r="C7" i="1"/>
  <c r="C9" i="1"/>
  <c r="C11" i="1"/>
  <c r="C12" i="1"/>
  <c r="C13" i="1"/>
  <c r="C14" i="1"/>
  <c r="F7" i="2" l="1"/>
  <c r="F6" i="2"/>
  <c r="G6" i="2"/>
  <c r="F12" i="2"/>
  <c r="G12" i="2"/>
  <c r="F14" i="2"/>
  <c r="G14" i="2"/>
  <c r="F13" i="2"/>
  <c r="G13" i="2"/>
  <c r="F8" i="2"/>
  <c r="G8" i="2"/>
  <c r="G10" i="2"/>
  <c r="F10" i="2"/>
  <c r="F9" i="2"/>
  <c r="G9" i="2"/>
  <c r="G11" i="2"/>
  <c r="F11" i="2"/>
  <c r="F9" i="1"/>
  <c r="F13" i="1"/>
  <c r="F10" i="1"/>
  <c r="F14" i="1"/>
  <c r="F7" i="1"/>
  <c r="F11" i="1"/>
  <c r="F6" i="1"/>
  <c r="F8" i="1"/>
  <c r="F12" i="1"/>
  <c r="C23" i="1"/>
  <c r="D7" i="1"/>
  <c r="D11" i="1"/>
  <c r="D6" i="1"/>
  <c r="D8" i="1"/>
  <c r="D9" i="1"/>
  <c r="D13" i="1"/>
  <c r="D10" i="1"/>
  <c r="D14" i="1"/>
  <c r="C19" i="1" s="1"/>
  <c r="C20" i="1" s="1"/>
  <c r="H14" i="2" l="1"/>
  <c r="H7" i="2"/>
  <c r="H6" i="2"/>
  <c r="H8" i="2"/>
  <c r="H9" i="2"/>
  <c r="H10" i="2"/>
  <c r="H11" i="2"/>
  <c r="H12" i="2"/>
  <c r="H13" i="2"/>
</calcChain>
</file>

<file path=xl/sharedStrings.xml><?xml version="1.0" encoding="utf-8"?>
<sst xmlns="http://schemas.openxmlformats.org/spreadsheetml/2006/main" count="30" uniqueCount="22">
  <si>
    <t>c</t>
  </si>
  <si>
    <t>u</t>
  </si>
  <si>
    <t>m</t>
  </si>
  <si>
    <t>lambda</t>
  </si>
  <si>
    <t>i</t>
  </si>
  <si>
    <t>p</t>
  </si>
  <si>
    <t>Pstr</t>
  </si>
  <si>
    <t>Pobs</t>
  </si>
  <si>
    <t>Q</t>
  </si>
  <si>
    <t>v</t>
  </si>
  <si>
    <t>i*Pc+1</t>
  </si>
  <si>
    <t>k</t>
  </si>
  <si>
    <t>l</t>
  </si>
  <si>
    <t>n</t>
  </si>
  <si>
    <t>w</t>
  </si>
  <si>
    <t>Lambda</t>
  </si>
  <si>
    <t>ro</t>
  </si>
  <si>
    <t>Qi</t>
  </si>
  <si>
    <t>Pstr 3</t>
  </si>
  <si>
    <t>Pi</t>
  </si>
  <si>
    <t>k*p</t>
  </si>
  <si>
    <t>c*p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</si>
</sst>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D12" sqref="D12"/>
    </sheetView>
  </sheetViews>
  <sheetFormatPr defaultRowHeight="15" x14ac:dyDescent="0.25"/>
  <sheetData>
    <row r="1" spans="1:17" x14ac:dyDescent="0.25">
      <c r="A1" t="s">
        <v>0</v>
      </c>
      <c r="B1">
        <v>4</v>
      </c>
    </row>
    <row r="2" spans="1:17" x14ac:dyDescent="0.25">
      <c r="A2" t="s">
        <v>1</v>
      </c>
      <c r="B2">
        <v>5</v>
      </c>
    </row>
    <row r="3" spans="1:17" x14ac:dyDescent="0.25">
      <c r="A3" t="s">
        <v>2</v>
      </c>
      <c r="B3">
        <v>10</v>
      </c>
    </row>
    <row r="4" spans="1:17" x14ac:dyDescent="0.25">
      <c r="B4" t="s">
        <v>4</v>
      </c>
      <c r="C4" t="s">
        <v>8</v>
      </c>
      <c r="D4" t="s">
        <v>5</v>
      </c>
      <c r="E4" t="s">
        <v>10</v>
      </c>
      <c r="F4" t="s">
        <v>14</v>
      </c>
    </row>
    <row r="5" spans="1:17" x14ac:dyDescent="0.25">
      <c r="A5" t="s">
        <v>3</v>
      </c>
      <c r="B5">
        <v>0</v>
      </c>
      <c r="C5">
        <v>1</v>
      </c>
      <c r="D5">
        <f>1/SUM(C5:C14)</f>
        <v>4.2761585310537864E-3</v>
      </c>
      <c r="E5">
        <f>C5*D6</f>
        <v>6.8418536496860586E-3</v>
      </c>
      <c r="P5" s="1" t="s">
        <v>15</v>
      </c>
      <c r="Q5" s="1" t="s">
        <v>14</v>
      </c>
    </row>
    <row r="6" spans="1:17" x14ac:dyDescent="0.25">
      <c r="A6">
        <v>3</v>
      </c>
      <c r="B6">
        <v>1</v>
      </c>
      <c r="C6">
        <f>(POWER(A6,B6))/(FACT($B$1)*POWER($B$2,B6)*POWER($B$1,B6-$B$1))</f>
        <v>1.6</v>
      </c>
      <c r="D6">
        <f>$D$5*C6</f>
        <v>6.8418536496860586E-3</v>
      </c>
      <c r="E6">
        <f t="shared" ref="E6:E14" si="0">C6*D7</f>
        <v>6.5681795036986153E-3</v>
      </c>
      <c r="F6">
        <f>C$21/A6</f>
        <v>11.521541185231115</v>
      </c>
      <c r="P6" s="2">
        <v>3</v>
      </c>
      <c r="Q6" s="2">
        <v>11.521541185231115</v>
      </c>
    </row>
    <row r="7" spans="1:17" x14ac:dyDescent="0.25">
      <c r="A7">
        <v>6</v>
      </c>
      <c r="B7">
        <v>2</v>
      </c>
      <c r="C7">
        <f t="shared" ref="C7:C14" si="1">(POWER(A7,B7))/(FACT($B$1)*POWER($B$2,B7)*POWER($B$1,B7-$B$1))</f>
        <v>0.96</v>
      </c>
      <c r="D7">
        <f t="shared" ref="D7:D14" si="2">$D$5*C7</f>
        <v>4.1051121898116345E-3</v>
      </c>
      <c r="E7">
        <f t="shared" si="0"/>
        <v>3.9901690484969096E-3</v>
      </c>
      <c r="F7">
        <f t="shared" ref="F7:F14" si="3">C$21/A7</f>
        <v>5.7607705926155575</v>
      </c>
      <c r="P7" s="2">
        <v>6</v>
      </c>
      <c r="Q7" s="2">
        <v>5.7607705926155575</v>
      </c>
    </row>
    <row r="8" spans="1:17" x14ac:dyDescent="0.25">
      <c r="A8">
        <v>9</v>
      </c>
      <c r="B8">
        <v>3</v>
      </c>
      <c r="C8">
        <f>(POWER(A8,B8))/(FACT($B$1)*POWER($B$2,B8)*POWER($B$1,B8-$B$1))</f>
        <v>0.97199999999999998</v>
      </c>
      <c r="D8">
        <f t="shared" si="2"/>
        <v>4.1564260921842806E-3</v>
      </c>
      <c r="E8">
        <f t="shared" si="0"/>
        <v>5.7458434298355496E-3</v>
      </c>
      <c r="F8">
        <f t="shared" si="3"/>
        <v>3.8405137284103716</v>
      </c>
      <c r="P8" s="2">
        <v>9</v>
      </c>
      <c r="Q8" s="2">
        <v>3.8405137284103716</v>
      </c>
    </row>
    <row r="9" spans="1:17" x14ac:dyDescent="0.25">
      <c r="A9">
        <v>12</v>
      </c>
      <c r="B9">
        <v>4</v>
      </c>
      <c r="C9">
        <f t="shared" si="1"/>
        <v>1.3824000000000001</v>
      </c>
      <c r="D9">
        <f t="shared" si="2"/>
        <v>5.9113615533287547E-3</v>
      </c>
      <c r="E9">
        <f t="shared" si="0"/>
        <v>1.4963133931863409E-2</v>
      </c>
      <c r="F9">
        <f t="shared" si="3"/>
        <v>2.8803852963077787</v>
      </c>
      <c r="P9" s="2">
        <v>12</v>
      </c>
      <c r="Q9" s="2">
        <v>2.8803852963077787</v>
      </c>
    </row>
    <row r="10" spans="1:17" x14ac:dyDescent="0.25">
      <c r="A10">
        <v>15</v>
      </c>
      <c r="B10">
        <v>5</v>
      </c>
      <c r="C10">
        <f>(POWER(A10,B10))/(FACT($B$1)*POWER($B$2,B10)*POWER($B$1,B10-$B$1))</f>
        <v>2.53125</v>
      </c>
      <c r="D10">
        <f t="shared" si="2"/>
        <v>1.0824026281729897E-2</v>
      </c>
      <c r="E10">
        <f t="shared" si="0"/>
        <v>6.1358201079347391E-2</v>
      </c>
      <c r="F10">
        <f t="shared" si="3"/>
        <v>2.3043082370462229</v>
      </c>
      <c r="P10" s="2">
        <v>15</v>
      </c>
      <c r="Q10" s="2">
        <v>2.3043082370462229</v>
      </c>
    </row>
    <row r="11" spans="1:17" x14ac:dyDescent="0.25">
      <c r="A11">
        <v>18</v>
      </c>
      <c r="B11">
        <v>6</v>
      </c>
      <c r="C11">
        <f t="shared" si="1"/>
        <v>5.668704</v>
      </c>
      <c r="D11">
        <f t="shared" si="2"/>
        <v>2.4240276969618724E-2</v>
      </c>
      <c r="E11">
        <f t="shared" si="0"/>
        <v>0.36382404233872073</v>
      </c>
      <c r="F11">
        <f t="shared" si="3"/>
        <v>1.9202568642051858</v>
      </c>
      <c r="P11" s="2">
        <v>18</v>
      </c>
      <c r="Q11" s="2">
        <v>1.9202568642051858</v>
      </c>
    </row>
    <row r="12" spans="1:17" x14ac:dyDescent="0.25">
      <c r="A12">
        <v>21</v>
      </c>
      <c r="B12">
        <v>7</v>
      </c>
      <c r="C12">
        <f t="shared" si="1"/>
        <v>15.009071175000001</v>
      </c>
      <c r="D12">
        <f>$D$5*C12</f>
        <v>6.4181167748169732E-2</v>
      </c>
      <c r="E12">
        <f t="shared" si="0"/>
        <v>2.9436509183593089</v>
      </c>
      <c r="F12">
        <f t="shared" si="3"/>
        <v>1.6459344550330164</v>
      </c>
      <c r="P12" s="2">
        <v>21</v>
      </c>
      <c r="Q12" s="2">
        <v>1.6459344550330164</v>
      </c>
    </row>
    <row r="13" spans="1:17" x14ac:dyDescent="0.25">
      <c r="A13">
        <v>24</v>
      </c>
      <c r="B13">
        <v>8</v>
      </c>
      <c r="C13">
        <f t="shared" si="1"/>
        <v>45.864714239999998</v>
      </c>
      <c r="D13">
        <f t="shared" si="2"/>
        <v>0.19612478907172007</v>
      </c>
      <c r="E13">
        <f t="shared" si="0"/>
        <v>31.157681214352387</v>
      </c>
      <c r="F13">
        <f t="shared" si="3"/>
        <v>1.4401926481538894</v>
      </c>
      <c r="P13" s="2">
        <v>24</v>
      </c>
      <c r="Q13" s="2">
        <v>1.4401926481538894</v>
      </c>
    </row>
    <row r="14" spans="1:17" x14ac:dyDescent="0.25">
      <c r="A14">
        <v>27</v>
      </c>
      <c r="B14">
        <v>9</v>
      </c>
      <c r="C14">
        <f t="shared" si="1"/>
        <v>158.86661427056251</v>
      </c>
      <c r="D14">
        <f t="shared" si="2"/>
        <v>0.67933882791269706</v>
      </c>
      <c r="E14">
        <f t="shared" si="0"/>
        <v>0</v>
      </c>
      <c r="F14">
        <f t="shared" si="3"/>
        <v>1.2801712428034573</v>
      </c>
      <c r="P14" s="2">
        <v>27</v>
      </c>
      <c r="Q14" s="2">
        <v>1.2801712428034573</v>
      </c>
    </row>
    <row r="18" spans="2:11" x14ac:dyDescent="0.25">
      <c r="G18" t="s">
        <v>11</v>
      </c>
      <c r="J18" t="s">
        <v>11</v>
      </c>
    </row>
    <row r="19" spans="2:11" x14ac:dyDescent="0.25">
      <c r="B19" t="s">
        <v>6</v>
      </c>
      <c r="C19">
        <f>D14</f>
        <v>0.67933882791269706</v>
      </c>
      <c r="G19">
        <v>1</v>
      </c>
      <c r="H19">
        <f>G19*D6</f>
        <v>6.8418536496860586E-3</v>
      </c>
      <c r="J19">
        <v>1</v>
      </c>
    </row>
    <row r="20" spans="2:11" x14ac:dyDescent="0.25">
      <c r="B20" t="s">
        <v>7</v>
      </c>
      <c r="C20">
        <f>1-C19</f>
        <v>0.32066117208730294</v>
      </c>
      <c r="G20">
        <v>2</v>
      </c>
      <c r="H20">
        <f t="shared" ref="H20:H22" si="4">G20*D7</f>
        <v>8.2102243796232689E-3</v>
      </c>
      <c r="J20">
        <v>2</v>
      </c>
    </row>
    <row r="21" spans="2:11" x14ac:dyDescent="0.25">
      <c r="B21" t="s">
        <v>9</v>
      </c>
      <c r="C21">
        <f>SUM(E5:E14)</f>
        <v>34.564623555693345</v>
      </c>
      <c r="G21">
        <v>3</v>
      </c>
      <c r="H21">
        <f t="shared" si="4"/>
        <v>1.2469278276552842E-2</v>
      </c>
      <c r="J21">
        <v>3</v>
      </c>
    </row>
    <row r="22" spans="2:11" x14ac:dyDescent="0.25">
      <c r="B22" t="s">
        <v>12</v>
      </c>
      <c r="C22">
        <f>SUM(H19:H22)+SUM(K23:K27)</f>
        <v>3.9500031544549192</v>
      </c>
      <c r="G22">
        <v>4</v>
      </c>
      <c r="H22">
        <f t="shared" si="4"/>
        <v>2.3645446213315019E-2</v>
      </c>
      <c r="J22">
        <v>4</v>
      </c>
    </row>
    <row r="23" spans="2:11" x14ac:dyDescent="0.25">
      <c r="B23" t="s">
        <v>13</v>
      </c>
      <c r="C23">
        <f>C21+C22</f>
        <v>38.514626710148264</v>
      </c>
      <c r="J23">
        <v>5</v>
      </c>
      <c r="K23">
        <f>B$1*D10</f>
        <v>4.3296105126919587E-2</v>
      </c>
    </row>
    <row r="24" spans="2:11" x14ac:dyDescent="0.25">
      <c r="J24">
        <v>6</v>
      </c>
      <c r="K24">
        <f t="shared" ref="K24:K26" si="5">B$1*D11</f>
        <v>9.6961107878474895E-2</v>
      </c>
    </row>
    <row r="25" spans="2:11" x14ac:dyDescent="0.25">
      <c r="J25">
        <v>7</v>
      </c>
      <c r="K25">
        <f t="shared" si="5"/>
        <v>0.25672467099267893</v>
      </c>
    </row>
    <row r="26" spans="2:11" x14ac:dyDescent="0.25">
      <c r="J26">
        <v>8</v>
      </c>
      <c r="K26">
        <f t="shared" si="5"/>
        <v>0.78449915628688027</v>
      </c>
    </row>
    <row r="27" spans="2:11" x14ac:dyDescent="0.25">
      <c r="J27">
        <v>9</v>
      </c>
      <c r="K27">
        <f>B$1*D14</f>
        <v>2.7173553116507883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4" workbookViewId="0">
      <selection activeCell="E12" sqref="E12"/>
    </sheetView>
  </sheetViews>
  <sheetFormatPr defaultRowHeight="15" x14ac:dyDescent="0.25"/>
  <cols>
    <col min="6" max="6" width="9.85546875" bestFit="1" customWidth="1"/>
  </cols>
  <sheetData>
    <row r="1" spans="1:8" x14ac:dyDescent="0.25">
      <c r="A1" t="s">
        <v>0</v>
      </c>
      <c r="B1">
        <v>4</v>
      </c>
    </row>
    <row r="2" spans="1:8" x14ac:dyDescent="0.25">
      <c r="A2" t="s">
        <v>1</v>
      </c>
      <c r="B2">
        <v>5</v>
      </c>
    </row>
    <row r="3" spans="1:8" x14ac:dyDescent="0.25">
      <c r="A3" t="s">
        <v>2</v>
      </c>
      <c r="B3">
        <v>10</v>
      </c>
    </row>
    <row r="4" spans="1:8" x14ac:dyDescent="0.25">
      <c r="C4" t="s">
        <v>4</v>
      </c>
      <c r="D4" t="s">
        <v>17</v>
      </c>
      <c r="E4" t="s">
        <v>19</v>
      </c>
      <c r="F4" t="s">
        <v>20</v>
      </c>
      <c r="G4" t="s">
        <v>21</v>
      </c>
      <c r="H4" t="s">
        <v>12</v>
      </c>
    </row>
    <row r="5" spans="1:8" x14ac:dyDescent="0.25">
      <c r="A5" t="s">
        <v>3</v>
      </c>
      <c r="B5" t="s">
        <v>16</v>
      </c>
      <c r="C5">
        <v>0</v>
      </c>
    </row>
    <row r="6" spans="1:8" x14ac:dyDescent="0.25">
      <c r="A6">
        <v>3</v>
      </c>
      <c r="B6">
        <f>A6/$B$3</f>
        <v>0.3</v>
      </c>
      <c r="C6">
        <v>0</v>
      </c>
      <c r="D6">
        <f>POWER(B6,C6)/FACT(C6)</f>
        <v>1</v>
      </c>
      <c r="E6">
        <f>D6/SUM(D$5:D$19)</f>
        <v>0.27156212330553481</v>
      </c>
      <c r="F6">
        <f t="shared" ref="F6:F14" si="0">$C6*E6</f>
        <v>0</v>
      </c>
      <c r="G6">
        <f t="shared" ref="G6:G14" si="1">$B$1*E6</f>
        <v>1.0862484932221392</v>
      </c>
      <c r="H6">
        <f>SUM(F$6:F$9)+SUM(G$10:G$19)</f>
        <v>2.1267644734384206</v>
      </c>
    </row>
    <row r="7" spans="1:8" x14ac:dyDescent="0.25">
      <c r="A7">
        <v>6</v>
      </c>
      <c r="B7">
        <f t="shared" ref="B7:B19" si="2">A7/$B$3</f>
        <v>0.6</v>
      </c>
      <c r="C7">
        <v>1</v>
      </c>
      <c r="D7">
        <f t="shared" ref="D7:D10" si="3">POWER(B7,C7)/FACT(C7)</f>
        <v>0.6</v>
      </c>
      <c r="E7">
        <f>D7*E$6</f>
        <v>0.16293727398332089</v>
      </c>
      <c r="F7">
        <f t="shared" si="0"/>
        <v>0.16293727398332089</v>
      </c>
      <c r="G7">
        <f t="shared" si="1"/>
        <v>0.65174909593328356</v>
      </c>
      <c r="H7">
        <f t="shared" ref="H7:H14" si="4">SUM(F$6:F$9)+SUM(G$10:G$19)</f>
        <v>2.1267644734384206</v>
      </c>
    </row>
    <row r="8" spans="1:8" x14ac:dyDescent="0.25">
      <c r="A8">
        <v>9</v>
      </c>
      <c r="B8">
        <f t="shared" si="2"/>
        <v>0.9</v>
      </c>
      <c r="C8">
        <v>2</v>
      </c>
      <c r="D8">
        <f t="shared" si="3"/>
        <v>0.40500000000000003</v>
      </c>
      <c r="E8">
        <f t="shared" ref="E8:E14" si="5">D8*E$6</f>
        <v>0.10998265993874161</v>
      </c>
      <c r="F8">
        <f t="shared" si="0"/>
        <v>0.21996531987748322</v>
      </c>
      <c r="G8">
        <f t="shared" si="1"/>
        <v>0.43993063975496643</v>
      </c>
      <c r="H8">
        <f t="shared" si="4"/>
        <v>2.1267644734384206</v>
      </c>
    </row>
    <row r="9" spans="1:8" x14ac:dyDescent="0.25">
      <c r="A9">
        <v>12</v>
      </c>
      <c r="B9">
        <f t="shared" si="2"/>
        <v>1.2</v>
      </c>
      <c r="C9">
        <v>3</v>
      </c>
      <c r="D9">
        <f t="shared" si="3"/>
        <v>0.28799999999999998</v>
      </c>
      <c r="E9">
        <f t="shared" si="5"/>
        <v>7.820989151199402E-2</v>
      </c>
      <c r="F9">
        <f t="shared" si="0"/>
        <v>0.23462967453598205</v>
      </c>
      <c r="G9">
        <f t="shared" si="1"/>
        <v>0.31283956604797608</v>
      </c>
      <c r="H9">
        <f t="shared" si="4"/>
        <v>2.1267644734384206</v>
      </c>
    </row>
    <row r="10" spans="1:8" x14ac:dyDescent="0.25">
      <c r="A10">
        <v>15</v>
      </c>
      <c r="B10">
        <f t="shared" si="2"/>
        <v>1.5</v>
      </c>
      <c r="C10">
        <v>4</v>
      </c>
      <c r="D10">
        <f>POWER(B10,C10)/FACT(C10)</f>
        <v>0.2109375</v>
      </c>
      <c r="E10">
        <f t="shared" si="5"/>
        <v>5.7282635384761249E-2</v>
      </c>
      <c r="F10">
        <f t="shared" si="0"/>
        <v>0.229130541539045</v>
      </c>
      <c r="G10">
        <f t="shared" si="1"/>
        <v>0.229130541539045</v>
      </c>
      <c r="H10">
        <f t="shared" si="4"/>
        <v>2.1267644734384206</v>
      </c>
    </row>
    <row r="11" spans="1:8" x14ac:dyDescent="0.25">
      <c r="A11">
        <v>18</v>
      </c>
      <c r="B11">
        <f t="shared" si="2"/>
        <v>1.8</v>
      </c>
      <c r="C11">
        <v>5</v>
      </c>
      <c r="D11">
        <f t="shared" ref="D11:D19" si="6">(POWER($B$1,$B$1)/FACT($B$1))*POWER(B11/$B$1,C11)</f>
        <v>0.19683000000000006</v>
      </c>
      <c r="E11">
        <f t="shared" si="5"/>
        <v>5.3451572730228436E-2</v>
      </c>
      <c r="F11">
        <f t="shared" si="0"/>
        <v>0.26725786365114218</v>
      </c>
      <c r="G11">
        <f t="shared" si="1"/>
        <v>0.21380629092091374</v>
      </c>
      <c r="H11">
        <f t="shared" si="4"/>
        <v>2.1267644734384206</v>
      </c>
    </row>
    <row r="12" spans="1:8" x14ac:dyDescent="0.25">
      <c r="A12">
        <v>21</v>
      </c>
      <c r="B12">
        <f t="shared" si="2"/>
        <v>2.1</v>
      </c>
      <c r="C12">
        <v>6</v>
      </c>
      <c r="D12">
        <f t="shared" si="6"/>
        <v>0.2233492734375</v>
      </c>
      <c r="E12">
        <f>D12*E$6</f>
        <v>6.0653202933435985E-2</v>
      </c>
      <c r="F12">
        <f t="shared" si="0"/>
        <v>0.36391921760061591</v>
      </c>
      <c r="G12">
        <f t="shared" si="1"/>
        <v>0.24261281173374394</v>
      </c>
      <c r="H12">
        <f t="shared" si="4"/>
        <v>2.1267644734384206</v>
      </c>
    </row>
    <row r="13" spans="1:8" x14ac:dyDescent="0.25">
      <c r="A13">
        <v>24</v>
      </c>
      <c r="B13">
        <f t="shared" si="2"/>
        <v>2.4</v>
      </c>
      <c r="C13">
        <v>7</v>
      </c>
      <c r="D13">
        <f t="shared" si="6"/>
        <v>0.29859839999999993</v>
      </c>
      <c r="E13">
        <f t="shared" si="5"/>
        <v>8.108801551963539E-2</v>
      </c>
      <c r="F13">
        <f t="shared" si="0"/>
        <v>0.56761610863744771</v>
      </c>
      <c r="G13">
        <f t="shared" si="1"/>
        <v>0.32435206207854156</v>
      </c>
      <c r="H13">
        <f t="shared" si="4"/>
        <v>2.1267644734384206</v>
      </c>
    </row>
    <row r="14" spans="1:8" x14ac:dyDescent="0.25">
      <c r="A14">
        <v>27</v>
      </c>
      <c r="B14">
        <f t="shared" si="2"/>
        <v>2.7</v>
      </c>
      <c r="C14">
        <v>8</v>
      </c>
      <c r="D14">
        <f t="shared" si="6"/>
        <v>0.45968349036621114</v>
      </c>
      <c r="E14">
        <f t="shared" si="5"/>
        <v>0.12483262469234765</v>
      </c>
      <c r="F14">
        <f t="shared" si="0"/>
        <v>0.99866099753878124</v>
      </c>
      <c r="G14">
        <f t="shared" si="1"/>
        <v>0.49933049876939062</v>
      </c>
      <c r="H14">
        <f t="shared" si="4"/>
        <v>2.1267644734384206</v>
      </c>
    </row>
    <row r="15" spans="1:8" x14ac:dyDescent="0.25">
      <c r="B15">
        <f t="shared" si="2"/>
        <v>0</v>
      </c>
      <c r="C15">
        <v>9</v>
      </c>
      <c r="D15">
        <f t="shared" si="6"/>
        <v>0</v>
      </c>
      <c r="E15">
        <f t="shared" ref="E7:E19" si="7">D15/SUM(D$5:D$19)</f>
        <v>0</v>
      </c>
    </row>
    <row r="16" spans="1:8" x14ac:dyDescent="0.25">
      <c r="B16">
        <f t="shared" si="2"/>
        <v>0</v>
      </c>
      <c r="C16">
        <v>10</v>
      </c>
      <c r="D16">
        <f t="shared" si="6"/>
        <v>0</v>
      </c>
      <c r="E16">
        <f t="shared" si="7"/>
        <v>0</v>
      </c>
    </row>
    <row r="17" spans="1:5" x14ac:dyDescent="0.25">
      <c r="B17">
        <f t="shared" si="2"/>
        <v>0</v>
      </c>
      <c r="C17">
        <v>11</v>
      </c>
      <c r="D17">
        <f t="shared" si="6"/>
        <v>0</v>
      </c>
      <c r="E17">
        <f t="shared" si="7"/>
        <v>0</v>
      </c>
    </row>
    <row r="18" spans="1:5" x14ac:dyDescent="0.25">
      <c r="B18">
        <f t="shared" si="2"/>
        <v>0</v>
      </c>
      <c r="C18">
        <v>12</v>
      </c>
      <c r="D18">
        <f t="shared" si="6"/>
        <v>0</v>
      </c>
      <c r="E18">
        <f t="shared" si="7"/>
        <v>0</v>
      </c>
    </row>
    <row r="19" spans="1:5" x14ac:dyDescent="0.25">
      <c r="B19">
        <f t="shared" si="2"/>
        <v>0</v>
      </c>
      <c r="C19">
        <v>13</v>
      </c>
      <c r="D19">
        <f t="shared" si="6"/>
        <v>0</v>
      </c>
      <c r="E19">
        <f t="shared" si="7"/>
        <v>0</v>
      </c>
    </row>
    <row r="20" spans="1:5" x14ac:dyDescent="0.25">
      <c r="C20">
        <v>14</v>
      </c>
    </row>
    <row r="25" spans="1:5" x14ac:dyDescent="0.25">
      <c r="A25" t="s">
        <v>18</v>
      </c>
    </row>
    <row r="28" spans="1:5" x14ac:dyDescent="0.25">
      <c r="B28">
        <f>SUM(E6:E14)</f>
        <v>1</v>
      </c>
    </row>
    <row r="31" spans="1:5" x14ac:dyDescent="0.25">
      <c r="E31" t="e">
        <f>suma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Świderski</dc:creator>
  <cp:lastModifiedBy>Łukasz Świderski</cp:lastModifiedBy>
  <dcterms:created xsi:type="dcterms:W3CDTF">2015-03-17T09:59:50Z</dcterms:created>
  <dcterms:modified xsi:type="dcterms:W3CDTF">2015-03-24T00:23:45Z</dcterms:modified>
</cp:coreProperties>
</file>