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IdeaProjects\tools\"/>
    </mc:Choice>
  </mc:AlternateContent>
  <xr:revisionPtr revIDLastSave="0" documentId="13_ncr:1_{EBA16A7A-FBB0-4101-9EE0-20BB03B9C9DA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etting" sheetId="4" r:id="rId1"/>
    <sheet name="t_flow_biz_cat" sheetId="1" r:id="rId2"/>
    <sheet name="t_flow_biz_rel" sheetId="2" r:id="rId3"/>
    <sheet name="dictionary" sheetId="5" r:id="rId4"/>
    <sheet name="model" sheetId="3" r:id="rId5"/>
    <sheet name="te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5" l="1"/>
  <c r="I9" i="5" s="1"/>
  <c r="I10" i="5" s="1"/>
  <c r="G9" i="5" l="1"/>
  <c r="G10" i="5" s="1"/>
  <c r="D20" i="5"/>
  <c r="E24" i="5"/>
  <c r="H9" i="5"/>
  <c r="H10" i="5" s="1"/>
  <c r="F9" i="5"/>
  <c r="F10" i="5" s="1"/>
  <c r="C20" i="5"/>
  <c r="D24" i="5"/>
  <c r="B11" i="5"/>
  <c r="B12" i="5" s="1"/>
  <c r="B20" i="5"/>
  <c r="B24" i="5"/>
  <c r="C24" i="5"/>
  <c r="E11" i="5"/>
  <c r="E12" i="5" s="1"/>
  <c r="I20" i="5"/>
  <c r="J24" i="5"/>
  <c r="D11" i="5"/>
  <c r="D12" i="5" s="1"/>
  <c r="I24" i="5"/>
  <c r="N9" i="5"/>
  <c r="N10" i="5" s="1"/>
  <c r="C11" i="5"/>
  <c r="C12" i="5" s="1"/>
  <c r="G20" i="5"/>
  <c r="H24" i="5"/>
  <c r="H20" i="5"/>
  <c r="M9" i="5"/>
  <c r="M10" i="5" s="1"/>
  <c r="F20" i="5"/>
  <c r="G24" i="5"/>
  <c r="E20" i="5"/>
  <c r="F24" i="5"/>
  <c r="E9" i="5"/>
  <c r="E10" i="5" s="1"/>
  <c r="P9" i="5"/>
  <c r="P10" i="5" s="1"/>
  <c r="O9" i="5"/>
  <c r="O10" i="5" s="1"/>
  <c r="L9" i="5"/>
  <c r="L10" i="5" s="1"/>
  <c r="D9" i="5"/>
  <c r="D10" i="5" s="1"/>
  <c r="B9" i="5"/>
  <c r="B10" i="5" s="1"/>
  <c r="K9" i="5"/>
  <c r="K10" i="5" s="1"/>
  <c r="C9" i="5"/>
  <c r="C10" i="5" s="1"/>
  <c r="R9" i="5"/>
  <c r="R10" i="5" s="1"/>
  <c r="J9" i="5"/>
  <c r="J10" i="5" s="1"/>
  <c r="Q9" i="5"/>
  <c r="Q10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I19" authorId="0" shapeId="0" xr:uid="{C280EBC7-1CAA-40CF-98D9-2658768AD8F5}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java attribute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H2" authorId="0" shapeId="0" xr:uid="{62EF11BE-B4DA-4717-B94B-8799E629D1FB}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java attribute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H2" authorId="0" shapeId="0" xr:uid="{F471CDB7-0924-4AF1-A2C2-7CCBE056E48D}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java attribute</t>
        </r>
      </text>
    </comment>
  </commentList>
</comments>
</file>

<file path=xl/sharedStrings.xml><?xml version="1.0" encoding="utf-8"?>
<sst xmlns="http://schemas.openxmlformats.org/spreadsheetml/2006/main" count="222" uniqueCount="129">
  <si>
    <t>Column</t>
  </si>
  <si>
    <t>Remark</t>
  </si>
  <si>
    <t>Type</t>
  </si>
  <si>
    <t>id</t>
  </si>
  <si>
    <t>已有的类导入，新增的根据PK生成</t>
  </si>
  <si>
    <t>code</t>
  </si>
  <si>
    <t>流程编号，业务类型代码，由原来的表导入</t>
  </si>
  <si>
    <t>name</t>
  </si>
  <si>
    <t>业务名称，由原来的表导入</t>
  </si>
  <si>
    <t>description</t>
  </si>
  <si>
    <t>描述</t>
  </si>
  <si>
    <t>sort_code</t>
  </si>
  <si>
    <t>排序码，有原来数据导入。后续自己定义</t>
  </si>
  <si>
    <t>int</t>
  </si>
  <si>
    <t>is_del</t>
  </si>
  <si>
    <t>是否删除(0未删除，1删除）</t>
  </si>
  <si>
    <t>smallint</t>
  </si>
  <si>
    <t>is_enable</t>
  </si>
  <si>
    <t>是否启用（0未启用，1启用）</t>
  </si>
  <si>
    <t>procdef_id</t>
  </si>
  <si>
    <t>流程定义id</t>
  </si>
  <si>
    <t>varchar</t>
  </si>
  <si>
    <t>procdef_file</t>
  </si>
  <si>
    <t>对应流程文件名称(不带路径)</t>
  </si>
  <si>
    <t>auth_type</t>
  </si>
  <si>
    <t>模板权限设置，保留字段，暂时没用</t>
  </si>
  <si>
    <t>create_userid</t>
  </si>
  <si>
    <t>create_username</t>
  </si>
  <si>
    <t>create_date</t>
  </si>
  <si>
    <t>update_userid</t>
  </si>
  <si>
    <t>update_username</t>
  </si>
  <si>
    <t>update_date</t>
  </si>
  <si>
    <t>pk, 自动生成</t>
  </si>
  <si>
    <t>biz_cat</t>
  </si>
  <si>
    <t>业务类型（报销，车辆申请等表单id），表单类型表，FlowScheme: id</t>
  </si>
  <si>
    <t>biz_name</t>
  </si>
  <si>
    <t>业务类型名称（日常报销（金额&lt;5000元）），对应FlowScheme: SchemeName</t>
  </si>
  <si>
    <t>proc_id</t>
  </si>
  <si>
    <t>唯一，流程实例id，对应flowable中的processInstance，act_ru/hi。方便查询</t>
  </si>
  <si>
    <t>starter_id</t>
  </si>
  <si>
    <t>流程启动人，申请人，对应ZJData: User: id</t>
  </si>
  <si>
    <t>starter_name</t>
  </si>
  <si>
    <t>流程启动人名称, 对应ZJData: User: Name</t>
  </si>
  <si>
    <t>start_date</t>
  </si>
  <si>
    <t>启动日期</t>
  </si>
  <si>
    <t>date</t>
  </si>
  <si>
    <t>唯一，流程定义id，对应flowable中 act_re_procdef</t>
  </si>
  <si>
    <t>state</t>
  </si>
  <si>
    <t>自定义的流程状态，1进行中，0完成，2删除, 3暂存,（其它异常状态，挂起, TODO）</t>
  </si>
  <si>
    <t>int(2）</t>
  </si>
  <si>
    <t>task_id</t>
  </si>
  <si>
    <t>当前正在进行的节点，如果已经完成则无。对应flowable中的act_ru_task</t>
  </si>
  <si>
    <t>end_date</t>
  </si>
  <si>
    <t>流程完成日期，未完成则无</t>
  </si>
  <si>
    <t>del_reason</t>
  </si>
  <si>
    <t>删除原因</t>
  </si>
  <si>
    <t>del_date</t>
  </si>
  <si>
    <t>删除时间</t>
  </si>
  <si>
    <t>T_flow_biz_rel</t>
    <phoneticPr fontId="2" type="noConversion"/>
  </si>
  <si>
    <t>T_flow_biz_cat</t>
    <phoneticPr fontId="2" type="noConversion"/>
  </si>
  <si>
    <t>业务流程种类</t>
    <phoneticPr fontId="2" type="noConversion"/>
  </si>
  <si>
    <t>业务-流程关系</t>
    <phoneticPr fontId="2" type="noConversion"/>
  </si>
  <si>
    <t>tableName</t>
    <phoneticPr fontId="2" type="noConversion"/>
  </si>
  <si>
    <t>column</t>
    <phoneticPr fontId="2" type="noConversion"/>
  </si>
  <si>
    <t>remark</t>
    <phoneticPr fontId="2" type="noConversion"/>
  </si>
  <si>
    <t>type</t>
    <phoneticPr fontId="2" type="noConversion"/>
  </si>
  <si>
    <t>tableDesc</t>
    <phoneticPr fontId="2" type="noConversion"/>
  </si>
  <si>
    <t>id</t>
    <phoneticPr fontId="2" type="noConversion"/>
  </si>
  <si>
    <t>pk</t>
    <phoneticPr fontId="2" type="noConversion"/>
  </si>
  <si>
    <t>sql_type</t>
    <phoneticPr fontId="2" type="noConversion"/>
  </si>
  <si>
    <t>sqlType</t>
    <phoneticPr fontId="2" type="noConversion"/>
  </si>
  <si>
    <t>mysql</t>
    <phoneticPr fontId="2" type="noConversion"/>
  </si>
  <si>
    <t>sqlserver</t>
    <phoneticPr fontId="2" type="noConversion"/>
  </si>
  <si>
    <t>lombok</t>
    <phoneticPr fontId="2" type="noConversion"/>
  </si>
  <si>
    <t>sqlserverDataType</t>
    <phoneticPr fontId="2" type="noConversion"/>
  </si>
  <si>
    <t>varchar</t>
    <phoneticPr fontId="2" type="noConversion"/>
  </si>
  <si>
    <t>date</t>
    <phoneticPr fontId="2" type="noConversion"/>
  </si>
  <si>
    <t>bigint</t>
    <phoneticPr fontId="2" type="noConversion"/>
  </si>
  <si>
    <t>bit</t>
    <phoneticPr fontId="2" type="noConversion"/>
  </si>
  <si>
    <t>decimal</t>
    <phoneticPr fontId="2" type="noConversion"/>
  </si>
  <si>
    <t>money</t>
    <phoneticPr fontId="2" type="noConversion"/>
  </si>
  <si>
    <t>float</t>
    <phoneticPr fontId="2" type="noConversion"/>
  </si>
  <si>
    <t>datetime2</t>
    <phoneticPr fontId="2" type="noConversion"/>
  </si>
  <si>
    <t>datetime</t>
    <phoneticPr fontId="2" type="noConversion"/>
  </si>
  <si>
    <t>char</t>
    <phoneticPr fontId="2" type="noConversion"/>
  </si>
  <si>
    <t>nchar</t>
    <phoneticPr fontId="2" type="noConversion"/>
  </si>
  <si>
    <t>nvarchar</t>
    <phoneticPr fontId="2" type="noConversion"/>
  </si>
  <si>
    <t>binary</t>
    <phoneticPr fontId="2" type="noConversion"/>
  </si>
  <si>
    <t>varbinary</t>
    <phoneticPr fontId="2" type="noConversion"/>
  </si>
  <si>
    <t>nvarchar(max)</t>
    <phoneticPr fontId="2" type="noConversion"/>
  </si>
  <si>
    <t>varchar(max)</t>
    <phoneticPr fontId="2" type="noConversion"/>
  </si>
  <si>
    <t>varbinary(max)</t>
    <phoneticPr fontId="2" type="noConversion"/>
  </si>
  <si>
    <t>swagger</t>
    <phoneticPr fontId="2" type="noConversion"/>
  </si>
  <si>
    <t>boolean</t>
    <phoneticPr fontId="2" type="noConversion"/>
  </si>
  <si>
    <t>length</t>
    <phoneticPr fontId="2" type="noConversion"/>
  </si>
  <si>
    <t>notnull</t>
    <phoneticPr fontId="2" type="noConversion"/>
  </si>
  <si>
    <t>default</t>
    <phoneticPr fontId="2" type="noConversion"/>
  </si>
  <si>
    <t>javaAttr</t>
    <phoneticPr fontId="2" type="noConversion"/>
  </si>
  <si>
    <t>camelCase</t>
    <phoneticPr fontId="2" type="noConversion"/>
  </si>
  <si>
    <t>默认id是pk</t>
    <phoneticPr fontId="2" type="noConversion"/>
  </si>
  <si>
    <t>jpaAudit</t>
    <phoneticPr fontId="2" type="noConversion"/>
  </si>
  <si>
    <t>idPK</t>
    <phoneticPr fontId="2" type="noConversion"/>
  </si>
  <si>
    <t>serialized</t>
    <phoneticPr fontId="2" type="noConversion"/>
  </si>
  <si>
    <t>defaultPkStrategy</t>
    <phoneticPr fontId="2" type="noConversion"/>
  </si>
  <si>
    <t>jpaPkStrategy</t>
    <phoneticPr fontId="2" type="noConversion"/>
  </si>
  <si>
    <t>uuid</t>
    <phoneticPr fontId="2" type="noConversion"/>
  </si>
  <si>
    <t>identity</t>
    <phoneticPr fontId="2" type="noConversion"/>
  </si>
  <si>
    <t>auto</t>
    <phoneticPr fontId="2" type="noConversion"/>
  </si>
  <si>
    <t>table</t>
    <phoneticPr fontId="2" type="noConversion"/>
  </si>
  <si>
    <t>jpa</t>
    <phoneticPr fontId="2" type="noConversion"/>
  </si>
  <si>
    <t>tolist</t>
    <phoneticPr fontId="2" type="noConversion"/>
  </si>
  <si>
    <t>stringquote</t>
    <phoneticPr fontId="2" type="noConversion"/>
  </si>
  <si>
    <t>启用lombok，默认启用</t>
    <phoneticPr fontId="2" type="noConversion"/>
  </si>
  <si>
    <t>启用swagger，默认不启用</t>
    <phoneticPr fontId="2" type="noConversion"/>
  </si>
  <si>
    <t>下划线改驼峰，默认启用</t>
    <phoneticPr fontId="2" type="noConversion"/>
  </si>
  <si>
    <t>启用jpa注解，默认不启用</t>
    <phoneticPr fontId="2" type="noConversion"/>
  </si>
  <si>
    <t>启用jpa audit，如果没有写则自动创建create_date, create_user, update_date, upate_user，默认不启用</t>
    <phoneticPr fontId="2" type="noConversion"/>
  </si>
  <si>
    <t>序列化，继承Serializable，并生成UID，默认启用</t>
    <phoneticPr fontId="2" type="noConversion"/>
  </si>
  <si>
    <t>uuid</t>
  </si>
  <si>
    <t>默认主键生成策略，默认uuid，前提是jpa启用</t>
    <phoneticPr fontId="2" type="noConversion"/>
  </si>
  <si>
    <t>int</t>
    <phoneticPr fontId="2" type="noConversion"/>
  </si>
  <si>
    <t>smallint</t>
    <phoneticPr fontId="2" type="noConversion"/>
  </si>
  <si>
    <t>datetime</t>
  </si>
  <si>
    <t>isDeleted</t>
    <phoneticPr fontId="2" type="noConversion"/>
  </si>
  <si>
    <t>jsonDateFormat</t>
    <phoneticPr fontId="2" type="noConversion"/>
  </si>
  <si>
    <t>json date格式化</t>
    <phoneticPr fontId="2" type="noConversion"/>
  </si>
  <si>
    <t>javaType</t>
    <phoneticPr fontId="2" type="noConversion"/>
  </si>
  <si>
    <t>procDefId</t>
    <phoneticPr fontId="2" type="noConversion"/>
  </si>
  <si>
    <t>procDefFile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</si>
</sst>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1" fillId="0" borderId="0" xfId="0" applyFont="1"/>
    <xf numFmtId="0" fontId="6" fillId="0" borderId="0" xfId="0" applyFont="1"/>
    <xf numFmtId="176" fontId="0" fillId="0" borderId="0" xfId="0" applyNumberFormat="1"/>
    <xf numFmtId="176" fontId="3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9CC4-34B0-45C9-BBF9-C4FA19EF4C7D}">
  <dimension ref="A1:D10"/>
  <sheetViews>
    <sheetView workbookViewId="0">
      <selection activeCell="A13" sqref="A13"/>
    </sheetView>
  </sheetViews>
  <sheetFormatPr defaultRowHeight="14.25" x14ac:dyDescent="0.2"/>
  <cols>
    <col min="1" max="1" width="23.625" style="4" customWidth="1"/>
    <col min="4" max="4" width="18" customWidth="1"/>
  </cols>
  <sheetData>
    <row r="1" spans="1:4" x14ac:dyDescent="0.2">
      <c r="A1" s="4" t="s">
        <v>70</v>
      </c>
      <c r="B1" t="s">
        <v>72</v>
      </c>
    </row>
    <row r="2" spans="1:4" x14ac:dyDescent="0.2">
      <c r="A2" s="4" t="s">
        <v>73</v>
      </c>
      <c r="B2">
        <v>1</v>
      </c>
      <c r="D2" t="s">
        <v>112</v>
      </c>
    </row>
    <row r="3" spans="1:4" x14ac:dyDescent="0.2">
      <c r="A3" s="4" t="s">
        <v>92</v>
      </c>
      <c r="B3">
        <v>1</v>
      </c>
      <c r="D3" t="s">
        <v>113</v>
      </c>
    </row>
    <row r="4" spans="1:4" x14ac:dyDescent="0.2">
      <c r="A4" s="4" t="s">
        <v>98</v>
      </c>
      <c r="B4">
        <v>1</v>
      </c>
      <c r="D4" t="s">
        <v>114</v>
      </c>
    </row>
    <row r="5" spans="1:4" x14ac:dyDescent="0.2">
      <c r="A5" s="4" t="s">
        <v>101</v>
      </c>
      <c r="B5">
        <v>1</v>
      </c>
      <c r="D5" t="s">
        <v>99</v>
      </c>
    </row>
    <row r="6" spans="1:4" x14ac:dyDescent="0.2">
      <c r="A6" s="4" t="s">
        <v>109</v>
      </c>
      <c r="B6">
        <v>1</v>
      </c>
      <c r="D6" t="s">
        <v>115</v>
      </c>
    </row>
    <row r="7" spans="1:4" x14ac:dyDescent="0.2">
      <c r="A7" s="4" t="s">
        <v>100</v>
      </c>
      <c r="B7">
        <v>1</v>
      </c>
      <c r="D7" t="s">
        <v>116</v>
      </c>
    </row>
    <row r="8" spans="1:4" x14ac:dyDescent="0.2">
      <c r="A8" s="4" t="s">
        <v>102</v>
      </c>
      <c r="B8">
        <v>1</v>
      </c>
      <c r="D8" t="s">
        <v>117</v>
      </c>
    </row>
    <row r="9" spans="1:4" x14ac:dyDescent="0.2">
      <c r="A9" s="4" t="s">
        <v>103</v>
      </c>
      <c r="B9" t="s">
        <v>118</v>
      </c>
      <c r="D9" t="s">
        <v>119</v>
      </c>
    </row>
    <row r="10" spans="1:4" x14ac:dyDescent="0.2">
      <c r="A10" s="4" t="s">
        <v>124</v>
      </c>
      <c r="B10">
        <v>1</v>
      </c>
      <c r="D10" t="s">
        <v>125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1353B3A-987A-4540-9B55-0B995B718631}">
          <x14:formula1>
            <xm:f>dictionary!$B$1:$C$1</xm:f>
          </x14:formula1>
          <xm:sqref>B1</xm:sqref>
        </x14:dataValidation>
        <x14:dataValidation type="list" allowBlank="1" showInputMessage="1" showErrorMessage="1" xr:uid="{EA70E597-8671-41DC-AB5A-0DCCD8421781}">
          <x14:formula1>
            <xm:f>dictionary!$B$4:$E$4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A13" sqref="A13:A18"/>
    </sheetView>
  </sheetViews>
  <sheetFormatPr defaultRowHeight="14.25" x14ac:dyDescent="0.2"/>
  <cols>
    <col min="1" max="1" width="17.75" customWidth="1"/>
    <col min="2" max="2" width="51.375" customWidth="1"/>
  </cols>
  <sheetData>
    <row r="1" spans="1:4" s="3" customFormat="1" ht="27.75" customHeight="1" x14ac:dyDescent="0.25">
      <c r="A1" s="3" t="s">
        <v>59</v>
      </c>
      <c r="B1" s="3" t="s">
        <v>60</v>
      </c>
    </row>
    <row r="2" spans="1:4" ht="22.5" customHeight="1" x14ac:dyDescent="0.2">
      <c r="A2" s="1" t="s">
        <v>0</v>
      </c>
      <c r="B2" s="1" t="s">
        <v>1</v>
      </c>
      <c r="C2" s="1" t="s">
        <v>2</v>
      </c>
      <c r="D2" s="1" t="s">
        <v>126</v>
      </c>
    </row>
    <row r="3" spans="1:4" ht="27.75" customHeight="1" x14ac:dyDescent="0.2">
      <c r="A3" s="2" t="s">
        <v>3</v>
      </c>
      <c r="B3" s="2" t="s">
        <v>4</v>
      </c>
      <c r="C3" s="2"/>
    </row>
    <row r="4" spans="1:4" ht="27.75" customHeight="1" x14ac:dyDescent="0.2">
      <c r="A4" s="2" t="s">
        <v>5</v>
      </c>
      <c r="B4" s="2" t="s">
        <v>6</v>
      </c>
      <c r="C4" s="2"/>
    </row>
    <row r="5" spans="1:4" ht="27.75" customHeight="1" x14ac:dyDescent="0.2">
      <c r="A5" s="2" t="s">
        <v>7</v>
      </c>
      <c r="B5" s="2" t="s">
        <v>8</v>
      </c>
      <c r="C5" s="2"/>
    </row>
    <row r="6" spans="1:4" ht="27.75" customHeight="1" x14ac:dyDescent="0.2">
      <c r="A6" s="2" t="s">
        <v>9</v>
      </c>
      <c r="B6" s="2" t="s">
        <v>10</v>
      </c>
      <c r="C6" s="2"/>
    </row>
    <row r="7" spans="1:4" ht="27.75" customHeight="1" x14ac:dyDescent="0.2">
      <c r="A7" s="2" t="s">
        <v>11</v>
      </c>
      <c r="B7" s="2" t="s">
        <v>12</v>
      </c>
      <c r="C7" s="2" t="s">
        <v>13</v>
      </c>
    </row>
    <row r="8" spans="1:4" ht="27.75" customHeight="1" x14ac:dyDescent="0.2">
      <c r="A8" s="2" t="s">
        <v>14</v>
      </c>
      <c r="B8" s="2" t="s">
        <v>15</v>
      </c>
      <c r="C8" s="2" t="s">
        <v>16</v>
      </c>
    </row>
    <row r="9" spans="1:4" ht="27.75" customHeight="1" x14ac:dyDescent="0.2">
      <c r="A9" s="2" t="s">
        <v>17</v>
      </c>
      <c r="B9" s="2" t="s">
        <v>18</v>
      </c>
      <c r="C9" s="2" t="s">
        <v>16</v>
      </c>
    </row>
    <row r="10" spans="1:4" ht="27.75" customHeight="1" x14ac:dyDescent="0.2">
      <c r="A10" s="2" t="s">
        <v>19</v>
      </c>
      <c r="B10" s="2" t="s">
        <v>20</v>
      </c>
      <c r="C10" s="2" t="s">
        <v>21</v>
      </c>
    </row>
    <row r="11" spans="1:4" ht="27.75" customHeight="1" x14ac:dyDescent="0.2">
      <c r="A11" s="2" t="s">
        <v>22</v>
      </c>
      <c r="B11" s="2" t="s">
        <v>23</v>
      </c>
      <c r="C11" s="2" t="s">
        <v>21</v>
      </c>
    </row>
    <row r="12" spans="1:4" ht="27.75" customHeight="1" x14ac:dyDescent="0.2">
      <c r="A12" s="2" t="s">
        <v>24</v>
      </c>
      <c r="B12" s="2" t="s">
        <v>25</v>
      </c>
      <c r="C12" s="2" t="s">
        <v>13</v>
      </c>
    </row>
    <row r="13" spans="1:4" ht="27.75" customHeight="1" x14ac:dyDescent="0.2">
      <c r="A13" s="2" t="s">
        <v>26</v>
      </c>
      <c r="B13" s="2"/>
      <c r="C13" s="2"/>
    </row>
    <row r="14" spans="1:4" ht="27.75" customHeight="1" x14ac:dyDescent="0.2">
      <c r="A14" s="2" t="s">
        <v>27</v>
      </c>
      <c r="B14" s="2"/>
      <c r="C14" s="2"/>
    </row>
    <row r="15" spans="1:4" ht="27.75" customHeight="1" x14ac:dyDescent="0.2">
      <c r="A15" s="2" t="s">
        <v>28</v>
      </c>
      <c r="B15" s="2"/>
      <c r="C15" s="2"/>
    </row>
    <row r="16" spans="1:4" ht="27.75" customHeight="1" x14ac:dyDescent="0.2">
      <c r="A16" s="2" t="s">
        <v>29</v>
      </c>
      <c r="B16" s="2"/>
      <c r="C16" s="2"/>
    </row>
    <row r="17" spans="1:3" ht="27.75" customHeight="1" x14ac:dyDescent="0.2">
      <c r="A17" s="2" t="s">
        <v>30</v>
      </c>
      <c r="B17" s="2"/>
      <c r="C17" s="2"/>
    </row>
    <row r="18" spans="1:3" ht="27.75" customHeight="1" x14ac:dyDescent="0.2">
      <c r="A18" s="2" t="s">
        <v>31</v>
      </c>
      <c r="B18" s="2"/>
      <c r="C18" s="2"/>
    </row>
    <row r="19" spans="1:3" x14ac:dyDescent="0.2">
      <c r="A19" s="2"/>
      <c r="B19" s="2"/>
      <c r="C19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1662-529B-42D4-AB62-6DF582571BC0}">
  <dimension ref="A1:C21"/>
  <sheetViews>
    <sheetView topLeftCell="A3" workbookViewId="0">
      <selection activeCell="B21" sqref="B21"/>
    </sheetView>
  </sheetViews>
  <sheetFormatPr defaultColWidth="14.875" defaultRowHeight="24.75" customHeight="1" x14ac:dyDescent="0.2"/>
  <cols>
    <col min="1" max="1" width="21" customWidth="1"/>
    <col min="2" max="2" width="87.5" customWidth="1"/>
  </cols>
  <sheetData>
    <row r="1" spans="1:3" s="3" customFormat="1" ht="24.75" customHeight="1" x14ac:dyDescent="0.25">
      <c r="A1" s="3" t="s">
        <v>58</v>
      </c>
      <c r="B1" s="3" t="s">
        <v>61</v>
      </c>
    </row>
    <row r="2" spans="1:3" ht="24.75" customHeight="1" x14ac:dyDescent="0.2">
      <c r="A2" s="1" t="s">
        <v>0</v>
      </c>
      <c r="B2" s="1" t="s">
        <v>1</v>
      </c>
      <c r="C2" s="1" t="s">
        <v>2</v>
      </c>
    </row>
    <row r="3" spans="1:3" ht="24.75" customHeight="1" x14ac:dyDescent="0.2">
      <c r="A3" s="2" t="s">
        <v>3</v>
      </c>
      <c r="B3" s="2" t="s">
        <v>32</v>
      </c>
      <c r="C3" s="2" t="s">
        <v>21</v>
      </c>
    </row>
    <row r="4" spans="1:3" ht="24.75" customHeight="1" x14ac:dyDescent="0.2">
      <c r="A4" s="2" t="s">
        <v>33</v>
      </c>
      <c r="B4" s="2" t="s">
        <v>34</v>
      </c>
      <c r="C4" s="2"/>
    </row>
    <row r="5" spans="1:3" ht="24.75" customHeight="1" x14ac:dyDescent="0.2">
      <c r="A5" s="2" t="s">
        <v>35</v>
      </c>
      <c r="B5" s="2" t="s">
        <v>36</v>
      </c>
      <c r="C5" s="2"/>
    </row>
    <row r="6" spans="1:3" ht="24.75" customHeight="1" x14ac:dyDescent="0.2">
      <c r="A6" s="2" t="s">
        <v>37</v>
      </c>
      <c r="B6" s="2" t="s">
        <v>38</v>
      </c>
      <c r="C6" s="2" t="s">
        <v>21</v>
      </c>
    </row>
    <row r="7" spans="1:3" ht="24.75" customHeight="1" x14ac:dyDescent="0.2">
      <c r="A7" s="2" t="s">
        <v>39</v>
      </c>
      <c r="B7" s="2" t="s">
        <v>40</v>
      </c>
      <c r="C7" s="2" t="s">
        <v>21</v>
      </c>
    </row>
    <row r="8" spans="1:3" ht="24.75" customHeight="1" x14ac:dyDescent="0.2">
      <c r="A8" s="2" t="s">
        <v>41</v>
      </c>
      <c r="B8" s="2" t="s">
        <v>42</v>
      </c>
      <c r="C8" s="2" t="s">
        <v>21</v>
      </c>
    </row>
    <row r="9" spans="1:3" ht="24.75" customHeight="1" x14ac:dyDescent="0.2">
      <c r="A9" s="2" t="s">
        <v>43</v>
      </c>
      <c r="B9" s="2" t="s">
        <v>44</v>
      </c>
      <c r="C9" s="2" t="s">
        <v>45</v>
      </c>
    </row>
    <row r="10" spans="1:3" ht="24.75" customHeight="1" x14ac:dyDescent="0.2">
      <c r="A10" s="2" t="s">
        <v>19</v>
      </c>
      <c r="B10" s="2" t="s">
        <v>46</v>
      </c>
      <c r="C10" s="2" t="s">
        <v>21</v>
      </c>
    </row>
    <row r="11" spans="1:3" ht="24.75" customHeight="1" x14ac:dyDescent="0.2">
      <c r="A11" s="2" t="s">
        <v>47</v>
      </c>
      <c r="B11" s="2" t="s">
        <v>48</v>
      </c>
      <c r="C11" s="2" t="s">
        <v>49</v>
      </c>
    </row>
    <row r="12" spans="1:3" ht="24.75" customHeight="1" x14ac:dyDescent="0.2">
      <c r="A12" s="2" t="s">
        <v>50</v>
      </c>
      <c r="B12" s="2" t="s">
        <v>51</v>
      </c>
      <c r="C12" s="2" t="s">
        <v>21</v>
      </c>
    </row>
    <row r="13" spans="1:3" ht="24.75" customHeight="1" x14ac:dyDescent="0.2">
      <c r="A13" s="2" t="s">
        <v>52</v>
      </c>
      <c r="B13" s="2" t="s">
        <v>53</v>
      </c>
      <c r="C13" s="2" t="s">
        <v>45</v>
      </c>
    </row>
    <row r="14" spans="1:3" ht="24.75" customHeight="1" x14ac:dyDescent="0.2">
      <c r="A14" s="2" t="s">
        <v>54</v>
      </c>
      <c r="B14" s="2" t="s">
        <v>55</v>
      </c>
      <c r="C14" s="2"/>
    </row>
    <row r="15" spans="1:3" ht="24.75" customHeight="1" x14ac:dyDescent="0.2">
      <c r="A15" s="2" t="s">
        <v>56</v>
      </c>
      <c r="B15" s="2" t="s">
        <v>57</v>
      </c>
      <c r="C15" s="2"/>
    </row>
    <row r="16" spans="1:3" ht="24.75" customHeight="1" x14ac:dyDescent="0.2">
      <c r="A16" s="2" t="s">
        <v>26</v>
      </c>
      <c r="B16" s="2"/>
      <c r="C16" s="2"/>
    </row>
    <row r="17" spans="1:1" ht="24.75" customHeight="1" x14ac:dyDescent="0.2">
      <c r="A17" s="2" t="s">
        <v>27</v>
      </c>
    </row>
    <row r="18" spans="1:1" ht="24.75" customHeight="1" x14ac:dyDescent="0.2">
      <c r="A18" s="2" t="s">
        <v>28</v>
      </c>
    </row>
    <row r="19" spans="1:1" ht="24.75" customHeight="1" x14ac:dyDescent="0.2">
      <c r="A19" s="2" t="s">
        <v>29</v>
      </c>
    </row>
    <row r="20" spans="1:1" ht="24.75" customHeight="1" x14ac:dyDescent="0.2">
      <c r="A20" s="2" t="s">
        <v>30</v>
      </c>
    </row>
    <row r="21" spans="1:1" ht="24.75" customHeight="1" x14ac:dyDescent="0.2">
      <c r="A21" s="2" t="s">
        <v>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D8DA-9733-4C35-9510-FF2AF33C6D06}">
  <dimension ref="A1:T24"/>
  <sheetViews>
    <sheetView workbookViewId="0">
      <selection activeCell="C7" sqref="C7"/>
    </sheetView>
  </sheetViews>
  <sheetFormatPr defaultRowHeight="14.25" x14ac:dyDescent="0.2"/>
  <cols>
    <col min="1" max="1" width="19" style="4" customWidth="1"/>
    <col min="14" max="14" width="14.125" customWidth="1"/>
  </cols>
  <sheetData>
    <row r="1" spans="1:20" x14ac:dyDescent="0.2">
      <c r="A1" s="4" t="s">
        <v>70</v>
      </c>
      <c r="B1" t="s">
        <v>71</v>
      </c>
      <c r="C1" t="s">
        <v>72</v>
      </c>
    </row>
    <row r="2" spans="1:20" x14ac:dyDescent="0.2">
      <c r="A2" s="4" t="s">
        <v>74</v>
      </c>
      <c r="B2" t="s">
        <v>77</v>
      </c>
      <c r="C2" t="s">
        <v>120</v>
      </c>
      <c r="D2" t="s">
        <v>78</v>
      </c>
      <c r="E2" t="s">
        <v>121</v>
      </c>
      <c r="F2" t="s">
        <v>79</v>
      </c>
      <c r="G2" t="s">
        <v>80</v>
      </c>
      <c r="H2" t="s">
        <v>81</v>
      </c>
      <c r="I2" t="s">
        <v>76</v>
      </c>
      <c r="J2" t="s">
        <v>82</v>
      </c>
      <c r="K2" t="s">
        <v>83</v>
      </c>
      <c r="L2" t="s">
        <v>84</v>
      </c>
      <c r="M2" t="s">
        <v>75</v>
      </c>
      <c r="N2" t="s">
        <v>90</v>
      </c>
      <c r="O2" t="s">
        <v>85</v>
      </c>
      <c r="P2" t="s">
        <v>86</v>
      </c>
      <c r="Q2" t="s">
        <v>89</v>
      </c>
      <c r="R2" t="s">
        <v>87</v>
      </c>
      <c r="S2" t="s">
        <v>88</v>
      </c>
      <c r="T2" t="s">
        <v>91</v>
      </c>
    </row>
    <row r="3" spans="1:20" x14ac:dyDescent="0.2">
      <c r="A3" s="4" t="s">
        <v>93</v>
      </c>
      <c r="B3">
        <v>1</v>
      </c>
      <c r="C3">
        <v>0</v>
      </c>
    </row>
    <row r="4" spans="1:20" x14ac:dyDescent="0.2">
      <c r="A4" s="4" t="s">
        <v>104</v>
      </c>
      <c r="B4" t="s">
        <v>105</v>
      </c>
      <c r="C4" t="s">
        <v>106</v>
      </c>
      <c r="D4" t="s">
        <v>108</v>
      </c>
      <c r="E4" t="s">
        <v>107</v>
      </c>
    </row>
    <row r="5" spans="1:20" x14ac:dyDescent="0.2">
      <c r="A5" s="4" t="s">
        <v>93</v>
      </c>
      <c r="B5" t="b">
        <v>1</v>
      </c>
      <c r="C5" t="b">
        <v>0</v>
      </c>
    </row>
    <row r="9" spans="1:20" x14ac:dyDescent="0.2">
      <c r="A9" s="4" t="s">
        <v>110</v>
      </c>
      <c r="B9" t="str">
        <f>_xlfn.CONCAT(_xlfn.VALUETOTEXT($B$14),B2,_xlfn.VALUETOTEXT($B$14))</f>
        <v>"bigint"</v>
      </c>
      <c r="C9" t="str">
        <f>_xlfn.CONCAT(_xlfn.VALUETOTEXT($B$14),D2,_xlfn.VALUETOTEXT($B$14))</f>
        <v>"bit"</v>
      </c>
      <c r="D9" t="str">
        <f t="shared" ref="D9:R9" si="0">_xlfn.CONCAT(_xlfn.VALUETOTEXT($B$14),F2,_xlfn.VALUETOTEXT($B$14))</f>
        <v>"decimal"</v>
      </c>
      <c r="E9" t="str">
        <f t="shared" si="0"/>
        <v>"money"</v>
      </c>
      <c r="F9" t="str">
        <f t="shared" si="0"/>
        <v>"float"</v>
      </c>
      <c r="G9" t="str">
        <f t="shared" si="0"/>
        <v>"date"</v>
      </c>
      <c r="H9" t="str">
        <f t="shared" si="0"/>
        <v>"datetime2"</v>
      </c>
      <c r="I9" t="str">
        <f t="shared" si="0"/>
        <v>"datetime"</v>
      </c>
      <c r="J9" t="str">
        <f t="shared" si="0"/>
        <v>"char"</v>
      </c>
      <c r="K9" t="str">
        <f t="shared" si="0"/>
        <v>"varchar"</v>
      </c>
      <c r="L9" t="str">
        <f t="shared" si="0"/>
        <v>"varchar(max)"</v>
      </c>
      <c r="M9" t="str">
        <f t="shared" si="0"/>
        <v>"nchar"</v>
      </c>
      <c r="N9" t="str">
        <f t="shared" si="0"/>
        <v>"nvarchar"</v>
      </c>
      <c r="O9" t="str">
        <f t="shared" si="0"/>
        <v>"nvarchar(max)"</v>
      </c>
      <c r="P9" t="str">
        <f t="shared" si="0"/>
        <v>"binary"</v>
      </c>
      <c r="Q9" t="str">
        <f t="shared" si="0"/>
        <v>"varbinary"</v>
      </c>
      <c r="R9" t="str">
        <f t="shared" si="0"/>
        <v>"varbinary(max)"</v>
      </c>
    </row>
    <row r="10" spans="1:20" x14ac:dyDescent="0.2">
      <c r="A10" s="4" t="s">
        <v>110</v>
      </c>
      <c r="B10" t="str">
        <f>_xlfn.CONCAT(B9,",")</f>
        <v>"bigint",</v>
      </c>
      <c r="C10" t="str">
        <f t="shared" ref="C10:Q10" si="1">_xlfn.CONCAT(C9,",")</f>
        <v>"bit",</v>
      </c>
      <c r="D10" t="str">
        <f t="shared" si="1"/>
        <v>"decimal",</v>
      </c>
      <c r="E10" t="str">
        <f t="shared" si="1"/>
        <v>"money",</v>
      </c>
      <c r="F10" t="str">
        <f t="shared" si="1"/>
        <v>"float",</v>
      </c>
      <c r="G10" t="str">
        <f t="shared" si="1"/>
        <v>"date",</v>
      </c>
      <c r="H10" t="str">
        <f t="shared" si="1"/>
        <v>"datetime2",</v>
      </c>
      <c r="I10" t="str">
        <f t="shared" si="1"/>
        <v>"datetime",</v>
      </c>
      <c r="J10" t="str">
        <f t="shared" si="1"/>
        <v>"char",</v>
      </c>
      <c r="K10" t="str">
        <f t="shared" si="1"/>
        <v>"varchar",</v>
      </c>
      <c r="L10" t="str">
        <f t="shared" si="1"/>
        <v>"varchar(max)",</v>
      </c>
      <c r="M10" t="str">
        <f t="shared" si="1"/>
        <v>"nchar",</v>
      </c>
      <c r="N10" t="str">
        <f t="shared" si="1"/>
        <v>"nvarchar",</v>
      </c>
      <c r="O10" t="str">
        <f t="shared" si="1"/>
        <v>"nvarchar(max)",</v>
      </c>
      <c r="P10" t="str">
        <f t="shared" si="1"/>
        <v>"binary",</v>
      </c>
      <c r="Q10" t="str">
        <f t="shared" si="1"/>
        <v>"varbinary",</v>
      </c>
      <c r="R10" t="str">
        <f>_xlfn.CONCAT(R9,"")</f>
        <v>"varbinary(max)"</v>
      </c>
    </row>
    <row r="11" spans="1:20" x14ac:dyDescent="0.2">
      <c r="B11" t="str">
        <f>_xlfn.CONCAT(_xlfn.VALUETOTEXT($B$14),B4,_xlfn.VALUETOTEXT($B$14))</f>
        <v>"uuid"</v>
      </c>
      <c r="C11" t="str">
        <f>_xlfn.CONCAT(_xlfn.VALUETOTEXT($B$14),C4,_xlfn.VALUETOTEXT($B$14))</f>
        <v>"identity"</v>
      </c>
      <c r="D11" t="str">
        <f>_xlfn.CONCAT(_xlfn.VALUETOTEXT($B$14),D4,_xlfn.VALUETOTEXT($B$14))</f>
        <v>"table"</v>
      </c>
      <c r="E11" t="str">
        <f>_xlfn.CONCAT(_xlfn.VALUETOTEXT($B$14),E4,_xlfn.VALUETOTEXT($B$14))</f>
        <v>"auto"</v>
      </c>
    </row>
    <row r="12" spans="1:20" x14ac:dyDescent="0.2">
      <c r="B12" t="str">
        <f>_xlfn.CONCAT(B11,",")</f>
        <v>"uuid",</v>
      </c>
      <c r="C12" t="str">
        <f t="shared" ref="C12:E12" si="2">_xlfn.CONCAT(C11,",")</f>
        <v>"identity",</v>
      </c>
      <c r="D12" t="str">
        <f t="shared" si="2"/>
        <v>"table",</v>
      </c>
      <c r="E12" t="str">
        <f t="shared" si="2"/>
        <v>"auto",</v>
      </c>
    </row>
    <row r="14" spans="1:20" x14ac:dyDescent="0.2">
      <c r="A14" s="4" t="s">
        <v>111</v>
      </c>
      <c r="B14" t="str">
        <f>""""</f>
        <v>"</v>
      </c>
    </row>
    <row r="19" spans="1:10" x14ac:dyDescent="0.2">
      <c r="A19" s="4" t="s">
        <v>63</v>
      </c>
      <c r="B19" s="4" t="s">
        <v>63</v>
      </c>
      <c r="C19" s="4" t="s">
        <v>64</v>
      </c>
      <c r="D19" s="4" t="s">
        <v>65</v>
      </c>
      <c r="E19" s="4" t="s">
        <v>94</v>
      </c>
      <c r="F19" s="4" t="s">
        <v>68</v>
      </c>
      <c r="G19" s="4" t="s">
        <v>95</v>
      </c>
      <c r="H19" s="4" t="s">
        <v>96</v>
      </c>
      <c r="I19" s="4" t="s">
        <v>97</v>
      </c>
    </row>
    <row r="20" spans="1:10" x14ac:dyDescent="0.2">
      <c r="B20" t="str">
        <f>_xlfn.CONCAT(_xlfn.VALUETOTEXT($B$14),B19,_xlfn.VALUETOTEXT($B$14), ",")</f>
        <v>"column",</v>
      </c>
      <c r="C20" t="str">
        <f t="shared" ref="C20:I20" si="3">_xlfn.CONCAT(_xlfn.VALUETOTEXT($B$14),C19,_xlfn.VALUETOTEXT($B$14), ",")</f>
        <v>"remark",</v>
      </c>
      <c r="D20" t="str">
        <f t="shared" si="3"/>
        <v>"type",</v>
      </c>
      <c r="E20" t="str">
        <f t="shared" si="3"/>
        <v>"length",</v>
      </c>
      <c r="F20" t="str">
        <f t="shared" si="3"/>
        <v>"pk",</v>
      </c>
      <c r="G20" t="str">
        <f t="shared" si="3"/>
        <v>"notnull",</v>
      </c>
      <c r="H20" t="str">
        <f t="shared" si="3"/>
        <v>"default",</v>
      </c>
      <c r="I20" t="str">
        <f t="shared" si="3"/>
        <v>"javaAttr",</v>
      </c>
    </row>
    <row r="23" spans="1:10" x14ac:dyDescent="0.2">
      <c r="B23" s="4" t="s">
        <v>69</v>
      </c>
      <c r="C23" s="4" t="s">
        <v>73</v>
      </c>
      <c r="D23" s="4" t="s">
        <v>92</v>
      </c>
      <c r="E23" s="4" t="s">
        <v>98</v>
      </c>
      <c r="F23" s="4" t="s">
        <v>101</v>
      </c>
      <c r="G23" s="4" t="s">
        <v>109</v>
      </c>
      <c r="H23" s="4" t="s">
        <v>100</v>
      </c>
      <c r="I23" s="4" t="s">
        <v>102</v>
      </c>
      <c r="J23" s="4" t="s">
        <v>103</v>
      </c>
    </row>
    <row r="24" spans="1:10" x14ac:dyDescent="0.2">
      <c r="B24" t="str">
        <f>_xlfn.CONCAT(_xlfn.VALUETOTEXT($B$14),B23,_xlfn.VALUETOTEXT($B$14), ",")</f>
        <v>"sql_type",</v>
      </c>
      <c r="C24" t="str">
        <f t="shared" ref="C24:J24" si="4">_xlfn.CONCAT(_xlfn.VALUETOTEXT($B$14),C23,_xlfn.VALUETOTEXT($B$14), ",")</f>
        <v>"lombok",</v>
      </c>
      <c r="D24" t="str">
        <f t="shared" si="4"/>
        <v>"swagger",</v>
      </c>
      <c r="E24" t="str">
        <f t="shared" si="4"/>
        <v>"camelCase",</v>
      </c>
      <c r="F24" t="str">
        <f t="shared" si="4"/>
        <v>"idPK",</v>
      </c>
      <c r="G24" t="str">
        <f t="shared" si="4"/>
        <v>"jpa",</v>
      </c>
      <c r="H24" t="str">
        <f t="shared" si="4"/>
        <v>"jpaAudit",</v>
      </c>
      <c r="I24" t="str">
        <f t="shared" si="4"/>
        <v>"serialized",</v>
      </c>
      <c r="J24" t="str">
        <f t="shared" si="4"/>
        <v>"defaultPkStrategy",</v>
      </c>
    </row>
  </sheetData>
  <phoneticPr fontId="2" type="noConversion"/>
  <dataValidations disablePrompts="1" count="2">
    <dataValidation type="list" allowBlank="1" showInputMessage="1" showErrorMessage="1" sqref="D19" xr:uid="{1D47979D-FC34-45D9-A277-4BE152AB84D6}">
      <formula1>$B$2:$T$2</formula1>
    </dataValidation>
    <dataValidation type="list" allowBlank="1" showInputMessage="1" showErrorMessage="1" sqref="F19:G19" xr:uid="{865DFEF8-C6D4-41C9-B92D-85E7736CD1DE}">
      <formula1>$B$3:$C$3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396B-1E64-4FE7-AEBA-A6F0044D16B7}">
  <dimension ref="A1:H3"/>
  <sheetViews>
    <sheetView workbookViewId="0">
      <selection activeCell="C2" sqref="C2"/>
    </sheetView>
  </sheetViews>
  <sheetFormatPr defaultRowHeight="14.25" x14ac:dyDescent="0.2"/>
  <cols>
    <col min="1" max="1" width="12.5" customWidth="1"/>
    <col min="3" max="4" width="18.25" customWidth="1"/>
  </cols>
  <sheetData>
    <row r="1" spans="1:8" s="4" customFormat="1" x14ac:dyDescent="0.2">
      <c r="A1" s="4" t="s">
        <v>62</v>
      </c>
      <c r="B1" s="4" t="s">
        <v>66</v>
      </c>
    </row>
    <row r="2" spans="1:8" s="4" customFormat="1" x14ac:dyDescent="0.2">
      <c r="A2" s="4" t="s">
        <v>63</v>
      </c>
      <c r="B2" s="4" t="s">
        <v>64</v>
      </c>
      <c r="C2" s="4" t="s">
        <v>65</v>
      </c>
      <c r="D2" s="4" t="s">
        <v>94</v>
      </c>
      <c r="E2" s="4" t="s">
        <v>68</v>
      </c>
      <c r="F2" s="4" t="s">
        <v>95</v>
      </c>
      <c r="G2" s="4" t="s">
        <v>96</v>
      </c>
      <c r="H2" s="4" t="s">
        <v>97</v>
      </c>
    </row>
    <row r="3" spans="1:8" x14ac:dyDescent="0.2">
      <c r="A3" t="s">
        <v>67</v>
      </c>
    </row>
  </sheetData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E11C3BB-E8C2-4780-A31A-0524C4AE831D}">
          <x14:formula1>
            <xm:f>dictionary!$B$2:$T$2</xm:f>
          </x14:formula1>
          <xm:sqref>C1:C1048576</xm:sqref>
        </x14:dataValidation>
        <x14:dataValidation type="list" allowBlank="1" showInputMessage="1" showErrorMessage="1" xr:uid="{94FFABFD-30D2-457F-8D99-43735367D87A}">
          <x14:formula1>
            <xm:f>dictionary!$B$3:$C$3</xm:f>
          </x14:formula1>
          <xm:sqref>E1:F1048576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EF99-EBED-4A62-82BD-A2A2AF1AA757}">
  <dimension ref="A1:H18"/>
  <sheetViews>
    <sheetView tabSelected="1" workbookViewId="0">
      <selection activeCell="G1" sqref="G1:G1048576"/>
    </sheetView>
  </sheetViews>
  <sheetFormatPr defaultRowHeight="23.25" customHeight="1" x14ac:dyDescent="0.2"/>
  <cols>
    <col min="1" max="1" width="16.375" customWidth="1"/>
    <col min="2" max="2" width="65.625" customWidth="1"/>
    <col min="4" max="4" width="9" style="6"/>
    <col min="7" max="7" width="9" style="8"/>
    <col min="8" max="8" width="16.25" customWidth="1"/>
  </cols>
  <sheetData>
    <row r="1" spans="1:8" ht="23.25" customHeight="1" x14ac:dyDescent="0.25">
      <c r="A1" s="3" t="s">
        <v>59</v>
      </c>
      <c r="B1" s="3" t="s">
        <v>60</v>
      </c>
    </row>
    <row r="2" spans="1:8" s="5" customFormat="1" ht="23.25" customHeight="1" x14ac:dyDescent="0.25">
      <c r="A2" s="3" t="s">
        <v>63</v>
      </c>
      <c r="B2" s="3" t="s">
        <v>64</v>
      </c>
      <c r="C2" s="3" t="s">
        <v>65</v>
      </c>
      <c r="D2" s="7" t="s">
        <v>94</v>
      </c>
      <c r="E2" s="3" t="s">
        <v>68</v>
      </c>
      <c r="F2" s="3" t="s">
        <v>95</v>
      </c>
      <c r="G2" s="9" t="s">
        <v>96</v>
      </c>
      <c r="H2" s="3" t="s">
        <v>97</v>
      </c>
    </row>
    <row r="3" spans="1:8" ht="23.25" customHeight="1" x14ac:dyDescent="0.2">
      <c r="A3" s="2" t="s">
        <v>3</v>
      </c>
      <c r="B3" s="2" t="s">
        <v>4</v>
      </c>
      <c r="C3" t="s">
        <v>21</v>
      </c>
      <c r="D3" s="6">
        <v>255</v>
      </c>
      <c r="E3" t="b">
        <v>1</v>
      </c>
      <c r="F3" t="b">
        <v>1</v>
      </c>
    </row>
    <row r="4" spans="1:8" ht="23.25" customHeight="1" x14ac:dyDescent="0.2">
      <c r="A4" s="2" t="s">
        <v>5</v>
      </c>
      <c r="B4" s="2" t="s">
        <v>6</v>
      </c>
      <c r="C4" t="s">
        <v>21</v>
      </c>
      <c r="D4" s="6">
        <v>50</v>
      </c>
      <c r="F4" t="b">
        <v>1</v>
      </c>
    </row>
    <row r="5" spans="1:8" ht="23.25" customHeight="1" x14ac:dyDescent="0.2">
      <c r="A5" s="2" t="s">
        <v>7</v>
      </c>
      <c r="B5" s="2" t="s">
        <v>8</v>
      </c>
      <c r="C5" t="s">
        <v>21</v>
      </c>
      <c r="D5" s="6">
        <v>200</v>
      </c>
    </row>
    <row r="6" spans="1:8" ht="23.25" customHeight="1" x14ac:dyDescent="0.2">
      <c r="A6" s="2" t="s">
        <v>9</v>
      </c>
      <c r="B6" s="2" t="s">
        <v>10</v>
      </c>
      <c r="C6" t="s">
        <v>21</v>
      </c>
      <c r="D6" s="6">
        <v>255</v>
      </c>
    </row>
    <row r="7" spans="1:8" ht="23.25" customHeight="1" x14ac:dyDescent="0.2">
      <c r="A7" s="2" t="s">
        <v>11</v>
      </c>
      <c r="B7" s="2" t="s">
        <v>12</v>
      </c>
      <c r="C7" t="s">
        <v>13</v>
      </c>
    </row>
    <row r="8" spans="1:8" ht="23.25" customHeight="1" x14ac:dyDescent="0.2">
      <c r="A8" s="2" t="s">
        <v>14</v>
      </c>
      <c r="B8" s="2" t="s">
        <v>15</v>
      </c>
      <c r="C8" t="s">
        <v>16</v>
      </c>
      <c r="G8" s="8">
        <v>0</v>
      </c>
      <c r="H8" t="s">
        <v>123</v>
      </c>
    </row>
    <row r="9" spans="1:8" ht="23.25" customHeight="1" x14ac:dyDescent="0.2">
      <c r="A9" s="2" t="s">
        <v>17</v>
      </c>
      <c r="B9" s="2" t="s">
        <v>18</v>
      </c>
      <c r="C9" t="s">
        <v>16</v>
      </c>
      <c r="G9" s="8">
        <v>1</v>
      </c>
    </row>
    <row r="10" spans="1:8" ht="23.25" customHeight="1" x14ac:dyDescent="0.2">
      <c r="A10" s="2" t="s">
        <v>19</v>
      </c>
      <c r="B10" s="2" t="s">
        <v>20</v>
      </c>
      <c r="C10" t="s">
        <v>21</v>
      </c>
      <c r="D10" s="6">
        <v>128</v>
      </c>
      <c r="H10" t="s">
        <v>127</v>
      </c>
    </row>
    <row r="11" spans="1:8" ht="23.25" customHeight="1" x14ac:dyDescent="0.2">
      <c r="A11" s="2" t="s">
        <v>22</v>
      </c>
      <c r="B11" s="2" t="s">
        <v>23</v>
      </c>
      <c r="C11" t="s">
        <v>21</v>
      </c>
      <c r="D11" s="6">
        <v>128</v>
      </c>
      <c r="H11" t="s">
        <v>128</v>
      </c>
    </row>
    <row r="12" spans="1:8" ht="23.25" customHeight="1" x14ac:dyDescent="0.2">
      <c r="A12" s="2" t="s">
        <v>24</v>
      </c>
      <c r="B12" s="2" t="s">
        <v>25</v>
      </c>
      <c r="C12" t="s">
        <v>13</v>
      </c>
    </row>
    <row r="13" spans="1:8" ht="23.25" customHeight="1" x14ac:dyDescent="0.2">
      <c r="A13" s="2" t="s">
        <v>26</v>
      </c>
      <c r="B13" s="2"/>
      <c r="C13" t="s">
        <v>21</v>
      </c>
      <c r="D13" s="6">
        <v>128</v>
      </c>
    </row>
    <row r="14" spans="1:8" ht="23.25" customHeight="1" x14ac:dyDescent="0.2">
      <c r="A14" s="2" t="s">
        <v>27</v>
      </c>
      <c r="B14" s="2"/>
      <c r="C14" t="s">
        <v>21</v>
      </c>
      <c r="D14" s="6">
        <v>128</v>
      </c>
    </row>
    <row r="15" spans="1:8" ht="23.25" customHeight="1" x14ac:dyDescent="0.2">
      <c r="A15" s="2" t="s">
        <v>28</v>
      </c>
      <c r="B15" s="2"/>
      <c r="C15" t="s">
        <v>122</v>
      </c>
    </row>
    <row r="16" spans="1:8" ht="23.25" customHeight="1" x14ac:dyDescent="0.2">
      <c r="A16" s="2" t="s">
        <v>29</v>
      </c>
      <c r="C16" t="s">
        <v>21</v>
      </c>
      <c r="D16" s="6">
        <v>128</v>
      </c>
    </row>
    <row r="17" spans="1:4" ht="23.25" customHeight="1" x14ac:dyDescent="0.2">
      <c r="A17" s="2" t="s">
        <v>30</v>
      </c>
      <c r="C17" t="s">
        <v>21</v>
      </c>
      <c r="D17" s="6">
        <v>128</v>
      </c>
    </row>
    <row r="18" spans="1:4" ht="23.25" customHeight="1" x14ac:dyDescent="0.2">
      <c r="A18" s="2" t="s">
        <v>31</v>
      </c>
      <c r="C18" t="s">
        <v>122</v>
      </c>
    </row>
  </sheetData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662859-7004-44BE-8842-46AB6B0274DA}">
          <x14:formula1>
            <xm:f>dictionary!$B$2:$T$2</xm:f>
          </x14:formula1>
          <xm:sqref>C1:C1048576</xm:sqref>
        </x14:dataValidation>
        <x14:dataValidation type="list" allowBlank="1" showInputMessage="1" showErrorMessage="1" xr:uid="{50A25023-D819-4656-9EAE-DD7B8BB1EBAD}">
          <x14:formula1>
            <xm:f>dictionary!$B$5:$C$5</xm:f>
          </x14:formula1>
          <xm:sqref>E1:F1048576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setting</vt:lpstr>
      <vt:lpstr>t_flow_biz_cat</vt:lpstr>
      <vt:lpstr>t_flow_biz_rel</vt:lpstr>
      <vt:lpstr>dictionary</vt:lpstr>
      <vt:lpstr>model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宋菀 刘</cp:lastModifiedBy>
  <dcterms:created xsi:type="dcterms:W3CDTF">2015-06-05T18:17:20Z</dcterms:created>
  <dcterms:modified xsi:type="dcterms:W3CDTF">2023-09-05T10:00:49Z</dcterms:modified>
</cp:coreProperties>
</file>