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<sst xmlns="http://schemas.openxmlformats.org/spreadsheetml/2006/main" count="41" uniqueCount="18">
  <si>
    <t>OSS时延</t>
  </si>
  <si>
    <t>read after write 20s</t>
  </si>
  <si>
    <t>1kb</t>
  </si>
  <si>
    <t>10kb</t>
  </si>
  <si>
    <t>100kb</t>
  </si>
  <si>
    <t>1mb</t>
  </si>
  <si>
    <t>10mb</t>
  </si>
  <si>
    <t>100mb</t>
  </si>
  <si>
    <t>read</t>
  </si>
  <si>
    <t>write</t>
  </si>
  <si>
    <t>read after write 180s</t>
  </si>
  <si>
    <t>WordCount Runtime Breakdown</t>
  </si>
  <si>
    <t>Input/Output Time</t>
  </si>
  <si>
    <t>Computing Time</t>
  </si>
  <si>
    <t>Shuffle Time</t>
  </si>
  <si>
    <t>Bandwidth</t>
  </si>
  <si>
    <t>Worker number = 100</t>
  </si>
  <si>
    <t xml:space="preserve">         IO size
Files_per
_worker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</si>
</sst>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Wordcount Runtime Breakdown</a:t>
            </a:r>
            <a:endParaRPr lang="en-US" altLang="zh-C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Input/Output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0.435992002487182</c:v>
                </c:pt>
                <c:pt idx="1">
                  <c:v>0.409181728363037</c:v>
                </c:pt>
                <c:pt idx="2">
                  <c:v>0.433765792846679</c:v>
                </c:pt>
                <c:pt idx="3">
                  <c:v>0.443148934841156</c:v>
                </c:pt>
              </c:numCache>
            </c:numRef>
          </c:val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Computing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Sheet1!$D$45:$D$48</c:f>
              <c:numCache>
                <c:formatCode>General</c:formatCode>
                <c:ptCount val="4"/>
                <c:pt idx="0">
                  <c:v>2.84512770175933</c:v>
                </c:pt>
                <c:pt idx="1">
                  <c:v>2.4592149734497</c:v>
                </c:pt>
                <c:pt idx="2">
                  <c:v>0.740471091270446</c:v>
                </c:pt>
                <c:pt idx="3">
                  <c:v>1.02899581909179</c:v>
                </c:pt>
              </c:numCache>
            </c:numRef>
          </c:val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Shuffle Time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Sheet1!$E$45:$E$48</c:f>
              <c:numCache>
                <c:formatCode>General</c:formatCode>
                <c:ptCount val="4"/>
                <c:pt idx="0">
                  <c:v>0.547112274169921</c:v>
                </c:pt>
                <c:pt idx="1">
                  <c:v>1.23008213996887</c:v>
                </c:pt>
                <c:pt idx="2">
                  <c:v>2.54901629924774</c:v>
                </c:pt>
                <c:pt idx="3">
                  <c:v>5.12895019054412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54309"/>
        <c:axId val="198291348"/>
      </c:barChart>
      <c:catAx>
        <c:axId val="203454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Work</a:t>
                </a:r>
                <a:r>
                  <a:rPr lang="en-US" altLang="zh-CN" b="1"/>
                  <a:t> </a:t>
                </a:r>
                <a:r>
                  <a:rPr lang="en-US" altLang="zh-CN" sz="12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Number</a:t>
                </a:r>
                <a:endParaRPr lang="en-US" altLang="zh-CN" sz="12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40180555555556"/>
              <c:y val="0.8840661122906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91348"/>
        <c:crosses val="autoZero"/>
        <c:auto val="1"/>
        <c:lblAlgn val="ctr"/>
        <c:lblOffset val="100"/>
        <c:noMultiLvlLbl val="0"/>
      </c:catAx>
      <c:valAx>
        <c:axId val="198291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Latency/s</a:t>
                </a:r>
                <a:endParaRPr lang="en-US" altLang="zh-CN" sz="12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454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29967387365624"/>
          <c:y val="0.12420382165605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OSS Latency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Sheet1!$B$5:$F$5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Sheet1!$B$6:$G$6</c15:sqref>
                  </c15:fullRef>
                </c:ext>
              </c:extLst>
              <c:f>Sheet1!$B$6:$F$6</c:f>
              <c:numCache>
                <c:formatCode>General</c:formatCode>
                <c:ptCount val="5"/>
                <c:pt idx="0">
                  <c:v>16.3732767105102</c:v>
                </c:pt>
                <c:pt idx="1">
                  <c:v>16.145372390747</c:v>
                </c:pt>
                <c:pt idx="2">
                  <c:v>22.7810382843017</c:v>
                </c:pt>
                <c:pt idx="3">
                  <c:v>73.9938497543334</c:v>
                </c:pt>
                <c:pt idx="4">
                  <c:v>458.817744255066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Sheet1!$B$5:$F$5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Sheet1!$B$7:$G$7</c15:sqref>
                  </c15:fullRef>
                </c:ext>
              </c:extLst>
              <c:f>Sheet1!$B$7:$F$7</c:f>
              <c:numCache>
                <c:formatCode>General</c:formatCode>
                <c:ptCount val="5"/>
                <c:pt idx="0">
                  <c:v>24.6359586715698</c:v>
                </c:pt>
                <c:pt idx="1">
                  <c:v>26.3666152954101</c:v>
                </c:pt>
                <c:pt idx="2">
                  <c:v>36.5656852722167</c:v>
                </c:pt>
                <c:pt idx="3">
                  <c:v>82.224440574646</c:v>
                </c:pt>
                <c:pt idx="4">
                  <c:v>289.632534980773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0685"/>
        <c:axId val="472562404"/>
      </c:lineChart>
      <c:catAx>
        <c:axId val="1396606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Request Size/bytes</a:t>
                </a:r>
                <a:endParaRPr lang="en-US" altLang="zh-CN" sz="1200" b="1"/>
              </a:p>
            </c:rich>
          </c:tx>
          <c:layout>
            <c:manualLayout>
              <c:xMode val="edge"/>
              <c:yMode val="edge"/>
              <c:x val="0.38068609667875"/>
              <c:y val="0.88108059230926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562404"/>
        <c:crosses val="autoZero"/>
        <c:auto val="1"/>
        <c:lblAlgn val="ctr"/>
        <c:lblOffset val="100"/>
        <c:noMultiLvlLbl val="0"/>
      </c:catAx>
      <c:valAx>
        <c:axId val="47256240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Latency/ms</a:t>
                </a:r>
                <a:endParaRPr lang="en-US" altLang="zh-C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660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8147549899831"/>
          <c:y val="0.1582279534442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4242973708069"/>
          <c:y val="0.162760416666667"/>
          <c:w val="0.822514354789967"/>
          <c:h val="0.540668402777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Sheet1!$B$19:$F$19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14.8951053619384</c:v>
                </c:pt>
                <c:pt idx="1">
                  <c:v>17.2685384750366</c:v>
                </c:pt>
                <c:pt idx="2">
                  <c:v>22.2160816192627</c:v>
                </c:pt>
                <c:pt idx="3">
                  <c:v>62.1669054031372</c:v>
                </c:pt>
                <c:pt idx="4">
                  <c:v>344.270586967468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Sheet1!$B$19:$F$19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23.1925010681152</c:v>
                </c:pt>
                <c:pt idx="1">
                  <c:v>20.9561109542846</c:v>
                </c:pt>
                <c:pt idx="2">
                  <c:v>29.0525913238525</c:v>
                </c:pt>
                <c:pt idx="3">
                  <c:v>64.4365310668945</c:v>
                </c:pt>
                <c:pt idx="4">
                  <c:v>292.951107025146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301584"/>
        <c:axId val="411584849"/>
      </c:lineChart>
      <c:catAx>
        <c:axId val="318301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584849"/>
        <c:crosses val="autoZero"/>
        <c:auto val="1"/>
        <c:lblAlgn val="ctr"/>
        <c:lblOffset val="100"/>
        <c:noMultiLvlLbl val="0"/>
      </c:catAx>
      <c:valAx>
        <c:axId val="411584849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Sheet1!$C$68:$G$68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Sheet1!$C$69:$G$69</c:f>
              <c:numCache>
                <c:formatCode>General</c:formatCode>
                <c:ptCount val="5"/>
                <c:pt idx="0">
                  <c:v>0.0816616091493903</c:v>
                </c:pt>
                <c:pt idx="1">
                  <c:v>0.781440937257143</c:v>
                </c:pt>
                <c:pt idx="2">
                  <c:v>4.98970472783872</c:v>
                </c:pt>
                <c:pt idx="3">
                  <c:v>10.5640767028654</c:v>
                </c:pt>
                <c:pt idx="4">
                  <c:v>11.172515252237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Sheet1!$B$70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Sheet1!$C$68:$G$68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Sheet1!$C$70:$G$70</c:f>
              <c:numCache>
                <c:formatCode>General</c:formatCode>
                <c:ptCount val="5"/>
                <c:pt idx="0">
                  <c:v>0.0272785478462349</c:v>
                </c:pt>
                <c:pt idx="1">
                  <c:v>0.269865294895227</c:v>
                </c:pt>
                <c:pt idx="2">
                  <c:v>2.55524485547065</c:v>
                </c:pt>
                <c:pt idx="3">
                  <c:v>16.400118669556</c:v>
                </c:pt>
                <c:pt idx="4">
                  <c:v>18.2603116045521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9861"/>
        <c:axId val="660074748"/>
      </c:lineChart>
      <c:catAx>
        <c:axId val="8776986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74748"/>
        <c:crosses val="autoZero"/>
        <c:auto val="1"/>
        <c:lblAlgn val="ctr"/>
        <c:lblOffset val="100"/>
        <c:noMultiLvlLbl val="0"/>
      </c:catAx>
      <c:valAx>
        <c:axId val="66007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698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OSS Throughput</a:t>
            </a:r>
            <a:endParaRPr lang="en-US" altLang="zh-CN" b="1"/>
          </a:p>
        </c:rich>
      </c:tx>
      <c:layout>
        <c:manualLayout>
          <c:xMode val="edge"/>
          <c:yMode val="edge"/>
          <c:x val="0.397883411580595"/>
          <c:y val="0.03753173711265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Sheet1!$C$99:$G$99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Sheet1!$C$100:$G$100</c:f>
              <c:numCache>
                <c:formatCode>General</c:formatCode>
                <c:ptCount val="5"/>
                <c:pt idx="0">
                  <c:v>0.0871043077176668</c:v>
                </c:pt>
                <c:pt idx="1">
                  <c:v>0.82650264928555</c:v>
                </c:pt>
                <c:pt idx="2">
                  <c:v>5.8639749846935</c:v>
                </c:pt>
                <c:pt idx="3">
                  <c:v>18.0861541913166</c:v>
                </c:pt>
                <c:pt idx="4">
                  <c:v>17.674052292192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Sheet1!$B$101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Sheet1!$C$99:$G$99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Sheet1!$C$101:$G$101</c:f>
              <c:numCache>
                <c:formatCode>General</c:formatCode>
                <c:ptCount val="5"/>
                <c:pt idx="0">
                  <c:v>0.0357638113877253</c:v>
                </c:pt>
                <c:pt idx="1">
                  <c:v>0.341387100483598</c:v>
                </c:pt>
                <c:pt idx="2">
                  <c:v>2.9469520949874</c:v>
                </c:pt>
                <c:pt idx="3">
                  <c:v>16.7159681729087</c:v>
                </c:pt>
                <c:pt idx="4">
                  <c:v>19.2732377546684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935254"/>
        <c:axId val="560349817"/>
      </c:lineChart>
      <c:catAx>
        <c:axId val="26293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I/O size/Bytes</a:t>
                </a:r>
                <a:endParaRPr lang="en-US" altLang="zh-CN" sz="1200" b="1"/>
              </a:p>
            </c:rich>
          </c:tx>
          <c:layout>
            <c:manualLayout>
              <c:xMode val="edge"/>
              <c:yMode val="edge"/>
              <c:x val="0.401638888888889"/>
              <c:y val="0.8814814814814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349817"/>
        <c:crosses val="autoZero"/>
        <c:auto val="1"/>
        <c:lblAlgn val="ctr"/>
        <c:lblOffset val="100"/>
        <c:noMultiLvlLbl val="0"/>
      </c:catAx>
      <c:valAx>
        <c:axId val="560349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MB/s</a:t>
                </a:r>
                <a:endParaRPr lang="en-US" altLang="zh-C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35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5592723004695"/>
          <c:y val="0.1792394625848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155575</xdr:colOff>
      <xdr:row>42</xdr:row>
      <xdr:rowOff>158750</xdr:rowOff>
    </xdr:from>
    <xdr:to>
      <xdr:col>12</xdr:col>
      <xdr:colOff>431165</xdr:colOff>
      <xdr:row>61</xdr:row>
      <xdr:rowOff>91440</xdr:rowOff>
    </xdr:to>
    <xdr:graphicFrame>
      <xdr:nvGraphicFramePr>
        <xdr:cNvPr id="10" name="图表 9"/>
        <xdr:cNvGraphicFramePr/>
      </xdr:nvGraphicFramePr>
      <xdr:xfrm>
        <a:off x="6871970" y="7366000"/>
        <a:ext cx="7013575" cy="31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1</xdr:row>
      <xdr:rowOff>97790</xdr:rowOff>
    </xdr:from>
    <xdr:to>
      <xdr:col>9</xdr:col>
      <xdr:colOff>29845</xdr:colOff>
      <xdr:row>21</xdr:row>
      <xdr:rowOff>136525</xdr:rowOff>
    </xdr:to>
    <xdr:graphicFrame>
      <xdr:nvGraphicFramePr>
        <xdr:cNvPr id="11" name="图表 10"/>
        <xdr:cNvGraphicFramePr/>
      </xdr:nvGraphicFramePr>
      <xdr:xfrm>
        <a:off x="4346575" y="269240"/>
        <a:ext cx="6249670" cy="347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21</xdr:row>
      <xdr:rowOff>44450</xdr:rowOff>
    </xdr:from>
    <xdr:to>
      <xdr:col>12</xdr:col>
      <xdr:colOff>749935</xdr:colOff>
      <xdr:row>37</xdr:row>
      <xdr:rowOff>44450</xdr:rowOff>
    </xdr:to>
    <xdr:graphicFrame>
      <xdr:nvGraphicFramePr>
        <xdr:cNvPr id="12" name="图表 11"/>
        <xdr:cNvGraphicFramePr/>
      </xdr:nvGraphicFramePr>
      <xdr:xfrm>
        <a:off x="9625965" y="3651250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669925</xdr:colOff>
      <xdr:row>79</xdr:row>
      <xdr:rowOff>53975</xdr:rowOff>
    </xdr:from>
    <xdr:to>
      <xdr:col>8</xdr:col>
      <xdr:colOff>431800</xdr:colOff>
      <xdr:row>95</xdr:row>
      <xdr:rowOff>66675</xdr:rowOff>
    </xdr:to>
    <xdr:graphicFrame>
      <xdr:nvGraphicFramePr>
        <xdr:cNvPr id="2" name="图表 1"/>
        <xdr:cNvGraphicFramePr/>
      </xdr:nvGraphicFramePr>
      <xdr:xfrm>
        <a:off x="5461000" y="14265275"/>
        <a:ext cx="4574540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715010</xdr:colOff>
      <xdr:row>92</xdr:row>
      <xdr:rowOff>44450</xdr:rowOff>
    </xdr:from>
    <xdr:to>
      <xdr:col>13</xdr:col>
      <xdr:colOff>353060</xdr:colOff>
      <xdr:row>110</xdr:row>
      <xdr:rowOff>5715</xdr:rowOff>
    </xdr:to>
    <xdr:graphicFrame>
      <xdr:nvGraphicFramePr>
        <xdr:cNvPr id="3" name="图表 2"/>
        <xdr:cNvGraphicFramePr/>
      </xdr:nvGraphicFramePr>
      <xdr:xfrm>
        <a:off x="9356090" y="16484600"/>
        <a:ext cx="541401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5"/>
  <sheetViews>
    <sheetView tabSelected="1" topLeftCell="A81" workbookViewId="0">
      <selection activeCell="M115" sqref="M115"/>
    </sheetView>
  </sheetViews>
  <sheetFormatPr defaultColWidth="8.8" defaultRowHeight="13.5"/>
  <cols>
    <col min="1" max="1" width="28.5" customWidth="1"/>
    <col min="2" max="2" width="17.875" customWidth="1"/>
    <col min="3" max="3" width="16.5" customWidth="1"/>
    <col min="4" max="6" width="12.6333333333333"/>
    <col min="7" max="7" width="12.625"/>
    <col min="8" max="14" width="12.6333333333333"/>
    <col min="16" max="21" width="12.6333333333333"/>
  </cols>
  <sheetData>
    <row r="1" spans="1:1">
      <c r="A1" t="s">
        <v>0</v>
      </c>
    </row>
    <row r="4" spans="1:1">
      <c r="A4" t="s">
        <v>1</v>
      </c>
    </row>
    <row r="5" spans="2:21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I5">
        <v>0.0195121765136718</v>
      </c>
      <c r="J5">
        <v>0.0175135135650634</v>
      </c>
      <c r="K5">
        <v>0.0204670429229736</v>
      </c>
      <c r="L5">
        <v>0.0696539878845214</v>
      </c>
      <c r="M5">
        <v>0.438350439071655</v>
      </c>
      <c r="N5">
        <v>4.87826752662658</v>
      </c>
      <c r="P5">
        <v>0.021538496017456</v>
      </c>
      <c r="Q5">
        <v>0.031278371810913</v>
      </c>
      <c r="R5">
        <v>0.0428090095520019</v>
      </c>
      <c r="S5">
        <v>0.0976111888885498</v>
      </c>
      <c r="T5">
        <v>0.243846893310546</v>
      </c>
      <c r="U5">
        <v>1.67544341087341</v>
      </c>
    </row>
    <row r="6" spans="1:21">
      <c r="A6" t="s">
        <v>8</v>
      </c>
      <c r="B6">
        <v>16.3732767105102</v>
      </c>
      <c r="C6">
        <v>16.145372390747</v>
      </c>
      <c r="D6">
        <v>22.7810382843017</v>
      </c>
      <c r="E6">
        <v>73.9938497543334</v>
      </c>
      <c r="F6">
        <v>458.817744255066</v>
      </c>
      <c r="G6">
        <v>4523.18754196167</v>
      </c>
      <c r="I6">
        <v>0.0171678066253662</v>
      </c>
      <c r="J6">
        <v>0.0190043449401855</v>
      </c>
      <c r="K6">
        <v>0.0181643962860107</v>
      </c>
      <c r="L6">
        <v>0.067307710647583</v>
      </c>
      <c r="M6">
        <v>0.280457019805908</v>
      </c>
      <c r="N6">
        <v>2.83142304420471</v>
      </c>
      <c r="P6">
        <v>0.0202720165252685</v>
      </c>
      <c r="Q6">
        <v>0.020235538482666</v>
      </c>
      <c r="R6">
        <v>0.029801607131958</v>
      </c>
      <c r="S6">
        <v>0.0854365825653076</v>
      </c>
      <c r="T6">
        <v>0.24993872642517</v>
      </c>
      <c r="U6">
        <v>1.69600105285644</v>
      </c>
    </row>
    <row r="7" spans="1:21">
      <c r="A7" t="s">
        <v>9</v>
      </c>
      <c r="B7">
        <v>24.6359586715698</v>
      </c>
      <c r="C7">
        <v>26.3666152954101</v>
      </c>
      <c r="D7">
        <v>36.5656852722167</v>
      </c>
      <c r="E7">
        <v>82.224440574646</v>
      </c>
      <c r="F7">
        <v>289.632534980773</v>
      </c>
      <c r="G7">
        <v>2053.86538505554</v>
      </c>
      <c r="I7">
        <v>0.018869400024414</v>
      </c>
      <c r="J7">
        <v>0.0147194862365722</v>
      </c>
      <c r="K7">
        <v>0.0199084281921386</v>
      </c>
      <c r="L7">
        <v>0.07542085647583</v>
      </c>
      <c r="M7">
        <v>0.276194095611572</v>
      </c>
      <c r="N7">
        <v>2.95446372032165</v>
      </c>
      <c r="P7">
        <v>0.0282754898071289</v>
      </c>
      <c r="Q7">
        <v>0.0227205753326416</v>
      </c>
      <c r="R7">
        <v>0.0308103561401367</v>
      </c>
      <c r="S7">
        <v>0.0789167881011962</v>
      </c>
      <c r="T7">
        <v>0.233198642730712</v>
      </c>
      <c r="U7">
        <v>2.3393223285675</v>
      </c>
    </row>
    <row r="8" spans="9:21">
      <c r="I8">
        <v>0.0161662101745605</v>
      </c>
      <c r="J8">
        <v>0.0129945278167724</v>
      </c>
      <c r="K8">
        <v>0.0192465782165527</v>
      </c>
      <c r="L8">
        <v>0.07635498046875</v>
      </c>
      <c r="M8">
        <v>0.279679059982299</v>
      </c>
      <c r="N8">
        <v>5.3448634147644</v>
      </c>
      <c r="P8">
        <v>0.0318248271942138</v>
      </c>
      <c r="Q8">
        <v>0.0259907245635986</v>
      </c>
      <c r="R8">
        <v>0.0409655570983886</v>
      </c>
      <c r="S8">
        <v>0.0899159908294677</v>
      </c>
      <c r="T8">
        <v>0.34437608718872</v>
      </c>
      <c r="U8">
        <v>1.7635953426361</v>
      </c>
    </row>
    <row r="9" ht="14" customHeight="1" spans="9:21">
      <c r="I9">
        <v>0.0183866024017334</v>
      </c>
      <c r="J9">
        <v>0.0174968242645263</v>
      </c>
      <c r="K9">
        <v>0.0323197841644287</v>
      </c>
      <c r="L9">
        <v>0.059617280960083</v>
      </c>
      <c r="M9">
        <v>0.506572008132934</v>
      </c>
      <c r="N9">
        <v>4.54444622993469</v>
      </c>
      <c r="P9">
        <v>0.017615795135498</v>
      </c>
      <c r="Q9">
        <v>0.025336742401123</v>
      </c>
      <c r="R9">
        <v>0.0357589721679687</v>
      </c>
      <c r="S9">
        <v>0.0742790699005127</v>
      </c>
      <c r="T9">
        <v>0.345298290252685</v>
      </c>
      <c r="U9">
        <v>1.92636179924011</v>
      </c>
    </row>
    <row r="10" spans="9:21">
      <c r="I10">
        <v>0.0173625946044921</v>
      </c>
      <c r="J10">
        <v>0.0166149139404296</v>
      </c>
      <c r="K10">
        <v>0.027482271194458</v>
      </c>
      <c r="L10">
        <v>0.105502843856811</v>
      </c>
      <c r="M10">
        <v>0.562951326370239</v>
      </c>
      <c r="N10">
        <v>4.62590408325195</v>
      </c>
      <c r="P10">
        <v>0.0239195823669433</v>
      </c>
      <c r="Q10">
        <v>0.0313203334808349</v>
      </c>
      <c r="R10">
        <v>0.0349252223968505</v>
      </c>
      <c r="S10">
        <v>0.0879549980163574</v>
      </c>
      <c r="T10">
        <v>0.261586904525756</v>
      </c>
      <c r="U10">
        <v>1.73471736907958</v>
      </c>
    </row>
    <row r="11" spans="9:21">
      <c r="I11">
        <v>0.0117666721343994</v>
      </c>
      <c r="J11">
        <v>0.0215425491333007</v>
      </c>
      <c r="K11">
        <v>0.0210092067718505</v>
      </c>
      <c r="L11">
        <v>0.0764126777648925</v>
      </c>
      <c r="M11">
        <v>0.513813495635986</v>
      </c>
      <c r="N11">
        <v>5.21602272987365</v>
      </c>
      <c r="P11">
        <v>0.0259034633636474</v>
      </c>
      <c r="Q11">
        <v>0.0237517356872558</v>
      </c>
      <c r="R11">
        <v>0.0391366481781005</v>
      </c>
      <c r="S11">
        <v>0.0724413394927978</v>
      </c>
      <c r="T11">
        <v>0.310718774795532</v>
      </c>
      <c r="U11">
        <v>2.4624388217926</v>
      </c>
    </row>
    <row r="12" spans="9:21">
      <c r="I12">
        <v>0.0163705348968505</v>
      </c>
      <c r="J12">
        <v>0.0107998847961425</v>
      </c>
      <c r="K12">
        <v>0.0179855823516845</v>
      </c>
      <c r="L12">
        <v>0.0876007080078125</v>
      </c>
      <c r="M12">
        <v>0.499909400939941</v>
      </c>
      <c r="N12">
        <v>4.80022311210632</v>
      </c>
      <c r="P12">
        <v>0.0239870548248291</v>
      </c>
      <c r="Q12">
        <v>0.0227630138397216</v>
      </c>
      <c r="R12">
        <v>0.0281817913055419</v>
      </c>
      <c r="S12">
        <v>0.0726985931396484</v>
      </c>
      <c r="T12">
        <v>0.29338002204895</v>
      </c>
      <c r="U12">
        <v>2.19934844970703</v>
      </c>
    </row>
    <row r="13" spans="9:21">
      <c r="I13">
        <v>0.0164706707000732</v>
      </c>
      <c r="J13">
        <v>0.0192949771881103</v>
      </c>
      <c r="K13">
        <v>0.0264444351196289</v>
      </c>
      <c r="L13">
        <v>0.0522332191467285</v>
      </c>
      <c r="M13">
        <v>0.520794868469238</v>
      </c>
      <c r="N13">
        <v>5.16153812408447</v>
      </c>
      <c r="P13">
        <v>0.0293185710906982</v>
      </c>
      <c r="Q13">
        <v>0.0222423076629638</v>
      </c>
      <c r="R13">
        <v>0.0475022792816162</v>
      </c>
      <c r="S13">
        <v>0.0684683322906494</v>
      </c>
      <c r="T13">
        <v>0.288235664367675</v>
      </c>
      <c r="U13">
        <v>2.37500476837158</v>
      </c>
    </row>
    <row r="14" spans="9:21">
      <c r="I14">
        <v>0.011660099029541</v>
      </c>
      <c r="J14">
        <v>0.0114727020263671</v>
      </c>
      <c r="K14">
        <v>0.024782657623291</v>
      </c>
      <c r="L14">
        <v>0.0698342323303222</v>
      </c>
      <c r="M14">
        <v>0.709455728530883</v>
      </c>
      <c r="N14">
        <v>4.87472343444824</v>
      </c>
      <c r="P14">
        <v>0.0237042903900146</v>
      </c>
      <c r="Q14">
        <v>0.0380268096923828</v>
      </c>
      <c r="R14">
        <v>0.0357654094696044</v>
      </c>
      <c r="S14">
        <v>0.0945215225219726</v>
      </c>
      <c r="T14">
        <v>0.325745344161987</v>
      </c>
      <c r="U14">
        <v>2.36642050743103</v>
      </c>
    </row>
    <row r="15" spans="9:21">
      <c r="I15">
        <f t="shared" ref="I15:N15" si="0">AVERAGE(I5:I14)</f>
        <v>0.0163732767105102</v>
      </c>
      <c r="J15">
        <f t="shared" si="0"/>
        <v>0.016145372390747</v>
      </c>
      <c r="K15">
        <f t="shared" si="0"/>
        <v>0.0227810382843017</v>
      </c>
      <c r="L15">
        <f t="shared" si="0"/>
        <v>0.0739938497543334</v>
      </c>
      <c r="M15">
        <f t="shared" si="0"/>
        <v>0.458817744255066</v>
      </c>
      <c r="N15">
        <f t="shared" si="0"/>
        <v>4.52318754196167</v>
      </c>
      <c r="P15">
        <f t="shared" ref="P15:U15" si="1">AVERAGE(P5:P14)</f>
        <v>0.0246359586715698</v>
      </c>
      <c r="Q15">
        <f t="shared" si="1"/>
        <v>0.0263666152954101</v>
      </c>
      <c r="R15">
        <f t="shared" si="1"/>
        <v>0.0365656852722167</v>
      </c>
      <c r="S15">
        <f t="shared" si="1"/>
        <v>0.082224440574646</v>
      </c>
      <c r="T15">
        <f t="shared" si="1"/>
        <v>0.289632534980773</v>
      </c>
      <c r="U15">
        <f t="shared" si="1"/>
        <v>2.05386538505554</v>
      </c>
    </row>
    <row r="16" spans="9:21">
      <c r="I16">
        <f t="shared" ref="I16:N16" si="2">1000*I15</f>
        <v>16.3732767105102</v>
      </c>
      <c r="J16">
        <f t="shared" si="2"/>
        <v>16.145372390747</v>
      </c>
      <c r="K16">
        <f t="shared" si="2"/>
        <v>22.7810382843017</v>
      </c>
      <c r="L16">
        <f t="shared" si="2"/>
        <v>73.9938497543334</v>
      </c>
      <c r="M16">
        <f t="shared" si="2"/>
        <v>458.817744255066</v>
      </c>
      <c r="N16">
        <f t="shared" si="2"/>
        <v>4523.18754196167</v>
      </c>
      <c r="P16">
        <f t="shared" ref="P16:U16" si="3">1000*P15</f>
        <v>24.6359586715698</v>
      </c>
      <c r="Q16">
        <f t="shared" si="3"/>
        <v>26.3666152954101</v>
      </c>
      <c r="R16">
        <f t="shared" si="3"/>
        <v>36.5656852722167</v>
      </c>
      <c r="S16">
        <f t="shared" si="3"/>
        <v>82.224440574646</v>
      </c>
      <c r="T16">
        <f t="shared" si="3"/>
        <v>289.632534980773</v>
      </c>
      <c r="U16">
        <f t="shared" si="3"/>
        <v>2053.86538505554</v>
      </c>
    </row>
    <row r="18" spans="1:1">
      <c r="A18" t="s">
        <v>10</v>
      </c>
    </row>
    <row r="19" spans="2:21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I19">
        <v>0.016047716140747</v>
      </c>
      <c r="J19">
        <v>0.0112626552581787</v>
      </c>
      <c r="K19">
        <v>0.021571397781372</v>
      </c>
      <c r="L19">
        <v>0.046924352645874</v>
      </c>
      <c r="M19">
        <v>0.509113550186157</v>
      </c>
      <c r="N19">
        <v>3.18167757987976</v>
      </c>
      <c r="P19">
        <v>0.0210480690002441</v>
      </c>
      <c r="Q19">
        <v>0.0180604457855224</v>
      </c>
      <c r="R19">
        <v>0.0293834209442138</v>
      </c>
      <c r="S19">
        <v>0.074448823928833</v>
      </c>
      <c r="T19">
        <v>0.277967453002929</v>
      </c>
      <c r="U19">
        <v>2.52435541152954</v>
      </c>
    </row>
    <row r="20" spans="1:21">
      <c r="A20" t="s">
        <v>8</v>
      </c>
      <c r="B20">
        <v>14.8951053619384</v>
      </c>
      <c r="C20">
        <v>17.2685384750366</v>
      </c>
      <c r="D20">
        <v>22.2160816192627</v>
      </c>
      <c r="E20">
        <v>62.1669054031372</v>
      </c>
      <c r="F20">
        <v>344.270586967468</v>
      </c>
      <c r="G20">
        <v>3909.55843925476</v>
      </c>
      <c r="I20">
        <v>0.0117132663726806</v>
      </c>
      <c r="J20">
        <v>0.0154581069946289</v>
      </c>
      <c r="K20">
        <v>0.0155675411224365</v>
      </c>
      <c r="L20">
        <v>0.0478012561798095</v>
      </c>
      <c r="M20">
        <v>0.254189491271972</v>
      </c>
      <c r="N20">
        <v>2.58760333061218</v>
      </c>
      <c r="P20">
        <v>0.0290913581848144</v>
      </c>
      <c r="Q20">
        <v>0.0206854343414306</v>
      </c>
      <c r="R20">
        <v>0.0309863090515136</v>
      </c>
      <c r="S20">
        <v>0.0604050159454345</v>
      </c>
      <c r="T20">
        <v>0.297997951507568</v>
      </c>
      <c r="U20">
        <v>2.00700736045837</v>
      </c>
    </row>
    <row r="21" spans="1:21">
      <c r="A21" t="s">
        <v>9</v>
      </c>
      <c r="B21">
        <v>23.1925010681152</v>
      </c>
      <c r="C21">
        <v>20.9561109542846</v>
      </c>
      <c r="D21">
        <v>29.0525913238525</v>
      </c>
      <c r="E21">
        <v>64.4365310668945</v>
      </c>
      <c r="F21">
        <v>292.951107025146</v>
      </c>
      <c r="G21">
        <v>2311.32793426513</v>
      </c>
      <c r="I21">
        <v>0.0156948566436767</v>
      </c>
      <c r="J21">
        <v>0.0157074928283691</v>
      </c>
      <c r="K21">
        <v>0.0224621295928955</v>
      </c>
      <c r="L21">
        <v>0.0553264617919921</v>
      </c>
      <c r="M21">
        <v>0.260149955749511</v>
      </c>
      <c r="N21">
        <v>5.81653904914856</v>
      </c>
      <c r="P21">
        <v>0.0212044715881347</v>
      </c>
      <c r="Q21">
        <v>0.0189104080200195</v>
      </c>
      <c r="R21">
        <v>0.0245430469512939</v>
      </c>
      <c r="S21">
        <v>0.0657062530517578</v>
      </c>
      <c r="T21">
        <v>0.265180826187133</v>
      </c>
      <c r="U21">
        <v>2.41315102577209</v>
      </c>
    </row>
    <row r="22" spans="9:21">
      <c r="I22">
        <v>0.0215866565704345</v>
      </c>
      <c r="J22">
        <v>0.0164680480957031</v>
      </c>
      <c r="K22">
        <v>0.0182983875274658</v>
      </c>
      <c r="L22">
        <v>0.0442321300506591</v>
      </c>
      <c r="M22">
        <v>0.37994647026062</v>
      </c>
      <c r="N22">
        <v>3.33707022666931</v>
      </c>
      <c r="P22">
        <v>0.0217592716217041</v>
      </c>
      <c r="Q22">
        <v>0.0192766189575195</v>
      </c>
      <c r="R22">
        <v>0.0277645587921142</v>
      </c>
      <c r="S22">
        <v>0.0527150630950927</v>
      </c>
      <c r="T22">
        <v>0.350934982299804</v>
      </c>
      <c r="U22">
        <v>2.5304205417633</v>
      </c>
    </row>
    <row r="23" spans="9:21">
      <c r="I23">
        <v>0.0156302452087402</v>
      </c>
      <c r="J23">
        <v>0.0107219219207763</v>
      </c>
      <c r="K23">
        <v>0.0347650051116943</v>
      </c>
      <c r="L23">
        <v>0.0798454284667968</v>
      </c>
      <c r="M23">
        <v>0.261956930160522</v>
      </c>
      <c r="N23">
        <v>4.0039370059967</v>
      </c>
      <c r="P23">
        <v>0.025909423828125</v>
      </c>
      <c r="Q23">
        <v>0.017829418182373</v>
      </c>
      <c r="R23">
        <v>0.0333666801452636</v>
      </c>
      <c r="S23">
        <v>0.0753014087677002</v>
      </c>
      <c r="T23">
        <v>0.269026041030883</v>
      </c>
      <c r="U23">
        <v>2.02650070190429</v>
      </c>
    </row>
    <row r="24" spans="9:21">
      <c r="I24">
        <v>0.0106618404388427</v>
      </c>
      <c r="J24">
        <v>0.0227525234222412</v>
      </c>
      <c r="K24">
        <v>0.0329725742340087</v>
      </c>
      <c r="L24">
        <v>0.0632872581481933</v>
      </c>
      <c r="M24">
        <v>0.368175745010376</v>
      </c>
      <c r="N24">
        <v>3.47018003463745</v>
      </c>
      <c r="P24">
        <v>0.023061990737915</v>
      </c>
      <c r="Q24">
        <v>0.0197377204895019</v>
      </c>
      <c r="R24">
        <v>0.0319628715515136</v>
      </c>
      <c r="S24">
        <v>0.0700900554656982</v>
      </c>
      <c r="T24">
        <v>0.312330484390258</v>
      </c>
      <c r="U24">
        <v>2.26708912849426</v>
      </c>
    </row>
    <row r="25" spans="9:21">
      <c r="I25">
        <v>0.0139684677124023</v>
      </c>
      <c r="J25">
        <v>0.0202589035034179</v>
      </c>
      <c r="K25">
        <v>0.0180087089538574</v>
      </c>
      <c r="L25">
        <v>0.0564570426940918</v>
      </c>
      <c r="M25">
        <v>0.390102624893188</v>
      </c>
      <c r="N25">
        <v>3.61493110656738</v>
      </c>
      <c r="P25">
        <v>0.0190436840057373</v>
      </c>
      <c r="Q25">
        <v>0.0215163230895996</v>
      </c>
      <c r="R25">
        <v>0.0303635597229003</v>
      </c>
      <c r="S25">
        <v>0.0655043125152587</v>
      </c>
      <c r="T25">
        <v>0.271878004074096</v>
      </c>
      <c r="U25">
        <v>2.37828254699707</v>
      </c>
    </row>
    <row r="26" spans="9:21">
      <c r="I26">
        <v>0.0145506858825683</v>
      </c>
      <c r="J26">
        <v>0.0119049549102783</v>
      </c>
      <c r="K26">
        <v>0.0193245410919189</v>
      </c>
      <c r="L26">
        <v>0.095592975616455</v>
      </c>
      <c r="M26">
        <v>0.262049674987792</v>
      </c>
      <c r="N26">
        <v>3.71823120117187</v>
      </c>
      <c r="P26">
        <v>0.0214364528656005</v>
      </c>
      <c r="Q26">
        <v>0.025231122970581</v>
      </c>
      <c r="R26">
        <v>0.0306706428527832</v>
      </c>
      <c r="S26">
        <v>0.0573740005493164</v>
      </c>
      <c r="T26">
        <v>0.277482748031616</v>
      </c>
      <c r="U26">
        <v>2.37808418273925</v>
      </c>
    </row>
    <row r="27" spans="9:21">
      <c r="I27">
        <v>0.0174262523651123</v>
      </c>
      <c r="J27">
        <v>0.0273299217224121</v>
      </c>
      <c r="K27">
        <v>0.0183432102203369</v>
      </c>
      <c r="L27">
        <v>0.0668997764587402</v>
      </c>
      <c r="M27">
        <v>0.295030117034912</v>
      </c>
      <c r="N27">
        <v>3.84325766563415</v>
      </c>
      <c r="P27">
        <v>0.0247581005096435</v>
      </c>
      <c r="Q27">
        <v>0.0260250568389892</v>
      </c>
      <c r="R27">
        <v>0.0247969627380371</v>
      </c>
      <c r="S27">
        <v>0.0624065399169921</v>
      </c>
      <c r="T27">
        <v>0.298491716384887</v>
      </c>
      <c r="U27">
        <v>2.03016281127929</v>
      </c>
    </row>
    <row r="28" spans="9:21">
      <c r="I28">
        <v>0.0116710662841796</v>
      </c>
      <c r="J28">
        <v>0.0208208560943603</v>
      </c>
      <c r="K28">
        <v>0.0208473205566406</v>
      </c>
      <c r="L28">
        <v>0.0653023719787597</v>
      </c>
      <c r="M28">
        <v>0.461991310119628</v>
      </c>
      <c r="N28">
        <v>5.52215719223022</v>
      </c>
      <c r="P28">
        <v>0.0246121883392334</v>
      </c>
      <c r="Q28">
        <v>0.0222885608673095</v>
      </c>
      <c r="R28">
        <v>0.0266878604888916</v>
      </c>
      <c r="S28">
        <v>0.0604138374328613</v>
      </c>
      <c r="T28">
        <v>0.308220863342285</v>
      </c>
      <c r="U28">
        <v>2.55822563171386</v>
      </c>
    </row>
    <row r="29" spans="9:21">
      <c r="I29">
        <f t="shared" ref="I29:N29" si="4">AVERAGE(I19:I28)</f>
        <v>0.0148951053619384</v>
      </c>
      <c r="J29">
        <f t="shared" si="4"/>
        <v>0.0172685384750366</v>
      </c>
      <c r="K29">
        <f t="shared" si="4"/>
        <v>0.0222160816192627</v>
      </c>
      <c r="L29">
        <f t="shared" si="4"/>
        <v>0.0621669054031372</v>
      </c>
      <c r="M29">
        <f t="shared" si="4"/>
        <v>0.344270586967468</v>
      </c>
      <c r="N29">
        <f t="shared" si="4"/>
        <v>3.90955843925476</v>
      </c>
      <c r="P29">
        <f t="shared" ref="P29:U29" si="5">AVERAGE(P19:P28)</f>
        <v>0.0231925010681152</v>
      </c>
      <c r="Q29">
        <f t="shared" si="5"/>
        <v>0.0209561109542846</v>
      </c>
      <c r="R29">
        <f t="shared" si="5"/>
        <v>0.0290525913238525</v>
      </c>
      <c r="S29">
        <f t="shared" si="5"/>
        <v>0.0644365310668945</v>
      </c>
      <c r="T29">
        <f t="shared" si="5"/>
        <v>0.292951107025146</v>
      </c>
      <c r="U29">
        <f t="shared" si="5"/>
        <v>2.31132793426513</v>
      </c>
    </row>
    <row r="30" spans="9:21">
      <c r="I30">
        <f t="shared" ref="I30:N30" si="6">1000*I29</f>
        <v>14.8951053619384</v>
      </c>
      <c r="J30">
        <f t="shared" si="6"/>
        <v>17.2685384750366</v>
      </c>
      <c r="K30">
        <f t="shared" si="6"/>
        <v>22.2160816192627</v>
      </c>
      <c r="L30">
        <f t="shared" si="6"/>
        <v>62.1669054031372</v>
      </c>
      <c r="M30">
        <f t="shared" si="6"/>
        <v>344.270586967468</v>
      </c>
      <c r="N30">
        <f t="shared" si="6"/>
        <v>3909.55843925476</v>
      </c>
      <c r="P30">
        <f t="shared" ref="P30:U30" si="7">1000*P29</f>
        <v>23.1925010681152</v>
      </c>
      <c r="Q30">
        <f t="shared" si="7"/>
        <v>20.9561109542846</v>
      </c>
      <c r="R30">
        <f t="shared" si="7"/>
        <v>29.0525913238525</v>
      </c>
      <c r="S30">
        <f t="shared" si="7"/>
        <v>64.4365310668945</v>
      </c>
      <c r="T30">
        <f t="shared" si="7"/>
        <v>292.951107025146</v>
      </c>
      <c r="U30">
        <f t="shared" si="7"/>
        <v>2311.32793426513</v>
      </c>
    </row>
    <row r="43" spans="1:1">
      <c r="A43" t="s">
        <v>11</v>
      </c>
    </row>
    <row r="44" spans="3:5">
      <c r="C44" t="s">
        <v>12</v>
      </c>
      <c r="D44" t="s">
        <v>13</v>
      </c>
      <c r="E44" t="s">
        <v>14</v>
      </c>
    </row>
    <row r="45" spans="2:5">
      <c r="B45">
        <v>10</v>
      </c>
      <c r="C45">
        <v>0.435992002487182</v>
      </c>
      <c r="D45">
        <v>2.84512770175933</v>
      </c>
      <c r="E45">
        <v>0.547112274169921</v>
      </c>
    </row>
    <row r="46" spans="2:5">
      <c r="B46">
        <v>25</v>
      </c>
      <c r="C46">
        <v>0.409181728363037</v>
      </c>
      <c r="D46">
        <v>2.4592149734497</v>
      </c>
      <c r="E46">
        <v>1.23008213996887</v>
      </c>
    </row>
    <row r="47" spans="2:5">
      <c r="B47">
        <v>50</v>
      </c>
      <c r="C47">
        <v>0.433765792846679</v>
      </c>
      <c r="D47">
        <v>0.740471091270446</v>
      </c>
      <c r="E47">
        <v>2.54901629924774</v>
      </c>
    </row>
    <row r="48" spans="2:5">
      <c r="B48">
        <v>100</v>
      </c>
      <c r="C48">
        <v>0.443148934841156</v>
      </c>
      <c r="D48">
        <v>1.02899581909179</v>
      </c>
      <c r="E48">
        <v>5.12895019054412</v>
      </c>
    </row>
    <row r="66" spans="1:1">
      <c r="A66" t="s">
        <v>15</v>
      </c>
    </row>
    <row r="67" ht="32" customHeight="1" spans="1:1">
      <c r="A67" t="s">
        <v>16</v>
      </c>
    </row>
    <row r="68" ht="47" customHeight="1" spans="2:7">
      <c r="B68" s="1" t="s">
        <v>17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</row>
    <row r="69" spans="2:7">
      <c r="B69" t="s">
        <v>8</v>
      </c>
      <c r="C69">
        <v>0.0816616091493903</v>
      </c>
      <c r="D69">
        <v>0.781440937257143</v>
      </c>
      <c r="E69">
        <v>4.98970472783872</v>
      </c>
      <c r="F69">
        <v>10.5640767028654</v>
      </c>
      <c r="G69">
        <v>11.172515252237</v>
      </c>
    </row>
    <row r="70" spans="2:7">
      <c r="B70" t="s">
        <v>9</v>
      </c>
      <c r="C70">
        <v>0.0272785478462349</v>
      </c>
      <c r="D70">
        <v>0.269865294895227</v>
      </c>
      <c r="E70">
        <v>2.55524485547065</v>
      </c>
      <c r="F70">
        <v>16.400118669556</v>
      </c>
      <c r="G70">
        <v>18.2603116045521</v>
      </c>
    </row>
    <row r="73" spans="3:7">
      <c r="C73">
        <v>0.00786644899126692</v>
      </c>
      <c r="D73">
        <v>0.0766878867586565</v>
      </c>
      <c r="E73">
        <v>0.499033685245425</v>
      </c>
      <c r="F73">
        <v>1.05189293904668</v>
      </c>
      <c r="G73" s="2">
        <v>1.11206325784334</v>
      </c>
    </row>
    <row r="74" spans="3:7">
      <c r="C74">
        <v>0.00815371249212867</v>
      </c>
      <c r="D74">
        <v>0.0784923589163279</v>
      </c>
      <c r="E74">
        <v>0.50139124862375</v>
      </c>
      <c r="F74">
        <v>1.05865965822614</v>
      </c>
      <c r="G74">
        <v>1.11211201343617</v>
      </c>
    </row>
    <row r="75" spans="3:7">
      <c r="C75">
        <v>0.00847832126142149</v>
      </c>
      <c r="D75">
        <v>0.0792520355021584</v>
      </c>
      <c r="E75">
        <v>0.49648648448244</v>
      </c>
      <c r="F75">
        <v>1.05867041358679</v>
      </c>
      <c r="G75">
        <v>1.1275793043916</v>
      </c>
    </row>
    <row r="76" spans="3:7">
      <c r="C76">
        <f>AVERAGE(C73:C75)</f>
        <v>0.00816616091493903</v>
      </c>
      <c r="D76">
        <f>AVERAGE(D73:D75)</f>
        <v>0.0781440937257143</v>
      </c>
      <c r="E76">
        <f>AVERAGE(E73:E75)</f>
        <v>0.498970472783872</v>
      </c>
      <c r="F76">
        <f>AVERAGE(F73:F75)</f>
        <v>1.05640767028654</v>
      </c>
      <c r="G76">
        <f>AVERAGE(G73:G75)</f>
        <v>1.1172515252237</v>
      </c>
    </row>
    <row r="77" spans="3:7">
      <c r="C77">
        <f>10*C76</f>
        <v>0.0816616091493903</v>
      </c>
      <c r="D77">
        <f>10*D76</f>
        <v>0.781440937257143</v>
      </c>
      <c r="E77">
        <f>10*E76</f>
        <v>4.98970472783872</v>
      </c>
      <c r="F77">
        <f>10*F76</f>
        <v>10.5640767028654</v>
      </c>
      <c r="G77">
        <f>10*G76</f>
        <v>11.172515252237</v>
      </c>
    </row>
    <row r="80" spans="3:7">
      <c r="C80">
        <v>0.00276733953668274</v>
      </c>
      <c r="D80">
        <v>0.0261280596505576</v>
      </c>
      <c r="E80">
        <v>0.262827413725521</v>
      </c>
      <c r="F80">
        <v>1.58563275188364</v>
      </c>
      <c r="G80">
        <v>1.81236061642455</v>
      </c>
    </row>
    <row r="81" spans="3:7">
      <c r="C81">
        <v>0.00268823499806147</v>
      </c>
      <c r="D81">
        <v>0.0269080036336617</v>
      </c>
      <c r="E81">
        <v>0.251017732396355</v>
      </c>
      <c r="F81">
        <v>1.6405105381172</v>
      </c>
      <c r="G81">
        <v>1.85755412111478</v>
      </c>
    </row>
    <row r="82" spans="3:7">
      <c r="C82">
        <v>0.00272798981912627</v>
      </c>
      <c r="D82">
        <v>0.0279235251843488</v>
      </c>
      <c r="E82">
        <v>0.25272831051932</v>
      </c>
      <c r="F82">
        <v>1.69389231086597</v>
      </c>
      <c r="G82">
        <v>1.80817874382631</v>
      </c>
    </row>
    <row r="83" spans="3:7">
      <c r="C83">
        <f>AVERAGE(C80:C82)</f>
        <v>0.00272785478462349</v>
      </c>
      <c r="D83">
        <f>AVERAGE(D80:D82)</f>
        <v>0.0269865294895227</v>
      </c>
      <c r="E83">
        <f>AVERAGE(E80:E82)</f>
        <v>0.255524485547065</v>
      </c>
      <c r="F83">
        <f>AVERAGE(F80:F82)</f>
        <v>1.6400118669556</v>
      </c>
      <c r="G83">
        <f>AVERAGE(G80:G82)</f>
        <v>1.82603116045521</v>
      </c>
    </row>
    <row r="84" spans="3:7">
      <c r="C84">
        <f>10*C83</f>
        <v>0.0272785478462349</v>
      </c>
      <c r="D84">
        <f>10*D83</f>
        <v>0.269865294895227</v>
      </c>
      <c r="E84">
        <f>10*E83</f>
        <v>2.55524485547065</v>
      </c>
      <c r="F84">
        <f>10*F83</f>
        <v>16.400118669556</v>
      </c>
      <c r="G84">
        <f>10*G83</f>
        <v>18.2603116045521</v>
      </c>
    </row>
    <row r="99" ht="40.5" spans="2:7">
      <c r="B99" s="1" t="s">
        <v>17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</row>
    <row r="100" spans="2:7">
      <c r="B100" t="s">
        <v>8</v>
      </c>
      <c r="C100">
        <v>0.0871043077176668</v>
      </c>
      <c r="D100">
        <v>0.82650264928555</v>
      </c>
      <c r="E100">
        <v>5.8639749846935</v>
      </c>
      <c r="F100">
        <v>18.0861541913166</v>
      </c>
      <c r="G100">
        <v>17.674052292192</v>
      </c>
    </row>
    <row r="101" spans="2:7">
      <c r="B101" t="s">
        <v>9</v>
      </c>
      <c r="C101">
        <v>0.0357638113877253</v>
      </c>
      <c r="D101">
        <v>0.341387100483598</v>
      </c>
      <c r="E101">
        <v>2.9469520949874</v>
      </c>
      <c r="F101">
        <v>16.7159681729087</v>
      </c>
      <c r="G101">
        <v>19.2732377546684</v>
      </c>
    </row>
    <row r="111" spans="2:12">
      <c r="B111">
        <v>0.00835860580630981</v>
      </c>
      <c r="C111">
        <v>0.0838307487731137</v>
      </c>
      <c r="D111">
        <v>0.583998263780297</v>
      </c>
      <c r="E111">
        <v>1.78426521519967</v>
      </c>
      <c r="F111">
        <v>1.78698376958899</v>
      </c>
      <c r="H111">
        <v>0.00359494673015965</v>
      </c>
      <c r="I111">
        <v>0.0336469025104947</v>
      </c>
      <c r="J111">
        <v>0.303279268454614</v>
      </c>
      <c r="K111">
        <v>1.69335315557836</v>
      </c>
      <c r="L111">
        <v>1.91530167282251</v>
      </c>
    </row>
    <row r="112" spans="2:12">
      <c r="B112">
        <v>0.00901358160367376</v>
      </c>
      <c r="C112">
        <v>0.0812912423890668</v>
      </c>
      <c r="D112">
        <v>0.58280901849268</v>
      </c>
      <c r="E112">
        <v>1.82357611109563</v>
      </c>
      <c r="F112">
        <v>1.80970586207255</v>
      </c>
      <c r="H112">
        <v>0.00355964073242189</v>
      </c>
      <c r="I112">
        <v>0.0348273539344152</v>
      </c>
      <c r="J112">
        <v>0.293137907382766</v>
      </c>
      <c r="K112">
        <v>1.67454947960476</v>
      </c>
      <c r="L112">
        <v>1.93690918400966</v>
      </c>
    </row>
    <row r="113" spans="2:12">
      <c r="B113">
        <v>0.00875910490531645</v>
      </c>
      <c r="C113">
        <v>0.0828288036234844</v>
      </c>
      <c r="D113">
        <v>0.592385213135073</v>
      </c>
      <c r="E113">
        <v>1.81800493109967</v>
      </c>
      <c r="F113">
        <v>1.70552605599605</v>
      </c>
      <c r="H113">
        <v>0.00357455595373605</v>
      </c>
      <c r="I113">
        <v>0.0339418737001696</v>
      </c>
      <c r="J113">
        <v>0.287668452658841</v>
      </c>
      <c r="K113">
        <v>1.6468878166895</v>
      </c>
      <c r="L113">
        <v>1.92976046956836</v>
      </c>
    </row>
    <row r="114" spans="2:12">
      <c r="B114">
        <f>AVERAGE(B111:B113)</f>
        <v>0.00871043077176667</v>
      </c>
      <c r="C114">
        <f>AVERAGE(C111:C113)</f>
        <v>0.082650264928555</v>
      </c>
      <c r="D114">
        <f>AVERAGE(D111:D113)</f>
        <v>0.58639749846935</v>
      </c>
      <c r="E114">
        <f>AVERAGE(E111:E113)</f>
        <v>1.80861541913166</v>
      </c>
      <c r="F114">
        <f>AVERAGE(F111:F113)</f>
        <v>1.7674052292192</v>
      </c>
      <c r="H114">
        <f>AVERAGE(H111:H113)</f>
        <v>0.00357638113877253</v>
      </c>
      <c r="I114">
        <f>AVERAGE(I111:I113)</f>
        <v>0.0341387100483598</v>
      </c>
      <c r="J114">
        <f>AVERAGE(J111:J113)</f>
        <v>0.29469520949874</v>
      </c>
      <c r="K114">
        <f>AVERAGE(K111:K113)</f>
        <v>1.67159681729087</v>
      </c>
      <c r="L114">
        <f>AVERAGE(L111:L113)</f>
        <v>1.92732377546684</v>
      </c>
    </row>
    <row r="115" spans="2:12">
      <c r="B115">
        <f>10*B114</f>
        <v>0.0871043077176668</v>
      </c>
      <c r="C115">
        <f>10*C114</f>
        <v>0.82650264928555</v>
      </c>
      <c r="D115">
        <f>10*D114</f>
        <v>5.8639749846935</v>
      </c>
      <c r="E115">
        <f>10*E114</f>
        <v>18.0861541913166</v>
      </c>
      <c r="F115">
        <f>10*F114</f>
        <v>17.674052292192</v>
      </c>
      <c r="H115">
        <f>10*H114</f>
        <v>0.0357638113877253</v>
      </c>
      <c r="I115">
        <f>10*I114</f>
        <v>0.341387100483598</v>
      </c>
      <c r="J115">
        <f>10*J114</f>
        <v>2.9469520949874</v>
      </c>
      <c r="K115">
        <f>10*K114</f>
        <v>16.7159681729087</v>
      </c>
      <c r="L115">
        <f>10*L114</f>
        <v>19.2732377546684</v>
      </c>
    </row>
  </sheetData>
  <sheetProtection formatCells="0" insertHyperlinks="0" autoFilter="0"/>
  <pageMargins left="0.75" right="0.75" top="1" bottom="1" header="0.511805555555556" footer="0.511805555555556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WWO_wpscloud_20220407001020-4aff4eea14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青年</cp:lastModifiedBy>
  <dcterms:created xsi:type="dcterms:W3CDTF">2018-06-02T16:28:00Z</dcterms:created>
  <dcterms:modified xsi:type="dcterms:W3CDTF">2022-04-23T08:47:18Z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7B8631D55D034F24A3A48261AE454F8D</vt:lpwstr>
  </property>
  <property fmtid="{D5CDD505-2E9C-101B-9397-08002B2CF9AE}" pid="4" name="commondata">
    <vt:lpwstr>eyJoZGlkIjoiYWM2OWQ3NmNmNDllMGI3YTA3YjE2ZTg3ODI3MjBjMzIifQ==</vt:lpwstr>
  </property>
</Properties>
</file>