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km\Documents\KSat\Projekte\ROACH2\Subsysteme\Software\RCU\"/>
    </mc:Choice>
  </mc:AlternateContent>
  <xr:revisionPtr revIDLastSave="3" documentId="13_ncr:1_{14D8ADAB-0D57-47AA-BF55-B70F6232ACE5}" xr6:coauthVersionLast="40" xr6:coauthVersionMax="40" xr10:uidLastSave="{FF1FD7EB-353B-D349-9B78-640CE2BA809E}"/>
  <bookViews>
    <workbookView xWindow="0" yWindow="0" windowWidth="23040" windowHeight="9000" xr2:uid="{F19667EA-5D64-4877-89A7-A9D0600B799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C12" i="1"/>
  <c r="H7" i="1"/>
  <c r="I10" i="1"/>
  <c r="I9" i="1"/>
  <c r="B13" i="1"/>
  <c r="G10" i="1"/>
  <c r="G7" i="1"/>
  <c r="B7" i="1"/>
  <c r="D7" i="1"/>
  <c r="C7" i="1"/>
  <c r="G8" i="1"/>
  <c r="D8" i="1"/>
  <c r="G6" i="1"/>
  <c r="D6" i="1"/>
  <c r="G5" i="1"/>
  <c r="D5" i="1"/>
  <c r="G4" i="1"/>
  <c r="D4" i="1"/>
  <c r="G3" i="1"/>
  <c r="D3" i="1"/>
  <c r="D2" i="1"/>
  <c r="G2" i="1"/>
  <c r="G9" i="1"/>
  <c r="B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Burk</author>
  </authors>
  <commentList>
    <comment ref="F6" authorId="0" shapeId="0" xr:uid="{4E3985FC-0B35-4579-A9AD-F488548C60A3}">
      <text>
        <r>
          <rPr>
            <b/>
            <sz val="9"/>
            <color indexed="81"/>
            <rFont val="Segoe UI"/>
            <charset val="1"/>
          </rPr>
          <t>Matthias Burk:</t>
        </r>
        <r>
          <rPr>
            <sz val="9"/>
            <color indexed="81"/>
            <rFont val="Segoe UI"/>
            <charset val="1"/>
          </rPr>
          <t xml:space="preserve">
1x Laser distance sensor group, 1x IMU, 1x rotation encoder, 1x motor (driver), 1x HV generator, 1x RCU system</t>
        </r>
      </text>
    </comment>
  </commentList>
</comments>
</file>

<file path=xl/sharedStrings.xml><?xml version="1.0" encoding="utf-8"?>
<sst xmlns="http://schemas.openxmlformats.org/spreadsheetml/2006/main" count="26" uniqueCount="23">
  <si>
    <t>Sensor</t>
  </si>
  <si>
    <t>Number of data fields</t>
  </si>
  <si>
    <t>Number of sensors</t>
  </si>
  <si>
    <t>Laser distance sensor</t>
  </si>
  <si>
    <t>Size per data field (bit)</t>
  </si>
  <si>
    <t>Total (bit)</t>
  </si>
  <si>
    <t>Update rate (Hz)</t>
  </si>
  <si>
    <t>Expected data rate (Bit/s)</t>
  </si>
  <si>
    <t>IMU</t>
  </si>
  <si>
    <t>Rotation encoder</t>
  </si>
  <si>
    <t>Temperature sensor</t>
  </si>
  <si>
    <t>ADC voltage control</t>
  </si>
  <si>
    <t>Internal logging</t>
  </si>
  <si>
    <t>Total:</t>
  </si>
  <si>
    <t>Flight duration (s):</t>
  </si>
  <si>
    <t>Total memory requirement (bits):</t>
  </si>
  <si>
    <t>Camera 5MP (1080p, 30fps, RGB565)</t>
  </si>
  <si>
    <t>excluding camera:</t>
  </si>
  <si>
    <t>In Mbyte:</t>
  </si>
  <si>
    <t>So a 32GByte SD card should be enough</t>
  </si>
  <si>
    <t>Bit/s</t>
  </si>
  <si>
    <t>Mbyte/s</t>
  </si>
  <si>
    <t>In Mbyte/s: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</si>
</sst>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CCE0-710F-4B43-8E5F-3CC868916788}">
  <dimension ref="A1:J14"/>
  <sheetViews>
    <sheetView tabSelected="1" workbookViewId="0" xr3:uid="{3A2D57BB-C469-5D4E-B2D2-80F8D1517FBE}">
      <selection activeCell="C13" sqref="C13"/>
    </sheetView>
  </sheetViews>
  <sheetFormatPr defaultColWidth="10.76171875" defaultRowHeight="15"/>
  <cols>
    <col min="1" max="1" width="21.38671875" customWidth="1"/>
    <col min="6" max="6" width="17.484375" customWidth="1"/>
  </cols>
  <sheetData>
    <row r="1" spans="1:10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</row>
    <row r="2" spans="1:10">
      <c r="A2" t="s">
        <v>3</v>
      </c>
      <c r="B2">
        <v>1</v>
      </c>
      <c r="C2">
        <v>16</v>
      </c>
      <c r="D2">
        <f t="shared" ref="D2:D8" si="0">B2*C2</f>
        <v>16</v>
      </c>
      <c r="E2">
        <v>50</v>
      </c>
      <c r="F2">
        <v>18</v>
      </c>
      <c r="G2">
        <f t="shared" ref="G2:G8" si="1">D2*E2*F2</f>
        <v>14400</v>
      </c>
    </row>
    <row r="3" spans="1:10">
      <c r="A3" t="s">
        <v>8</v>
      </c>
      <c r="B3">
        <v>9</v>
      </c>
      <c r="C3">
        <v>16</v>
      </c>
      <c r="D3">
        <f t="shared" si="0"/>
        <v>144</v>
      </c>
      <c r="E3">
        <v>40</v>
      </c>
      <c r="F3">
        <v>1</v>
      </c>
      <c r="G3">
        <f t="shared" si="1"/>
        <v>5760</v>
      </c>
    </row>
    <row r="4" spans="1:10">
      <c r="A4" t="s">
        <v>9</v>
      </c>
      <c r="B4">
        <v>1</v>
      </c>
      <c r="C4">
        <v>16</v>
      </c>
      <c r="D4">
        <f t="shared" si="0"/>
        <v>16</v>
      </c>
      <c r="E4">
        <v>5000</v>
      </c>
      <c r="F4">
        <v>1</v>
      </c>
      <c r="G4">
        <f t="shared" si="1"/>
        <v>80000</v>
      </c>
    </row>
    <row r="5" spans="1:10">
      <c r="A5" t="s">
        <v>10</v>
      </c>
      <c r="B5">
        <v>1</v>
      </c>
      <c r="C5">
        <v>16</v>
      </c>
      <c r="D5">
        <f t="shared" si="0"/>
        <v>16</v>
      </c>
      <c r="E5">
        <v>2</v>
      </c>
      <c r="F5">
        <v>1</v>
      </c>
      <c r="G5">
        <f t="shared" si="1"/>
        <v>32</v>
      </c>
    </row>
    <row r="6" spans="1:10">
      <c r="A6" t="s">
        <v>11</v>
      </c>
      <c r="B6">
        <v>1</v>
      </c>
      <c r="C6">
        <v>16</v>
      </c>
      <c r="D6">
        <f t="shared" si="0"/>
        <v>16</v>
      </c>
      <c r="E6">
        <v>100</v>
      </c>
      <c r="F6">
        <v>6</v>
      </c>
      <c r="G6">
        <f t="shared" si="1"/>
        <v>9600</v>
      </c>
    </row>
    <row r="7" spans="1:10">
      <c r="A7" t="s">
        <v>16</v>
      </c>
      <c r="B7">
        <f>1920*1080</f>
        <v>2073600</v>
      </c>
      <c r="C7">
        <f>5+6+5</f>
        <v>16</v>
      </c>
      <c r="D7">
        <f>B7*C7</f>
        <v>33177600</v>
      </c>
      <c r="E7">
        <v>30</v>
      </c>
      <c r="F7">
        <v>1</v>
      </c>
      <c r="G7">
        <f t="shared" si="1"/>
        <v>995328000</v>
      </c>
      <c r="H7">
        <f>G7/(8*1000000)</f>
        <v>124.416</v>
      </c>
      <c r="I7" t="s">
        <v>21</v>
      </c>
    </row>
    <row r="8" spans="1:10">
      <c r="A8" t="s">
        <v>12</v>
      </c>
      <c r="B8">
        <v>1</v>
      </c>
      <c r="C8">
        <v>16</v>
      </c>
      <c r="D8">
        <f t="shared" si="0"/>
        <v>16</v>
      </c>
      <c r="E8">
        <v>10</v>
      </c>
      <c r="F8">
        <v>1</v>
      </c>
      <c r="G8">
        <f t="shared" si="1"/>
        <v>160</v>
      </c>
      <c r="I8" t="s">
        <v>22</v>
      </c>
    </row>
    <row r="9" spans="1:10">
      <c r="A9" t="s">
        <v>13</v>
      </c>
      <c r="G9" s="1">
        <f>SUM(G2:G8)</f>
        <v>995437952</v>
      </c>
      <c r="H9" t="s">
        <v>20</v>
      </c>
      <c r="I9">
        <f>G9/(8*1000000)</f>
        <v>124.429744</v>
      </c>
      <c r="J9" t="s">
        <v>21</v>
      </c>
    </row>
    <row r="10" spans="1:10">
      <c r="F10" t="s">
        <v>17</v>
      </c>
      <c r="G10">
        <f>SUM(G2:G6,G8)</f>
        <v>109952</v>
      </c>
      <c r="H10" t="s">
        <v>20</v>
      </c>
      <c r="I10">
        <f>G10/(8*1000000)</f>
        <v>1.3743999999999999E-2</v>
      </c>
      <c r="J10" t="s">
        <v>21</v>
      </c>
    </row>
    <row r="11" spans="1:10">
      <c r="A11" t="s">
        <v>14</v>
      </c>
      <c r="B11">
        <v>180</v>
      </c>
    </row>
    <row r="12" spans="1:10">
      <c r="A12" t="s">
        <v>15</v>
      </c>
      <c r="B12">
        <f>G9*B11</f>
        <v>179178831360</v>
      </c>
      <c r="C12">
        <f>G10*B11</f>
        <v>19791360</v>
      </c>
    </row>
    <row r="13" spans="1:10">
      <c r="A13" t="s">
        <v>18</v>
      </c>
      <c r="B13">
        <f>B12/(8*1000000)</f>
        <v>22397.353920000001</v>
      </c>
      <c r="C13">
        <f>C12/8/1000000</f>
        <v>2.4739200000000001</v>
      </c>
    </row>
    <row r="14" spans="1:10">
      <c r="A14" t="s">
        <v>19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Burk</dc:creator>
  <cp:lastModifiedBy>Matthias Burk</cp:lastModifiedBy>
  <dcterms:created xsi:type="dcterms:W3CDTF">2018-11-17T08:11:51Z</dcterms:created>
  <dcterms:modified xsi:type="dcterms:W3CDTF">2018-11-17T10:53:39Z</dcterms:modified>
</cp:coreProperties>
</file>