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autoCompressPictures="0" defaultThemeVersion="124226"/>
  <mc:AlternateContent xmlns:mc="http://schemas.openxmlformats.org/markup-compatibility/2006">
    <mc:Choice Requires="x15">
      <x15ac:absPath xmlns:x15ac="http://schemas.microsoft.com/office/spreadsheetml/2010/11/ac" url="/Volumes/HDD/Users/mrugge/Dropbox (Team SEAS)/My Mac (mikes-macbook-pro-2.local)/Desktop/Work/xlsx2EML_04/"/>
    </mc:Choice>
  </mc:AlternateContent>
  <xr:revisionPtr revIDLastSave="0" documentId="13_ncr:1_{5B6B0989-8D3C-AC4A-9CC6-21678F064566}" xr6:coauthVersionLast="46" xr6:coauthVersionMax="46" xr10:uidLastSave="{00000000-0000-0000-0000-000000000000}"/>
  <bookViews>
    <workbookView xWindow="0" yWindow="460" windowWidth="25600" windowHeight="14720" tabRatio="847" xr2:uid="{00000000-000D-0000-FFFF-FFFF00000000}"/>
  </bookViews>
  <sheets>
    <sheet name="General Metadata" sheetId="14" r:id="rId1"/>
    <sheet name="MethodsCitation" sheetId="10" r:id="rId2"/>
    <sheet name="MethodsProtocol" sheetId="11" r:id="rId3"/>
    <sheet name="ResearchProjects" sheetId="12" r:id="rId4"/>
    <sheet name="DataTable" sheetId="8" r:id="rId5"/>
    <sheet name="Annotations" sheetId="15" r:id="rId6"/>
    <sheet name="Awards" sheetId="16" r:id="rId7"/>
    <sheet name="References" sheetId="2" r:id="rId8"/>
    <sheet name="IM Use Only" sheetId="3" r:id="rId9"/>
    <sheet name="Units IM Use Only" sheetId="9" r:id="rId10"/>
  </sheets>
  <definedNames>
    <definedName name="abbreviation">'Units IM Use Only'!$E$3:$E$223</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Only'!$E$2:$E$2008</definedName>
    <definedName name="unitCustom">'Units IM Use Only'!$C$2:$C$2008</definedName>
    <definedName name="unitDescription">'Units IM Use Only'!$I$2:$I$2008</definedName>
    <definedName name="unitDictionary">'IM Use Only'!#REF!</definedName>
    <definedName name="unitID">'Units IM Use Only'!$A$2:$A$2008</definedName>
    <definedName name="unitMultiplierToSI">'Units IM Use Only'!$F$2:$F$2008</definedName>
    <definedName name="unitName">'Units IM Use Only'!$B$2:$B$2008</definedName>
    <definedName name="unitParentSI">'Units IM Use Only'!$G$2:$G$2008</definedName>
    <definedName name="unitType">'Units IM Use Only'!$D$2:$D$2008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12" l="1"/>
  <c r="K31" i="8"/>
  <c r="J31" i="8"/>
  <c r="I31" i="8"/>
  <c r="G31" i="8"/>
  <c r="F31" i="8"/>
  <c r="E31" i="8"/>
  <c r="D31" i="8"/>
  <c r="C31" i="8"/>
  <c r="B31" i="8"/>
  <c r="K30" i="8"/>
  <c r="J30" i="8"/>
  <c r="I30" i="8"/>
  <c r="G30" i="8"/>
  <c r="F30" i="8"/>
  <c r="E30" i="8"/>
  <c r="D30" i="8"/>
  <c r="C30" i="8"/>
  <c r="B30" i="8"/>
  <c r="K29" i="8"/>
  <c r="J29" i="8"/>
  <c r="I29" i="8"/>
  <c r="G29" i="8"/>
  <c r="F29" i="8"/>
  <c r="E29" i="8"/>
  <c r="D29" i="8"/>
  <c r="C29" i="8"/>
  <c r="B29" i="8"/>
  <c r="K28" i="8"/>
  <c r="J28" i="8"/>
  <c r="I28" i="8"/>
  <c r="G28" i="8"/>
  <c r="F28" i="8"/>
  <c r="E28" i="8"/>
  <c r="D28" i="8"/>
  <c r="C28" i="8"/>
  <c r="B28" i="8"/>
  <c r="K27" i="8"/>
  <c r="J27" i="8"/>
  <c r="I27" i="8"/>
  <c r="G27" i="8"/>
  <c r="F27" i="8"/>
  <c r="E27" i="8"/>
  <c r="D27" i="8"/>
  <c r="C27" i="8"/>
  <c r="B27" i="8"/>
  <c r="K26" i="8"/>
  <c r="J26" i="8"/>
  <c r="I26" i="8"/>
  <c r="G26" i="8"/>
  <c r="F26" i="8"/>
  <c r="E26" i="8"/>
  <c r="D26" i="8"/>
  <c r="C26" i="8"/>
  <c r="B26" i="8"/>
  <c r="K25" i="8"/>
  <c r="J25" i="8"/>
  <c r="I25" i="8"/>
  <c r="G25" i="8"/>
  <c r="F25" i="8"/>
  <c r="E25" i="8"/>
  <c r="D25" i="8"/>
  <c r="C25" i="8"/>
  <c r="B25" i="8"/>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B51"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D11" i="10"/>
  <c r="E11" i="10"/>
  <c r="F11" i="10"/>
  <c r="G11" i="10"/>
  <c r="H11" i="10"/>
  <c r="I11" i="10"/>
  <c r="J11" i="10"/>
  <c r="K11" i="10"/>
  <c r="L11" i="10"/>
  <c r="M11" i="10"/>
  <c r="N11" i="10"/>
  <c r="B5" i="10"/>
  <c r="C51" i="11"/>
  <c r="C28" i="11"/>
  <c r="C5" i="11"/>
  <c r="C86" i="12"/>
  <c r="C32" i="12"/>
  <c r="C5" i="12"/>
  <c r="B9" i="8"/>
  <c r="C9" i="8"/>
  <c r="D9" i="8"/>
  <c r="E9" i="8"/>
  <c r="F9" i="8"/>
  <c r="G9" i="8"/>
  <c r="H9" i="8"/>
  <c r="S9" i="8"/>
  <c r="R9" i="8"/>
  <c r="Q9" i="8"/>
  <c r="P9" i="8"/>
  <c r="O9" i="8"/>
  <c r="N9" i="8"/>
  <c r="M9" i="8"/>
  <c r="L9" i="8"/>
  <c r="K9" i="8"/>
  <c r="J9" i="8"/>
  <c r="I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Field Description</author>
    <author>ruggem</author>
    <author>Linda Powell</author>
    <author>powell</author>
  </authors>
  <commentList>
    <comment ref="B17" authorId="0" shapeId="0" xr:uid="{00000000-0006-0000-0000-00000100000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shapeId="0" xr:uid="{00000000-0006-0000-0000-00000200000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shapeId="0" xr:uid="{00000000-0006-0000-0000-00000300000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shapeId="0" xr:uid="{00000000-0006-0000-0000-00000400000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shapeId="0" xr:uid="{00000000-0006-0000-0000-00000500000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shapeId="0" xr:uid="{00000000-0006-0000-0000-00000600000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shapeId="0" xr:uid="{00000000-0006-0000-0000-00000700000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shapeId="0" xr:uid="{00000000-0006-0000-0000-00000800000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shapeId="0" xr:uid="{00000000-0006-0000-0000-00000900000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shapeId="0" xr:uid="{00000000-0006-0000-0000-00000A00000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shapeId="0" xr:uid="{00000000-0006-0000-0000-00000B00000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shapeId="0" xr:uid="{00000000-0006-0000-0000-00000C00000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shapeId="0" xr:uid="{00000000-0006-0000-0000-00000D00000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shapeId="0" xr:uid="{00000000-0006-0000-0000-00000E000000}">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shapeId="0" xr:uid="{00000000-0006-0000-0000-00000F00000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shapeId="0" xr:uid="{00000000-0006-0000-0000-000010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shapeId="0" xr:uid="{00000000-0006-0000-0000-000011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shapeId="0" xr:uid="{00000000-0006-0000-0000-000012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7" authorId="2" shapeId="0" xr:uid="{00000000-0006-0000-0000-000013000000}">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40" authorId="0" shapeId="0" xr:uid="{00000000-0006-0000-0000-00001400000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41" authorId="0" shapeId="0" xr:uid="{00000000-0006-0000-0000-00001500000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2" authorId="3" shapeId="0" xr:uid="{00000000-0006-0000-0000-000016000000}">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3" authorId="3" shapeId="0" xr:uid="{00000000-0006-0000-0000-000017000000}">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4" authorId="3" shapeId="0" xr:uid="{00000000-0006-0000-0000-000018000000}">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5" authorId="3" shapeId="0" xr:uid="{00000000-0006-0000-0000-000019000000}">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6" authorId="3" shapeId="0" xr:uid="{00000000-0006-0000-0000-00001A000000}">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7" authorId="3" shapeId="0" xr:uid="{00000000-0006-0000-0000-00001B000000}">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8" authorId="3" shapeId="0" xr:uid="{00000000-0006-0000-0000-00001C000000}">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9" authorId="3" shapeId="0" xr:uid="{00000000-0006-0000-0000-00001D000000}">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50" authorId="3" shapeId="0" xr:uid="{00000000-0006-0000-0000-00001E000000}">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51" authorId="3" shapeId="0" xr:uid="{00000000-0006-0000-0000-00001F000000}">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3" authorId="3" shapeId="0" xr:uid="{00000000-0006-0000-0000-000020000000}">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4" authorId="2" shapeId="0" xr:uid="{00000000-0006-0000-0000-000021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5" authorId="2" shapeId="0" xr:uid="{00000000-0006-0000-0000-000022000000}">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6" authorId="3" shapeId="0" xr:uid="{00000000-0006-0000-0000-000023000000}">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7" authorId="3" shapeId="0" xr:uid="{00000000-0006-0000-0000-000024000000}">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8" authorId="3" shapeId="0" xr:uid="{00000000-0006-0000-0000-000025000000}">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9" authorId="3" shapeId="0" xr:uid="{00000000-0006-0000-0000-000026000000}">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60" authorId="3" shapeId="0" xr:uid="{00000000-0006-0000-0000-000027000000}">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61" authorId="3" shapeId="0" xr:uid="{00000000-0006-0000-0000-000028000000}">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3" authorId="0" shapeId="0" xr:uid="{00000000-0006-0000-0000-00002900000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4" authorId="0" shapeId="0" xr:uid="{00000000-0006-0000-0000-00002A00000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5" authorId="0" shapeId="0" xr:uid="{00000000-0006-0000-0000-00002B00000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6" authorId="0" shapeId="0" xr:uid="{00000000-0006-0000-0000-00002C00000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shapeId="0" xr:uid="{00000000-0006-0000-0000-00002D00000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shapeId="0" xr:uid="{00000000-0006-0000-0000-00002E00000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9" authorId="0" shapeId="0" xr:uid="{00000000-0006-0000-0000-00002F00000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0" authorId="0" shapeId="0" xr:uid="{00000000-0006-0000-0000-00003000000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1" authorId="0" shapeId="0" xr:uid="{00000000-0006-0000-0000-00003100000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72" authorId="2" shapeId="0" xr:uid="{00000000-0006-0000-0000-000032000000}">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3" authorId="2" shapeId="0" xr:uid="{00000000-0006-0000-0000-000033000000}">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2" shapeId="0" xr:uid="{00000000-0006-0000-0000-000034000000}">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5" authorId="2" shapeId="0" xr:uid="{00000000-0006-0000-0000-000035000000}">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7" authorId="0" shapeId="0" xr:uid="{00000000-0006-0000-0000-00003600000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8" authorId="0" shapeId="0" xr:uid="{00000000-0006-0000-0000-00003700000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9" authorId="0" shapeId="0" xr:uid="{00000000-0006-0000-0000-00003800000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80" authorId="0" shapeId="0" xr:uid="{00000000-0006-0000-0000-00003900000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81" authorId="0" shapeId="0" xr:uid="{00000000-0006-0000-0000-00003A00000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82" authorId="0" shapeId="0" xr:uid="{00000000-0006-0000-0000-00003B00000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3" authorId="0" shapeId="0" xr:uid="{00000000-0006-0000-0000-00003C00000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4" authorId="0" shapeId="0" xr:uid="{00000000-0006-0000-0000-00003D00000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5" authorId="0" shapeId="0" xr:uid="{00000000-0006-0000-0000-00003E00000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6" authorId="0" shapeId="0" xr:uid="{00000000-0006-0000-0000-00003F00000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7" authorId="2" shapeId="0" xr:uid="{00000000-0006-0000-0000-000040000000}">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8" authorId="2" shapeId="0" xr:uid="{00000000-0006-0000-0000-000041000000}">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9" authorId="2" shapeId="0" xr:uid="{00000000-0006-0000-0000-000042000000}">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91" authorId="0" shapeId="0" xr:uid="{00000000-0006-0000-0000-00004300000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92" authorId="0" shapeId="0" xr:uid="{00000000-0006-0000-0000-00004400000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3" authorId="0" shapeId="0" xr:uid="{00000000-0006-0000-0000-00004500000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4" authorId="0" shapeId="0" xr:uid="{00000000-0006-0000-0000-00004600000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5" authorId="0" shapeId="0" xr:uid="{00000000-0006-0000-0000-00004700000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6" authorId="0" shapeId="0" xr:uid="{00000000-0006-0000-0000-00004800000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7" authorId="0" shapeId="0" xr:uid="{00000000-0006-0000-0000-00004900000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8" authorId="2" shapeId="0" xr:uid="{00000000-0006-0000-0000-00004A000000}">
      <text>
        <r>
          <rPr>
            <b/>
            <sz val="8"/>
            <color indexed="81"/>
            <rFont val="Tahoma"/>
            <family val="2"/>
          </rPr>
          <t>Dataset Publisher Electronic Mail Address field:</t>
        </r>
        <r>
          <rPr>
            <sz val="8"/>
            <color indexed="81"/>
            <rFont val="Tahoma"/>
            <family val="2"/>
          </rPr>
          <t xml:space="preserve">
Email Address of dataset Publisher.
</t>
        </r>
      </text>
    </comment>
    <comment ref="B99" authorId="2" shapeId="0" xr:uid="{00000000-0006-0000-0000-00004B000000}">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101" authorId="0" shapeId="0" xr:uid="{00000000-0006-0000-0000-00004C00000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102" authorId="0" shapeId="0" xr:uid="{00000000-0006-0000-0000-00004D00000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3" authorId="0" shapeId="0" xr:uid="{00000000-0006-0000-0000-00004E00000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4" authorId="0" shapeId="0" xr:uid="{00000000-0006-0000-0000-00004F00000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5" authorId="0" shapeId="0" xr:uid="{00000000-0006-0000-0000-00005000000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6" authorId="0" shapeId="0" xr:uid="{00000000-0006-0000-0000-00005100000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7" authorId="0" shapeId="0" xr:uid="{00000000-0006-0000-0000-00005200000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8" authorId="2" shapeId="0" xr:uid="{00000000-0006-0000-0000-000053000000}">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9" authorId="2" shapeId="0" xr:uid="{00000000-0006-0000-0000-000054000000}">
      <text>
        <r>
          <rPr>
            <b/>
            <sz val="8"/>
            <color indexed="81"/>
            <rFont val="Tahoma"/>
            <family val="2"/>
          </rPr>
          <t>Dataset Metadata Provider URL field:</t>
        </r>
        <r>
          <rPr>
            <sz val="8"/>
            <color indexed="81"/>
            <rFont val="Tahoma"/>
            <family val="2"/>
          </rPr>
          <t xml:space="preserve">
URL of dataset Metadata Provider.
</t>
        </r>
      </text>
    </comment>
    <comment ref="B111" authorId="0" shapeId="0" xr:uid="{00000000-0006-0000-0000-00005500000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12" authorId="3" shapeId="0" xr:uid="{00000000-0006-0000-0000-000056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3" authorId="3" shapeId="0" xr:uid="{00000000-0006-0000-0000-000057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4" authorId="3" shapeId="0" xr:uid="{00000000-0006-0000-0000-000058000000}">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6" authorId="0" shapeId="0" xr:uid="{00000000-0006-0000-0000-00005900000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7" authorId="3" shapeId="0" xr:uid="{00000000-0006-0000-0000-00005A000000}">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8" authorId="3" shapeId="0" xr:uid="{00000000-0006-0000-0000-00005B000000}">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9" authorId="0" shapeId="0" xr:uid="{00000000-0006-0000-0000-00005C00000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21" authorId="3" shapeId="0" xr:uid="{00000000-0006-0000-0000-00005D000000}">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22" authorId="3" shapeId="0" xr:uid="{00000000-0006-0000-0000-00005E000000}">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4" authorId="3" shapeId="0" xr:uid="{00000000-0006-0000-0000-00005F000000}">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5" authorId="3" shapeId="0" xr:uid="{00000000-0006-0000-0000-000060000000}">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6" authorId="3" shapeId="0" xr:uid="{00000000-0006-0000-0000-000061000000}">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7" authorId="3" shapeId="0" xr:uid="{00000000-0006-0000-0000-000062000000}">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8" authorId="3" shapeId="0" xr:uid="{00000000-0006-0000-0000-000063000000}">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9" authorId="3" shapeId="0" xr:uid="{00000000-0006-0000-0000-000064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9" authorId="3" shapeId="0" xr:uid="{00000000-0006-0000-0000-000065000000}">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30" authorId="3" shapeId="0" xr:uid="{00000000-0006-0000-0000-000066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30" authorId="3" shapeId="0" xr:uid="{00000000-0006-0000-0000-000067000000}">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32" authorId="3" shapeId="0" xr:uid="{00000000-0006-0000-0000-000068000000}">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3" authorId="3" shapeId="0" xr:uid="{00000000-0006-0000-0000-000069000000}">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4" authorId="3" shapeId="0" xr:uid="{00000000-0006-0000-0000-00006A000000}">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5" authorId="3" shapeId="0" xr:uid="{00000000-0006-0000-0000-00006B000000}">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6" authorId="3" shapeId="0" xr:uid="{00000000-0006-0000-0000-00006C000000}">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40" authorId="0" shapeId="0" xr:uid="{00000000-0006-0000-0000-00006D00000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41" authorId="3" shapeId="0" xr:uid="{00000000-0006-0000-0000-00006E000000}">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42" authorId="3" shapeId="0" xr:uid="{00000000-0006-0000-0000-00006F000000}">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3" authorId="3" shapeId="0" xr:uid="{00000000-0006-0000-0000-000070000000}">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4" authorId="3" shapeId="0" xr:uid="{00000000-0006-0000-0000-000071000000}">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5" authorId="3" shapeId="0" xr:uid="{00000000-0006-0000-0000-000072000000}">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6" authorId="3" shapeId="0" xr:uid="{00000000-0006-0000-0000-000073000000}">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7" authorId="3" shapeId="0" xr:uid="{00000000-0006-0000-0000-000074000000}">
      <text>
        <r>
          <rPr>
            <b/>
            <sz val="8"/>
            <color rgb="FF000000"/>
            <rFont val="Tahoma"/>
            <family val="2"/>
          </rPr>
          <t xml:space="preserve">Number of Header Lines field:  </t>
        </r>
        <r>
          <rPr>
            <sz val="8"/>
            <color rgb="FF000000"/>
            <rFont val="Tahoma"/>
            <family val="2"/>
          </rPr>
          <t xml:space="preserve">
</t>
        </r>
        <r>
          <rPr>
            <sz val="8"/>
            <color rgb="FF000000"/>
            <rFont val="Tahoma"/>
            <family val="2"/>
          </rPr>
          <t xml:space="preserve">Number of header lines preceding data. Lines are determined by the physicalLineDelimiter, or if it is absent, by the recordDelimiter. This value indicated the number of header lines that should be skipped before starting to parse the data. 
</t>
        </r>
      </text>
    </comment>
    <comment ref="B148" authorId="3" shapeId="0" xr:uid="{00000000-0006-0000-0000-000075000000}">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9" authorId="3" shapeId="0" xr:uid="{00000000-0006-0000-0000-000076000000}">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50" authorId="3" shapeId="0" xr:uid="{00000000-0006-0000-0000-000077000000}">
      <text>
        <r>
          <rPr>
            <b/>
            <sz val="8"/>
            <color indexed="81"/>
            <rFont val="Tahoma"/>
            <family val="2"/>
          </rPr>
          <t>Data Field Delimiter field:</t>
        </r>
        <r>
          <rPr>
            <sz val="8"/>
            <color indexed="81"/>
            <rFont val="Tahoma"/>
            <family val="2"/>
          </rPr>
          <t xml:space="preserve">
Comma, space, tab, etc. ( i.e. if delimiter is comma, then enter ',')</t>
        </r>
      </text>
    </comment>
    <comment ref="B151" authorId="3" shapeId="0" xr:uid="{00000000-0006-0000-0000-000078000000}">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52" authorId="2" shapeId="0" xr:uid="{00000000-0006-0000-0000-000079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3" authorId="2" shapeId="0" xr:uid="{00000000-0006-0000-0000-00007A000000}">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4" authorId="3" shapeId="0" xr:uid="{00000000-0006-0000-0000-00007B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5" authorId="3" shapeId="0" xr:uid="{00000000-0006-0000-0000-00007C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6" authorId="3" shapeId="0" xr:uid="{00000000-0006-0000-0000-00007D000000}">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60" authorId="3" shapeId="0" xr:uid="{00000000-0006-0000-0000-00007E000000}">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3" authorId="3" shapeId="0" xr:uid="{00000000-0006-0000-0000-00007F000000}">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4" authorId="2" shapeId="0" xr:uid="{00000000-0006-0000-0000-000080000000}">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5" authorId="0" shapeId="0" xr:uid="{00000000-0006-0000-0000-00008100000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6" authorId="2" shapeId="0" xr:uid="{00000000-0006-0000-0000-000082000000}">
      <text>
        <r>
          <rPr>
            <b/>
            <sz val="8"/>
            <color indexed="81"/>
            <rFont val="Tahoma"/>
            <family val="2"/>
          </rPr>
          <t>Dataset Submission Date Field:</t>
        </r>
        <r>
          <rPr>
            <sz val="8"/>
            <color indexed="81"/>
            <rFont val="Tahoma"/>
            <family val="2"/>
          </rPr>
          <t xml:space="preserve">
Date when dataset was submitted to the Information Manager.
</t>
        </r>
      </text>
    </comment>
    <comment ref="B167" authorId="3" shapeId="0" xr:uid="{00000000-0006-0000-0000-000083000000}">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8" authorId="2" shapeId="0" xr:uid="{00000000-0006-0000-0000-000084000000}">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9" authorId="2" shapeId="0" xr:uid="{00000000-0006-0000-0000-000085000000}">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70" authorId="0" shapeId="0" xr:uid="{00000000-0006-0000-0000-00008600000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ruggem</author>
    <author>Linda Powell</author>
  </authors>
  <commentList>
    <comment ref="B6" authorId="0" shapeId="0" xr:uid="{00000000-0006-0000-0200-000001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shapeId="0" xr:uid="{00000000-0006-0000-0200-000002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shapeId="0" xr:uid="{00000000-0006-0000-0200-000003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shapeId="0" xr:uid="{00000000-0006-0000-0200-000004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shapeId="0" xr:uid="{00000000-0006-0000-0200-000005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shapeId="0" xr:uid="{00000000-0006-0000-0200-000006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shapeId="0" xr:uid="{00000000-0006-0000-0200-000007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shapeId="0" xr:uid="{00000000-0006-0000-0200-000008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shapeId="0" xr:uid="{00000000-0006-0000-0200-000009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shapeId="0" xr:uid="{00000000-0006-0000-0200-00000A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shapeId="0" xr:uid="{00000000-0006-0000-0200-00000B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shapeId="0" xr:uid="{00000000-0006-0000-0200-00000C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shapeId="0" xr:uid="{00000000-0006-0000-0200-00000D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shapeId="0" xr:uid="{00000000-0006-0000-0200-00000E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shapeId="0" xr:uid="{00000000-0006-0000-0200-00000F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shapeId="0" xr:uid="{00000000-0006-0000-0200-000010000000}">
      <text>
        <r>
          <rPr>
            <b/>
            <sz val="8"/>
            <color indexed="81"/>
            <rFont val="Tahoma"/>
            <family val="2"/>
          </rPr>
          <t>Dataset Methods Protocol Publication Date field:</t>
        </r>
        <r>
          <rPr>
            <sz val="8"/>
            <color indexed="81"/>
            <rFont val="Tahoma"/>
            <family val="2"/>
          </rPr>
          <t xml:space="preserve">
Publication date of Protocol.</t>
        </r>
      </text>
    </comment>
    <comment ref="B22" authorId="0" shapeId="0" xr:uid="{00000000-0006-0000-0200-000011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shapeId="0" xr:uid="{00000000-0006-0000-0200-000012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shapeId="0" xr:uid="{00000000-0006-0000-0200-000013000000}">
      <text>
        <r>
          <rPr>
            <b/>
            <sz val="8"/>
            <color indexed="81"/>
            <rFont val="Tahoma"/>
            <family val="2"/>
          </rPr>
          <t>Dataset Methods Protocol URL field:</t>
        </r>
        <r>
          <rPr>
            <sz val="8"/>
            <color indexed="81"/>
            <rFont val="Tahoma"/>
            <family val="2"/>
          </rPr>
          <t xml:space="preserve">
URL of protocol.</t>
        </r>
      </text>
    </comment>
    <comment ref="B25" authorId="0" shapeId="0" xr:uid="{00000000-0006-0000-0200-000014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shapeId="0" xr:uid="{00000000-0006-0000-0200-000015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shapeId="0" xr:uid="{00000000-0006-0000-0200-000016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shapeId="0" xr:uid="{00000000-0006-0000-0200-000017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shapeId="0" xr:uid="{00000000-0006-0000-0200-000018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shapeId="0" xr:uid="{00000000-0006-0000-0200-000019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shapeId="0" xr:uid="{00000000-0006-0000-0200-00001A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shapeId="0" xr:uid="{00000000-0006-0000-0200-00001B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shapeId="0" xr:uid="{00000000-0006-0000-0200-00001C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shapeId="0" xr:uid="{00000000-0006-0000-0200-00001D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shapeId="0" xr:uid="{00000000-0006-0000-0200-00001E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shapeId="0" xr:uid="{00000000-0006-0000-0200-00001F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shapeId="0" xr:uid="{00000000-0006-0000-0200-000020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shapeId="0" xr:uid="{00000000-0006-0000-0200-000021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shapeId="0" xr:uid="{00000000-0006-0000-0200-000022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shapeId="0" xr:uid="{00000000-0006-0000-0200-000023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shapeId="0" xr:uid="{00000000-0006-0000-0200-000024000000}">
      <text>
        <r>
          <rPr>
            <b/>
            <sz val="8"/>
            <color indexed="81"/>
            <rFont val="Tahoma"/>
            <family val="2"/>
          </rPr>
          <t>Dataset Methods Protocol Publication Date field:</t>
        </r>
        <r>
          <rPr>
            <sz val="8"/>
            <color indexed="81"/>
            <rFont val="Tahoma"/>
            <family val="2"/>
          </rPr>
          <t xml:space="preserve">
Publication date of Protocol.</t>
        </r>
      </text>
    </comment>
    <comment ref="B45" authorId="0" shapeId="0" xr:uid="{00000000-0006-0000-0200-000025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shapeId="0" xr:uid="{00000000-0006-0000-0200-000026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shapeId="0" xr:uid="{00000000-0006-0000-0200-000027000000}">
      <text>
        <r>
          <rPr>
            <b/>
            <sz val="8"/>
            <color indexed="81"/>
            <rFont val="Tahoma"/>
            <family val="2"/>
          </rPr>
          <t>Dataset Methods Protocol URL field:</t>
        </r>
        <r>
          <rPr>
            <sz val="8"/>
            <color indexed="81"/>
            <rFont val="Tahoma"/>
            <family val="2"/>
          </rPr>
          <t xml:space="preserve">
URL of protocol.</t>
        </r>
      </text>
    </comment>
    <comment ref="B48" authorId="0" shapeId="0" xr:uid="{00000000-0006-0000-0200-000028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shapeId="0" xr:uid="{00000000-0006-0000-0200-000029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shapeId="0" xr:uid="{00000000-0006-0000-0200-00002A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shapeId="0" xr:uid="{00000000-0006-0000-0200-00002B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shapeId="0" xr:uid="{00000000-0006-0000-0200-00002C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shapeId="0" xr:uid="{00000000-0006-0000-0200-00002D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shapeId="0" xr:uid="{00000000-0006-0000-0200-00002E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shapeId="0" xr:uid="{00000000-0006-0000-0200-00002F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shapeId="0" xr:uid="{00000000-0006-0000-0200-000030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shapeId="0" xr:uid="{00000000-0006-0000-0200-000031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shapeId="0" xr:uid="{00000000-0006-0000-0200-000032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shapeId="0" xr:uid="{00000000-0006-0000-0200-000033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shapeId="0" xr:uid="{00000000-0006-0000-0200-000034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shapeId="0" xr:uid="{00000000-0006-0000-0200-000035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shapeId="0" xr:uid="{00000000-0006-0000-0200-000036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shapeId="0" xr:uid="{00000000-0006-0000-0200-000037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shapeId="0" xr:uid="{00000000-0006-0000-0200-000038000000}">
      <text>
        <r>
          <rPr>
            <b/>
            <sz val="8"/>
            <color indexed="81"/>
            <rFont val="Tahoma"/>
            <family val="2"/>
          </rPr>
          <t>Dataset Methods Protocol Publication Date field:</t>
        </r>
        <r>
          <rPr>
            <sz val="8"/>
            <color indexed="81"/>
            <rFont val="Tahoma"/>
            <family val="2"/>
          </rPr>
          <t xml:space="preserve">
Publication date of Protocol.</t>
        </r>
      </text>
    </comment>
    <comment ref="B68" authorId="0" shapeId="0" xr:uid="{00000000-0006-0000-0200-000039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shapeId="0" xr:uid="{00000000-0006-0000-0200-00003A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shapeId="0" xr:uid="{00000000-0006-0000-0200-00003B000000}">
      <text>
        <r>
          <rPr>
            <b/>
            <sz val="8"/>
            <color indexed="81"/>
            <rFont val="Tahoma"/>
            <family val="2"/>
          </rPr>
          <t>Dataset Methods Protocol URL field:</t>
        </r>
        <r>
          <rPr>
            <sz val="8"/>
            <color indexed="81"/>
            <rFont val="Tahoma"/>
            <family val="2"/>
          </rPr>
          <t xml:space="preserve">
URL of protocol.</t>
        </r>
      </text>
    </comment>
    <comment ref="B71" authorId="0" shapeId="0" xr:uid="{00000000-0006-0000-0200-00003C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Linda Powell</author>
  </authors>
  <commentList>
    <comment ref="B2" authorId="0" shapeId="0" xr:uid="{00000000-0006-0000-0300-00000100000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shapeId="0" xr:uid="{00000000-0006-0000-0300-000002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shapeId="0" xr:uid="{00000000-0006-0000-0300-000003000000}">
      <text>
        <r>
          <rPr>
            <b/>
            <sz val="8"/>
            <color indexed="81"/>
            <rFont val="Tahoma"/>
            <family val="2"/>
          </rPr>
          <t>Research Project Title:</t>
        </r>
        <r>
          <rPr>
            <sz val="8"/>
            <color indexed="81"/>
            <rFont val="Tahoma"/>
            <family val="2"/>
          </rPr>
          <t xml:space="preserve">
Title of Research Project to which dataset is related.</t>
        </r>
      </text>
    </comment>
    <comment ref="B8" authorId="1" shapeId="0" xr:uid="{00000000-0006-0000-0300-000004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shapeId="0" xr:uid="{00000000-0006-0000-0300-000005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shapeId="0" xr:uid="{00000000-0006-0000-0300-000006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shapeId="0" xr:uid="{00000000-0006-0000-0300-000007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shapeId="0" xr:uid="{00000000-0006-0000-0300-000008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shapeId="0" xr:uid="{00000000-0006-0000-0300-000009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shapeId="0" xr:uid="{00000000-0006-0000-0300-00000A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shapeId="0" xr:uid="{00000000-0006-0000-0300-00000B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shapeId="0" xr:uid="{00000000-0006-0000-0300-00000C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shapeId="0" xr:uid="{00000000-0006-0000-0300-00000D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shapeId="0" xr:uid="{00000000-0006-0000-0300-00000E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shapeId="0" xr:uid="{00000000-0006-0000-0300-00000F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shapeId="0" xr:uid="{00000000-0006-0000-0300-000010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shapeId="0" xr:uid="{00000000-0006-0000-0300-000011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shapeId="0" xr:uid="{00000000-0006-0000-0300-000012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shapeId="0" xr:uid="{00000000-0006-0000-0300-000013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shapeId="0" xr:uid="{00000000-0006-0000-0300-000014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shapeId="0" xr:uid="{00000000-0006-0000-0300-000015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shapeId="0" xr:uid="{00000000-0006-0000-0300-000016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shapeId="0" xr:uid="{00000000-0006-0000-0300-000017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shapeId="0" xr:uid="{00000000-0006-0000-0300-000018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shapeId="0" xr:uid="{00000000-0006-0000-0300-000019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shapeId="0" xr:uid="{00000000-0006-0000-0300-00001A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shapeId="0" xr:uid="{00000000-0006-0000-0300-00001B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shapeId="0" xr:uid="{00000000-0006-0000-0300-00001C000000}">
      <text>
        <r>
          <rPr>
            <b/>
            <sz val="8"/>
            <color indexed="81"/>
            <rFont val="Tahoma"/>
            <family val="2"/>
          </rPr>
          <t>Research Project Title:</t>
        </r>
        <r>
          <rPr>
            <sz val="8"/>
            <color indexed="81"/>
            <rFont val="Tahoma"/>
            <family val="2"/>
          </rPr>
          <t xml:space="preserve">
Title of Research Project to which dataset is related.</t>
        </r>
      </text>
    </comment>
    <comment ref="B35" authorId="1" shapeId="0" xr:uid="{00000000-0006-0000-0300-00001D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shapeId="0" xr:uid="{00000000-0006-0000-0300-00001E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shapeId="0" xr:uid="{00000000-0006-0000-0300-00001F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shapeId="0" xr:uid="{00000000-0006-0000-0300-000020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shapeId="0" xr:uid="{00000000-0006-0000-0300-000021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shapeId="0" xr:uid="{00000000-0006-0000-0300-000022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shapeId="0" xr:uid="{00000000-0006-0000-0300-000023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shapeId="0" xr:uid="{00000000-0006-0000-0300-000024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shapeId="0" xr:uid="{00000000-0006-0000-0300-000025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shapeId="0" xr:uid="{00000000-0006-0000-0300-000026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shapeId="0" xr:uid="{00000000-0006-0000-0300-000027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shapeId="0" xr:uid="{00000000-0006-0000-0300-000028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shapeId="0" xr:uid="{00000000-0006-0000-0300-000029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shapeId="0" xr:uid="{00000000-0006-0000-0300-00002A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shapeId="0" xr:uid="{00000000-0006-0000-0300-00002B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shapeId="0" xr:uid="{00000000-0006-0000-0300-00002C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shapeId="0" xr:uid="{00000000-0006-0000-0300-00002D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shapeId="0" xr:uid="{00000000-0006-0000-0300-00002E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shapeId="0" xr:uid="{00000000-0006-0000-0300-00002F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shapeId="0" xr:uid="{00000000-0006-0000-0300-000030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shapeId="0" xr:uid="{00000000-0006-0000-0300-000031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shapeId="0" xr:uid="{00000000-0006-0000-0300-000032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shapeId="0" xr:uid="{00000000-0006-0000-0300-000033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shapeId="0" xr:uid="{00000000-0006-0000-0300-000034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shapeId="0" xr:uid="{00000000-0006-0000-0300-000035000000}">
      <text>
        <r>
          <rPr>
            <b/>
            <sz val="8"/>
            <color indexed="81"/>
            <rFont val="Tahoma"/>
            <family val="2"/>
          </rPr>
          <t>Research Project Title:</t>
        </r>
        <r>
          <rPr>
            <sz val="8"/>
            <color indexed="81"/>
            <rFont val="Tahoma"/>
            <family val="2"/>
          </rPr>
          <t xml:space="preserve">
Title of Research Project to which dataset is related.</t>
        </r>
      </text>
    </comment>
    <comment ref="B62" authorId="1" shapeId="0" xr:uid="{00000000-0006-0000-0300-000036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shapeId="0" xr:uid="{00000000-0006-0000-0300-000037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shapeId="0" xr:uid="{00000000-0006-0000-0300-000038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shapeId="0" xr:uid="{00000000-0006-0000-0300-000039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shapeId="0" xr:uid="{00000000-0006-0000-0300-00003A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shapeId="0" xr:uid="{00000000-0006-0000-0300-00003B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shapeId="0" xr:uid="{00000000-0006-0000-0300-00003C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shapeId="0" xr:uid="{00000000-0006-0000-0300-00003D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shapeId="0" xr:uid="{00000000-0006-0000-0300-00003E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shapeId="0" xr:uid="{00000000-0006-0000-0300-00003F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shapeId="0" xr:uid="{00000000-0006-0000-0300-000040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shapeId="0" xr:uid="{00000000-0006-0000-0300-000041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shapeId="0" xr:uid="{00000000-0006-0000-0300-000042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shapeId="0" xr:uid="{00000000-0006-0000-0300-000043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shapeId="0" xr:uid="{00000000-0006-0000-0300-000044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shapeId="0" xr:uid="{00000000-0006-0000-0300-000045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shapeId="0" xr:uid="{00000000-0006-0000-0300-000046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shapeId="0" xr:uid="{00000000-0006-0000-0300-000047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shapeId="0" xr:uid="{00000000-0006-0000-0300-000048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shapeId="0" xr:uid="{00000000-0006-0000-0300-000049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shapeId="0" xr:uid="{00000000-0006-0000-0300-00004A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shapeId="0" xr:uid="{00000000-0006-0000-0300-00004B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shapeId="0" xr:uid="{00000000-0006-0000-0300-00004C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shapeId="0" xr:uid="{00000000-0006-0000-0300-00004D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shapeId="0" xr:uid="{00000000-0006-0000-0300-00004E000000}">
      <text>
        <r>
          <rPr>
            <b/>
            <sz val="8"/>
            <color indexed="81"/>
            <rFont val="Tahoma"/>
            <family val="2"/>
          </rPr>
          <t>Research Project Title:</t>
        </r>
        <r>
          <rPr>
            <sz val="8"/>
            <color indexed="81"/>
            <rFont val="Tahoma"/>
            <family val="2"/>
          </rPr>
          <t xml:space="preserve">
Title of Research Project to which dataset is related.</t>
        </r>
      </text>
    </comment>
    <comment ref="B89" authorId="1" shapeId="0" xr:uid="{00000000-0006-0000-0300-00004F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shapeId="0" xr:uid="{00000000-0006-0000-0300-000050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shapeId="0" xr:uid="{00000000-0006-0000-0300-000051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shapeId="0" xr:uid="{00000000-0006-0000-0300-000052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shapeId="0" xr:uid="{00000000-0006-0000-0300-000053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shapeId="0" xr:uid="{00000000-0006-0000-0300-000054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shapeId="0" xr:uid="{00000000-0006-0000-0300-000055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shapeId="0" xr:uid="{00000000-0006-0000-0300-000056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shapeId="0" xr:uid="{00000000-0006-0000-0300-000057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shapeId="0" xr:uid="{00000000-0006-0000-0300-000058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shapeId="0" xr:uid="{00000000-0006-0000-0300-000059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shapeId="0" xr:uid="{00000000-0006-0000-0300-00005A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shapeId="0" xr:uid="{00000000-0006-0000-0300-00005B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shapeId="0" xr:uid="{00000000-0006-0000-0300-00005C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shapeId="0" xr:uid="{00000000-0006-0000-0300-00005D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shapeId="0" xr:uid="{00000000-0006-0000-0300-00005E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shapeId="0" xr:uid="{00000000-0006-0000-0300-00005F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shapeId="0" xr:uid="{00000000-0006-0000-0300-000060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shapeId="0" xr:uid="{00000000-0006-0000-0300-000061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shapeId="0" xr:uid="{00000000-0006-0000-0300-000062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shapeId="0" xr:uid="{00000000-0006-0000-0300-000063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shapeId="0" xr:uid="{00000000-0006-0000-0300-000064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shapeId="0" xr:uid="{00000000-0006-0000-0300-000065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powell</author>
    <author>ruggem</author>
    <author>Field Description</author>
  </authors>
  <commentList>
    <comment ref="A11" authorId="0" shapeId="0" xr:uid="{00000000-0006-0000-0400-00000100000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shapeId="0" xr:uid="{00000000-0006-0000-0400-00000200000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shapeId="0" xr:uid="{00000000-0006-0000-0400-00000300000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shapeId="0" xr:uid="{00000000-0006-0000-0400-000004000000}">
      <text>
        <r>
          <rPr>
            <b/>
            <sz val="8"/>
            <color indexed="81"/>
            <rFont val="Tahoma"/>
            <family val="2"/>
          </rPr>
          <t>MissingValueCode field:</t>
        </r>
        <r>
          <rPr>
            <sz val="8"/>
            <color indexed="81"/>
            <rFont val="Tahoma"/>
            <family val="2"/>
          </rPr>
          <t xml:space="preserve">
Code used to represent missing values within data table.
</t>
        </r>
      </text>
    </comment>
    <comment ref="A15" authorId="0" shapeId="0" xr:uid="{00000000-0006-0000-0400-000005000000}">
      <text>
        <r>
          <rPr>
            <b/>
            <sz val="8"/>
            <color indexed="81"/>
            <rFont val="Tahoma"/>
            <family val="2"/>
          </rPr>
          <t>MissingValueCode Explanation:</t>
        </r>
        <r>
          <rPr>
            <sz val="8"/>
            <color indexed="81"/>
            <rFont val="Tahoma"/>
            <family val="2"/>
          </rPr>
          <t xml:space="preserve">
Short explanation of the missing value code.</t>
        </r>
      </text>
    </comment>
    <comment ref="A16" authorId="1" shapeId="0" xr:uid="{00000000-0006-0000-0400-000006000000}">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shapeId="0" xr:uid="{00000000-0006-0000-0400-000007000000}">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shapeId="0" xr:uid="{00000000-0006-0000-0400-00000800000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shapeId="0" xr:uid="{00000000-0006-0000-0400-000009000000}">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shapeId="0" xr:uid="{00000000-0006-0000-0400-00000A000000}">
      <text>
        <r>
          <rPr>
            <b/>
            <sz val="8"/>
            <color indexed="81"/>
            <rFont val="Tahoma"/>
            <family val="2"/>
          </rPr>
          <t xml:space="preserve">Date Time format field: </t>
        </r>
        <r>
          <rPr>
            <sz val="8"/>
            <color indexed="81"/>
            <rFont val="Tahoma"/>
            <family val="2"/>
          </rPr>
          <t>Enter the datetime format (ex. DD-MMM-YY)</t>
        </r>
      </text>
    </comment>
    <comment ref="A21" authorId="0" shapeId="0" xr:uid="{00000000-0006-0000-0400-00000B00000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shapeId="0" xr:uid="{00000000-0006-0000-0400-00000C00000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shapeId="0" xr:uid="{00000000-0006-0000-0400-00000D000000}">
      <text>
        <r>
          <rPr>
            <b/>
            <sz val="8"/>
            <color indexed="81"/>
            <rFont val="Tahoma"/>
            <family val="2"/>
          </rPr>
          <t>Units_DataTable field:</t>
        </r>
        <r>
          <rPr>
            <sz val="8"/>
            <color indexed="81"/>
            <rFont val="Tahoma"/>
            <family val="2"/>
          </rPr>
          <t xml:space="preserve">
Units used in dataset.</t>
        </r>
      </text>
    </comment>
    <comment ref="A24" authorId="0" shapeId="0" xr:uid="{00000000-0006-0000-0400-00000E00000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shapeId="0" xr:uid="{00000000-0006-0000-0400-00000F00000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shapeId="0" xr:uid="{00000000-0006-0000-0400-00001000000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shapeId="0" xr:uid="{00000000-0006-0000-0400-000011000000}">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powell</author>
  </authors>
  <commentList>
    <comment ref="A2" authorId="0" shapeId="0" xr:uid="{280A6CEB-C491-4724-B243-1A6128BB8A67}">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List>
</comments>
</file>

<file path=xl/sharedStrings.xml><?xml version="1.0" encoding="utf-8"?>
<sst xmlns="http://schemas.openxmlformats.org/spreadsheetml/2006/main" count="3212" uniqueCount="1473">
  <si>
    <t>National Science Foundation under Grant # 9910514 and #0620409</t>
  </si>
  <si>
    <t xml:space="preserve">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t>
  </si>
  <si>
    <t>FCE LTER II:  Coastal Oligotrophic Ecosystems Research</t>
  </si>
  <si>
    <t xml:space="preserve">Evelyn </t>
  </si>
  <si>
    <t>Mike</t>
  </si>
  <si>
    <t>Rene</t>
  </si>
  <si>
    <t>Gaiser</t>
  </si>
  <si>
    <t>Heithaus</t>
  </si>
  <si>
    <t xml:space="preserve">Price </t>
  </si>
  <si>
    <t>Department of Biological Sciences|Marine Biology Program|Florida International University|Biscayne Bay Campus</t>
  </si>
  <si>
    <t>Department of Earth Sciences| Florida International University| University Park| PC 344| 11200 SW 8th Street</t>
  </si>
  <si>
    <t xml:space="preserve">FL </t>
  </si>
  <si>
    <t>305-348-6145</t>
  </si>
  <si>
    <t>(305) 919-5234</t>
  </si>
  <si>
    <t>305-348-3119</t>
  </si>
  <si>
    <t>(305) 919-4030</t>
  </si>
  <si>
    <t>305-348-3877</t>
  </si>
  <si>
    <t>gaisere@fiu.edu</t>
  </si>
  <si>
    <t>heithaus@fiu.edu</t>
  </si>
  <si>
    <t xml:space="preserve">jaffer@fiu.edu </t>
  </si>
  <si>
    <t>pricer@fiu.edu</t>
  </si>
  <si>
    <t>The FCE LTER Project Study area is located in South Florida, mostly in Everglades National Park. There are a total of 20 sampling sites located in two major regions: 1) Shark River Slough and 2) Taylor Slough/Panhandle.</t>
  </si>
  <si>
    <t>2006-12-01|2012-12-01</t>
  </si>
  <si>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</si>
  <si>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</si>
  <si>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</si>
  <si>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</si>
  <si>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</si>
  <si>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</si>
  <si>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</si>
  <si>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</si>
  <si>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</si>
  <si>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</si>
  <si>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</si>
  <si>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</si>
  <si>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</si>
  <si>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</si>
  <si>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</si>
  <si>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</si>
  <si>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</si>
  <si>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</si>
  <si>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</si>
  <si>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</si>
  <si>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</si>
  <si>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</si>
  <si>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</si>
  <si>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</si>
  <si>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</si>
  <si>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</si>
  <si>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</si>
  <si>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</si>
  <si>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</si>
  <si>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</si>
  <si>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</si>
  <si>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</si>
  <si>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</si>
  <si>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</si>
  <si>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</si>
  <si>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</si>
  <si>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</si>
  <si>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</si>
  <si>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</si>
  <si>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The FCE LTER Project Study area is located in South Florida, mostly in Everglades National Park. There are a total of 21 sampling sites located in two major regions: 1) Shark River Slough and 2) Taylor Slough/Panhandle.</t>
  </si>
  <si>
    <t>305-348-6054</t>
  </si>
  <si>
    <t xml:space="preserve">fcelter@fiu.edu  </t>
  </si>
  <si>
    <t xml:space="preserve">http://fcelter.fiu.edu  </t>
  </si>
  <si>
    <r>
      <t xml:space="preserve"> uid=</t>
    </r>
    <r>
      <rPr>
        <sz val="10"/>
        <color indexed="10"/>
        <rFont val="Arial"/>
        <family val="2"/>
      </rPr>
      <t>FCE</t>
    </r>
    <r>
      <rPr>
        <sz val="10"/>
        <color indexed="12"/>
        <rFont val="Arial"/>
        <family val="2"/>
      </rPr>
      <t>,o=lter,dc=ecoinformatics,dc=org</t>
    </r>
  </si>
  <si>
    <t>Information Manager</t>
  </si>
  <si>
    <t>http://fcelter.fiu.edu</t>
  </si>
  <si>
    <t>fcelter@fiu.edu</t>
  </si>
  <si>
    <t>Joseph</t>
  </si>
  <si>
    <t>Boyer</t>
  </si>
  <si>
    <t>Principal Investigator</t>
  </si>
  <si>
    <t>James</t>
  </si>
  <si>
    <t>Fourqurean</t>
  </si>
  <si>
    <t>additionalDataset|datasetAnomolies|anomolies</t>
  </si>
  <si>
    <t>Dataset Anomolies</t>
  </si>
  <si>
    <t>additionalDataset|datasetSubmissionNotes|notes</t>
  </si>
  <si>
    <t>Dataset Submission Notes</t>
  </si>
  <si>
    <t>additionalDataset|datasetInfoManagementNotes|notes</t>
  </si>
  <si>
    <t>Dataset Information Management Notes</t>
  </si>
  <si>
    <t>Southeast Environmental Research Center|Florida International University| University Park| OE 148</t>
  </si>
  <si>
    <t>Department of Biological Sciences|Florida International University|University Park|OE 167</t>
  </si>
  <si>
    <t>Rudolf</t>
  </si>
  <si>
    <t>Jaffe</t>
  </si>
  <si>
    <t>Department of Chemistry|Florida International University|University Park|CP 304</t>
  </si>
  <si>
    <t>Joel</t>
  </si>
  <si>
    <t>Trexler</t>
  </si>
  <si>
    <t>305-348-4076</t>
  </si>
  <si>
    <t>305-348-4084</t>
  </si>
  <si>
    <t>305-348-2456</t>
  </si>
  <si>
    <t>305-348-1966</t>
  </si>
  <si>
    <t>2000-05-01| 2006-04-30</t>
  </si>
  <si>
    <t>305-348-4096</t>
  </si>
  <si>
    <t>National Science Foundation under Grant # 9910514</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</si>
  <si>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</si>
  <si>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</si>
  <si>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</si>
  <si>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</si>
  <si>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</si>
  <si>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</si>
  <si>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</si>
  <si>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</si>
  <si>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</si>
  <si>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</si>
  <si>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</si>
  <si>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</si>
  <si>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</si>
  <si>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</si>
  <si>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</si>
  <si>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</si>
  <si>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</si>
  <si>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</si>
  <si>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</si>
  <si>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 xml:space="preserve">cubic micrometers per gram </t>
  </si>
  <si>
    <t>decigram</t>
  </si>
  <si>
    <t>dg</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</si>
  <si>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</si>
  <si>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</si>
  <si>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</si>
  <si>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</si>
  <si>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</si>
  <si>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</si>
  <si>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</si>
  <si>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</si>
  <si>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</si>
  <si>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</si>
  <si>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</si>
  <si>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</si>
  <si>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</si>
  <si>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</si>
  <si>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</si>
  <si>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</si>
  <si>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</si>
  <si>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</si>
  <si>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</si>
  <si>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</si>
  <si>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</si>
  <si>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</si>
  <si>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</si>
  <si>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</si>
  <si>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</si>
  <si>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</si>
  <si>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</si>
  <si>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</si>
  <si>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</si>
  <si>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</si>
  <si>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</si>
  <si>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</si>
  <si>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</si>
  <si>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</si>
  <si>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</si>
  <si>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</si>
  <si>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</si>
  <si>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</si>
  <si>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</si>
  <si>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</si>
  <si>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</si>
  <si>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</si>
  <si>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</si>
  <si>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</si>
  <si>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</si>
  <si>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</si>
  <si>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</si>
  <si>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</si>
  <si>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</si>
  <si>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</si>
  <si>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</si>
  <si>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</si>
  <si>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</si>
  <si>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</si>
  <si>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</si>
  <si>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</si>
  <si>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</si>
  <si>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</si>
  <si>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</si>
  <si>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</si>
  <si>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</si>
  <si>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</si>
  <si>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</si>
  <si>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</si>
  <si>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</si>
  <si>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</si>
  <si>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</si>
  <si>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</si>
  <si>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</si>
  <si>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</si>
  <si>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</si>
  <si>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</si>
  <si>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</si>
  <si>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</si>
  <si>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</si>
  <si>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</si>
  <si>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</si>
  <si>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</si>
  <si>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</si>
  <si>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</si>
  <si>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</si>
  <si>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</si>
  <si>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</si>
  <si>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</si>
  <si>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</si>
  <si>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</si>
  <si>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</si>
  <si>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</si>
  <si>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</si>
  <si>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</si>
  <si>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</si>
  <si>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</si>
  <si>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</si>
  <si>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</si>
  <si>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</si>
  <si>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</si>
  <si>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</si>
  <si>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</si>
  <si>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</si>
  <si>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</si>
  <si>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</si>
  <si>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</si>
  <si>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</si>
  <si>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</si>
  <si>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</si>
  <si>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</si>
  <si>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</si>
  <si>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</si>
  <si>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</si>
  <si>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</si>
  <si>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</si>
  <si>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</si>
  <si>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</si>
  <si>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</si>
  <si>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</si>
  <si>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</si>
  <si>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</si>
  <si>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</si>
  <si>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</si>
  <si>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</si>
  <si>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</si>
  <si>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</si>
  <si>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</si>
  <si>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</si>
  <si>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</si>
  <si>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</si>
  <si>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</si>
  <si>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</si>
  <si>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</si>
  <si>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</si>
  <si>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</si>
  <si>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</si>
  <si>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</si>
  <si>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</si>
  <si>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</si>
  <si>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</si>
  <si>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</si>
  <si>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</si>
  <si>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</si>
  <si>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</si>
  <si>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</si>
  <si>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</si>
  <si>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</si>
  <si>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Dataset LTER SiteNames</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</si>
  <si>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</si>
  <si>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</si>
  <si>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</si>
  <si>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</si>
  <si>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</si>
  <si>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</si>
  <si>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</si>
  <si>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</si>
  <si>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</si>
  <si>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</si>
  <si>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</si>
  <si>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</si>
  <si>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</si>
  <si>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</si>
  <si>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</si>
  <si>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</si>
  <si>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</si>
  <si>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</si>
  <si>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</si>
  <si>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</si>
  <si>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</si>
  <si>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</si>
  <si>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</si>
  <si>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</si>
  <si>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</si>
  <si>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</si>
  <si>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</si>
  <si>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</si>
  <si>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</si>
  <si>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</si>
  <si>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</si>
  <si>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</si>
  <si>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</si>
  <si>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</si>
  <si>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</si>
  <si>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</si>
  <si>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</si>
  <si>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</si>
  <si>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</si>
  <si>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</si>
  <si>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</si>
  <si>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</si>
  <si>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</si>
  <si>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</si>
  <si>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</si>
  <si>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</si>
  <si>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</si>
  <si>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</si>
  <si>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</si>
  <si>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</si>
  <si>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</si>
  <si>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</si>
  <si>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</si>
  <si>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</si>
  <si>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</si>
  <si>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</si>
  <si>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hertz </t>
  </si>
  <si>
    <t>hour</t>
  </si>
  <si>
    <t>hr</t>
  </si>
  <si>
    <t xml:space="preserve">3600 seconds </t>
  </si>
  <si>
    <t>inch</t>
  </si>
  <si>
    <t>in</t>
  </si>
  <si>
    <t xml:space="preserve">An imperial measure of length </t>
  </si>
  <si>
    <t>J</t>
  </si>
  <si>
    <t xml:space="preserve">joule = N*m </t>
  </si>
  <si>
    <t>Florida Coastal Everglades LTER: Coastal Oligotrophic Ecosystems Research-the Coastal Everglades</t>
  </si>
  <si>
    <t>katal</t>
  </si>
  <si>
    <t>catalyticActivity</t>
  </si>
  <si>
    <t>kat</t>
  </si>
  <si>
    <t xml:space="preserve">katal </t>
  </si>
  <si>
    <t>K</t>
  </si>
  <si>
    <t xml:space="preserve">SI unit of temperature </t>
  </si>
  <si>
    <t>kg</t>
  </si>
  <si>
    <t xml:space="preserve">SI unit of mass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</si>
  <si>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</si>
  <si>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</si>
  <si>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</si>
  <si>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</si>
  <si>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</si>
  <si>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</si>
  <si>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</si>
  <si>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</si>
  <si>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</si>
  <si>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</si>
  <si>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</si>
  <si>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</si>
  <si>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</si>
  <si>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</si>
  <si>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</si>
  <si>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</si>
  <si>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</si>
  <si>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</si>
  <si>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</si>
  <si>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</si>
  <si>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</si>
  <si>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</si>
  <si>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</si>
  <si>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</si>
  <si>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</si>
  <si>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</si>
  <si>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</si>
  <si>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</si>
  <si>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</si>
  <si>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</si>
  <si>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</si>
  <si>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</si>
  <si>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</si>
  <si>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</si>
  <si>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</si>
  <si>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</si>
  <si>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</si>
  <si>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</si>
  <si>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</si>
  <si>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</si>
  <si>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</si>
  <si>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</si>
  <si>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</si>
  <si>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</si>
  <si>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</si>
  <si>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</si>
  <si>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</si>
  <si>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</si>
  <si>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</si>
  <si>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</si>
  <si>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</si>
  <si>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</si>
  <si>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</si>
  <si>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</si>
  <si>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</si>
  <si>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</si>
  <si>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</si>
  <si>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</si>
  <si>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</si>
  <si>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</si>
  <si>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</si>
  <si>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</si>
  <si>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</si>
  <si>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</si>
  <si>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</si>
  <si>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</si>
  <si>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</si>
  <si>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</si>
  <si>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</si>
  <si>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</si>
  <si>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</si>
  <si>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</si>
  <si>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</si>
  <si>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</si>
  <si>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</si>
  <si>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</si>
  <si>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</si>
  <si>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</si>
  <si>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</si>
  <si>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</si>
  <si>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</si>
  <si>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</si>
  <si>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</si>
  <si>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</si>
  <si>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</si>
  <si>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</si>
  <si>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</si>
  <si>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</si>
  <si>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</si>
  <si>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</si>
  <si>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</si>
  <si>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</si>
  <si>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</si>
  <si>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</si>
  <si>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</si>
  <si>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</si>
  <si>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</si>
  <si>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</si>
  <si>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</si>
  <si>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</si>
  <si>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</si>
  <si>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</si>
  <si>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</si>
  <si>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</si>
  <si>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</si>
  <si>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</si>
  <si>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</si>
  <si>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</si>
  <si>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</si>
  <si>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</si>
  <si>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</si>
  <si>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</si>
  <si>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</si>
  <si>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</si>
  <si>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</si>
  <si>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</si>
  <si>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</si>
  <si>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</si>
  <si>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</si>
  <si>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</si>
  <si>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</si>
  <si>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</si>
  <si>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</si>
  <si>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</si>
  <si>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</si>
  <si>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</si>
  <si>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</si>
  <si>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</si>
  <si>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</si>
  <si>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</si>
  <si>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</si>
  <si>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</si>
  <si>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</si>
  <si>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</si>
  <si>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</si>
  <si>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</si>
  <si>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</si>
  <si>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</si>
  <si>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</si>
  <si>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</si>
  <si>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</si>
  <si>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</si>
  <si>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</si>
  <si>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</si>
  <si>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</si>
  <si>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</si>
  <si>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</si>
  <si>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</si>
  <si>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</si>
  <si>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</si>
  <si>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</si>
  <si>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</si>
  <si>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</si>
  <si>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</si>
  <si>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</si>
  <si>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</si>
  <si>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</si>
  <si>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</si>
  <si>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</si>
  <si>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</si>
  <si>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</si>
  <si>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</si>
  <si>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</si>
  <si>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</si>
  <si>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</si>
  <si>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</si>
  <si>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</si>
  <si>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</si>
  <si>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</si>
  <si>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</si>
  <si>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</si>
  <si>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</si>
  <si>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</si>
  <si>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</si>
  <si>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</si>
  <si>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</si>
  <si>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</si>
  <si>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</si>
  <si>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</si>
  <si>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</si>
  <si>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</si>
  <si>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</si>
  <si>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</si>
  <si>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</si>
  <si>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</si>
  <si>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</si>
  <si>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</si>
  <si>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</si>
  <si>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</si>
  <si>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</si>
  <si>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</si>
  <si>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</si>
  <si>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</si>
  <si>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</si>
  <si>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</si>
  <si>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</si>
  <si>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</si>
  <si>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</si>
  <si>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</si>
  <si>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</si>
  <si>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</si>
  <si>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</si>
  <si>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</si>
  <si>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</si>
  <si>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</si>
  <si>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</si>
  <si>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</si>
  <si>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</si>
  <si>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</si>
  <si>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</si>
  <si>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</si>
  <si>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</si>
  <si>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</si>
  <si>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</si>
  <si>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</si>
  <si>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</si>
  <si>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</si>
  <si>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</si>
  <si>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</si>
  <si>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</si>
  <si>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</si>
  <si>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</si>
  <si>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</si>
  <si>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</si>
  <si>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</si>
  <si>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</si>
  <si>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</si>
  <si>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</si>
  <si>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</si>
  <si>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</si>
  <si>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</si>
  <si>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</si>
  <si>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</si>
  <si>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</si>
  <si>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</si>
  <si>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</si>
  <si>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</si>
  <si>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</si>
  <si>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</si>
  <si>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</si>
  <si>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</si>
  <si>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</si>
  <si>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</si>
  <si>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</si>
  <si>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</si>
  <si>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</si>
  <si>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</si>
  <si>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</si>
  <si>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</si>
  <si>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</si>
  <si>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</si>
  <si>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</si>
  <si>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</si>
  <si>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</si>
  <si>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</si>
  <si>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</si>
  <si>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</si>
  <si>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</si>
  <si>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</si>
  <si>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</si>
  <si>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</si>
  <si>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</si>
  <si>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</si>
  <si>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</si>
  <si>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</si>
  <si>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</si>
  <si>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</si>
  <si>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</si>
  <si>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</si>
  <si>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</si>
  <si>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</si>
  <si>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</si>
  <si>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</si>
  <si>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</si>
  <si>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</si>
  <si>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</si>
  <si>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</si>
  <si>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</si>
  <si>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</si>
  <si>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</si>
  <si>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</si>
  <si>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</si>
  <si>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</si>
  <si>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</si>
  <si>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</si>
  <si>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</si>
  <si>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</si>
  <si>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</si>
  <si>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</si>
  <si>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</si>
  <si>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</si>
  <si>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</si>
  <si>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</si>
  <si>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</si>
  <si>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</si>
  <si>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</si>
  <si>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</si>
  <si>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long-term monitoring</t>
  </si>
  <si>
    <t xml:space="preserve">pascal </t>
  </si>
  <si>
    <t>pint</t>
  </si>
  <si>
    <t xml:space="preserve">US liquid pint </t>
  </si>
  <si>
    <t>Dataset Creator Mail Country</t>
  </si>
  <si>
    <t xml:space="preserve">Dataset Contact Mail Country  </t>
  </si>
  <si>
    <t xml:space="preserve">Research Project Mail Country </t>
  </si>
  <si>
    <t>pound</t>
  </si>
  <si>
    <t>lbs</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</si>
  <si>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</si>
  <si>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</si>
  <si>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</si>
  <si>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</si>
  <si>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</si>
  <si>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</si>
  <si>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</si>
  <si>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</si>
  <si>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</si>
  <si>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</si>
  <si>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</si>
  <si>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</si>
  <si>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</si>
  <si>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</si>
  <si>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</si>
  <si>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</si>
  <si>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</si>
  <si>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</si>
  <si>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</si>
  <si>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</si>
  <si>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</si>
  <si>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</si>
  <si>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</si>
  <si>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</si>
  <si>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</si>
  <si>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</si>
  <si>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</si>
  <si>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</si>
  <si>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</si>
  <si>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</si>
  <si>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</si>
  <si>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</si>
  <si>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</si>
  <si>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</si>
  <si>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</si>
  <si>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</si>
  <si>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</si>
  <si>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</si>
  <si>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</si>
  <si>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</si>
  <si>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</si>
  <si>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</si>
  <si>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</si>
  <si>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</si>
  <si>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</si>
  <si>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</si>
  <si>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</si>
  <si>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</si>
  <si>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</si>
  <si>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</si>
  <si>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</si>
  <si>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</si>
  <si>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</si>
  <si>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</si>
  <si>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</si>
  <si>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</si>
  <si>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</si>
  <si>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</si>
  <si>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</si>
  <si>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</si>
  <si>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</si>
  <si>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</si>
  <si>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</si>
  <si>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</si>
  <si>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</si>
  <si>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</si>
  <si>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</si>
  <si>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</si>
  <si>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</si>
  <si>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</si>
  <si>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</si>
  <si>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</si>
  <si>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</si>
  <si>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</si>
  <si>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</si>
  <si>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</si>
  <si>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</si>
  <si>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</si>
  <si>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</si>
  <si>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</si>
  <si>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</si>
  <si>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</si>
  <si>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</si>
  <si>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</si>
  <si>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</si>
  <si>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</si>
  <si>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</si>
  <si>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</si>
  <si>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</si>
  <si>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</si>
  <si>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</si>
  <si>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</si>
  <si>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</si>
  <si>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</si>
  <si>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</si>
  <si>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</si>
  <si>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</si>
  <si>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</si>
  <si>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</si>
  <si>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</si>
  <si>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</si>
  <si>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</si>
  <si>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</si>
  <si>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</si>
  <si>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</si>
  <si>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</si>
  <si>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</si>
  <si>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</si>
  <si>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</si>
  <si>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</si>
  <si>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</si>
  <si>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</si>
  <si>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</si>
  <si>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</si>
  <si>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</si>
  <si>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</si>
  <si>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</si>
  <si>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</si>
  <si>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</si>
  <si>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</si>
  <si>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</si>
  <si>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</si>
  <si>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</si>
  <si>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</si>
  <si>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</si>
  <si>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</si>
  <si>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</si>
  <si>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</si>
  <si>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</si>
  <si>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</si>
  <si>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</si>
  <si>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</si>
  <si>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</si>
  <si>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</si>
  <si>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</si>
  <si>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</si>
  <si>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</si>
  <si>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</si>
  <si>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</si>
  <si>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</si>
  <si>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</si>
  <si>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</si>
  <si>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</si>
  <si>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</si>
  <si>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</si>
  <si>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</si>
  <si>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</si>
  <si>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</si>
  <si>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0.1</t>
  </si>
  <si>
    <t>0.0001</t>
  </si>
  <si>
    <t>0.0174532924</t>
  </si>
  <si>
    <t>Florida International University| University Park| OE 148</t>
  </si>
  <si>
    <t>Miami</t>
  </si>
  <si>
    <t>FL</t>
  </si>
  <si>
    <t>USA</t>
  </si>
  <si>
    <t>305-348-3101</t>
  </si>
  <si>
    <t>305-348-1986</t>
  </si>
  <si>
    <t>childers@fiu.edu</t>
  </si>
  <si>
    <t>mg/g/hr</t>
  </si>
  <si>
    <t>milligramsPerGram</t>
  </si>
  <si>
    <t xml:space="preserve">milligrams per gram </t>
  </si>
  <si>
    <t>milligramsPerGramPerHour</t>
  </si>
  <si>
    <t>milligrams per gram per hour (rate)</t>
  </si>
  <si>
    <t>hhmm</t>
  </si>
  <si>
    <t>time - hours minutes on 24 hr clock</t>
  </si>
  <si>
    <t>hh:mm</t>
  </si>
  <si>
    <t>mg/g</t>
  </si>
  <si>
    <r>
      <t>♦</t>
    </r>
    <r>
      <rPr>
        <sz val="10"/>
        <rFont val="Arial"/>
        <family val="2"/>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t>
    </r>
    <r>
      <rPr>
        <sz val="10"/>
        <rFont val="Arial"/>
        <family val="2"/>
      </rPr>
      <t>. In some cases, field may not be applicable for data sets, such as 'Dataset Creator Organization Name'.</t>
    </r>
  </si>
  <si>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</si>
  <si>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</si>
  <si>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</si>
  <si>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</si>
  <si>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</si>
  <si>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</si>
  <si>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</si>
  <si>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</si>
  <si>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</si>
  <si>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</si>
  <si>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</si>
  <si>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</si>
  <si>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</si>
  <si>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</si>
  <si>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</si>
  <si>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</si>
  <si>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</si>
  <si>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</si>
  <si>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</si>
  <si>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</si>
  <si>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</si>
  <si>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</si>
  <si>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</si>
  <si>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</si>
  <si>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</si>
  <si>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</si>
  <si>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</si>
  <si>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</si>
  <si>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</si>
  <si>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</si>
  <si>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</si>
  <si>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</si>
  <si>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</si>
  <si>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</si>
  <si>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</si>
  <si>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</si>
  <si>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</si>
  <si>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</si>
  <si>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</si>
  <si>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</si>
  <si>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</si>
  <si>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</si>
  <si>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</si>
  <si>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</si>
  <si>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</si>
  <si>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</si>
  <si>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</si>
  <si>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</si>
  <si>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</si>
  <si>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</si>
  <si>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</si>
  <si>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</si>
  <si>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</si>
  <si>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</si>
  <si>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</si>
  <si>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</si>
  <si>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</si>
  <si>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</si>
  <si>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</si>
  <si>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</si>
  <si>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</si>
  <si>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</si>
  <si>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</si>
  <si>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</si>
  <si>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</si>
  <si>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</si>
  <si>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</si>
  <si>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</si>
  <si>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</si>
  <si>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family val="2"/>
      </rPr>
      <t xml:space="preserve">  </t>
    </r>
  </si>
  <si>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</si>
  <si>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</si>
  <si>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</si>
  <si>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</si>
  <si>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</si>
  <si>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</si>
  <si>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</si>
  <si>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</si>
  <si>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</si>
  <si>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</si>
  <si>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</si>
  <si>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</si>
  <si>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</si>
  <si>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</si>
  <si>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</si>
  <si>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</si>
  <si>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</si>
  <si>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</si>
  <si>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</si>
  <si>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</si>
  <si>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</si>
  <si>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</si>
  <si>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</si>
  <si>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</si>
  <si>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</si>
  <si>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</si>
  <si>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</si>
  <si>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</si>
  <si>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</si>
  <si>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</si>
  <si>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</si>
  <si>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</si>
  <si>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</si>
  <si>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</si>
  <si>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</si>
  <si>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</si>
  <si>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</si>
  <si>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</si>
  <si>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</si>
  <si>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</si>
  <si>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</si>
  <si>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</si>
  <si>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</si>
  <si>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</si>
  <si>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</si>
  <si>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</si>
  <si>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</si>
  <si>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</si>
  <si>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</si>
  <si>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</si>
  <si>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</si>
  <si>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</si>
  <si>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</si>
  <si>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</si>
  <si>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</si>
  <si>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</si>
  <si>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</si>
  <si>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</si>
  <si>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</si>
  <si>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</si>
  <si>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</si>
  <si>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</si>
  <si>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</si>
  <si>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</si>
  <si>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</si>
  <si>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</si>
  <si>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</si>
  <si>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</si>
  <si>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</si>
  <si>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</si>
  <si>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</si>
  <si>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</si>
  <si>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</si>
  <si>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</si>
  <si>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</si>
  <si>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</si>
  <si>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</si>
  <si>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</si>
  <si>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</si>
  <si>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</si>
  <si>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</si>
  <si>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</si>
  <si>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</si>
  <si>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</si>
  <si>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</si>
  <si>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</si>
  <si>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</si>
  <si>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</si>
  <si>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</si>
  <si>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</si>
  <si>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</si>
  <si>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</si>
  <si>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</si>
  <si>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</si>
  <si>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</si>
  <si>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</si>
  <si>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</si>
  <si>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</si>
  <si>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</si>
  <si>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</si>
  <si>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</si>
  <si>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</si>
  <si>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</si>
  <si>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</si>
  <si>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</si>
  <si>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</si>
  <si>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</si>
  <si>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</si>
  <si>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</si>
  <si>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</si>
  <si>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</si>
  <si>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</si>
  <si>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</si>
  <si>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</si>
  <si>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</si>
  <si>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</si>
  <si>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</si>
  <si>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</si>
  <si>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</si>
  <si>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</si>
  <si>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</si>
  <si>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</si>
  <si>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</si>
  <si>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</si>
  <si>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</si>
  <si>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</si>
  <si>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</si>
  <si>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</si>
  <si>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</si>
  <si>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</si>
  <si>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</si>
  <si>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</si>
  <si>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</si>
  <si>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</si>
  <si>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</si>
  <si>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</si>
  <si>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</si>
  <si>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</si>
  <si>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</si>
  <si>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</si>
  <si>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</si>
  <si>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</si>
  <si>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</si>
  <si>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</si>
  <si>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</si>
  <si>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</si>
  <si>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</si>
  <si>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</si>
  <si>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</si>
  <si>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</si>
  <si>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</si>
  <si>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</si>
  <si>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</si>
  <si>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</si>
  <si>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</si>
  <si>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FCE</t>
  </si>
  <si>
    <t>Daniel</t>
  </si>
  <si>
    <t>Childers</t>
  </si>
  <si>
    <t>Florida Coastal Everglades LTER Program</t>
  </si>
  <si>
    <t>Lead Principal Investigator</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</si>
  <si>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</si>
  <si>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</si>
  <si>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</si>
  <si>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</si>
  <si>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&lt;dataset&gt;&lt;associatedParty&gt;&lt;address&gt;&lt;postalCode&gt;&lt;postalCode&gt;</t>
  </si>
  <si>
    <t>EML tag &lt;dataset&gt;&lt;associatedParty&gt;&lt;address&gt;&lt;country&gt;&lt;country&gt;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</si>
  <si>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</si>
  <si>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</si>
  <si>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</si>
  <si>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</si>
  <si>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</si>
  <si>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</si>
  <si>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</si>
  <si>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</si>
  <si>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</si>
  <si>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</si>
  <si>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</si>
  <si>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</si>
  <si>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</si>
  <si>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</si>
  <si>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</si>
  <si>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</si>
  <si>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</si>
  <si>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</si>
  <si>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</si>
  <si>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</si>
  <si>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</si>
  <si>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</si>
  <si>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</si>
  <si>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</si>
  <si>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</si>
  <si>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&lt;dataset&gt;&lt;methods&gt;&lt;methodStep&gt;&lt;instrumentation&gt;&lt;instrumentation&gt;</t>
  </si>
  <si>
    <t>EML tag &lt;dataset&gt;&lt;methods&gt;&lt;methodStep&gt;&lt;description&gt;&lt;para&gt;&lt;para&gt;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</si>
  <si>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</si>
  <si>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</si>
  <si>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</si>
  <si>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</si>
  <si>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</si>
  <si>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</si>
  <si>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</si>
  <si>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</si>
  <si>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</si>
  <si>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</si>
  <si>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</si>
  <si>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</si>
  <si>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</si>
  <si>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</si>
  <si>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</si>
  <si>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</si>
  <si>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</si>
  <si>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</si>
  <si>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</si>
  <si>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</si>
  <si>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&lt;dataset&gt;&lt;project&gt;&lt;personnel&gt;&lt;individualName&gt;&lt;surName&gt;&lt;surName&gt;</t>
  </si>
  <si>
    <t>EML tag &lt;dataset&gt;&lt;project&gt;&lt;personnel&gt;&lt;role&gt;&lt;role&gt;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</si>
  <si>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</si>
  <si>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</si>
  <si>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</si>
  <si>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</si>
  <si>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</si>
  <si>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</si>
  <si>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</si>
  <si>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</si>
  <si>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</si>
  <si>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authSystem="knb"  order="allowFirst" scope="document"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</si>
  <si>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</si>
  <si>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</si>
  <si>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</si>
  <si>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</si>
  <si>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</si>
  <si>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</si>
  <si>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</si>
  <si>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</si>
  <si>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</si>
  <si>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</si>
  <si>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</si>
  <si>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</si>
  <si>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</si>
  <si>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EML tag &lt;dataset&gt;&lt;project&gt;&lt;abstract&gt;&lt;para&gt;&lt;para&gt;</t>
  </si>
  <si>
    <t>EML tag &lt;dataset&gt;&lt;project&gt;&lt;funding&gt;&lt;para&gt;&lt;para&gt;</t>
  </si>
  <si>
    <t>EML tag &lt;dataset&gt;&lt;project&gt;&lt;relatedProject&gt;&lt;title&gt;&lt;title&gt;</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</si>
  <si>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</si>
  <si>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</si>
  <si>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</si>
  <si>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</si>
  <si>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</si>
  <si>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</si>
  <si>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</si>
  <si>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</si>
  <si>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</si>
  <si>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</si>
  <si>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</si>
  <si>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</si>
  <si>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</si>
  <si>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</si>
  <si>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</si>
  <si>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</si>
  <si>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</si>
  <si>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</si>
  <si>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</si>
  <si>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</si>
  <si>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</si>
  <si>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</si>
  <si>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</si>
  <si>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color indexed="17"/>
        <rFont val="Arial"/>
        <family val="2"/>
      </rPr>
      <t>EML tags used for metadata field are listed in Column A of same metadata field row.</t>
    </r>
  </si>
  <si>
    <r>
      <t>♦</t>
    </r>
    <r>
      <rPr>
        <sz val="10"/>
        <rFont val="Arial"/>
        <family val="2"/>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</si>
  <si>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</si>
  <si>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</si>
  <si>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</si>
  <si>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</si>
  <si>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</si>
  <si>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</si>
  <si>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</si>
  <si>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</si>
  <si>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</si>
  <si>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</si>
  <si>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</si>
  <si>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</si>
  <si>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</si>
  <si>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</si>
  <si>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</si>
  <si>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</si>
  <si>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</si>
  <si>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</si>
  <si>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</si>
  <si>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</si>
  <si>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</si>
  <si>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</si>
  <si>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</si>
  <si>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</si>
  <si>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</si>
  <si>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</si>
  <si>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</si>
  <si>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</si>
  <si>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</si>
  <si>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</si>
  <si>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</si>
  <si>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</si>
  <si>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</si>
  <si>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</si>
  <si>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</si>
  <si>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</si>
  <si>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</si>
  <si>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</si>
  <si>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</si>
  <si>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</si>
  <si>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</si>
  <si>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</si>
  <si>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</si>
  <si>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</si>
  <si>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</si>
  <si>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</si>
  <si>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</si>
  <si>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</si>
  <si>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</si>
  <si>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</si>
  <si>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</si>
  <si>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</si>
  <si>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</si>
  <si>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</si>
  <si>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family val="2"/>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</si>
  <si>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Florida Coastal Everglades LTER</t>
  </si>
  <si>
    <t>ecological research</t>
  </si>
  <si>
    <t>EML tag &lt;dataset&gt;&lt;distribution&gt;&lt;online&gt;&lt;url function=" "&gt;&lt;url&gt;</t>
  </si>
  <si>
    <t>Dataset Download URL Function</t>
  </si>
  <si>
    <t>download</t>
  </si>
  <si>
    <t>public</t>
  </si>
  <si>
    <t>read</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</si>
  <si>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</si>
  <si>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</si>
  <si>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</si>
  <si>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</si>
  <si>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</si>
  <si>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</si>
  <si>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</si>
  <si>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</si>
  <si>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</si>
  <si>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</si>
  <si>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</si>
  <si>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</si>
  <si>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</si>
  <si>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EML tag &lt;dataset&gt;&lt;distribution&gt;&lt;offline&gt;&lt;Medium&gt;&lt;mediumName&gt;&lt;mediumName&gt;</t>
  </si>
  <si>
    <t>EML tag &lt;dataset&gt;&lt;distribution&gt;&lt;offline&gt;&lt;Medium&gt;&lt;mediumDensity&gt;&lt;mediumDensity&gt;</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</si>
  <si>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</si>
  <si>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</si>
  <si>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</si>
  <si>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</si>
  <si>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</si>
  <si>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</si>
  <si>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</si>
  <si>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</si>
  <si>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</si>
  <si>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</si>
  <si>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</si>
  <si>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</si>
  <si>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</si>
  <si>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Dr.</t>
  </si>
  <si>
    <t>Southeast Environmental Research Center</t>
  </si>
  <si>
    <t>Project Collaborator</t>
  </si>
  <si>
    <t>column</t>
  </si>
  <si>
    <t>,</t>
  </si>
  <si>
    <t>Date</t>
  </si>
  <si>
    <t>YYYY-MM-DD</t>
  </si>
  <si>
    <t>None</t>
  </si>
  <si>
    <t>KB</t>
  </si>
  <si>
    <t>ASCII</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</si>
  <si>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</si>
  <si>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</si>
  <si>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</si>
  <si>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</si>
  <si>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</si>
  <si>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</si>
  <si>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</si>
  <si>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</si>
  <si>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</si>
  <si>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</si>
  <si>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</si>
  <si>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</si>
  <si>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</si>
  <si>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</si>
  <si>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</si>
  <si>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</si>
  <si>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</si>
  <si>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</si>
  <si>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</si>
  <si>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</si>
  <si>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</si>
  <si>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</si>
  <si>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</si>
  <si>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</si>
  <si>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</si>
  <si>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</si>
  <si>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</si>
  <si>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</si>
  <si>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 xml:space="preserve">Dataset Methods Protocol Creator Electronic Mail Address  </t>
  </si>
  <si>
    <t>EML tag &lt;dataset&gt;&lt;methods&gt; &lt;protocol&gt;&lt;onlineUrl&gt;&lt;onlineUrl&gt;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</si>
  <si>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</si>
  <si>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</si>
  <si>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</si>
  <si>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</si>
  <si>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</si>
  <si>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</si>
  <si>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</si>
  <si>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</si>
  <si>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</si>
  <si>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</si>
  <si>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 xml:space="preserve">picoCuriesPerGram </t>
  </si>
  <si>
    <t>radioactivityPerWeight</t>
  </si>
  <si>
    <t>pCi/g</t>
  </si>
  <si>
    <t>radioactivity concentration in soil sediments</t>
  </si>
  <si>
    <t>amountOfDecaysWeightFlux</t>
  </si>
  <si>
    <t>decaysPerMinutePerGram</t>
  </si>
  <si>
    <t>fourqure@fiu.edu</t>
  </si>
  <si>
    <t>http://www.fiu.edu/~seagrass/</t>
  </si>
  <si>
    <t>Florida Bay</t>
  </si>
  <si>
    <t>Everglades National Park</t>
  </si>
  <si>
    <t xml:space="preserve">Susie </t>
  </si>
  <si>
    <t>Jim</t>
  </si>
  <si>
    <t xml:space="preserve">Brad </t>
  </si>
  <si>
    <t>Tom</t>
  </si>
  <si>
    <t>Kevin</t>
  </si>
  <si>
    <t>Dottie</t>
  </si>
  <si>
    <t>Escorcia</t>
  </si>
  <si>
    <t>Peterson</t>
  </si>
  <si>
    <t>Frankovich</t>
  </si>
  <si>
    <t>Cunniff</t>
  </si>
  <si>
    <t>Byron</t>
  </si>
  <si>
    <t>Department of Biological Sciences</t>
  </si>
  <si>
    <t>Florida Bay Interagency Science Center</t>
  </si>
  <si>
    <t>Florida International University| University Park| OE 267</t>
  </si>
  <si>
    <t>Florida International University| University Park| OE 237</t>
  </si>
  <si>
    <t>Florida International University| University Park| OE 167</t>
  </si>
  <si>
    <t>98630 Oversears Highway</t>
  </si>
  <si>
    <t>Key Largo</t>
  </si>
  <si>
    <t>305-348-1556</t>
  </si>
  <si>
    <t>305-348-6253</t>
  </si>
  <si>
    <t>(305) 852-2668</t>
  </si>
  <si>
    <t>(305) 348-6997</t>
  </si>
  <si>
    <t xml:space="preserve">escorcia@fiu.edu </t>
  </si>
  <si>
    <t>petersob@fiu.edu</t>
  </si>
  <si>
    <t>frankovich@virginia.edu</t>
  </si>
  <si>
    <t>kcunni02@fiu.edu</t>
  </si>
  <si>
    <t>dbyron01@fiu.edu</t>
  </si>
  <si>
    <t>Technical Staff</t>
  </si>
  <si>
    <t>Ph.D. Student</t>
  </si>
  <si>
    <t>Masters Student</t>
  </si>
  <si>
    <t>http://www.fiu.edu/~petersob/</t>
  </si>
  <si>
    <t>The Study Extent of this dataset includes the FCE Florida Bay research sites within Everglades National Park, South Florida</t>
  </si>
  <si>
    <t>FCE LTER Site TS/Ph7a</t>
  </si>
  <si>
    <t>FCE LTER Site TS/Ph8</t>
  </si>
  <si>
    <t>FCE LTER Site TS/Ph9</t>
  </si>
  <si>
    <t>FCE LTER Site TS/Ph10</t>
  </si>
  <si>
    <t>FCE LTER Site TS/Ph11</t>
  </si>
  <si>
    <t>Data is entered and then checked for entry errors. All data is checked against field logs for entry errors.</t>
  </si>
  <si>
    <t>Type I- Research funded by NSF LTER program</t>
  </si>
  <si>
    <t>SITENAME</t>
  </si>
  <si>
    <t>SITEALIAS</t>
  </si>
  <si>
    <t>sitename</t>
  </si>
  <si>
    <t>alias</t>
  </si>
  <si>
    <t>ID number</t>
  </si>
  <si>
    <t>date</t>
  </si>
  <si>
    <t>decimal year</t>
  </si>
  <si>
    <t>YYYY.YY</t>
  </si>
  <si>
    <t>freshwater</t>
  </si>
  <si>
    <t>Darrell</t>
  </si>
  <si>
    <t>Rebecca</t>
  </si>
  <si>
    <t>Herbert</t>
  </si>
  <si>
    <t>Bernard</t>
  </si>
  <si>
    <t>herbertd@fiu.edu</t>
  </si>
  <si>
    <t>bernardr@fiu.edu</t>
  </si>
  <si>
    <t>post doc</t>
  </si>
  <si>
    <t>masters student</t>
  </si>
  <si>
    <t>shortShootPerSquareMeter</t>
  </si>
  <si>
    <t>leafnumberPerShortShoot</t>
  </si>
  <si>
    <t>squareCentimetersPerShortShootPerDay</t>
  </si>
  <si>
    <t>squareCentimetersPerSquareMeterPerDay</t>
  </si>
  <si>
    <t>calendarDay</t>
  </si>
  <si>
    <t>Leaf Number/Short Shoot</t>
  </si>
  <si>
    <t>leaf number per short shoot</t>
  </si>
  <si>
    <t>Short Shoot/m2</t>
  </si>
  <si>
    <t>short shoot per square meter</t>
  </si>
  <si>
    <t>arealRate</t>
  </si>
  <si>
    <t>cm2/Short Shoot/Day</t>
  </si>
  <si>
    <t>square centimeters per short shoot per day</t>
  </si>
  <si>
    <t>cm2/m2/Day</t>
  </si>
  <si>
    <t>square centimeter per square meter per day</t>
  </si>
  <si>
    <t>day</t>
  </si>
  <si>
    <t>calendar day equivalent to a 24 hour period.</t>
  </si>
  <si>
    <t>Name of LTER site</t>
  </si>
  <si>
    <t>Alias of LTER site</t>
  </si>
  <si>
    <t>Site ID number</t>
  </si>
  <si>
    <t>Date of collection</t>
  </si>
  <si>
    <t>Calendar year + fraction of calendar year</t>
  </si>
  <si>
    <t>perMil</t>
  </si>
  <si>
    <t>per Mil relative to PDB. Used in Isotopic measurements</t>
  </si>
  <si>
    <t>processes</t>
  </si>
  <si>
    <t>estuarine</t>
  </si>
  <si>
    <t>water</t>
  </si>
  <si>
    <t>PHY_Fourqurean_001</t>
  </si>
  <si>
    <t>Point measurements of Salinity, temperature and turbidity collected during visits to TS/Ph 7a, TS/Ph8, TS/Ph9, TS/Ph10 and TS/Ph11. Graphic representation of seagrass status and trends monitoring data and other related information can be located at http://serc.fiu.edu/seagrass/!CDreport/DataHome.htm</t>
  </si>
  <si>
    <t>secchi</t>
  </si>
  <si>
    <t>turbidity</t>
  </si>
  <si>
    <t>water temperature</t>
  </si>
  <si>
    <t>salinity</t>
  </si>
  <si>
    <t>2000-09-10</t>
  </si>
  <si>
    <t>secchi depth</t>
  </si>
  <si>
    <t>Site_SerialNum</t>
  </si>
  <si>
    <t>Secchi</t>
  </si>
  <si>
    <t>Secchi_Notes</t>
  </si>
  <si>
    <t>Avg_Turbidity</t>
  </si>
  <si>
    <t>Temperature</t>
  </si>
  <si>
    <t>Salinity</t>
  </si>
  <si>
    <t>secchi_notes</t>
  </si>
  <si>
    <t>secchi disk depth</t>
  </si>
  <si>
    <t>descriptive notes</t>
  </si>
  <si>
    <t>Average Turbidiy</t>
  </si>
  <si>
    <t>Water Temperature</t>
  </si>
  <si>
    <t>Average turbidity is calculated from two turbidity measurement.</t>
  </si>
  <si>
    <t>2000.69</t>
  </si>
  <si>
    <t>Surface water temperature and salinity values are measured using an Orion (model 142) conductivity and temperature recording meter. Upon arrival at a site, the recording probe is placed approximately 0.5 m below the surface of the water. Time is allowed for values to stabilize before recording the data. Surface temperature is recorded in degrees Celsius and salinity is recorded in parts per thousand.  Secchi values are used to describe water clarity at a given point in time. Upon arrival at a site, and if water clarity is such that the bottom cannot be seen, a standard limnology/oceanography secchi disk (alternating black and white pattern) is lowered into the water until the point that it is no longer visible. That length is then measured in centimeters and recorded. If the bottom is visible (which often it is), secchi values will be recorded as the depth of that particular site in centimeters.  Turbidity assesses the amount of particulate matter in the water column. Upon arrival at a site two standard plasic scintillation vials are filled with seawater. These replicate water samples are then analyzed using a DRT-15CE Turbidimeter (HF Scientific, Inc.). Before placing in the Turbidimeter, samples are shaken, then a value is taken after a ten second stabilization period. The replicate sample readings are averaged together and the numeric value obtained is reported to the nearest tenth in NTUs.</t>
  </si>
  <si>
    <t>Orion salinity meter model no. 142| HF Scientific Inc turbidity meter model no.DRT-15CE</t>
  </si>
  <si>
    <t>TS/Ph 7a, 8, 9, 10 and 11 represent the range of salinity environments encountered across Florida Bay.</t>
  </si>
  <si>
    <t>This is a long-term physical dataset and subsequent data will be appended. This dataset replaces all previous versions of PHY_Fourqurean_001, PHY_Fourqurean_002, PHY_Fourqurean_003, PHY_Fourqurean_005 and PHY_Fourqurean_006 as the dataset were combined into PHY_Fourqurean_001 to facilitate data usability. The FCE program is discontinuing its practice of versioning data as of March 2013.</t>
  </si>
  <si>
    <t xml:space="preserve">Florida Bay Physical Data, Everglades National Park (FCE), South Florida </t>
  </si>
  <si>
    <t>TS/Ph7a,TS/Ph8,TS/Ph9, TS/Ph10, TS/Ph11</t>
  </si>
  <si>
    <t>Long-term physical data</t>
  </si>
  <si>
    <t>FCE LTER III:  Coastal Oligotrophic Ecosystems Research</t>
  </si>
  <si>
    <t>Laura</t>
  </si>
  <si>
    <t>Ogden</t>
  </si>
  <si>
    <t>Department of Global &amp; Sociocultural Studies| Florida International University| University Park| DM341C| 11200 SW 8th Street</t>
  </si>
  <si>
    <t>305-348-6663</t>
  </si>
  <si>
    <t>305-348-3605</t>
  </si>
  <si>
    <t>Laura.Ogden@fiu.edu</t>
  </si>
  <si>
    <t>2012-12-01|2018-12-01</t>
  </si>
  <si>
    <t xml:space="preserve">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t>
  </si>
  <si>
    <t>National Science Foundation under Grant # 9910514, #0620409 and DEB-1237517</t>
  </si>
  <si>
    <t>Florida Bay Physical Data, Everglades National Park (FCE), South Florida from September 2000 to Present</t>
  </si>
  <si>
    <t xml:space="preserve">Value will never be recorded </t>
  </si>
  <si>
    <t>-9999</t>
  </si>
  <si>
    <t>-9999.0</t>
  </si>
  <si>
    <t>Metadata entered on June 26, 2014</t>
  </si>
  <si>
    <t xml:space="preserve">Added new Data </t>
  </si>
  <si>
    <t>\r\n</t>
  </si>
  <si>
    <t>Sara</t>
  </si>
  <si>
    <t>Wilson</t>
  </si>
  <si>
    <t>sawilson@fiu.edu</t>
  </si>
  <si>
    <t>Lab Manager</t>
  </si>
  <si>
    <t>2016-06-30</t>
  </si>
  <si>
    <t>EML tag &lt;dataset&gt;&lt;creator&gt;&lt;userId directory="http://orcid.org"&gt;&lt;/userId&gt;</t>
  </si>
  <si>
    <t>Dataset Creator ORCID</t>
  </si>
  <si>
    <t>aquatic ecosystems</t>
  </si>
  <si>
    <t>estuaries</t>
  </si>
  <si>
    <t>PHY_Fourqurean_001.txt</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</si>
  <si>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</si>
  <si>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NA</t>
  </si>
  <si>
    <t>no notes</t>
  </si>
  <si>
    <t>knb-lter-fce.1132.7</t>
  </si>
  <si>
    <t>FCE LTER</t>
  </si>
  <si>
    <t>2019-06-19</t>
  </si>
  <si>
    <t>2019-10-31</t>
  </si>
  <si>
    <t>2019-10-21</t>
  </si>
  <si>
    <t xml:space="preserve">This is a long-term physical dataset and subsequent data will be appended. </t>
  </si>
  <si>
    <t>FCE Keyword List</t>
  </si>
  <si>
    <t>LTER Thesaurus</t>
  </si>
  <si>
    <t>inorganic nutrients</t>
  </si>
  <si>
    <t>https://fcelter.fiu.edu/perl/public_data_download.pl?datasetid=PHY_Fourqurean_001.txt</t>
  </si>
  <si>
    <t>Attribute Annotation</t>
  </si>
  <si>
    <t>propertyURI_label</t>
  </si>
  <si>
    <t>containsMeasurementsOfType</t>
  </si>
  <si>
    <t>propertyURI_URI</t>
  </si>
  <si>
    <t>http://ecoinformatics.org/oboe/oboe.1.2/oboe-core.owl#containsMeasurementsOfType</t>
  </si>
  <si>
    <t>valueURI_label</t>
  </si>
  <si>
    <t>valueURI</t>
  </si>
  <si>
    <t>http://purl.dataone.org/odo/ECSO_00002359</t>
  </si>
  <si>
    <t>http://purl.dataone.org/odo/ECSO_00001227</t>
  </si>
  <si>
    <t>http://purl.dataone.org/odo/ECSO_00001164</t>
  </si>
  <si>
    <t>Dataset Annotation</t>
  </si>
  <si>
    <t>isAbout</t>
  </si>
  <si>
    <t>http://purl.obolibrary.org/obo/IAO_0000136</t>
  </si>
  <si>
    <t>estuary</t>
  </si>
  <si>
    <t>marsh</t>
  </si>
  <si>
    <t>http://purl.obolibrary.org/obo/ENVO_00000045</t>
  </si>
  <si>
    <t>http://purl.obolibrary.org/obo/ENVO_00000035</t>
  </si>
  <si>
    <t>funderName</t>
  </si>
  <si>
    <t>National Science Foundation</t>
  </si>
  <si>
    <t>funderIdentifier</t>
  </si>
  <si>
    <t>http://dx.doi.org/10.13039/100000001</t>
  </si>
  <si>
    <t>awardNumber</t>
  </si>
  <si>
    <t>awardURL</t>
  </si>
  <si>
    <t>https://www.nsf.gov/awardsearch/showAward?AWD_ID=9910514</t>
  </si>
  <si>
    <t>https://www.nsf.gov/awardsearch/showAward?AWD_ID=0620409</t>
  </si>
  <si>
    <t>https://www.nsf.gov/awardsearch/showAward?AWD_ID=1237517</t>
  </si>
  <si>
    <r>
      <t xml:space="preserve"> LTER EML Metadata Submission Template </t>
    </r>
    <r>
      <rPr>
        <b/>
        <sz val="14"/>
        <color indexed="10"/>
        <rFont val="Arial"/>
        <family val="2"/>
      </rPr>
      <t>(</t>
    </r>
    <r>
      <rPr>
        <i/>
        <sz val="14"/>
        <color indexed="10"/>
        <rFont val="Arial"/>
        <family val="2"/>
      </rPr>
      <t>Version 0.4 (February 2021))</t>
    </r>
  </si>
  <si>
    <t xml:space="preserve"> (In compliance with the Ecological Metadata Language (EML) 2.2.0 Standards and Formats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</si>
</sst>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164" formatCode="d\-mmm\-yyyy"/>
    <numFmt numFmtId="165" formatCode="yyyy\-mm\-dd"/>
    <numFmt numFmtId="166" formatCode="0.000"/>
  </numFmts>
  <fonts count="44">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theme="11"/>
      <name val="Arial"/>
      <family val="2"/>
    </font>
    <font>
      <sz val="10"/>
      <name val="Verdana"/>
      <family val="2"/>
    </font>
    <font>
      <b/>
      <sz val="10"/>
      <color rgb="FF0000FF"/>
      <name val="Arial"/>
      <family val="2"/>
    </font>
    <font>
      <u/>
      <sz val="10"/>
      <name val="Arial"/>
      <family val="2"/>
    </font>
    <font>
      <b/>
      <sz val="10"/>
      <color theme="1"/>
      <name val="Arial"/>
      <family val="2"/>
    </font>
    <font>
      <b/>
      <sz val="11"/>
      <color theme="1"/>
      <name val="Calibri"/>
      <family val="2"/>
      <scheme val="minor"/>
    </font>
    <font>
      <b/>
      <sz val="8"/>
      <color rgb="FF000000"/>
      <name val="Tahoma"/>
      <family val="2"/>
    </font>
    <font>
      <sz val="8"/>
      <color rgb="FF000000"/>
      <name val="Tahoma"/>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rgb="FFFF66FF"/>
        <bgColor indexed="64"/>
      </patternFill>
    </fill>
    <fill>
      <patternFill patternType="solid">
        <fgColor rgb="FFFFFF00"/>
        <bgColor indexed="64"/>
      </patternFill>
    </fill>
    <fill>
      <patternFill patternType="solid">
        <fgColor indexed="27"/>
        <bgColor indexed="64"/>
      </patternFill>
    </fill>
    <fill>
      <patternFill patternType="solid">
        <fgColor rgb="FFCCFFFF"/>
        <bgColor indexed="64"/>
      </patternFill>
    </fill>
    <fill>
      <patternFill patternType="solid">
        <fgColor rgb="FFCCFFFF"/>
        <bgColor rgb="FF000000"/>
      </patternFill>
    </fill>
    <fill>
      <patternFill patternType="solid">
        <fgColor theme="2" tint="-9.9978637043366805E-2"/>
        <bgColor indexed="64"/>
      </patternFill>
    </fill>
  </fills>
  <borders count="15">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
      <left/>
      <right/>
      <top/>
      <bottom style="medium">
        <color indexed="64"/>
      </bottom>
      <diagonal/>
    </border>
  </borders>
  <cellStyleXfs count="60">
    <xf numFmtId="0" fontId="0" fillId="0" borderId="0"/>
    <xf numFmtId="3" fontId="32" fillId="0" borderId="0"/>
    <xf numFmtId="42" fontId="32" fillId="0" borderId="0"/>
    <xf numFmtId="14" fontId="1" fillId="0" borderId="0" applyFont="0" applyFill="0" applyBorder="0" applyAlignment="0" applyProtection="0"/>
    <xf numFmtId="2" fontId="1" fillId="0" borderId="0" applyFont="0" applyFill="0" applyBorder="0" applyAlignment="0" applyProtection="0"/>
    <xf numFmtId="0" fontId="33" fillId="0" borderId="0" applyFont="0" applyFill="0" applyBorder="0" applyAlignment="0" applyProtection="0"/>
    <xf numFmtId="0" fontId="34" fillId="0" borderId="0" applyFont="0" applyFill="0" applyBorder="0" applyAlignment="0" applyProtection="0"/>
    <xf numFmtId="0" fontId="23" fillId="0" borderId="0" applyNumberFormat="0" applyFill="0" applyBorder="0" applyAlignment="0" applyProtection="0">
      <alignment vertical="top"/>
      <protection locked="0"/>
    </xf>
    <xf numFmtId="0"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 fillId="0" borderId="0"/>
    <xf numFmtId="0" fontId="16" fillId="0" borderId="0" applyFont="0" applyFill="0" applyBorder="0" applyAlignment="0" applyProtection="0"/>
    <xf numFmtId="0" fontId="1" fillId="0" borderId="0"/>
    <xf numFmtId="0" fontId="16" fillId="0" borderId="0" applyFont="0" applyFill="0" applyBorder="0" applyAlignment="0" applyProtection="0"/>
  </cellStyleXfs>
  <cellXfs count="280">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8"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0"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8"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12"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17" fillId="2" borderId="0" xfId="0" applyFont="1" applyFill="1" applyBorder="1" applyAlignment="1" applyProtection="1">
      <alignment horizontal="left" vertical="top"/>
    </xf>
    <xf numFmtId="0" fontId="12" fillId="2" borderId="0" xfId="0" applyFont="1" applyFill="1" applyBorder="1" applyAlignment="1" applyProtection="1">
      <alignment horizontal="left" vertical="top"/>
    </xf>
    <xf numFmtId="0" fontId="18" fillId="0" borderId="0" xfId="0" applyFont="1" applyFill="1" applyBorder="1" applyAlignment="1" applyProtection="1">
      <alignment horizontal="left" vertical="top"/>
    </xf>
    <xf numFmtId="0" fontId="19"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6"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0" fillId="3" borderId="0" xfId="0" applyNumberFormat="1" applyFont="1" applyFill="1" applyBorder="1" applyAlignment="1" applyProtection="1">
      <alignment horizontal="left" vertical="top"/>
    </xf>
    <xf numFmtId="0" fontId="20"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24"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164" fontId="5" fillId="4" borderId="3" xfId="0" applyNumberFormat="1" applyFont="1" applyFill="1" applyBorder="1" applyAlignment="1" applyProtection="1">
      <alignment horizontal="left" vertical="top" wrapText="1"/>
      <protection locked="0"/>
    </xf>
    <xf numFmtId="0" fontId="9" fillId="4" borderId="3" xfId="0" applyNumberFormat="1" applyFont="1" applyFill="1" applyBorder="1" applyAlignment="1" applyProtection="1">
      <alignment horizontal="left" vertical="top" wrapText="1"/>
    </xf>
    <xf numFmtId="0" fontId="23"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3" fillId="4" borderId="3" xfId="7" applyNumberFormat="1" applyFill="1" applyBorder="1" applyAlignment="1" applyProtection="1">
      <alignment horizontal="left" vertical="top"/>
      <protection locked="0"/>
    </xf>
    <xf numFmtId="0" fontId="25"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0"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0" fillId="0" borderId="0" xfId="0" applyFont="1" applyFill="1" applyAlignment="1" applyProtection="1">
      <alignment horizontal="left" vertical="top"/>
      <protection locked="0"/>
    </xf>
    <xf numFmtId="0" fontId="12" fillId="3" borderId="0" xfId="0" applyFont="1" applyFill="1" applyBorder="1" applyAlignment="1" applyProtection="1">
      <alignment horizontal="left" vertical="top"/>
    </xf>
    <xf numFmtId="0" fontId="24" fillId="3" borderId="3" xfId="7" applyNumberFormat="1" applyFont="1" applyFill="1" applyBorder="1" applyAlignment="1" applyProtection="1">
      <alignment horizontal="left" vertical="top" wrapText="1"/>
      <protection locked="0"/>
    </xf>
    <xf numFmtId="0" fontId="23" fillId="3" borderId="3" xfId="7" applyNumberFormat="1" applyFill="1" applyBorder="1" applyAlignment="1" applyProtection="1">
      <alignment horizontal="left" vertical="top"/>
      <protection locked="0"/>
    </xf>
    <xf numFmtId="0" fontId="5" fillId="0" borderId="0" xfId="0" applyFont="1" applyFill="1" applyBorder="1" applyAlignment="1" applyProtection="1">
      <alignment horizontal="left" vertical="top"/>
      <protection locked="0"/>
    </xf>
    <xf numFmtId="0" fontId="0" fillId="0" borderId="0" xfId="0" applyFill="1"/>
    <xf numFmtId="0" fontId="23"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8" fillId="0" borderId="0" xfId="0" applyFont="1" applyFill="1" applyBorder="1" applyAlignment="1" applyProtection="1">
      <alignment horizontal="left" vertical="top"/>
      <protection locked="0"/>
    </xf>
    <xf numFmtId="164" fontId="5" fillId="2" borderId="0" xfId="0" applyNumberFormat="1" applyFont="1" applyFill="1" applyBorder="1" applyAlignment="1" applyProtection="1">
      <alignment horizontal="left" vertical="top" wrapText="1"/>
      <protection locked="0"/>
    </xf>
    <xf numFmtId="0" fontId="28" fillId="0" borderId="0" xfId="0" applyFont="1"/>
    <xf numFmtId="165" fontId="12" fillId="2" borderId="0" xfId="0" applyNumberFormat="1" applyFont="1" applyFill="1" applyBorder="1" applyAlignment="1" applyProtection="1">
      <alignment horizontal="left" vertical="top"/>
    </xf>
    <xf numFmtId="165" fontId="5" fillId="0" borderId="0" xfId="0" applyNumberFormat="1" applyFont="1" applyFill="1" applyBorder="1" applyAlignment="1" applyProtection="1">
      <alignment horizontal="left" vertical="top"/>
    </xf>
    <xf numFmtId="165" fontId="5" fillId="4" borderId="3" xfId="0" applyNumberFormat="1" applyFont="1" applyFill="1" applyBorder="1" applyAlignment="1" applyProtection="1">
      <alignment horizontal="left" vertical="top" wrapText="1"/>
      <protection locked="0"/>
    </xf>
    <xf numFmtId="165" fontId="5" fillId="4" borderId="3" xfId="0" applyNumberFormat="1" applyFont="1" applyFill="1" applyBorder="1" applyAlignment="1" applyProtection="1">
      <alignment horizontal="left" vertical="top"/>
      <protection locked="0"/>
    </xf>
    <xf numFmtId="165"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5" fillId="0" borderId="3" xfId="7" applyNumberFormat="1" applyFont="1" applyFill="1" applyBorder="1" applyAlignment="1" applyProtection="1">
      <alignment horizontal="left" vertical="top" wrapText="1"/>
      <protection locked="0"/>
    </xf>
    <xf numFmtId="0" fontId="23" fillId="3" borderId="11" xfId="7" applyNumberFormat="1" applyFill="1" applyBorder="1" applyAlignment="1" applyProtection="1">
      <alignment horizontal="left" vertical="top"/>
      <protection locked="0"/>
    </xf>
    <xf numFmtId="0" fontId="23"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Font="1" applyBorder="1" applyAlignment="1">
      <alignment horizontal="left"/>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5" fillId="2" borderId="3" xfId="0" applyNumberFormat="1" applyFont="1" applyFill="1" applyBorder="1" applyAlignment="1" applyProtection="1">
      <alignment horizontal="left" vertical="top" wrapText="1"/>
      <protection locked="0"/>
    </xf>
    <xf numFmtId="0" fontId="23" fillId="4" borderId="7" xfId="7" applyNumberFormat="1" applyFill="1" applyBorder="1" applyAlignment="1" applyProtection="1">
      <alignment horizontal="left" vertical="top" wrapText="1"/>
      <protection locked="0"/>
    </xf>
    <xf numFmtId="0" fontId="5" fillId="4" borderId="3" xfId="7" applyNumberFormat="1"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protection locked="0"/>
    </xf>
    <xf numFmtId="0" fontId="0" fillId="4" borderId="0" xfId="0" applyFill="1"/>
    <xf numFmtId="0" fontId="23" fillId="4" borderId="3" xfId="7" applyNumberFormat="1" applyFill="1" applyBorder="1" applyAlignment="1" applyProtection="1">
      <alignment horizontal="left" vertical="top" wrapText="1"/>
    </xf>
    <xf numFmtId="0" fontId="23"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0"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0" fontId="3" fillId="4" borderId="9" xfId="0" applyNumberFormat="1" applyFont="1" applyFill="1" applyBorder="1" applyAlignment="1" applyProtection="1">
      <alignment horizontal="left" vertical="top" wrapText="1"/>
    </xf>
    <xf numFmtId="164" fontId="23"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1"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1"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7" fillId="4" borderId="3" xfId="0" applyFont="1" applyFill="1" applyBorder="1" applyAlignment="1" applyProtection="1">
      <alignment horizontal="left" vertical="top"/>
      <protection locked="0"/>
    </xf>
    <xf numFmtId="0" fontId="1" fillId="4" borderId="9" xfId="0" applyNumberFormat="1" applyFont="1" applyFill="1" applyBorder="1" applyAlignment="1" applyProtection="1">
      <alignment horizontal="left" vertical="top" wrapText="1"/>
    </xf>
    <xf numFmtId="0" fontId="12" fillId="8" borderId="0" xfId="0" applyFont="1" applyFill="1" applyBorder="1" applyAlignment="1" applyProtection="1">
      <alignment horizontal="left" vertical="top"/>
    </xf>
    <xf numFmtId="0" fontId="3" fillId="8" borderId="0" xfId="0" applyFont="1" applyFill="1" applyBorder="1" applyAlignment="1" applyProtection="1">
      <alignment horizontal="left"/>
      <protection locked="0"/>
    </xf>
    <xf numFmtId="0" fontId="5" fillId="8" borderId="10" xfId="0" applyNumberFormat="1" applyFont="1" applyFill="1" applyBorder="1" applyAlignment="1" applyProtection="1">
      <alignment horizontal="left" vertical="top" wrapText="1"/>
    </xf>
    <xf numFmtId="0" fontId="0" fillId="8" borderId="0" xfId="0" applyFill="1"/>
    <xf numFmtId="0" fontId="5" fillId="8" borderId="0" xfId="0" applyFont="1" applyFill="1" applyAlignment="1" applyProtection="1">
      <alignment horizontal="left" vertical="top"/>
      <protection locked="0"/>
    </xf>
    <xf numFmtId="0" fontId="3" fillId="8" borderId="0" xfId="0" applyFont="1" applyFill="1" applyBorder="1" applyAlignment="1" applyProtection="1">
      <alignment horizontal="left" vertical="top"/>
    </xf>
    <xf numFmtId="0" fontId="1" fillId="8" borderId="3" xfId="0" applyNumberFormat="1" applyFont="1" applyFill="1" applyBorder="1" applyAlignment="1" applyProtection="1">
      <alignment horizontal="left" vertical="top" wrapText="1"/>
    </xf>
    <xf numFmtId="0" fontId="1" fillId="8" borderId="0" xfId="0" applyFont="1" applyFill="1" applyAlignment="1" applyProtection="1">
      <alignment horizontal="left" vertical="top"/>
      <protection locked="0"/>
    </xf>
    <xf numFmtId="0" fontId="5" fillId="8" borderId="3" xfId="0" applyNumberFormat="1" applyFont="1" applyFill="1" applyBorder="1" applyAlignment="1" applyProtection="1">
      <alignment horizontal="left" vertical="top" wrapText="1"/>
      <protection locked="0"/>
    </xf>
    <xf numFmtId="0" fontId="5" fillId="8" borderId="0" xfId="0" applyFont="1" applyFill="1" applyAlignment="1" applyProtection="1">
      <alignment horizontal="left"/>
      <protection locked="0"/>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5" fillId="0" borderId="0" xfId="0" applyFont="1" applyFill="1" applyBorder="1" applyAlignment="1" applyProtection="1">
      <alignment horizontal="left" vertical="top"/>
    </xf>
    <xf numFmtId="0" fontId="0" fillId="8" borderId="3" xfId="0" applyFill="1" applyBorder="1"/>
    <xf numFmtId="0" fontId="12" fillId="9" borderId="0" xfId="0" applyFont="1" applyFill="1" applyBorder="1" applyAlignment="1" applyProtection="1">
      <alignment horizontal="left" vertical="top"/>
    </xf>
    <xf numFmtId="0" fontId="3" fillId="9" borderId="0" xfId="0" applyFont="1" applyFill="1" applyBorder="1" applyAlignment="1" applyProtection="1">
      <alignment horizontal="left" vertical="top"/>
    </xf>
    <xf numFmtId="0" fontId="5" fillId="9" borderId="0" xfId="0" applyFont="1" applyFill="1" applyAlignment="1" applyProtection="1">
      <alignment horizontal="left"/>
      <protection locked="0"/>
    </xf>
    <xf numFmtId="0" fontId="0" fillId="9" borderId="0" xfId="0" applyFill="1"/>
    <xf numFmtId="0" fontId="0" fillId="9" borderId="9" xfId="0" applyNumberFormat="1" applyFont="1" applyFill="1" applyBorder="1" applyAlignment="1" applyProtection="1">
      <alignment horizontal="left" vertical="top" wrapText="1"/>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23" fillId="4" borderId="3" xfId="7" applyNumberFormat="1" applyFont="1" applyFill="1" applyBorder="1" applyAlignment="1" applyProtection="1">
      <alignment horizontal="left" vertical="top"/>
      <protection locked="0"/>
    </xf>
    <xf numFmtId="0" fontId="0" fillId="4" borderId="3" xfId="0" applyFont="1" applyFill="1" applyBorder="1" applyAlignment="1" applyProtection="1">
      <alignment horizontal="left" vertical="top"/>
      <protection locked="0"/>
    </xf>
    <xf numFmtId="0" fontId="0" fillId="4" borderId="6"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3" fillId="0" borderId="0" xfId="7" applyAlignment="1" applyProtection="1"/>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10"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7"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0" fontId="0" fillId="8" borderId="3" xfId="0" applyNumberFormat="1" applyFont="1" applyFill="1" applyBorder="1" applyAlignment="1" applyProtection="1">
      <alignment horizontal="left" vertical="top" wrapText="1"/>
      <protection locked="0"/>
    </xf>
    <xf numFmtId="166"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4" fontId="1" fillId="4" borderId="7" xfId="0" applyNumberFormat="1" applyFont="1" applyFill="1" applyBorder="1" applyAlignment="1" applyProtection="1">
      <alignment horizontal="left" vertical="top" wrapText="1"/>
      <protection locked="0"/>
    </xf>
    <xf numFmtId="164" fontId="1" fillId="4" borderId="1" xfId="0" applyNumberFormat="1" applyFont="1" applyFill="1" applyBorder="1" applyAlignment="1" applyProtection="1">
      <alignment horizontal="left" vertical="top" wrapText="1"/>
      <protection locked="0"/>
    </xf>
    <xf numFmtId="0" fontId="23" fillId="4" borderId="9" xfId="7" applyNumberFormat="1" applyFill="1" applyBorder="1" applyAlignment="1" applyProtection="1">
      <alignment horizontal="left" vertical="top" wrapText="1"/>
    </xf>
    <xf numFmtId="165"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8" fillId="0" borderId="0" xfId="0" applyFont="1" applyFill="1" applyAlignment="1">
      <alignment horizontal="left"/>
    </xf>
    <xf numFmtId="49" fontId="1" fillId="0" borderId="0" xfId="0" applyNumberFormat="1" applyFont="1" applyFill="1" applyBorder="1" applyAlignment="1" applyProtection="1">
      <alignment vertical="top"/>
      <protection locked="0"/>
    </xf>
    <xf numFmtId="49" fontId="0" fillId="0" borderId="3" xfId="0" applyNumberFormat="1" applyFill="1" applyBorder="1" applyAlignment="1" applyProtection="1">
      <alignment vertical="top"/>
      <protection locked="0"/>
    </xf>
    <xf numFmtId="49" fontId="0" fillId="0" borderId="0" xfId="0" applyNumberFormat="1" applyFill="1" applyBorder="1" applyAlignment="1" applyProtection="1">
      <alignment vertical="top"/>
      <protection locked="0"/>
    </xf>
    <xf numFmtId="0" fontId="1" fillId="0" borderId="0" xfId="0" applyFont="1" applyFill="1"/>
    <xf numFmtId="0" fontId="0" fillId="4" borderId="3" xfId="0" applyNumberFormat="1" applyFont="1" applyFill="1" applyBorder="1" applyAlignment="1" applyProtection="1">
      <alignment horizontal="left" vertical="top" wrapText="1"/>
      <protection locked="0"/>
    </xf>
    <xf numFmtId="165" fontId="0" fillId="4" borderId="3" xfId="0" applyNumberFormat="1" applyFont="1" applyFill="1" applyBorder="1" applyAlignment="1" applyProtection="1">
      <alignment horizontal="left" vertical="top" wrapText="1"/>
      <protection locked="0"/>
    </xf>
    <xf numFmtId="0" fontId="1" fillId="4" borderId="3" xfId="0" applyFont="1" applyFill="1" applyBorder="1" applyAlignment="1"/>
    <xf numFmtId="0" fontId="1" fillId="4" borderId="3" xfId="0" applyFont="1" applyFill="1" applyBorder="1" applyAlignment="1">
      <alignment horizontal="left"/>
    </xf>
    <xf numFmtId="0" fontId="1" fillId="0" borderId="1" xfId="0" applyNumberFormat="1" applyFont="1" applyFill="1" applyBorder="1" applyAlignment="1" applyProtection="1">
      <alignment horizontal="left" vertical="top" wrapText="1"/>
    </xf>
    <xf numFmtId="0" fontId="1" fillId="4" borderId="10" xfId="0" applyNumberFormat="1" applyFont="1" applyFill="1" applyBorder="1" applyAlignment="1" applyProtection="1">
      <alignment horizontal="left" vertical="top" wrapText="1"/>
    </xf>
    <xf numFmtId="0" fontId="39" fillId="4" borderId="3" xfId="7" applyNumberFormat="1" applyFont="1" applyFill="1" applyBorder="1" applyAlignment="1" applyProtection="1">
      <alignment horizontal="left" vertical="top" wrapText="1"/>
      <protection locked="0"/>
    </xf>
    <xf numFmtId="49" fontId="0" fillId="4" borderId="9" xfId="0" applyNumberFormat="1" applyFill="1" applyBorder="1" applyAlignment="1" applyProtection="1">
      <alignment horizontal="left" vertical="top"/>
      <protection locked="0"/>
    </xf>
    <xf numFmtId="0" fontId="1" fillId="4" borderId="0" xfId="0" applyFont="1" applyFill="1" applyAlignment="1">
      <alignment horizontal="center"/>
    </xf>
    <xf numFmtId="0" fontId="0" fillId="4" borderId="3" xfId="0" applyNumberFormat="1" applyFont="1" applyFill="1" applyBorder="1" applyAlignment="1" applyProtection="1">
      <alignment horizontal="left" vertical="top"/>
      <protection locked="0"/>
    </xf>
    <xf numFmtId="0" fontId="23" fillId="4" borderId="3" xfId="7" applyFill="1" applyBorder="1" applyAlignment="1" applyProtection="1"/>
    <xf numFmtId="165" fontId="1" fillId="0" borderId="9" xfId="0" applyNumberFormat="1" applyFont="1" applyFill="1" applyBorder="1" applyAlignment="1" applyProtection="1">
      <alignment horizontal="left" vertical="top" wrapText="1"/>
    </xf>
    <xf numFmtId="0" fontId="0" fillId="0" borderId="0" xfId="0" applyFont="1" applyFill="1" applyAlignment="1" applyProtection="1">
      <alignment horizontal="left" vertical="top"/>
      <protection locked="0"/>
    </xf>
    <xf numFmtId="49" fontId="0" fillId="4" borderId="3" xfId="7" applyNumberFormat="1" applyFont="1" applyFill="1" applyBorder="1" applyAlignment="1" applyProtection="1">
      <alignment horizontal="left" vertical="top" wrapText="1"/>
      <protection locked="0"/>
    </xf>
    <xf numFmtId="0" fontId="0" fillId="8" borderId="10" xfId="0" applyNumberFormat="1" applyFont="1" applyFill="1" applyBorder="1" applyAlignment="1" applyProtection="1">
      <alignment horizontal="left" vertical="top" wrapText="1"/>
    </xf>
    <xf numFmtId="0" fontId="6" fillId="0" borderId="11" xfId="0" applyNumberFormat="1" applyFont="1" applyFill="1" applyBorder="1" applyAlignment="1" applyProtection="1">
      <alignment horizontal="left" vertical="top" wrapText="1"/>
      <protection hidden="1"/>
    </xf>
    <xf numFmtId="0" fontId="0" fillId="11" borderId="13" xfId="0" applyFill="1" applyBorder="1" applyAlignment="1">
      <alignment horizontal="left"/>
    </xf>
    <xf numFmtId="0" fontId="0" fillId="11" borderId="13" xfId="0" applyFill="1" applyBorder="1"/>
    <xf numFmtId="164" fontId="0" fillId="4" borderId="3" xfId="0" applyNumberFormat="1" applyFont="1" applyFill="1" applyBorder="1" applyAlignment="1" applyProtection="1">
      <alignment horizontal="left" vertical="top" wrapText="1"/>
      <protection locked="0"/>
    </xf>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2" fontId="0" fillId="4" borderId="3" xfId="0" applyNumberFormat="1" applyFill="1" applyBorder="1" applyAlignment="1" applyProtection="1">
      <alignment horizontal="left" vertical="top"/>
      <protection locked="0"/>
    </xf>
    <xf numFmtId="0" fontId="0" fillId="4" borderId="7" xfId="0" applyNumberFormat="1" applyFont="1" applyFill="1" applyBorder="1" applyAlignment="1" applyProtection="1">
      <alignment horizontal="left" vertical="top" wrapText="1"/>
    </xf>
    <xf numFmtId="165" fontId="23" fillId="4" borderId="3" xfId="7" applyNumberFormat="1" applyFill="1" applyBorder="1" applyAlignment="1" applyProtection="1">
      <alignment horizontal="left" vertical="top" wrapText="1"/>
      <protection locked="0"/>
    </xf>
    <xf numFmtId="49" fontId="1" fillId="0" borderId="3" xfId="7" applyNumberFormat="1" applyFont="1" applyFill="1" applyBorder="1" applyAlignment="1" applyProtection="1">
      <alignment horizontal="left" vertical="top" wrapText="1"/>
      <protection locked="0"/>
    </xf>
    <xf numFmtId="49" fontId="1" fillId="8" borderId="10" xfId="0" applyNumberFormat="1" applyFont="1" applyFill="1" applyBorder="1" applyAlignment="1" applyProtection="1">
      <alignment horizontal="left" vertical="top" wrapText="1"/>
    </xf>
    <xf numFmtId="49" fontId="1" fillId="4" borderId="3" xfId="7"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protection locked="0"/>
    </xf>
    <xf numFmtId="0" fontId="1" fillId="0" borderId="0" xfId="56"/>
    <xf numFmtId="0" fontId="1" fillId="2" borderId="0" xfId="56" applyFont="1" applyFill="1" applyBorder="1" applyAlignment="1" applyProtection="1">
      <alignment horizontal="left" vertical="top"/>
    </xf>
    <xf numFmtId="0" fontId="8" fillId="2" borderId="0" xfId="56" applyFont="1" applyFill="1" applyBorder="1" applyAlignment="1" applyProtection="1">
      <alignment horizontal="left" vertical="top"/>
    </xf>
    <xf numFmtId="0" fontId="12" fillId="2" borderId="0" xfId="56" applyFont="1" applyFill="1" applyBorder="1" applyAlignment="1" applyProtection="1">
      <alignment horizontal="left" vertical="top"/>
    </xf>
    <xf numFmtId="0" fontId="1" fillId="4" borderId="3" xfId="56" applyNumberFormat="1" applyFont="1" applyFill="1" applyBorder="1" applyAlignment="1" applyProtection="1">
      <alignment horizontal="left" vertical="top" wrapText="1"/>
      <protection locked="0"/>
    </xf>
    <xf numFmtId="0" fontId="1" fillId="4" borderId="3" xfId="56" applyFont="1" applyFill="1" applyBorder="1" applyAlignment="1" applyProtection="1">
      <alignment horizontal="left" vertical="top"/>
      <protection locked="0"/>
    </xf>
    <xf numFmtId="0" fontId="1" fillId="4" borderId="6" xfId="56" applyFont="1" applyFill="1" applyBorder="1" applyAlignment="1" applyProtection="1">
      <alignment horizontal="left" vertical="top"/>
      <protection locked="0"/>
    </xf>
    <xf numFmtId="0" fontId="1" fillId="12" borderId="3" xfId="56" applyFill="1" applyBorder="1" applyAlignment="1" applyProtection="1">
      <alignment horizontal="left" vertical="top"/>
      <protection locked="0"/>
    </xf>
    <xf numFmtId="0" fontId="1" fillId="12" borderId="7" xfId="56" applyFill="1" applyBorder="1" applyAlignment="1" applyProtection="1">
      <alignment horizontal="left" vertical="top"/>
      <protection locked="0"/>
    </xf>
    <xf numFmtId="0" fontId="40" fillId="4" borderId="3" xfId="56" applyNumberFormat="1" applyFont="1" applyFill="1" applyBorder="1" applyAlignment="1" applyProtection="1">
      <alignment horizontal="left" vertical="top" wrapText="1"/>
      <protection locked="0"/>
    </xf>
    <xf numFmtId="0" fontId="40" fillId="4" borderId="3" xfId="56" applyFont="1" applyFill="1" applyBorder="1" applyAlignment="1" applyProtection="1">
      <alignment horizontal="left" vertical="top"/>
      <protection locked="0"/>
    </xf>
    <xf numFmtId="0" fontId="1" fillId="0" borderId="0" xfId="58"/>
    <xf numFmtId="0" fontId="1" fillId="0" borderId="0" xfId="58" applyFont="1" applyFill="1" applyBorder="1" applyAlignment="1" applyProtection="1">
      <alignment horizontal="left" vertical="top"/>
    </xf>
    <xf numFmtId="0" fontId="12" fillId="0" borderId="0" xfId="58" applyFont="1" applyFill="1" applyBorder="1" applyAlignment="1" applyProtection="1">
      <alignment horizontal="left" vertical="top"/>
    </xf>
    <xf numFmtId="0" fontId="1" fillId="4" borderId="3" xfId="58" applyFont="1" applyFill="1" applyBorder="1" applyAlignment="1"/>
    <xf numFmtId="0" fontId="23" fillId="4" borderId="3" xfId="7" applyNumberFormat="1" applyFill="1" applyBorder="1" applyAlignment="1" applyProtection="1">
      <alignment horizontal="left" vertical="top"/>
      <protection locked="0"/>
    </xf>
    <xf numFmtId="0" fontId="1" fillId="4" borderId="3" xfId="7"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vertical="top"/>
      <protection locked="0"/>
    </xf>
    <xf numFmtId="0" fontId="41" fillId="13" borderId="14" xfId="0" applyFont="1" applyFill="1" applyBorder="1"/>
    <xf numFmtId="0" fontId="0" fillId="13" borderId="14" xfId="0" applyFill="1" applyBorder="1"/>
    <xf numFmtId="0" fontId="41" fillId="13" borderId="0" xfId="0" applyFont="1" applyFill="1"/>
    <xf numFmtId="0" fontId="0" fillId="13" borderId="0" xfId="0" applyFill="1"/>
  </cellXfs>
  <cellStyles count="60">
    <cellStyle name="Comma0" xfId="1" xr:uid="{00000000-0005-0000-0000-000000000000}"/>
    <cellStyle name="Currency0" xfId="2" xr:uid="{00000000-0005-0000-0000-000001000000}"/>
    <cellStyle name="Date" xfId="3" xr:uid="{00000000-0005-0000-0000-000002000000}"/>
    <cellStyle name="Fixed" xfId="4" xr:uid="{00000000-0005-0000-0000-000003000000}"/>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eading 1" xfId="5" builtinId="16" customBuiltin="1"/>
    <cellStyle name="Heading 2" xfId="6" builtinId="17" customBuiltin="1"/>
    <cellStyle name="Heading 2 2" xfId="59" xr:uid="{00000000-0005-0000-0000-000035000000}"/>
    <cellStyle name="Heading 2 3" xfId="57" xr:uid="{00000000-0005-0000-0000-000036000000}"/>
    <cellStyle name="Hyperlink" xfId="7" builtinId="8"/>
    <cellStyle name="Normal" xfId="0" builtinId="0"/>
    <cellStyle name="Normal 2" xfId="58" xr:uid="{00000000-0005-0000-0000-000039000000}"/>
    <cellStyle name="Normal 3" xfId="56" xr:uid="{00000000-0005-0000-0000-00003A000000}"/>
    <cellStyle name="Total" xfId="8" builtinId="25" customBuiltin="1"/>
  </cellStyles>
  <dxfs count="0"/>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a:extLst>
            <a:ext uri="{FF2B5EF4-FFF2-40B4-BE49-F238E27FC236}">
              <a16:creationId xmlns:a16="http://schemas.microsoft.com/office/drawing/2014/main" id="{00000000-0008-0000-0500-000002080000}"/>
            </a:ext>
          </a:extLst>
        </xdr:cNvPr>
        <xdr:cNvSpPr txBox="1">
          <a:spLocks noChangeArrowheads="1"/>
        </xdr:cNvSpPr>
      </xdr:nvSpPr>
      <xdr:spPr bwMode="auto">
        <a:xfrm>
          <a:off x="466725" y="2447925"/>
          <a:ext cx="6067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a:extLst>
            <a:ext uri="{FF2B5EF4-FFF2-40B4-BE49-F238E27FC236}">
              <a16:creationId xmlns:a16="http://schemas.microsoft.com/office/drawing/2014/main" id="{00000000-0008-0000-0500-000003080000}"/>
            </a:ext>
          </a:extLst>
        </xdr:cNvPr>
        <xdr:cNvSpPr txBox="1">
          <a:spLocks noChangeArrowheads="1"/>
        </xdr:cNvSpPr>
      </xdr:nvSpPr>
      <xdr:spPr bwMode="auto">
        <a:xfrm>
          <a:off x="219075" y="5857875"/>
          <a:ext cx="76200" cy="2000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a:extLst>
            <a:ext uri="{FF2B5EF4-FFF2-40B4-BE49-F238E27FC236}">
              <a16:creationId xmlns:a16="http://schemas.microsoft.com/office/drawing/2014/main" id="{00000000-0008-0000-0500-000001080000}"/>
            </a:ext>
          </a:extLst>
        </xdr:cNvPr>
        <xdr:cNvSpPr txBox="1">
          <a:spLocks noChangeArrowheads="1"/>
        </xdr:cNvSpPr>
      </xdr:nvSpPr>
      <xdr:spPr bwMode="auto">
        <a:xfrm>
          <a:off x="238125" y="295275"/>
          <a:ext cx="9972675" cy="5181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celter.fiu.edu/perl/public_data_download.pl?datasetid=PHY_Fourqurean_001.txt" TargetMode="External"/><Relationship Id="rId7" Type="http://schemas.openxmlformats.org/officeDocument/2006/relationships/comments" Target="../comments1.xml"/><Relationship Id="rId2" Type="http://schemas.openxmlformats.org/officeDocument/2006/relationships/hyperlink" Target="mailto:bernardr@fiu.edu" TargetMode="External"/><Relationship Id="rId1" Type="http://schemas.openxmlformats.org/officeDocument/2006/relationships/hyperlink" Target="mailto:herbertd@fiu.edu" TargetMode="External"/><Relationship Id="rId6" Type="http://schemas.openxmlformats.org/officeDocument/2006/relationships/vmlDrawing" Target="../drawings/vmlDrawing1.vml"/><Relationship Id="rId5" Type="http://schemas.openxmlformats.org/officeDocument/2006/relationships/hyperlink" Target="mailto:sawilson@fiu.edu" TargetMode="External"/><Relationship Id="rId4" Type="http://schemas.openxmlformats.org/officeDocument/2006/relationships/hyperlink" Target="https://fcelter.fiu.edu/perl/public_data_download.pl?datasetid=PHY_Fourqurean_001.txt"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mailto:gaisere@fiu.edu" TargetMode="External"/><Relationship Id="rId13" Type="http://schemas.openxmlformats.org/officeDocument/2006/relationships/hyperlink" Target="mailto:Laura.Ogden@fiu.edu" TargetMode="External"/><Relationship Id="rId3" Type="http://schemas.openxmlformats.org/officeDocument/2006/relationships/hyperlink" Target="mailto:gaisere@fiu.edu" TargetMode="External"/><Relationship Id="rId7" Type="http://schemas.openxmlformats.org/officeDocument/2006/relationships/hyperlink" Target="mailto:jaffer@fiu.edu" TargetMode="External"/><Relationship Id="rId12" Type="http://schemas.openxmlformats.org/officeDocument/2006/relationships/hyperlink" Target="mailto:jaffer@fiu.edu" TargetMode="External"/><Relationship Id="rId2" Type="http://schemas.openxmlformats.org/officeDocument/2006/relationships/hyperlink" Target="http://fcelter.fiu.edu/" TargetMode="External"/><Relationship Id="rId1" Type="http://schemas.openxmlformats.org/officeDocument/2006/relationships/hyperlink" Target="mailto:childers@fiu.edu" TargetMode="External"/><Relationship Id="rId6" Type="http://schemas.openxmlformats.org/officeDocument/2006/relationships/hyperlink" Target="mailto:heithaus@fiu.edu" TargetMode="External"/><Relationship Id="rId11" Type="http://schemas.openxmlformats.org/officeDocument/2006/relationships/hyperlink" Target="mailto:heithaus@fiu.edu" TargetMode="External"/><Relationship Id="rId5" Type="http://schemas.openxmlformats.org/officeDocument/2006/relationships/hyperlink" Target="http://fcelter.fiu.edu/" TargetMode="External"/><Relationship Id="rId15" Type="http://schemas.openxmlformats.org/officeDocument/2006/relationships/comments" Target="../comments3.xml"/><Relationship Id="rId10" Type="http://schemas.openxmlformats.org/officeDocument/2006/relationships/hyperlink" Target="http://fcelter.fiu.edu/" TargetMode="External"/><Relationship Id="rId4" Type="http://schemas.openxmlformats.org/officeDocument/2006/relationships/hyperlink" Target="mailto:gaisere@fiu.edu" TargetMode="External"/><Relationship Id="rId9" Type="http://schemas.openxmlformats.org/officeDocument/2006/relationships/hyperlink" Target="mailto:gaisere@fiu.edu" TargetMode="External"/><Relationship Id="rId1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purl.dataone.org/odo/ECSO_0000235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sf.gov/awardsearch/showAward?AWD_ID=0620409"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nsf.gov/awardsearch/showAward?AWD_ID=06204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N65395"/>
  <sheetViews>
    <sheetView showGridLines="0" tabSelected="1" topLeftCell="B1" workbookViewId="0">
      <selection activeCell="B5" sqref="B5"/>
    </sheetView>
  </sheetViews>
  <sheetFormatPr baseColWidth="10" defaultColWidth="8.83203125" defaultRowHeight="13" outlineLevelRow="1"/>
  <cols>
    <col min="1" max="1" width="62.1640625" style="15" customWidth="1"/>
    <col min="2" max="2" width="64.5" style="4" customWidth="1"/>
    <col min="3" max="3" width="49.5" style="31" customWidth="1"/>
    <col min="4" max="20" width="48.6640625" style="15" customWidth="1"/>
    <col min="21" max="26" width="48.6640625" customWidth="1"/>
    <col min="27" max="16384" width="8.83203125" style="15"/>
  </cols>
  <sheetData>
    <row r="1" spans="1:26" s="84" customFormat="1" ht="18">
      <c r="A1" s="2"/>
      <c r="B1" s="134" t="s">
        <v>1471</v>
      </c>
      <c r="C1" s="135"/>
      <c r="D1" s="1"/>
      <c r="E1" s="1"/>
      <c r="F1" s="1"/>
      <c r="G1" s="1"/>
      <c r="H1" s="1"/>
      <c r="I1" s="1"/>
      <c r="J1" s="1"/>
      <c r="K1" s="1"/>
      <c r="L1" s="1"/>
      <c r="M1" s="1"/>
      <c r="N1" s="1"/>
      <c r="O1" s="1"/>
      <c r="P1" s="1"/>
      <c r="Q1" s="1"/>
      <c r="R1" s="1"/>
      <c r="S1" s="1"/>
      <c r="T1" s="1"/>
      <c r="U1"/>
      <c r="V1"/>
      <c r="W1"/>
      <c r="X1"/>
      <c r="Y1"/>
      <c r="Z1"/>
    </row>
    <row r="2" spans="1:26" s="84" customFormat="1">
      <c r="A2" s="2"/>
      <c r="B2" s="136" t="s">
        <v>1472</v>
      </c>
      <c r="C2" s="137"/>
      <c r="D2" s="2"/>
      <c r="E2" s="2"/>
      <c r="F2" s="2"/>
      <c r="G2" s="2"/>
      <c r="H2" s="2"/>
      <c r="I2" s="2"/>
      <c r="J2" s="2"/>
      <c r="K2" s="2"/>
      <c r="L2" s="2"/>
      <c r="M2" s="2"/>
      <c r="N2" s="2"/>
      <c r="O2" s="2"/>
      <c r="P2" s="2"/>
      <c r="Q2" s="2"/>
      <c r="R2" s="2"/>
      <c r="S2" s="2"/>
      <c r="T2" s="2"/>
      <c r="U2"/>
      <c r="V2"/>
      <c r="W2"/>
      <c r="X2"/>
      <c r="Y2"/>
      <c r="Z2"/>
    </row>
    <row r="3" spans="1:26" s="84" customFormat="1">
      <c r="A3" s="2"/>
      <c r="B3" s="136" t="s">
        <v>1197</v>
      </c>
      <c r="C3" s="137"/>
      <c r="D3" s="2"/>
      <c r="E3" s="2"/>
      <c r="F3" s="2"/>
      <c r="G3" s="2"/>
      <c r="H3" s="2"/>
      <c r="I3" s="2"/>
      <c r="J3" s="2"/>
      <c r="K3" s="2"/>
      <c r="L3" s="2"/>
      <c r="M3" s="2"/>
      <c r="N3" s="2"/>
      <c r="O3" s="2"/>
      <c r="P3" s="2"/>
      <c r="Q3" s="2"/>
      <c r="R3" s="2"/>
      <c r="S3" s="2"/>
      <c r="T3" s="2"/>
      <c r="U3"/>
      <c r="V3"/>
      <c r="W3"/>
      <c r="X3"/>
      <c r="Y3"/>
      <c r="Z3"/>
    </row>
    <row r="4" spans="1:26" s="84" customFormat="1">
      <c r="A4" s="2"/>
      <c r="B4" s="138" t="s">
        <v>860</v>
      </c>
      <c r="C4" s="139"/>
      <c r="D4" s="2"/>
      <c r="E4" s="2"/>
      <c r="F4" s="2"/>
      <c r="G4" s="2"/>
      <c r="H4" s="2"/>
      <c r="I4" s="2"/>
      <c r="J4" s="2"/>
      <c r="K4" s="2"/>
      <c r="L4" s="2"/>
      <c r="M4" s="2"/>
      <c r="N4" s="2"/>
      <c r="O4" s="2"/>
      <c r="P4" s="2"/>
      <c r="Q4" s="2"/>
      <c r="R4" s="2"/>
      <c r="S4" s="2"/>
      <c r="T4" s="2"/>
      <c r="U4"/>
      <c r="V4"/>
      <c r="W4"/>
      <c r="X4"/>
      <c r="Y4"/>
      <c r="Z4"/>
    </row>
    <row r="5" spans="1:26" s="84" customFormat="1" ht="70">
      <c r="A5" s="2"/>
      <c r="B5" s="135" t="s">
        <v>808</v>
      </c>
      <c r="C5" s="140"/>
      <c r="D5" s="2"/>
      <c r="E5" s="2"/>
      <c r="F5" s="2"/>
      <c r="G5" s="2"/>
      <c r="H5" s="2"/>
      <c r="I5" s="2"/>
      <c r="J5" s="2"/>
      <c r="K5" s="2"/>
      <c r="L5" s="2"/>
      <c r="M5" s="2"/>
      <c r="N5" s="2"/>
      <c r="O5" s="2"/>
      <c r="P5" s="2"/>
      <c r="Q5" s="2"/>
      <c r="R5" s="2"/>
      <c r="S5" s="2"/>
      <c r="T5" s="2"/>
      <c r="U5"/>
      <c r="V5"/>
      <c r="W5"/>
      <c r="X5"/>
      <c r="Y5"/>
      <c r="Z5"/>
    </row>
    <row r="6" spans="1:26" s="84" customFormat="1" ht="28">
      <c r="A6" s="2"/>
      <c r="B6" s="135" t="s">
        <v>1145</v>
      </c>
      <c r="C6" s="139"/>
      <c r="D6" s="2"/>
      <c r="E6" s="2"/>
      <c r="F6" s="2"/>
      <c r="G6" s="2"/>
      <c r="H6" s="2"/>
      <c r="I6" s="2"/>
      <c r="J6" s="2"/>
      <c r="K6" s="2"/>
      <c r="L6" s="2"/>
      <c r="M6" s="2"/>
      <c r="N6" s="2"/>
      <c r="O6" s="2"/>
      <c r="P6" s="2"/>
      <c r="Q6" s="2"/>
      <c r="R6" s="2"/>
      <c r="S6" s="2"/>
      <c r="T6" s="2"/>
      <c r="U6"/>
      <c r="V6"/>
      <c r="W6"/>
      <c r="X6"/>
      <c r="Y6"/>
      <c r="Z6"/>
    </row>
    <row r="7" spans="1:26" s="84" customFormat="1" ht="28">
      <c r="A7" s="2"/>
      <c r="B7" s="135" t="s">
        <v>1198</v>
      </c>
      <c r="C7" s="139"/>
      <c r="D7" s="2"/>
      <c r="E7" s="2"/>
      <c r="F7" s="2"/>
      <c r="G7" s="2"/>
      <c r="H7" s="2"/>
      <c r="I7" s="2"/>
      <c r="J7" s="2"/>
      <c r="K7" s="2"/>
      <c r="L7" s="2"/>
      <c r="M7" s="2"/>
      <c r="N7" s="2"/>
      <c r="O7" s="2"/>
      <c r="P7" s="2"/>
      <c r="Q7" s="2"/>
      <c r="R7" s="2"/>
      <c r="S7" s="2"/>
      <c r="T7" s="2"/>
      <c r="U7"/>
      <c r="V7"/>
      <c r="W7"/>
      <c r="X7"/>
      <c r="Y7"/>
      <c r="Z7"/>
    </row>
    <row r="8" spans="1:26" s="84" customFormat="1" ht="28">
      <c r="A8" s="2"/>
      <c r="B8" s="135" t="s">
        <v>1144</v>
      </c>
      <c r="C8" s="139"/>
      <c r="D8" s="2"/>
      <c r="E8" s="2"/>
      <c r="F8" s="2"/>
      <c r="G8" s="2"/>
      <c r="H8" s="2"/>
      <c r="I8" s="2"/>
      <c r="J8" s="2"/>
      <c r="K8" s="2"/>
      <c r="L8" s="2"/>
      <c r="M8" s="2"/>
      <c r="N8" s="2"/>
      <c r="O8" s="2"/>
      <c r="P8" s="2"/>
      <c r="Q8" s="2"/>
      <c r="R8" s="2"/>
      <c r="S8" s="2"/>
      <c r="T8" s="2"/>
      <c r="U8"/>
      <c r="V8"/>
      <c r="W8"/>
      <c r="X8"/>
      <c r="Y8"/>
      <c r="Z8"/>
    </row>
    <row r="9" spans="1:26" s="84" customFormat="1" ht="28">
      <c r="A9" s="2"/>
      <c r="B9" s="135" t="s">
        <v>1143</v>
      </c>
      <c r="C9" s="139"/>
      <c r="D9" s="2"/>
      <c r="E9" s="2"/>
      <c r="F9" s="2"/>
      <c r="G9" s="2"/>
      <c r="H9" s="2"/>
      <c r="I9" s="2"/>
      <c r="J9" s="2"/>
      <c r="K9" s="2"/>
      <c r="L9" s="2"/>
      <c r="M9" s="2"/>
      <c r="N9" s="2"/>
      <c r="O9" s="2"/>
      <c r="P9" s="2"/>
      <c r="Q9" s="2"/>
      <c r="R9" s="2"/>
      <c r="S9" s="2"/>
      <c r="T9" s="2"/>
      <c r="U9"/>
      <c r="V9"/>
      <c r="W9"/>
      <c r="X9"/>
      <c r="Y9"/>
      <c r="Z9"/>
    </row>
    <row r="10" spans="1:26" s="84" customFormat="1" ht="14">
      <c r="A10" s="2"/>
      <c r="B10" s="141" t="s">
        <v>923</v>
      </c>
      <c r="C10" s="139"/>
      <c r="D10" s="2"/>
      <c r="E10" s="2"/>
      <c r="F10" s="2"/>
      <c r="G10" s="2"/>
      <c r="H10" s="2"/>
      <c r="I10" s="2"/>
      <c r="J10" s="2"/>
      <c r="K10" s="2"/>
      <c r="L10" s="2"/>
      <c r="M10" s="2"/>
      <c r="N10" s="2"/>
      <c r="O10" s="2"/>
      <c r="P10" s="2"/>
      <c r="Q10" s="2"/>
      <c r="R10" s="2"/>
      <c r="S10" s="2"/>
      <c r="T10" s="2"/>
      <c r="U10"/>
      <c r="V10"/>
      <c r="W10"/>
      <c r="X10"/>
      <c r="Y10"/>
      <c r="Z10"/>
    </row>
    <row r="11" spans="1:26" s="84" customFormat="1" ht="28">
      <c r="A11" s="2"/>
      <c r="B11" s="141" t="s">
        <v>1148</v>
      </c>
      <c r="C11" s="139"/>
      <c r="D11" s="2"/>
      <c r="E11" s="2"/>
      <c r="F11" s="2"/>
      <c r="G11" s="2"/>
      <c r="H11" s="2"/>
      <c r="I11" s="2"/>
      <c r="J11" s="2"/>
      <c r="K11" s="2"/>
      <c r="L11" s="2"/>
      <c r="M11" s="2"/>
      <c r="N11" s="2"/>
      <c r="O11" s="2"/>
      <c r="P11" s="2"/>
      <c r="Q11" s="2"/>
      <c r="R11" s="2"/>
      <c r="S11" s="2"/>
      <c r="T11" s="2"/>
      <c r="U11"/>
      <c r="V11"/>
      <c r="W11"/>
      <c r="X11"/>
      <c r="Y11"/>
      <c r="Z11"/>
    </row>
    <row r="12" spans="1:26" s="84" customFormat="1" ht="56">
      <c r="A12" s="2"/>
      <c r="B12" s="135" t="s">
        <v>1199</v>
      </c>
      <c r="C12" s="139"/>
      <c r="D12" s="2"/>
      <c r="E12" s="2"/>
      <c r="F12" s="2"/>
      <c r="G12" s="2"/>
      <c r="H12" s="2"/>
      <c r="I12" s="2"/>
      <c r="J12" s="2"/>
      <c r="K12" s="2"/>
      <c r="L12" s="2"/>
      <c r="M12" s="2"/>
      <c r="N12" s="2"/>
      <c r="O12" s="2"/>
      <c r="P12" s="2"/>
      <c r="Q12" s="2"/>
      <c r="R12" s="2"/>
      <c r="S12" s="2"/>
      <c r="T12" s="2"/>
      <c r="U12"/>
      <c r="V12"/>
      <c r="W12"/>
      <c r="X12"/>
      <c r="Y12"/>
      <c r="Z12"/>
    </row>
    <row r="13" spans="1:26" s="84" customFormat="1">
      <c r="A13" s="2"/>
      <c r="B13" s="142" t="s">
        <v>861</v>
      </c>
      <c r="C13" s="137"/>
      <c r="D13" s="2"/>
      <c r="E13" s="2"/>
      <c r="F13" s="2"/>
      <c r="G13" s="2"/>
      <c r="H13" s="2"/>
      <c r="I13" s="2"/>
      <c r="J13" s="2"/>
      <c r="K13" s="2"/>
      <c r="L13" s="2"/>
      <c r="M13" s="2"/>
      <c r="N13" s="2"/>
      <c r="O13" s="2"/>
      <c r="P13" s="2"/>
      <c r="Q13" s="2"/>
      <c r="R13" s="2"/>
      <c r="S13" s="2"/>
      <c r="T13" s="2"/>
      <c r="U13"/>
      <c r="V13"/>
      <c r="W13"/>
      <c r="X13"/>
      <c r="Y13"/>
      <c r="Z13"/>
    </row>
    <row r="14" spans="1:26" s="84" customFormat="1">
      <c r="A14" s="2"/>
      <c r="B14" s="143" t="s">
        <v>1149</v>
      </c>
      <c r="C14" s="141"/>
      <c r="D14" s="2"/>
      <c r="E14" s="2"/>
      <c r="F14" s="2"/>
      <c r="G14" s="2"/>
      <c r="H14" s="2"/>
      <c r="I14" s="2"/>
      <c r="J14" s="2"/>
      <c r="K14" s="2"/>
      <c r="L14" s="2"/>
      <c r="M14" s="2"/>
      <c r="N14" s="2"/>
      <c r="O14" s="2"/>
      <c r="P14" s="2"/>
      <c r="Q14" s="2"/>
      <c r="R14" s="2"/>
      <c r="S14" s="2"/>
      <c r="T14" s="2"/>
      <c r="U14"/>
      <c r="V14"/>
      <c r="W14"/>
      <c r="X14"/>
      <c r="Y14"/>
      <c r="Z14"/>
    </row>
    <row r="15" spans="1:26" s="85" customFormat="1">
      <c r="A15" s="6"/>
      <c r="B15" s="144"/>
      <c r="C15" s="141"/>
      <c r="D15" s="6"/>
      <c r="E15" s="6"/>
      <c r="F15" s="6"/>
      <c r="G15" s="6"/>
      <c r="H15" s="6"/>
      <c r="I15" s="6"/>
      <c r="J15" s="6"/>
      <c r="K15" s="6"/>
      <c r="L15" s="6"/>
      <c r="M15" s="6"/>
      <c r="N15" s="6"/>
      <c r="O15" s="6"/>
      <c r="P15" s="6"/>
      <c r="Q15" s="6"/>
      <c r="R15" s="6"/>
      <c r="S15" s="6"/>
      <c r="T15" s="6"/>
      <c r="U15"/>
      <c r="V15"/>
      <c r="W15"/>
      <c r="X15"/>
      <c r="Y15"/>
      <c r="Z15"/>
    </row>
    <row r="16" spans="1:26" s="85" customFormat="1" ht="18">
      <c r="A16" s="27" t="s">
        <v>899</v>
      </c>
      <c r="B16" s="3" t="s">
        <v>256</v>
      </c>
      <c r="C16" s="29"/>
      <c r="D16" s="6"/>
      <c r="E16" s="6"/>
      <c r="F16" s="6"/>
      <c r="G16" s="6"/>
      <c r="H16" s="6"/>
      <c r="I16" s="6"/>
      <c r="J16" s="6"/>
      <c r="K16" s="6"/>
      <c r="L16" s="6"/>
      <c r="M16" s="6"/>
      <c r="N16" s="6"/>
      <c r="O16" s="6"/>
      <c r="P16" s="6"/>
      <c r="Q16" s="6"/>
      <c r="R16" s="6"/>
      <c r="S16" s="6"/>
      <c r="T16" s="6"/>
      <c r="U16"/>
      <c r="V16"/>
      <c r="W16"/>
      <c r="X16"/>
      <c r="Y16"/>
      <c r="Z16"/>
    </row>
    <row r="17" spans="1:26" s="86" customFormat="1" ht="14">
      <c r="A17" s="7"/>
      <c r="B17" s="5" t="s">
        <v>900</v>
      </c>
      <c r="C17" s="107" t="s">
        <v>1034</v>
      </c>
      <c r="D17" s="7"/>
      <c r="E17" s="7"/>
      <c r="F17" s="7"/>
      <c r="G17" s="7"/>
      <c r="H17" s="7"/>
      <c r="I17" s="7"/>
      <c r="J17" s="7"/>
      <c r="K17" s="7"/>
      <c r="L17" s="7"/>
      <c r="M17" s="7"/>
      <c r="N17" s="7"/>
      <c r="O17" s="7"/>
      <c r="P17" s="7"/>
      <c r="Q17" s="7"/>
      <c r="R17" s="7"/>
      <c r="S17" s="7"/>
      <c r="T17" s="7"/>
      <c r="U17"/>
      <c r="V17"/>
      <c r="W17"/>
      <c r="X17"/>
      <c r="Y17"/>
      <c r="Z17"/>
    </row>
    <row r="18" spans="1:26" s="86" customFormat="1" ht="14">
      <c r="A18" s="25" t="s">
        <v>545</v>
      </c>
      <c r="B18" s="5" t="s">
        <v>948</v>
      </c>
      <c r="C18" s="257" t="s">
        <v>1435</v>
      </c>
      <c r="D18" s="7"/>
      <c r="E18" s="7"/>
      <c r="F18" s="7"/>
      <c r="G18" s="7"/>
      <c r="H18" s="7"/>
      <c r="I18" s="7"/>
      <c r="J18" s="7"/>
      <c r="K18" s="7"/>
      <c r="L18" s="7"/>
      <c r="M18" s="7"/>
      <c r="N18" s="7"/>
      <c r="O18" s="7"/>
      <c r="P18" s="7"/>
      <c r="Q18" s="7"/>
      <c r="R18" s="7"/>
      <c r="S18" s="7"/>
      <c r="T18" s="7"/>
      <c r="U18"/>
      <c r="V18"/>
      <c r="W18"/>
      <c r="X18"/>
      <c r="Y18"/>
      <c r="Z18"/>
    </row>
    <row r="19" spans="1:26" s="86" customFormat="1" ht="14">
      <c r="A19" s="25" t="s">
        <v>445</v>
      </c>
      <c r="B19" s="4" t="s">
        <v>257</v>
      </c>
      <c r="C19" s="169" t="s">
        <v>1377</v>
      </c>
      <c r="D19" s="7"/>
      <c r="E19" s="7"/>
      <c r="F19" s="7"/>
      <c r="G19" s="7"/>
      <c r="H19" s="7"/>
      <c r="I19" s="7"/>
      <c r="J19" s="7"/>
      <c r="K19" s="7"/>
      <c r="L19" s="7"/>
      <c r="M19" s="7"/>
      <c r="N19" s="7"/>
      <c r="O19" s="7"/>
      <c r="P19" s="7"/>
      <c r="Q19" s="7"/>
      <c r="R19" s="7"/>
      <c r="S19" s="7"/>
      <c r="T19" s="7"/>
      <c r="U19"/>
      <c r="V19"/>
      <c r="W19"/>
      <c r="X19"/>
      <c r="Y19"/>
      <c r="Z19"/>
    </row>
    <row r="20" spans="1:26" s="67" customFormat="1" ht="14.25" customHeight="1">
      <c r="A20" s="25" t="s">
        <v>446</v>
      </c>
      <c r="B20" s="4" t="s">
        <v>862</v>
      </c>
      <c r="C20" s="169" t="s">
        <v>1415</v>
      </c>
      <c r="D20" s="170"/>
      <c r="E20" s="8"/>
      <c r="F20" s="8"/>
      <c r="G20" s="8"/>
      <c r="H20" s="8"/>
      <c r="I20" s="8"/>
      <c r="J20" s="8"/>
      <c r="K20" s="8"/>
      <c r="L20" s="8"/>
      <c r="M20" s="8"/>
      <c r="N20" s="8"/>
      <c r="O20" s="8"/>
      <c r="P20" s="8"/>
      <c r="Q20" s="8"/>
      <c r="R20" s="8"/>
      <c r="S20" s="8"/>
      <c r="T20" s="8"/>
      <c r="U20"/>
      <c r="V20"/>
      <c r="W20"/>
      <c r="X20"/>
      <c r="Y20"/>
      <c r="Z20"/>
    </row>
    <row r="21" spans="1:26" s="67" customFormat="1" ht="14" outlineLevel="1">
      <c r="A21" s="25" t="s">
        <v>447</v>
      </c>
      <c r="B21" s="4" t="s">
        <v>168</v>
      </c>
      <c r="C21" s="145" t="s">
        <v>1235</v>
      </c>
      <c r="D21" s="171"/>
      <c r="E21" s="58"/>
      <c r="F21" s="58"/>
      <c r="G21" s="58"/>
      <c r="H21" s="58"/>
      <c r="I21" s="58"/>
      <c r="J21" s="58"/>
      <c r="K21" s="58"/>
      <c r="L21" s="58"/>
      <c r="M21" s="58"/>
      <c r="N21" s="58"/>
      <c r="O21" s="58"/>
      <c r="P21" s="58"/>
      <c r="Q21" s="58"/>
      <c r="R21" s="58"/>
      <c r="S21" s="58"/>
      <c r="T21" s="58"/>
      <c r="U21"/>
      <c r="V21"/>
      <c r="W21"/>
      <c r="X21"/>
      <c r="Y21"/>
      <c r="Z21"/>
    </row>
    <row r="22" spans="1:26" s="67" customFormat="1" ht="14" outlineLevel="1">
      <c r="A22" s="25" t="s">
        <v>448</v>
      </c>
      <c r="B22" s="4" t="s">
        <v>169</v>
      </c>
      <c r="C22" s="145" t="s">
        <v>73</v>
      </c>
      <c r="D22" s="171"/>
      <c r="E22" s="58"/>
      <c r="F22" s="58"/>
      <c r="G22" s="58"/>
      <c r="H22" s="58"/>
      <c r="I22" s="58"/>
      <c r="J22" s="58"/>
      <c r="K22" s="58"/>
      <c r="L22" s="58"/>
      <c r="M22" s="58"/>
      <c r="N22" s="58"/>
      <c r="O22" s="58"/>
      <c r="P22" s="58"/>
      <c r="Q22" s="58"/>
      <c r="R22" s="58"/>
      <c r="S22" s="58"/>
      <c r="T22" s="58"/>
      <c r="U22"/>
      <c r="V22"/>
      <c r="W22"/>
      <c r="X22"/>
      <c r="Y22"/>
      <c r="Z22"/>
    </row>
    <row r="23" spans="1:26" s="67" customFormat="1" ht="14" outlineLevel="1">
      <c r="A23" s="25" t="s">
        <v>449</v>
      </c>
      <c r="B23" s="4" t="s">
        <v>162</v>
      </c>
      <c r="C23" s="160" t="s">
        <v>74</v>
      </c>
      <c r="D23" s="171"/>
      <c r="E23" s="58"/>
      <c r="F23" s="58"/>
      <c r="G23" s="58"/>
      <c r="H23" s="58"/>
      <c r="I23" s="58"/>
      <c r="J23" s="58"/>
      <c r="K23" s="58"/>
      <c r="L23" s="58"/>
      <c r="M23" s="58"/>
      <c r="N23" s="58"/>
      <c r="O23" s="58"/>
      <c r="P23" s="58"/>
      <c r="Q23" s="58"/>
      <c r="R23" s="58"/>
      <c r="S23" s="58"/>
      <c r="T23" s="58"/>
      <c r="U23"/>
      <c r="V23"/>
      <c r="W23"/>
      <c r="X23"/>
      <c r="Y23"/>
      <c r="Z23"/>
    </row>
    <row r="24" spans="1:26" s="67" customFormat="1" ht="14" outlineLevel="1">
      <c r="A24" s="25" t="s">
        <v>450</v>
      </c>
      <c r="B24" s="9" t="s">
        <v>163</v>
      </c>
      <c r="C24" s="145" t="s">
        <v>1037</v>
      </c>
      <c r="D24" s="145"/>
      <c r="E24" s="58"/>
      <c r="F24" s="58"/>
      <c r="G24" s="58"/>
      <c r="H24" s="58"/>
      <c r="I24" s="58"/>
      <c r="J24" s="58"/>
      <c r="K24" s="58"/>
      <c r="L24" s="58"/>
      <c r="M24" s="58"/>
      <c r="N24" s="58"/>
      <c r="O24" s="58"/>
      <c r="P24" s="58"/>
      <c r="Q24" s="58"/>
      <c r="R24" s="58"/>
      <c r="S24" s="58"/>
      <c r="T24" s="58"/>
      <c r="U24"/>
      <c r="V24"/>
      <c r="W24"/>
      <c r="X24"/>
      <c r="Y24"/>
      <c r="Z24"/>
    </row>
    <row r="25" spans="1:26" s="67" customFormat="1" outlineLevel="1">
      <c r="A25" s="25" t="s">
        <v>451</v>
      </c>
      <c r="B25" s="9" t="s">
        <v>164</v>
      </c>
      <c r="C25" s="172" t="s">
        <v>72</v>
      </c>
      <c r="D25" s="172"/>
      <c r="E25" s="59"/>
      <c r="F25" s="59"/>
      <c r="G25" s="59"/>
      <c r="H25" s="59"/>
      <c r="I25" s="59"/>
      <c r="J25" s="59"/>
      <c r="K25" s="59"/>
      <c r="L25" s="59"/>
      <c r="M25" s="59"/>
      <c r="N25" s="59"/>
      <c r="O25" s="59"/>
      <c r="P25" s="59"/>
      <c r="Q25" s="59"/>
      <c r="R25" s="59"/>
      <c r="S25" s="59"/>
      <c r="T25" s="59"/>
      <c r="U25"/>
      <c r="V25"/>
      <c r="W25"/>
      <c r="X25"/>
      <c r="Y25"/>
      <c r="Z25"/>
    </row>
    <row r="26" spans="1:26" s="67" customFormat="1" ht="14" outlineLevel="1">
      <c r="A26" s="25" t="s">
        <v>452</v>
      </c>
      <c r="B26" s="10" t="s">
        <v>165</v>
      </c>
      <c r="C26" s="145" t="s">
        <v>792</v>
      </c>
      <c r="D26" s="145"/>
      <c r="E26" s="58"/>
      <c r="F26" s="58"/>
      <c r="G26" s="58"/>
      <c r="H26" s="58"/>
      <c r="I26" s="58"/>
      <c r="J26" s="58"/>
      <c r="K26" s="58"/>
      <c r="L26" s="58"/>
      <c r="M26" s="58"/>
      <c r="N26" s="58"/>
      <c r="O26" s="58"/>
      <c r="P26" s="58"/>
      <c r="Q26" s="58"/>
      <c r="R26" s="58"/>
      <c r="S26" s="58"/>
      <c r="T26" s="58"/>
      <c r="U26"/>
      <c r="V26"/>
      <c r="W26"/>
      <c r="X26"/>
      <c r="Y26"/>
      <c r="Z26"/>
    </row>
    <row r="27" spans="1:26" s="67" customFormat="1" ht="14" outlineLevel="1">
      <c r="A27" s="25" t="s">
        <v>453</v>
      </c>
      <c r="B27" s="4" t="s">
        <v>166</v>
      </c>
      <c r="C27" s="145" t="s">
        <v>793</v>
      </c>
      <c r="D27" s="145"/>
      <c r="E27" s="58"/>
      <c r="F27" s="58"/>
      <c r="G27" s="58"/>
      <c r="H27" s="58"/>
      <c r="I27" s="58"/>
      <c r="J27" s="58"/>
      <c r="K27" s="58"/>
      <c r="L27" s="58"/>
      <c r="M27" s="58"/>
      <c r="N27" s="58"/>
      <c r="O27" s="58"/>
      <c r="P27" s="58"/>
      <c r="Q27" s="58"/>
      <c r="R27" s="58"/>
      <c r="S27" s="58"/>
      <c r="T27" s="58"/>
      <c r="U27"/>
      <c r="V27"/>
      <c r="W27"/>
      <c r="X27"/>
      <c r="Y27"/>
      <c r="Z27"/>
    </row>
    <row r="28" spans="1:26" s="67" customFormat="1" outlineLevel="1">
      <c r="A28" s="25" t="s">
        <v>454</v>
      </c>
      <c r="B28" s="4" t="s">
        <v>167</v>
      </c>
      <c r="C28" s="171" t="s">
        <v>794</v>
      </c>
      <c r="D28" s="145"/>
      <c r="E28" s="58"/>
      <c r="F28" s="58"/>
      <c r="G28" s="58"/>
      <c r="H28" s="58"/>
      <c r="I28" s="58"/>
      <c r="J28" s="58"/>
      <c r="K28" s="58"/>
      <c r="L28" s="58"/>
      <c r="M28" s="58"/>
      <c r="N28" s="58"/>
      <c r="O28" s="58"/>
      <c r="P28" s="58"/>
      <c r="Q28" s="58"/>
      <c r="R28" s="58"/>
      <c r="S28" s="58"/>
      <c r="T28" s="58"/>
      <c r="U28"/>
      <c r="V28"/>
      <c r="W28"/>
      <c r="X28"/>
      <c r="Y28"/>
      <c r="Z28"/>
    </row>
    <row r="29" spans="1:26" s="67" customFormat="1" outlineLevel="1">
      <c r="A29" s="25" t="s">
        <v>455</v>
      </c>
      <c r="B29" s="4" t="s">
        <v>170</v>
      </c>
      <c r="C29" s="171">
        <v>33199</v>
      </c>
      <c r="D29" s="145"/>
      <c r="E29" s="58"/>
      <c r="F29" s="58"/>
      <c r="G29" s="58"/>
      <c r="H29" s="58"/>
      <c r="I29" s="58"/>
      <c r="J29" s="58"/>
      <c r="K29" s="58"/>
      <c r="L29" s="58"/>
      <c r="M29" s="58"/>
      <c r="N29" s="58"/>
      <c r="O29" s="58"/>
      <c r="P29" s="58"/>
      <c r="Q29" s="58"/>
      <c r="R29" s="58"/>
      <c r="S29" s="58"/>
      <c r="T29" s="58"/>
      <c r="U29"/>
      <c r="V29"/>
      <c r="W29"/>
      <c r="X29"/>
      <c r="Y29"/>
      <c r="Z29"/>
    </row>
    <row r="30" spans="1:26" s="67" customFormat="1" outlineLevel="1">
      <c r="A30" s="25" t="s">
        <v>456</v>
      </c>
      <c r="B30" s="4" t="s">
        <v>636</v>
      </c>
      <c r="C30" s="171" t="s">
        <v>795</v>
      </c>
      <c r="D30" s="145"/>
      <c r="E30" s="58"/>
      <c r="F30" s="58"/>
      <c r="G30" s="58"/>
      <c r="H30" s="58"/>
      <c r="I30" s="58"/>
      <c r="J30" s="58"/>
      <c r="K30" s="58"/>
      <c r="L30" s="58"/>
      <c r="M30" s="58"/>
      <c r="N30" s="58"/>
      <c r="O30" s="58"/>
      <c r="P30" s="58"/>
      <c r="Q30" s="58"/>
      <c r="R30" s="58"/>
      <c r="S30" s="58"/>
      <c r="T30" s="58"/>
      <c r="U30"/>
      <c r="V30"/>
      <c r="W30"/>
      <c r="X30"/>
      <c r="Y30"/>
      <c r="Z30"/>
    </row>
    <row r="31" spans="1:26" s="67" customFormat="1" outlineLevel="1">
      <c r="A31" s="25" t="s">
        <v>457</v>
      </c>
      <c r="B31" s="4" t="s">
        <v>171</v>
      </c>
      <c r="C31" s="171" t="s">
        <v>89</v>
      </c>
      <c r="D31" s="172"/>
      <c r="E31" s="59"/>
      <c r="F31" s="59"/>
      <c r="G31" s="59"/>
      <c r="H31" s="59"/>
      <c r="I31" s="59"/>
      <c r="J31" s="59"/>
      <c r="K31" s="59"/>
      <c r="L31" s="59"/>
      <c r="M31" s="59"/>
      <c r="N31" s="59"/>
      <c r="O31" s="59"/>
      <c r="P31" s="59"/>
      <c r="Q31" s="59"/>
      <c r="R31" s="59"/>
      <c r="S31" s="59"/>
      <c r="T31" s="59"/>
      <c r="U31"/>
      <c r="V31"/>
      <c r="W31"/>
      <c r="X31"/>
      <c r="Y31"/>
      <c r="Z31"/>
    </row>
    <row r="32" spans="1:26" s="67" customFormat="1" outlineLevel="1">
      <c r="A32" s="25" t="s">
        <v>458</v>
      </c>
      <c r="B32" s="9" t="s">
        <v>172</v>
      </c>
      <c r="C32" s="111" t="s">
        <v>93</v>
      </c>
      <c r="D32" s="145"/>
      <c r="E32" s="58"/>
      <c r="F32" s="58"/>
      <c r="G32" s="58"/>
      <c r="H32" s="58"/>
      <c r="I32" s="58"/>
      <c r="J32" s="58"/>
      <c r="K32" s="58"/>
      <c r="L32" s="58"/>
      <c r="M32" s="58"/>
      <c r="N32" s="58"/>
      <c r="O32" s="58"/>
      <c r="P32" s="58"/>
      <c r="Q32" s="58"/>
      <c r="R32" s="58"/>
      <c r="S32" s="58"/>
      <c r="T32" s="58"/>
      <c r="U32"/>
      <c r="V32"/>
      <c r="W32"/>
      <c r="X32"/>
      <c r="Y32"/>
      <c r="Z32"/>
    </row>
    <row r="33" spans="1:26" s="67" customFormat="1" outlineLevel="1">
      <c r="A33" s="25" t="s">
        <v>459</v>
      </c>
      <c r="B33" s="4" t="s">
        <v>173</v>
      </c>
      <c r="C33" s="171" t="s">
        <v>1291</v>
      </c>
      <c r="D33" s="58"/>
      <c r="E33" s="60"/>
      <c r="F33" s="60"/>
      <c r="G33" s="60"/>
      <c r="H33" s="60"/>
      <c r="I33" s="60"/>
      <c r="J33" s="60"/>
      <c r="K33" s="60"/>
      <c r="L33" s="60"/>
      <c r="M33" s="60"/>
      <c r="N33" s="60"/>
      <c r="O33" s="60"/>
      <c r="P33" s="60"/>
      <c r="Q33" s="60"/>
      <c r="R33" s="60"/>
      <c r="S33" s="60"/>
      <c r="T33" s="60"/>
      <c r="U33"/>
      <c r="V33"/>
      <c r="W33"/>
      <c r="X33"/>
      <c r="Y33"/>
      <c r="Z33"/>
    </row>
    <row r="34" spans="1:26" s="67" customFormat="1" outlineLevel="1">
      <c r="A34" s="21" t="s">
        <v>1019</v>
      </c>
      <c r="B34" s="11" t="s">
        <v>149</v>
      </c>
      <c r="C34" s="171" t="s">
        <v>1292</v>
      </c>
      <c r="D34" s="173"/>
      <c r="E34" s="60"/>
      <c r="F34" s="60"/>
      <c r="G34" s="60"/>
      <c r="H34" s="60"/>
      <c r="I34" s="60"/>
      <c r="J34" s="60"/>
      <c r="K34" s="60"/>
      <c r="L34" s="60"/>
      <c r="M34" s="60"/>
      <c r="N34" s="60"/>
      <c r="O34" s="60"/>
      <c r="P34" s="60"/>
      <c r="Q34" s="60"/>
      <c r="R34" s="60"/>
      <c r="S34" s="60"/>
      <c r="T34" s="60"/>
      <c r="U34"/>
      <c r="V34"/>
      <c r="W34"/>
      <c r="X34"/>
      <c r="Y34"/>
      <c r="Z34"/>
    </row>
    <row r="35" spans="1:26" s="67" customFormat="1" outlineLevel="1">
      <c r="A35" s="271" t="s">
        <v>1427</v>
      </c>
      <c r="B35" s="270" t="s">
        <v>1428</v>
      </c>
      <c r="C35" s="274"/>
      <c r="D35" s="272"/>
      <c r="E35" s="273"/>
      <c r="F35" s="273"/>
      <c r="G35" s="273"/>
      <c r="H35" s="273"/>
      <c r="I35" s="273"/>
      <c r="J35" s="273"/>
      <c r="K35" s="273"/>
      <c r="L35" s="273"/>
      <c r="M35" s="273"/>
      <c r="N35" s="273"/>
      <c r="O35" s="273"/>
      <c r="P35" s="273"/>
      <c r="Q35" s="273"/>
      <c r="R35" s="273"/>
      <c r="S35" s="273"/>
      <c r="T35" s="273"/>
      <c r="U35" s="269"/>
      <c r="V35" s="269"/>
      <c r="W35" s="269"/>
      <c r="X35" s="269"/>
      <c r="Y35" s="269"/>
      <c r="Z35" s="269"/>
    </row>
    <row r="36" spans="1:26" s="67" customFormat="1">
      <c r="A36" s="69"/>
      <c r="B36" s="36" t="s">
        <v>107</v>
      </c>
      <c r="C36" s="70"/>
      <c r="D36" s="71"/>
      <c r="E36" s="71"/>
      <c r="F36" s="71"/>
      <c r="G36" s="71"/>
      <c r="H36" s="71"/>
      <c r="I36" s="71"/>
      <c r="J36" s="71"/>
      <c r="K36" s="71"/>
      <c r="L36" s="71"/>
      <c r="M36" s="71"/>
      <c r="N36" s="71"/>
      <c r="O36" s="71"/>
      <c r="P36" s="71"/>
      <c r="Q36" s="71"/>
      <c r="R36" s="71"/>
      <c r="S36" s="71"/>
      <c r="T36" s="71"/>
      <c r="U36"/>
      <c r="V36"/>
      <c r="W36"/>
      <c r="X36"/>
      <c r="Y36"/>
      <c r="Z36"/>
    </row>
    <row r="37" spans="1:26" s="67" customFormat="1" ht="12.75" customHeight="1">
      <c r="A37" s="25" t="s">
        <v>460</v>
      </c>
      <c r="B37" s="4" t="s">
        <v>174</v>
      </c>
      <c r="C37" s="174" t="s">
        <v>1378</v>
      </c>
      <c r="D37" s="58"/>
      <c r="E37" s="58"/>
      <c r="F37" s="58"/>
      <c r="G37" s="58"/>
      <c r="H37" s="58"/>
      <c r="I37" s="58"/>
      <c r="J37" s="58"/>
      <c r="K37" s="58"/>
      <c r="L37" s="58"/>
      <c r="M37" s="58"/>
      <c r="N37" s="58"/>
      <c r="O37" s="58"/>
      <c r="P37" s="58"/>
      <c r="Q37" s="58"/>
      <c r="R37" s="58"/>
      <c r="S37" s="58"/>
      <c r="T37" s="58"/>
      <c r="U37"/>
      <c r="V37"/>
      <c r="W37"/>
      <c r="X37"/>
      <c r="Y37"/>
      <c r="Z37"/>
    </row>
    <row r="38" spans="1:26" s="67" customFormat="1" ht="12.75" customHeight="1">
      <c r="A38" s="261" t="s">
        <v>461</v>
      </c>
      <c r="B38" s="259" t="s">
        <v>175</v>
      </c>
      <c r="C38" s="267" t="s">
        <v>1429</v>
      </c>
      <c r="D38" s="268" t="s">
        <v>1430</v>
      </c>
      <c r="E38" s="174" t="s">
        <v>1381</v>
      </c>
      <c r="F38" s="174" t="s">
        <v>1382</v>
      </c>
      <c r="G38" s="174" t="s">
        <v>1342</v>
      </c>
      <c r="H38" s="263" t="s">
        <v>1443</v>
      </c>
      <c r="I38" s="263"/>
      <c r="J38" s="263"/>
      <c r="K38" s="263"/>
      <c r="L38" s="263"/>
      <c r="M38" s="265"/>
      <c r="N38" s="266"/>
      <c r="O38" s="263"/>
      <c r="P38" s="263"/>
      <c r="Q38" s="263"/>
      <c r="R38" s="263"/>
      <c r="S38" s="263"/>
      <c r="T38" s="263"/>
      <c r="U38" s="263"/>
      <c r="V38" s="263"/>
      <c r="W38" s="263"/>
      <c r="X38" s="263"/>
      <c r="Y38" s="264"/>
      <c r="Z38" s="264"/>
    </row>
    <row r="39" spans="1:26" s="67" customFormat="1" ht="12.75" customHeight="1">
      <c r="A39" s="261" t="s">
        <v>462</v>
      </c>
      <c r="B39" s="260" t="s">
        <v>176</v>
      </c>
      <c r="C39" s="262" t="s">
        <v>1442</v>
      </c>
      <c r="D39" s="263"/>
      <c r="E39" s="263"/>
      <c r="F39" s="263"/>
      <c r="G39" s="263"/>
      <c r="H39" s="263"/>
      <c r="I39" s="263"/>
      <c r="J39" s="263"/>
      <c r="K39" s="263"/>
      <c r="L39" s="263"/>
      <c r="M39" s="263"/>
      <c r="N39" s="263"/>
      <c r="O39" s="263"/>
      <c r="P39" s="263"/>
      <c r="Q39" s="263"/>
      <c r="R39" s="263"/>
      <c r="S39" s="263"/>
      <c r="T39" s="263"/>
      <c r="U39" s="258"/>
      <c r="V39" s="258"/>
      <c r="W39" s="258"/>
      <c r="X39" s="258"/>
      <c r="Y39" s="258"/>
      <c r="Z39" s="258"/>
    </row>
    <row r="40" spans="1:26" s="67" customFormat="1" ht="14">
      <c r="A40" s="25" t="s">
        <v>461</v>
      </c>
      <c r="B40" s="4" t="s">
        <v>175</v>
      </c>
      <c r="C40" s="145" t="s">
        <v>1034</v>
      </c>
      <c r="D40" s="145" t="s">
        <v>1436</v>
      </c>
      <c r="E40" s="158" t="s">
        <v>1200</v>
      </c>
      <c r="F40" s="146" t="s">
        <v>1201</v>
      </c>
      <c r="G40" s="146" t="s">
        <v>632</v>
      </c>
      <c r="H40" s="229" t="s">
        <v>1293</v>
      </c>
      <c r="I40" s="158" t="s">
        <v>1294</v>
      </c>
      <c r="J40" s="174" t="s">
        <v>1380</v>
      </c>
      <c r="K40" s="174" t="s">
        <v>897</v>
      </c>
      <c r="L40" s="174" t="s">
        <v>1384</v>
      </c>
      <c r="M40" s="238" t="s">
        <v>1376</v>
      </c>
      <c r="N40" s="238" t="s">
        <v>1374</v>
      </c>
      <c r="O40" s="174" t="s">
        <v>1375</v>
      </c>
      <c r="P40" s="174"/>
      <c r="Q40" s="158"/>
      <c r="R40" s="175"/>
      <c r="S40" s="174"/>
      <c r="T40" s="174"/>
      <c r="U40" s="174"/>
      <c r="V40" s="174"/>
      <c r="W40" s="175"/>
      <c r="X40" s="175"/>
      <c r="Y40" s="241"/>
    </row>
    <row r="41" spans="1:26" s="67" customFormat="1" ht="14">
      <c r="A41" s="25" t="s">
        <v>462</v>
      </c>
      <c r="B41" s="9" t="s">
        <v>176</v>
      </c>
      <c r="C41" s="145" t="s">
        <v>1441</v>
      </c>
      <c r="D41" s="158"/>
      <c r="E41" s="57"/>
      <c r="F41" s="57"/>
      <c r="G41" s="57"/>
      <c r="H41" s="57"/>
      <c r="I41" s="57"/>
      <c r="J41" s="57"/>
      <c r="K41" s="57"/>
      <c r="L41" s="57"/>
      <c r="M41" s="57"/>
      <c r="N41" s="57"/>
      <c r="O41" s="57"/>
      <c r="P41" s="57"/>
      <c r="Q41" s="57"/>
      <c r="R41" s="57"/>
      <c r="S41" s="57"/>
      <c r="T41" s="57"/>
      <c r="U41"/>
      <c r="V41"/>
      <c r="W41"/>
      <c r="X41"/>
      <c r="Y41"/>
      <c r="Z41"/>
    </row>
    <row r="42" spans="1:26" s="67" customFormat="1" ht="14" outlineLevel="1">
      <c r="A42" s="25" t="s">
        <v>1020</v>
      </c>
      <c r="B42" s="11" t="s">
        <v>56</v>
      </c>
      <c r="C42" s="145" t="s">
        <v>1327</v>
      </c>
      <c r="D42" s="145" t="s">
        <v>1328</v>
      </c>
      <c r="E42" s="145" t="s">
        <v>1329</v>
      </c>
      <c r="F42" s="145" t="s">
        <v>1330</v>
      </c>
      <c r="G42" s="145" t="s">
        <v>1331</v>
      </c>
      <c r="H42" s="57"/>
      <c r="I42" s="57"/>
      <c r="J42" s="57"/>
      <c r="K42" s="57"/>
      <c r="L42" s="57"/>
      <c r="M42" s="57"/>
      <c r="N42" s="57"/>
      <c r="O42" s="57"/>
      <c r="P42" s="57"/>
      <c r="Q42" s="57"/>
      <c r="R42" s="57"/>
      <c r="S42" s="57"/>
      <c r="T42" s="57"/>
      <c r="U42"/>
      <c r="V42"/>
      <c r="W42"/>
      <c r="X42"/>
      <c r="Y42"/>
      <c r="Z42"/>
    </row>
    <row r="43" spans="1:26" s="67" customFormat="1" outlineLevel="1">
      <c r="A43" s="25" t="s">
        <v>1021</v>
      </c>
      <c r="B43" s="11" t="s">
        <v>57</v>
      </c>
      <c r="C43" s="159">
        <v>-80.639105139999998</v>
      </c>
      <c r="D43" s="159">
        <v>-80.524556649999994</v>
      </c>
      <c r="E43" s="159">
        <v>-80.489782070000004</v>
      </c>
      <c r="F43" s="159">
        <v>-80.680973739999999</v>
      </c>
      <c r="G43" s="159">
        <v>-80.937983470000006</v>
      </c>
      <c r="H43" s="57"/>
      <c r="I43" s="57"/>
      <c r="J43" s="57"/>
      <c r="K43" s="57"/>
      <c r="L43" s="57"/>
      <c r="M43" s="57"/>
      <c r="N43" s="57"/>
      <c r="O43" s="57"/>
      <c r="P43" s="57"/>
      <c r="Q43" s="57"/>
      <c r="R43" s="57"/>
      <c r="S43" s="57"/>
      <c r="T43" s="57"/>
      <c r="U43"/>
      <c r="V43"/>
      <c r="W43"/>
      <c r="X43"/>
      <c r="Y43"/>
      <c r="Z43"/>
    </row>
    <row r="44" spans="1:26" s="67" customFormat="1" outlineLevel="1">
      <c r="A44" s="25" t="s">
        <v>1022</v>
      </c>
      <c r="B44" s="11" t="s">
        <v>58</v>
      </c>
      <c r="C44" s="159">
        <v>-80.639105139999998</v>
      </c>
      <c r="D44" s="159">
        <v>-80.524556649999994</v>
      </c>
      <c r="E44" s="159">
        <v>-80.489782070000004</v>
      </c>
      <c r="F44" s="159">
        <v>-80.680973739999999</v>
      </c>
      <c r="G44" s="159">
        <v>-80.937983470000006</v>
      </c>
      <c r="H44" s="57"/>
      <c r="I44" s="57"/>
      <c r="J44" s="57"/>
      <c r="K44" s="57"/>
      <c r="L44" s="57"/>
      <c r="M44" s="57"/>
      <c r="N44" s="57"/>
      <c r="O44" s="57"/>
      <c r="P44" s="57"/>
      <c r="Q44" s="57"/>
      <c r="R44" s="57"/>
      <c r="S44" s="57"/>
      <c r="T44" s="57"/>
      <c r="U44"/>
      <c r="V44"/>
      <c r="W44"/>
      <c r="X44"/>
      <c r="Y44"/>
      <c r="Z44"/>
    </row>
    <row r="45" spans="1:26" s="67" customFormat="1" outlineLevel="1">
      <c r="A45" s="25" t="s">
        <v>1023</v>
      </c>
      <c r="B45" s="11" t="s">
        <v>59</v>
      </c>
      <c r="C45" s="159">
        <v>25.190804910000001</v>
      </c>
      <c r="D45" s="159">
        <v>25.23269749</v>
      </c>
      <c r="E45" s="159">
        <v>25.176928740000001</v>
      </c>
      <c r="F45" s="159">
        <v>25.024767440000002</v>
      </c>
      <c r="G45" s="159">
        <v>24.912934920000001</v>
      </c>
      <c r="H45" s="57"/>
      <c r="I45" s="57"/>
      <c r="J45" s="57"/>
      <c r="K45" s="57"/>
      <c r="L45" s="57"/>
      <c r="M45" s="57"/>
      <c r="N45" s="57"/>
      <c r="O45" s="57"/>
      <c r="P45" s="57"/>
      <c r="Q45" s="57"/>
      <c r="R45" s="57"/>
      <c r="S45" s="57"/>
      <c r="T45" s="57"/>
      <c r="U45"/>
      <c r="V45"/>
      <c r="W45"/>
      <c r="X45"/>
      <c r="Y45"/>
      <c r="Z45"/>
    </row>
    <row r="46" spans="1:26" s="67" customFormat="1" outlineLevel="1">
      <c r="A46" s="25" t="s">
        <v>1024</v>
      </c>
      <c r="B46" s="11" t="s">
        <v>60</v>
      </c>
      <c r="C46" s="159">
        <v>25.190804910000001</v>
      </c>
      <c r="D46" s="159">
        <v>25.23269749</v>
      </c>
      <c r="E46" s="159">
        <v>25.176928740000001</v>
      </c>
      <c r="F46" s="159">
        <v>25.024767440000002</v>
      </c>
      <c r="G46" s="159">
        <v>24.912934920000001</v>
      </c>
      <c r="H46" s="57"/>
      <c r="I46" s="57"/>
      <c r="J46" s="57"/>
      <c r="K46" s="57"/>
      <c r="L46" s="57"/>
      <c r="M46" s="57"/>
      <c r="N46" s="57"/>
      <c r="O46" s="57"/>
      <c r="P46" s="57"/>
      <c r="Q46" s="57"/>
      <c r="R46" s="57"/>
      <c r="S46" s="57"/>
      <c r="T46" s="57"/>
      <c r="U46"/>
      <c r="V46"/>
      <c r="W46"/>
      <c r="X46"/>
      <c r="Y46"/>
      <c r="Z46"/>
    </row>
    <row r="47" spans="1:26" s="95" customFormat="1" ht="14" outlineLevel="1">
      <c r="A47" s="91" t="s">
        <v>1025</v>
      </c>
      <c r="B47" s="92" t="s">
        <v>97</v>
      </c>
      <c r="C47" s="242" t="s">
        <v>1383</v>
      </c>
      <c r="D47" s="161"/>
      <c r="E47" s="94"/>
      <c r="F47" s="94"/>
      <c r="G47" s="94"/>
      <c r="H47" s="94"/>
      <c r="I47" s="94"/>
      <c r="J47" s="94"/>
      <c r="K47" s="94"/>
      <c r="L47" s="94"/>
      <c r="M47" s="94"/>
      <c r="N47" s="94"/>
      <c r="O47" s="94"/>
      <c r="P47" s="94"/>
      <c r="Q47" s="94"/>
      <c r="R47" s="94"/>
      <c r="S47" s="94"/>
      <c r="T47" s="94"/>
      <c r="U47"/>
      <c r="V47"/>
      <c r="W47"/>
      <c r="X47"/>
      <c r="Y47"/>
      <c r="Z47"/>
    </row>
    <row r="48" spans="1:26" s="95" customFormat="1" ht="14" outlineLevel="1">
      <c r="A48" s="91" t="s">
        <v>1026</v>
      </c>
      <c r="B48" s="92" t="s">
        <v>96</v>
      </c>
      <c r="C48" s="256" t="s">
        <v>1437</v>
      </c>
      <c r="D48" s="161"/>
      <c r="E48" s="94"/>
      <c r="F48" s="94"/>
      <c r="G48" s="94"/>
      <c r="H48" s="94"/>
      <c r="I48" s="94"/>
      <c r="J48" s="94"/>
      <c r="K48" s="94"/>
      <c r="L48" s="94"/>
      <c r="M48" s="94"/>
      <c r="N48" s="94"/>
      <c r="O48" s="94"/>
      <c r="P48" s="94"/>
      <c r="Q48" s="94"/>
      <c r="R48" s="94"/>
      <c r="S48" s="94"/>
      <c r="T48" s="94"/>
      <c r="U48"/>
      <c r="V48"/>
      <c r="W48"/>
      <c r="X48"/>
      <c r="Y48"/>
      <c r="Z48"/>
    </row>
    <row r="49" spans="1:26" s="67" customFormat="1" outlineLevel="1">
      <c r="A49" s="25" t="s">
        <v>1027</v>
      </c>
      <c r="B49" s="17" t="s">
        <v>61</v>
      </c>
      <c r="C49" s="230"/>
      <c r="D49" s="230"/>
      <c r="E49" s="230"/>
      <c r="F49" s="57"/>
      <c r="G49" s="57"/>
      <c r="H49" s="57"/>
      <c r="I49" s="57"/>
      <c r="J49" s="57"/>
      <c r="K49" s="57"/>
      <c r="L49" s="57"/>
      <c r="M49" s="57"/>
      <c r="N49" s="57"/>
      <c r="O49" s="57"/>
      <c r="P49" s="57"/>
      <c r="Q49" s="57"/>
      <c r="R49" s="57"/>
      <c r="S49" s="57"/>
      <c r="T49" s="57"/>
      <c r="U49"/>
      <c r="V49"/>
      <c r="W49"/>
      <c r="X49"/>
      <c r="Y49"/>
      <c r="Z49"/>
    </row>
    <row r="50" spans="1:26" s="67" customFormat="1" outlineLevel="1">
      <c r="A50" s="25" t="s">
        <v>1028</v>
      </c>
      <c r="B50" s="17" t="s">
        <v>98</v>
      </c>
      <c r="C50" s="174"/>
      <c r="D50" s="174"/>
      <c r="E50" s="174"/>
      <c r="F50" s="57"/>
      <c r="G50" s="57"/>
      <c r="H50" s="57"/>
      <c r="I50" s="57"/>
      <c r="J50" s="57"/>
      <c r="K50" s="57"/>
      <c r="L50" s="57"/>
      <c r="M50" s="57"/>
      <c r="N50" s="57"/>
      <c r="O50" s="57"/>
      <c r="P50" s="57"/>
      <c r="Q50" s="57"/>
      <c r="R50" s="57"/>
      <c r="S50" s="57"/>
      <c r="T50" s="57"/>
      <c r="U50"/>
      <c r="V50"/>
      <c r="W50"/>
      <c r="X50"/>
      <c r="Y50"/>
      <c r="Z50"/>
    </row>
    <row r="51" spans="1:26" s="67" customFormat="1" ht="16.5" customHeight="1" outlineLevel="1">
      <c r="A51" s="25" t="s">
        <v>1029</v>
      </c>
      <c r="B51" s="17" t="s">
        <v>99</v>
      </c>
      <c r="C51" s="174"/>
      <c r="D51" s="238"/>
      <c r="E51" s="238"/>
      <c r="F51" s="58"/>
      <c r="G51" s="58"/>
      <c r="H51" s="58"/>
      <c r="I51" s="58"/>
      <c r="J51" s="58"/>
      <c r="K51" s="58"/>
      <c r="L51" s="58"/>
      <c r="M51" s="58"/>
      <c r="N51" s="58"/>
      <c r="O51" s="58"/>
      <c r="P51" s="58"/>
      <c r="Q51" s="58"/>
      <c r="R51" s="58"/>
      <c r="S51" s="58"/>
      <c r="T51" s="58"/>
      <c r="U51"/>
      <c r="V51"/>
      <c r="W51"/>
      <c r="X51"/>
      <c r="Y51"/>
      <c r="Z51"/>
    </row>
    <row r="52" spans="1:26" s="67" customFormat="1">
      <c r="A52" s="69"/>
      <c r="B52" s="36" t="s">
        <v>108</v>
      </c>
      <c r="C52" s="70"/>
      <c r="D52" s="71"/>
      <c r="E52" s="71"/>
      <c r="F52" s="71"/>
      <c r="G52" s="71"/>
      <c r="H52" s="71"/>
      <c r="I52" s="71"/>
      <c r="J52" s="71"/>
      <c r="K52" s="71"/>
      <c r="L52" s="71"/>
      <c r="M52" s="71"/>
      <c r="N52" s="71"/>
      <c r="O52" s="71"/>
      <c r="P52" s="71"/>
      <c r="Q52" s="71"/>
      <c r="R52" s="71"/>
      <c r="S52" s="71"/>
      <c r="T52" s="71"/>
      <c r="U52"/>
      <c r="V52"/>
      <c r="W52"/>
      <c r="X52"/>
      <c r="Y52"/>
      <c r="Z52"/>
    </row>
    <row r="53" spans="1:26" s="67" customFormat="1" ht="13.5" customHeight="1">
      <c r="A53" s="25" t="s">
        <v>463</v>
      </c>
      <c r="B53" s="5" t="s">
        <v>177</v>
      </c>
      <c r="C53" s="181" t="s">
        <v>1432</v>
      </c>
      <c r="D53" s="104"/>
      <c r="E53" s="58"/>
      <c r="F53" s="58"/>
      <c r="G53" s="58"/>
      <c r="H53" s="58"/>
      <c r="I53" s="58"/>
      <c r="J53" s="58"/>
      <c r="K53" s="58"/>
      <c r="L53" s="58"/>
      <c r="M53" s="58"/>
      <c r="N53" s="58"/>
      <c r="O53" s="58"/>
      <c r="P53" s="58"/>
      <c r="Q53" s="58"/>
      <c r="R53" s="58"/>
      <c r="S53" s="58"/>
      <c r="T53" s="58"/>
      <c r="U53"/>
      <c r="V53"/>
      <c r="W53"/>
      <c r="X53"/>
      <c r="Y53"/>
      <c r="Z53"/>
    </row>
    <row r="54" spans="1:26" s="67" customFormat="1" ht="13.5" customHeight="1" outlineLevel="1">
      <c r="A54" s="25" t="s">
        <v>464</v>
      </c>
      <c r="B54" s="5" t="s">
        <v>863</v>
      </c>
      <c r="C54" s="177" t="s">
        <v>1444</v>
      </c>
      <c r="D54" s="8"/>
      <c r="E54" s="8"/>
      <c r="F54" s="8"/>
      <c r="G54" s="8"/>
      <c r="H54" s="8"/>
      <c r="I54" s="8"/>
      <c r="J54" s="8"/>
      <c r="K54" s="8"/>
      <c r="L54" s="8"/>
      <c r="M54" s="8"/>
      <c r="N54" s="8"/>
      <c r="O54" s="8"/>
      <c r="P54" s="8"/>
      <c r="Q54" s="8"/>
      <c r="R54" s="8"/>
      <c r="S54" s="8"/>
      <c r="T54" s="8"/>
      <c r="U54"/>
      <c r="V54"/>
      <c r="W54"/>
      <c r="X54"/>
      <c r="Y54"/>
      <c r="Z54"/>
    </row>
    <row r="55" spans="1:26" s="155" customFormat="1" ht="13.5" customHeight="1" outlineLevel="1">
      <c r="A55" s="148" t="s">
        <v>1202</v>
      </c>
      <c r="B55" s="153" t="s">
        <v>1203</v>
      </c>
      <c r="C55" s="154" t="s">
        <v>1204</v>
      </c>
      <c r="U55" s="151"/>
      <c r="V55" s="151"/>
      <c r="W55" s="151"/>
      <c r="X55" s="151"/>
      <c r="Y55" s="151"/>
      <c r="Z55" s="151"/>
    </row>
    <row r="56" spans="1:26" s="67" customFormat="1" ht="13.5" customHeight="1" outlineLevel="1">
      <c r="A56" s="162" t="s">
        <v>1220</v>
      </c>
      <c r="B56" s="5" t="s">
        <v>864</v>
      </c>
      <c r="C56" s="105"/>
      <c r="D56" s="8"/>
      <c r="E56" s="8"/>
      <c r="F56" s="8"/>
      <c r="G56" s="8"/>
      <c r="H56" s="8"/>
      <c r="I56" s="8"/>
      <c r="J56" s="8"/>
      <c r="K56" s="8"/>
      <c r="L56" s="8"/>
      <c r="M56" s="8"/>
      <c r="N56" s="8"/>
      <c r="O56" s="8"/>
      <c r="P56" s="8"/>
      <c r="Q56" s="8"/>
      <c r="R56" s="8"/>
      <c r="S56" s="8"/>
      <c r="T56" s="8"/>
      <c r="U56"/>
      <c r="V56"/>
      <c r="W56"/>
      <c r="X56"/>
      <c r="Y56"/>
      <c r="Z56"/>
    </row>
    <row r="57" spans="1:26" s="67" customFormat="1" ht="13.5" customHeight="1" outlineLevel="1">
      <c r="A57" s="162" t="s">
        <v>1221</v>
      </c>
      <c r="B57" s="5" t="s">
        <v>865</v>
      </c>
      <c r="C57" s="105"/>
      <c r="D57" s="8"/>
      <c r="E57" s="8"/>
      <c r="F57" s="8"/>
      <c r="G57" s="8"/>
      <c r="H57" s="8"/>
      <c r="I57" s="8"/>
      <c r="J57" s="8"/>
      <c r="K57" s="8"/>
      <c r="L57" s="8"/>
      <c r="M57" s="8"/>
      <c r="N57" s="8"/>
      <c r="O57" s="8"/>
      <c r="P57" s="8"/>
      <c r="Q57" s="8"/>
      <c r="R57" s="8"/>
      <c r="S57" s="8"/>
      <c r="T57" s="8"/>
      <c r="U57"/>
      <c r="V57"/>
      <c r="W57"/>
      <c r="X57"/>
      <c r="Y57"/>
      <c r="Z57"/>
    </row>
    <row r="58" spans="1:26" s="67" customFormat="1" ht="13.5" customHeight="1" outlineLevel="1">
      <c r="A58" s="162" t="s">
        <v>1222</v>
      </c>
      <c r="B58" s="5" t="s">
        <v>866</v>
      </c>
      <c r="C58" s="105"/>
      <c r="D58" s="8"/>
      <c r="E58" s="8"/>
      <c r="F58" s="8"/>
      <c r="G58" s="8"/>
      <c r="H58" s="8"/>
      <c r="I58" s="8"/>
      <c r="J58" s="8"/>
      <c r="K58" s="8"/>
      <c r="L58" s="8"/>
      <c r="M58" s="8"/>
      <c r="N58" s="8"/>
      <c r="O58" s="8"/>
      <c r="P58" s="8"/>
      <c r="Q58" s="8"/>
      <c r="R58" s="8"/>
      <c r="S58" s="8"/>
      <c r="T58" s="8"/>
      <c r="U58"/>
      <c r="V58"/>
      <c r="W58"/>
      <c r="X58"/>
      <c r="Y58"/>
      <c r="Z58"/>
    </row>
    <row r="59" spans="1:26" s="67" customFormat="1" ht="13.5" customHeight="1" outlineLevel="1">
      <c r="A59" s="162" t="s">
        <v>1223</v>
      </c>
      <c r="B59" s="5" t="s">
        <v>867</v>
      </c>
      <c r="C59" s="105"/>
      <c r="D59" s="8"/>
      <c r="E59" s="8"/>
      <c r="F59" s="8"/>
      <c r="G59" s="8"/>
      <c r="H59" s="8"/>
      <c r="I59" s="8"/>
      <c r="J59" s="8"/>
      <c r="K59" s="8"/>
      <c r="L59" s="8"/>
      <c r="M59" s="8"/>
      <c r="N59" s="8"/>
      <c r="O59" s="8"/>
      <c r="P59" s="8"/>
      <c r="Q59" s="8"/>
      <c r="R59" s="8"/>
      <c r="S59" s="8"/>
      <c r="T59" s="8"/>
      <c r="U59"/>
      <c r="V59"/>
      <c r="W59"/>
      <c r="X59"/>
      <c r="Y59"/>
      <c r="Z59"/>
    </row>
    <row r="60" spans="1:26" s="67" customFormat="1" ht="13.5" customHeight="1" outlineLevel="1">
      <c r="A60" s="162" t="s">
        <v>1224</v>
      </c>
      <c r="B60" s="5" t="s">
        <v>868</v>
      </c>
      <c r="C60" s="106"/>
      <c r="D60" s="8"/>
      <c r="E60" s="8"/>
      <c r="F60" s="8"/>
      <c r="G60" s="8"/>
      <c r="H60" s="8"/>
      <c r="I60" s="8"/>
      <c r="J60" s="8"/>
      <c r="K60" s="8"/>
      <c r="L60" s="8"/>
      <c r="M60" s="8"/>
      <c r="N60" s="8"/>
      <c r="O60" s="8"/>
      <c r="P60" s="8"/>
      <c r="Q60" s="8"/>
      <c r="R60" s="8"/>
      <c r="S60" s="8"/>
      <c r="T60" s="8"/>
      <c r="U60"/>
      <c r="V60"/>
      <c r="W60"/>
      <c r="X60"/>
      <c r="Y60"/>
      <c r="Z60"/>
    </row>
    <row r="61" spans="1:26" s="152" customFormat="1" ht="13.5" customHeight="1" outlineLevel="1">
      <c r="A61" s="162" t="s">
        <v>1225</v>
      </c>
      <c r="B61" s="153" t="s">
        <v>1226</v>
      </c>
      <c r="C61" s="163"/>
      <c r="U61" s="151"/>
      <c r="V61" s="151"/>
      <c r="W61" s="151"/>
      <c r="X61" s="151"/>
      <c r="Y61" s="151"/>
      <c r="Z61" s="151"/>
    </row>
    <row r="62" spans="1:26" s="67" customFormat="1">
      <c r="A62" s="69"/>
      <c r="B62" s="36" t="s">
        <v>1012</v>
      </c>
      <c r="C62" s="70"/>
      <c r="D62" s="71"/>
      <c r="E62" s="71"/>
      <c r="F62" s="71"/>
      <c r="G62" s="71"/>
      <c r="H62" s="71"/>
      <c r="I62" s="71"/>
      <c r="J62" s="71"/>
      <c r="K62" s="71"/>
      <c r="L62" s="71"/>
      <c r="M62" s="71"/>
      <c r="N62" s="71"/>
      <c r="O62" s="71"/>
      <c r="P62" s="71"/>
      <c r="Q62" s="71"/>
      <c r="R62" s="71"/>
      <c r="S62" s="71"/>
      <c r="T62" s="71"/>
      <c r="U62"/>
      <c r="V62"/>
      <c r="W62"/>
      <c r="X62"/>
      <c r="Y62"/>
      <c r="Z62"/>
    </row>
    <row r="63" spans="1:26" s="67" customFormat="1" ht="14" outlineLevel="1">
      <c r="A63" s="21" t="s">
        <v>1032</v>
      </c>
      <c r="B63" s="11" t="s">
        <v>136</v>
      </c>
      <c r="C63" s="178" t="s">
        <v>1295</v>
      </c>
      <c r="D63" s="178" t="s">
        <v>1296</v>
      </c>
      <c r="E63" s="178" t="s">
        <v>1297</v>
      </c>
      <c r="F63" s="178" t="s">
        <v>1298</v>
      </c>
      <c r="G63" s="178" t="s">
        <v>1299</v>
      </c>
      <c r="H63" s="178" t="s">
        <v>1300</v>
      </c>
      <c r="I63" s="178" t="s">
        <v>1343</v>
      </c>
      <c r="J63" s="178" t="s">
        <v>1344</v>
      </c>
      <c r="K63" s="172" t="s">
        <v>1422</v>
      </c>
      <c r="L63" s="51"/>
      <c r="M63" s="51"/>
      <c r="N63" s="51"/>
      <c r="O63" s="51"/>
      <c r="P63" s="51"/>
      <c r="Q63" s="51"/>
      <c r="R63" s="51"/>
      <c r="S63" s="51"/>
      <c r="T63" s="51"/>
      <c r="U63"/>
      <c r="V63"/>
      <c r="W63"/>
      <c r="X63"/>
      <c r="Y63"/>
      <c r="Z63"/>
    </row>
    <row r="64" spans="1:26" s="67" customFormat="1" ht="14" outlineLevel="1">
      <c r="A64" s="21" t="s">
        <v>1033</v>
      </c>
      <c r="B64" s="11" t="s">
        <v>137</v>
      </c>
      <c r="C64" s="178" t="s">
        <v>1301</v>
      </c>
      <c r="D64" s="178" t="s">
        <v>74</v>
      </c>
      <c r="E64" s="178" t="s">
        <v>1302</v>
      </c>
      <c r="F64" s="178" t="s">
        <v>1303</v>
      </c>
      <c r="G64" s="178" t="s">
        <v>1304</v>
      </c>
      <c r="H64" s="178" t="s">
        <v>1305</v>
      </c>
      <c r="I64" s="178" t="s">
        <v>1345</v>
      </c>
      <c r="J64" s="178" t="s">
        <v>1346</v>
      </c>
      <c r="K64" s="145" t="s">
        <v>1423</v>
      </c>
      <c r="L64" s="51"/>
      <c r="M64" s="51"/>
      <c r="N64" s="51"/>
      <c r="O64" s="51"/>
      <c r="P64" s="51"/>
      <c r="Q64" s="51"/>
      <c r="R64" s="51"/>
      <c r="S64" s="51"/>
      <c r="T64" s="51"/>
      <c r="U64"/>
      <c r="V64"/>
      <c r="W64"/>
      <c r="X64"/>
      <c r="Y64"/>
      <c r="Z64"/>
    </row>
    <row r="65" spans="1:40" s="67" customFormat="1" ht="14" outlineLevel="1">
      <c r="A65" s="21" t="s">
        <v>1039</v>
      </c>
      <c r="B65" s="11" t="s">
        <v>138</v>
      </c>
      <c r="C65" s="178" t="s">
        <v>1236</v>
      </c>
      <c r="D65" s="145" t="s">
        <v>1236</v>
      </c>
      <c r="E65" s="178" t="s">
        <v>1306</v>
      </c>
      <c r="F65" s="178" t="s">
        <v>1307</v>
      </c>
      <c r="G65" s="178" t="s">
        <v>1306</v>
      </c>
      <c r="H65" s="178" t="s">
        <v>1306</v>
      </c>
      <c r="I65" s="178" t="s">
        <v>1306</v>
      </c>
      <c r="J65" s="178" t="s">
        <v>1306</v>
      </c>
      <c r="K65" s="178" t="s">
        <v>1306</v>
      </c>
      <c r="L65" s="51"/>
      <c r="M65" s="51"/>
      <c r="N65" s="51"/>
      <c r="O65" s="51"/>
      <c r="P65" s="51"/>
      <c r="Q65" s="51"/>
      <c r="R65" s="51"/>
      <c r="S65" s="51"/>
      <c r="T65" s="51"/>
      <c r="U65"/>
      <c r="V65"/>
      <c r="W65"/>
      <c r="X65"/>
      <c r="Y65"/>
      <c r="Z65"/>
    </row>
    <row r="66" spans="1:40" s="67" customFormat="1" ht="14" outlineLevel="1">
      <c r="A66" s="21" t="s">
        <v>1040</v>
      </c>
      <c r="B66" s="88" t="s">
        <v>139</v>
      </c>
      <c r="C66" s="178" t="s">
        <v>1308</v>
      </c>
      <c r="D66" s="145" t="s">
        <v>1309</v>
      </c>
      <c r="E66" s="145" t="s">
        <v>1310</v>
      </c>
      <c r="F66" s="178" t="s">
        <v>1311</v>
      </c>
      <c r="G66" s="145" t="s">
        <v>1310</v>
      </c>
      <c r="H66" s="145" t="s">
        <v>1310</v>
      </c>
      <c r="I66" s="145" t="s">
        <v>1310</v>
      </c>
      <c r="J66" s="145" t="s">
        <v>1310</v>
      </c>
      <c r="K66" s="145" t="s">
        <v>1310</v>
      </c>
      <c r="L66" s="51"/>
      <c r="M66" s="51"/>
      <c r="N66" s="51"/>
      <c r="O66" s="51"/>
      <c r="P66" s="51"/>
      <c r="Q66" s="51"/>
      <c r="R66" s="51"/>
      <c r="S66" s="51"/>
      <c r="T66" s="51"/>
      <c r="U66"/>
      <c r="V66"/>
      <c r="W66"/>
      <c r="X66"/>
      <c r="Y66"/>
      <c r="Z66"/>
    </row>
    <row r="67" spans="1:40" s="67" customFormat="1" ht="15" customHeight="1" outlineLevel="1">
      <c r="A67" s="21" t="s">
        <v>1041</v>
      </c>
      <c r="B67" s="17" t="s">
        <v>141</v>
      </c>
      <c r="C67" s="178" t="s">
        <v>793</v>
      </c>
      <c r="D67" s="145" t="s">
        <v>793</v>
      </c>
      <c r="E67" s="145" t="s">
        <v>793</v>
      </c>
      <c r="F67" s="178" t="s">
        <v>1312</v>
      </c>
      <c r="G67" s="145" t="s">
        <v>793</v>
      </c>
      <c r="H67" s="145" t="s">
        <v>793</v>
      </c>
      <c r="I67" s="145" t="s">
        <v>793</v>
      </c>
      <c r="J67" s="145" t="s">
        <v>793</v>
      </c>
      <c r="K67" s="145" t="s">
        <v>793</v>
      </c>
      <c r="L67" s="51"/>
      <c r="M67" s="51"/>
      <c r="N67" s="51"/>
      <c r="O67" s="51"/>
      <c r="P67" s="51"/>
      <c r="Q67" s="51"/>
      <c r="R67" s="51"/>
      <c r="S67" s="51"/>
      <c r="T67" s="51"/>
      <c r="U67"/>
      <c r="V67"/>
      <c r="W67"/>
      <c r="X67"/>
      <c r="Y67"/>
      <c r="Z67"/>
    </row>
    <row r="68" spans="1:40" s="67" customFormat="1" ht="15" customHeight="1" outlineLevel="1">
      <c r="A68" s="21" t="s">
        <v>1042</v>
      </c>
      <c r="B68" s="17" t="s">
        <v>142</v>
      </c>
      <c r="C68" s="178" t="s">
        <v>794</v>
      </c>
      <c r="D68" s="161" t="s">
        <v>794</v>
      </c>
      <c r="E68" s="161" t="s">
        <v>794</v>
      </c>
      <c r="F68" s="178" t="s">
        <v>11</v>
      </c>
      <c r="G68" s="161" t="s">
        <v>794</v>
      </c>
      <c r="H68" s="161" t="s">
        <v>794</v>
      </c>
      <c r="I68" s="161" t="s">
        <v>794</v>
      </c>
      <c r="J68" s="161" t="s">
        <v>794</v>
      </c>
      <c r="K68" s="161" t="s">
        <v>794</v>
      </c>
      <c r="L68" s="93"/>
      <c r="M68" s="51"/>
      <c r="N68" s="51"/>
      <c r="O68" s="51"/>
      <c r="P68" s="51"/>
      <c r="Q68" s="51"/>
      <c r="R68" s="51"/>
      <c r="S68" s="51"/>
      <c r="T68" s="51"/>
      <c r="U68"/>
      <c r="V68"/>
      <c r="W68"/>
      <c r="X68"/>
      <c r="Y68"/>
      <c r="Z68"/>
    </row>
    <row r="69" spans="1:40" s="67" customFormat="1" ht="15" customHeight="1" outlineLevel="1">
      <c r="A69" s="21" t="s">
        <v>1043</v>
      </c>
      <c r="B69" s="17" t="s">
        <v>143</v>
      </c>
      <c r="C69" s="178">
        <v>33199</v>
      </c>
      <c r="D69" s="145">
        <v>33199</v>
      </c>
      <c r="E69" s="145">
        <v>33199</v>
      </c>
      <c r="F69" s="178">
        <v>33037</v>
      </c>
      <c r="G69" s="145">
        <v>33199</v>
      </c>
      <c r="H69" s="145">
        <v>33199</v>
      </c>
      <c r="I69" s="145">
        <v>33199</v>
      </c>
      <c r="J69" s="145">
        <v>33199</v>
      </c>
      <c r="K69" s="145">
        <v>33199</v>
      </c>
      <c r="L69" s="93"/>
      <c r="M69" s="51"/>
      <c r="N69" s="51"/>
      <c r="O69" s="51"/>
      <c r="P69" s="51"/>
      <c r="Q69" s="51"/>
      <c r="R69" s="51"/>
      <c r="S69" s="51"/>
      <c r="T69" s="51"/>
      <c r="U69"/>
      <c r="V69"/>
      <c r="W69"/>
      <c r="X69"/>
      <c r="Y69"/>
      <c r="Z69"/>
    </row>
    <row r="70" spans="1:40" s="67" customFormat="1" ht="15" customHeight="1" outlineLevel="1">
      <c r="A70" s="21" t="s">
        <v>1044</v>
      </c>
      <c r="B70" s="17" t="s">
        <v>144</v>
      </c>
      <c r="C70" s="178" t="s">
        <v>795</v>
      </c>
      <c r="D70" s="161" t="s">
        <v>795</v>
      </c>
      <c r="E70" s="161" t="s">
        <v>795</v>
      </c>
      <c r="F70" s="178" t="s">
        <v>795</v>
      </c>
      <c r="G70" s="161" t="s">
        <v>795</v>
      </c>
      <c r="H70" s="161" t="s">
        <v>795</v>
      </c>
      <c r="I70" s="161" t="s">
        <v>795</v>
      </c>
      <c r="J70" s="161" t="s">
        <v>795</v>
      </c>
      <c r="K70" s="161" t="s">
        <v>795</v>
      </c>
      <c r="L70" s="93"/>
      <c r="M70" s="51"/>
      <c r="N70" s="51"/>
      <c r="O70" s="51"/>
      <c r="P70" s="51"/>
      <c r="Q70" s="51"/>
      <c r="R70" s="51"/>
      <c r="S70" s="51"/>
      <c r="T70" s="51"/>
      <c r="U70"/>
      <c r="V70"/>
      <c r="W70"/>
      <c r="X70"/>
      <c r="Y70"/>
      <c r="Z70"/>
    </row>
    <row r="71" spans="1:40" s="67" customFormat="1" ht="15" customHeight="1" outlineLevel="1">
      <c r="A71" s="21" t="s">
        <v>1045</v>
      </c>
      <c r="B71" s="17" t="s">
        <v>145</v>
      </c>
      <c r="C71" s="178" t="s">
        <v>1313</v>
      </c>
      <c r="D71" s="161" t="s">
        <v>89</v>
      </c>
      <c r="E71" s="178" t="s">
        <v>1314</v>
      </c>
      <c r="F71" s="178" t="s">
        <v>1315</v>
      </c>
      <c r="G71" s="178" t="s">
        <v>1316</v>
      </c>
      <c r="H71" s="178" t="s">
        <v>1316</v>
      </c>
      <c r="I71" s="178" t="s">
        <v>1316</v>
      </c>
      <c r="J71" s="178" t="s">
        <v>1316</v>
      </c>
      <c r="K71" s="124" t="s">
        <v>1313</v>
      </c>
      <c r="L71" s="93"/>
      <c r="M71" s="51"/>
      <c r="N71" s="51"/>
      <c r="O71" s="51"/>
      <c r="P71" s="51"/>
      <c r="Q71" s="51"/>
      <c r="R71" s="51"/>
      <c r="S71" s="51"/>
      <c r="T71" s="51"/>
      <c r="U71"/>
      <c r="V71"/>
      <c r="W71"/>
      <c r="X71"/>
      <c r="Y71"/>
      <c r="Z71"/>
    </row>
    <row r="72" spans="1:40" s="67" customFormat="1" ht="14" outlineLevel="1">
      <c r="A72" s="21" t="s">
        <v>1046</v>
      </c>
      <c r="B72" s="17" t="s">
        <v>146</v>
      </c>
      <c r="C72" s="178" t="s">
        <v>93</v>
      </c>
      <c r="D72" s="161" t="s">
        <v>93</v>
      </c>
      <c r="E72" s="178" t="s">
        <v>797</v>
      </c>
      <c r="F72" s="178"/>
      <c r="G72" s="178"/>
      <c r="H72" s="178"/>
      <c r="I72" s="178"/>
      <c r="J72" s="178"/>
      <c r="K72" s="93"/>
      <c r="L72" s="93"/>
      <c r="M72" s="51"/>
      <c r="N72" s="51"/>
      <c r="O72" s="51"/>
      <c r="P72" s="51"/>
      <c r="Q72" s="51"/>
      <c r="R72" s="51"/>
      <c r="S72" s="51"/>
      <c r="T72" s="51"/>
      <c r="U72"/>
      <c r="V72"/>
      <c r="W72"/>
      <c r="X72"/>
      <c r="Y72"/>
      <c r="Z72"/>
    </row>
    <row r="73" spans="1:40" s="67" customFormat="1" ht="14" outlineLevel="1">
      <c r="A73" s="21" t="s">
        <v>1047</v>
      </c>
      <c r="B73" s="17" t="s">
        <v>147</v>
      </c>
      <c r="C73" s="111" t="s">
        <v>1317</v>
      </c>
      <c r="D73" s="231" t="s">
        <v>1291</v>
      </c>
      <c r="E73" s="231" t="s">
        <v>1318</v>
      </c>
      <c r="F73" s="231" t="s">
        <v>1319</v>
      </c>
      <c r="G73" s="231" t="s">
        <v>1320</v>
      </c>
      <c r="H73" s="231" t="s">
        <v>1321</v>
      </c>
      <c r="I73" s="239" t="s">
        <v>1347</v>
      </c>
      <c r="J73" s="56" t="s">
        <v>1348</v>
      </c>
      <c r="K73" s="253" t="s">
        <v>1424</v>
      </c>
      <c r="L73" s="93"/>
      <c r="M73" s="51"/>
      <c r="N73" s="51"/>
      <c r="O73" s="51"/>
      <c r="P73" s="51"/>
      <c r="Q73" s="51"/>
      <c r="R73" s="51"/>
      <c r="S73" s="51"/>
      <c r="T73" s="51"/>
      <c r="U73"/>
      <c r="V73"/>
      <c r="W73"/>
      <c r="X73"/>
      <c r="Y73"/>
      <c r="Z73"/>
    </row>
    <row r="74" spans="1:40" s="67" customFormat="1" ht="14" outlineLevel="1">
      <c r="A74" s="21" t="s">
        <v>1049</v>
      </c>
      <c r="B74" s="11" t="s">
        <v>151</v>
      </c>
      <c r="C74" s="178" t="s">
        <v>1322</v>
      </c>
      <c r="D74" s="231" t="s">
        <v>72</v>
      </c>
      <c r="E74" s="231" t="s">
        <v>1237</v>
      </c>
      <c r="F74" s="231" t="s">
        <v>1323</v>
      </c>
      <c r="G74" s="231" t="s">
        <v>1324</v>
      </c>
      <c r="H74" s="231" t="s">
        <v>1324</v>
      </c>
      <c r="I74" s="231" t="s">
        <v>1349</v>
      </c>
      <c r="J74" s="231" t="s">
        <v>1350</v>
      </c>
      <c r="K74" s="161" t="s">
        <v>1425</v>
      </c>
      <c r="L74" s="51"/>
      <c r="M74" s="51"/>
      <c r="N74" s="51"/>
      <c r="O74" s="51"/>
      <c r="P74" s="51"/>
      <c r="Q74" s="51"/>
      <c r="R74" s="51"/>
      <c r="S74" s="51"/>
      <c r="T74" s="51"/>
      <c r="U74"/>
      <c r="V74"/>
      <c r="W74"/>
      <c r="X74"/>
      <c r="Y74"/>
      <c r="Z74"/>
    </row>
    <row r="75" spans="1:40" s="67" customFormat="1" outlineLevel="1">
      <c r="A75" s="21" t="s">
        <v>1048</v>
      </c>
      <c r="B75" s="17" t="s">
        <v>148</v>
      </c>
      <c r="C75" s="171" t="s">
        <v>1292</v>
      </c>
      <c r="D75" s="231" t="s">
        <v>1292</v>
      </c>
      <c r="E75" s="231" t="s">
        <v>1325</v>
      </c>
      <c r="F75" s="231"/>
      <c r="G75" s="231" t="s">
        <v>1292</v>
      </c>
      <c r="H75" s="231" t="s">
        <v>1292</v>
      </c>
      <c r="I75" s="231"/>
      <c r="J75" s="231"/>
      <c r="K75" s="93"/>
      <c r="L75" s="52"/>
      <c r="M75" s="52"/>
      <c r="N75" s="52"/>
      <c r="O75" s="52"/>
      <c r="P75" s="52"/>
      <c r="Q75" s="52"/>
      <c r="R75" s="52"/>
      <c r="S75" s="52"/>
      <c r="T75" s="52"/>
      <c r="U75"/>
      <c r="V75"/>
      <c r="W75"/>
      <c r="X75"/>
      <c r="Y75"/>
      <c r="Z75"/>
    </row>
    <row r="76" spans="1:40" s="67" customFormat="1">
      <c r="A76" s="69"/>
      <c r="B76" s="36" t="s">
        <v>1013</v>
      </c>
      <c r="C76" s="70"/>
      <c r="D76" s="71"/>
      <c r="E76" s="71"/>
      <c r="F76" s="71"/>
      <c r="G76" s="71"/>
      <c r="H76" s="71"/>
      <c r="I76" s="71"/>
      <c r="J76" s="71"/>
      <c r="K76" s="71"/>
      <c r="L76" s="71"/>
      <c r="M76" s="71"/>
      <c r="N76" s="71"/>
      <c r="O76" s="71"/>
      <c r="P76" s="71"/>
      <c r="Q76" s="71"/>
      <c r="R76" s="71"/>
      <c r="S76" s="71"/>
      <c r="T76" s="71"/>
      <c r="U76"/>
      <c r="V76"/>
      <c r="W76"/>
      <c r="X76"/>
      <c r="Y76"/>
      <c r="Z76"/>
    </row>
    <row r="77" spans="1:40" s="67" customFormat="1" ht="14" outlineLevel="1">
      <c r="A77" s="25" t="s">
        <v>338</v>
      </c>
      <c r="B77" s="4" t="s">
        <v>178</v>
      </c>
      <c r="C77" s="178" t="s">
        <v>1296</v>
      </c>
      <c r="D77" s="52"/>
      <c r="E77" s="52"/>
      <c r="F77" s="52"/>
      <c r="G77" s="52"/>
      <c r="H77" s="52"/>
      <c r="I77" s="52"/>
      <c r="J77" s="52"/>
      <c r="K77" s="52"/>
      <c r="L77" s="52"/>
      <c r="M77" s="52"/>
      <c r="N77" s="52"/>
      <c r="O77" s="52"/>
      <c r="P77" s="52"/>
      <c r="Q77" s="52"/>
      <c r="R77" s="52"/>
      <c r="S77" s="52"/>
      <c r="T77" s="52"/>
      <c r="U77"/>
      <c r="V77"/>
      <c r="W77"/>
      <c r="X77"/>
      <c r="Y77"/>
      <c r="Z77"/>
    </row>
    <row r="78" spans="1:40" s="67" customFormat="1" ht="14" outlineLevel="1">
      <c r="A78" s="25" t="s">
        <v>339</v>
      </c>
      <c r="B78" s="4" t="s">
        <v>179</v>
      </c>
      <c r="C78" s="178" t="s">
        <v>74</v>
      </c>
      <c r="D78" s="52"/>
      <c r="E78" s="52"/>
      <c r="F78" s="52"/>
      <c r="G78" s="52"/>
      <c r="H78" s="52"/>
      <c r="I78" s="52"/>
      <c r="J78" s="52"/>
      <c r="K78" s="52"/>
      <c r="L78" s="52"/>
      <c r="M78" s="52"/>
      <c r="N78" s="52"/>
      <c r="O78" s="52"/>
      <c r="P78" s="52"/>
      <c r="Q78" s="52"/>
      <c r="R78" s="52"/>
      <c r="S78" s="52"/>
      <c r="T78" s="52"/>
      <c r="U78"/>
      <c r="V78"/>
      <c r="W78"/>
      <c r="X78"/>
      <c r="Y78"/>
      <c r="Z78"/>
    </row>
    <row r="79" spans="1:40" s="67" customFormat="1" ht="14" outlineLevel="1">
      <c r="A79" s="25" t="s">
        <v>340</v>
      </c>
      <c r="B79" s="9" t="s">
        <v>180</v>
      </c>
      <c r="C79" s="145" t="s">
        <v>1236</v>
      </c>
      <c r="D79" s="51" t="s">
        <v>1037</v>
      </c>
      <c r="E79" s="52"/>
      <c r="F79" s="52"/>
      <c r="G79" s="52"/>
      <c r="H79" s="52"/>
      <c r="I79" s="52"/>
      <c r="J79" s="52"/>
      <c r="K79" s="52"/>
      <c r="L79" s="52"/>
      <c r="M79" s="52"/>
      <c r="N79" s="52"/>
      <c r="O79" s="52"/>
      <c r="P79" s="52"/>
      <c r="Q79" s="52"/>
      <c r="R79" s="52"/>
      <c r="S79" s="52"/>
      <c r="T79" s="52"/>
      <c r="U79"/>
      <c r="V79"/>
      <c r="W79"/>
      <c r="X79"/>
      <c r="Y79"/>
      <c r="Z79"/>
    </row>
    <row r="80" spans="1:40" s="67" customFormat="1" ht="14" outlineLevel="1">
      <c r="A80" s="25" t="s">
        <v>341</v>
      </c>
      <c r="B80" s="9" t="s">
        <v>181</v>
      </c>
      <c r="C80" s="231" t="s">
        <v>72</v>
      </c>
      <c r="D80" s="109" t="s">
        <v>67</v>
      </c>
      <c r="E80" s="52"/>
      <c r="F80" s="52"/>
      <c r="G80" s="52"/>
      <c r="H80" s="52"/>
      <c r="I80" s="52"/>
      <c r="J80" s="52"/>
      <c r="K80" s="52"/>
      <c r="L80" s="52"/>
      <c r="M80" s="52"/>
      <c r="N80" s="52"/>
      <c r="O80" s="52"/>
      <c r="P80" s="52"/>
      <c r="Q80" s="52"/>
      <c r="R80" s="52"/>
      <c r="S80" s="96"/>
      <c r="T80" s="96"/>
      <c r="U80"/>
      <c r="V80"/>
      <c r="W80"/>
      <c r="X80"/>
      <c r="Y80"/>
      <c r="Z80"/>
      <c r="AA80" s="28"/>
      <c r="AB80" s="28"/>
      <c r="AC80" s="28"/>
      <c r="AD80" s="28"/>
      <c r="AE80" s="28"/>
      <c r="AF80" s="28"/>
      <c r="AG80" s="28"/>
      <c r="AH80" s="28"/>
      <c r="AI80" s="28"/>
      <c r="AJ80" s="28"/>
      <c r="AK80" s="28"/>
      <c r="AL80" s="28"/>
      <c r="AM80" s="28"/>
      <c r="AN80" s="28"/>
    </row>
    <row r="81" spans="1:26" s="67" customFormat="1" ht="14" outlineLevel="1">
      <c r="A81" s="25" t="s">
        <v>342</v>
      </c>
      <c r="B81" s="10" t="s">
        <v>182</v>
      </c>
      <c r="C81" s="145" t="s">
        <v>792</v>
      </c>
      <c r="D81" s="51" t="s">
        <v>792</v>
      </c>
      <c r="E81" s="52"/>
      <c r="F81" s="52"/>
      <c r="G81" s="52"/>
      <c r="H81" s="52"/>
      <c r="I81" s="52"/>
      <c r="J81" s="52"/>
      <c r="K81" s="52"/>
      <c r="L81" s="52"/>
      <c r="M81" s="52"/>
      <c r="N81" s="52"/>
      <c r="O81" s="52"/>
      <c r="P81" s="52"/>
      <c r="Q81" s="52"/>
      <c r="R81" s="52"/>
      <c r="S81" s="52"/>
      <c r="T81" s="52"/>
      <c r="U81"/>
      <c r="V81"/>
      <c r="W81"/>
      <c r="X81"/>
      <c r="Y81"/>
      <c r="Z81"/>
    </row>
    <row r="82" spans="1:26" s="67" customFormat="1" ht="14" outlineLevel="1">
      <c r="A82" s="25" t="s">
        <v>343</v>
      </c>
      <c r="B82" s="4" t="s">
        <v>183</v>
      </c>
      <c r="C82" s="145" t="s">
        <v>793</v>
      </c>
      <c r="D82" s="51" t="s">
        <v>793</v>
      </c>
      <c r="E82" s="52"/>
      <c r="F82" s="52"/>
      <c r="G82" s="52"/>
      <c r="H82" s="52"/>
      <c r="I82" s="52"/>
      <c r="J82" s="52"/>
      <c r="K82" s="52"/>
      <c r="L82" s="52"/>
      <c r="M82" s="52"/>
      <c r="N82" s="52"/>
      <c r="O82" s="52"/>
      <c r="P82" s="52"/>
      <c r="Q82" s="52"/>
      <c r="R82" s="52"/>
      <c r="S82" s="52"/>
      <c r="T82" s="52"/>
      <c r="U82"/>
      <c r="V82"/>
      <c r="W82"/>
      <c r="X82"/>
      <c r="Y82"/>
      <c r="Z82"/>
    </row>
    <row r="83" spans="1:26" s="67" customFormat="1" outlineLevel="1">
      <c r="A83" s="25" t="s">
        <v>344</v>
      </c>
      <c r="B83" s="4" t="s">
        <v>184</v>
      </c>
      <c r="C83" s="171" t="s">
        <v>794</v>
      </c>
      <c r="D83" s="58" t="s">
        <v>794</v>
      </c>
      <c r="E83" s="52"/>
      <c r="F83" s="52"/>
      <c r="G83" s="52"/>
      <c r="H83" s="52"/>
      <c r="I83" s="52"/>
      <c r="J83" s="52"/>
      <c r="K83" s="52"/>
      <c r="L83" s="52"/>
      <c r="M83" s="52"/>
      <c r="N83" s="52"/>
      <c r="O83" s="52"/>
      <c r="P83" s="52"/>
      <c r="Q83" s="52"/>
      <c r="R83" s="52"/>
      <c r="S83" s="52"/>
      <c r="T83" s="52"/>
      <c r="U83"/>
      <c r="V83"/>
      <c r="W83"/>
      <c r="X83"/>
      <c r="Y83"/>
      <c r="Z83"/>
    </row>
    <row r="84" spans="1:26" s="67" customFormat="1" outlineLevel="1">
      <c r="A84" s="25" t="s">
        <v>345</v>
      </c>
      <c r="B84" s="4" t="s">
        <v>185</v>
      </c>
      <c r="C84" s="171">
        <v>33199</v>
      </c>
      <c r="D84" s="58">
        <v>33199</v>
      </c>
      <c r="E84" s="52"/>
      <c r="F84" s="52"/>
      <c r="G84" s="52"/>
      <c r="H84" s="52"/>
      <c r="I84" s="52"/>
      <c r="J84" s="52"/>
      <c r="K84" s="52"/>
      <c r="L84" s="52"/>
      <c r="M84" s="52"/>
      <c r="N84" s="52"/>
      <c r="O84" s="52"/>
      <c r="P84" s="52"/>
      <c r="Q84" s="52"/>
      <c r="R84" s="52"/>
      <c r="S84" s="52"/>
      <c r="T84" s="52"/>
      <c r="U84"/>
      <c r="V84"/>
      <c r="W84"/>
      <c r="X84"/>
      <c r="Y84"/>
      <c r="Z84"/>
    </row>
    <row r="85" spans="1:26" s="67" customFormat="1" outlineLevel="1">
      <c r="A85" s="25" t="s">
        <v>346</v>
      </c>
      <c r="B85" s="4" t="s">
        <v>637</v>
      </c>
      <c r="C85" s="171" t="s">
        <v>795</v>
      </c>
      <c r="D85" s="58" t="s">
        <v>795</v>
      </c>
      <c r="E85" s="52"/>
      <c r="F85" s="52"/>
      <c r="G85" s="52"/>
      <c r="H85" s="52"/>
      <c r="I85" s="52"/>
      <c r="J85" s="52"/>
      <c r="K85" s="52"/>
      <c r="L85" s="52"/>
      <c r="M85" s="52"/>
      <c r="N85" s="52"/>
      <c r="O85" s="52"/>
      <c r="P85" s="52"/>
      <c r="Q85" s="52"/>
      <c r="R85" s="52"/>
      <c r="S85" s="52"/>
      <c r="T85" s="52"/>
      <c r="U85"/>
      <c r="V85"/>
      <c r="W85"/>
      <c r="X85"/>
      <c r="Y85"/>
      <c r="Z85"/>
    </row>
    <row r="86" spans="1:26" s="67" customFormat="1" ht="14" outlineLevel="1">
      <c r="A86" s="25" t="s">
        <v>347</v>
      </c>
      <c r="B86" s="4" t="s">
        <v>186</v>
      </c>
      <c r="C86" s="171" t="s">
        <v>89</v>
      </c>
      <c r="D86" s="109" t="s">
        <v>63</v>
      </c>
      <c r="E86" s="52"/>
      <c r="F86" s="52"/>
      <c r="G86" s="52"/>
      <c r="H86" s="52"/>
      <c r="I86" s="52"/>
      <c r="J86" s="52"/>
      <c r="K86" s="52"/>
      <c r="L86" s="52"/>
      <c r="M86" s="52"/>
      <c r="N86" s="52"/>
      <c r="O86" s="52"/>
      <c r="P86" s="52"/>
      <c r="Q86" s="52"/>
      <c r="R86" s="52"/>
      <c r="S86" s="52"/>
      <c r="T86" s="52"/>
      <c r="U86"/>
      <c r="V86"/>
      <c r="W86"/>
      <c r="X86"/>
      <c r="Y86"/>
      <c r="Z86"/>
    </row>
    <row r="87" spans="1:26" s="67" customFormat="1" ht="14" outlineLevel="1">
      <c r="A87" s="25" t="s">
        <v>348</v>
      </c>
      <c r="B87" s="9" t="s">
        <v>187</v>
      </c>
      <c r="C87" s="111" t="s">
        <v>93</v>
      </c>
      <c r="D87" s="54" t="s">
        <v>93</v>
      </c>
      <c r="E87" s="52"/>
      <c r="F87" s="52"/>
      <c r="G87" s="52"/>
      <c r="H87" s="52"/>
      <c r="I87" s="52"/>
      <c r="J87" s="52"/>
      <c r="K87" s="52"/>
      <c r="L87" s="52"/>
      <c r="M87" s="52"/>
      <c r="N87" s="52"/>
      <c r="O87" s="52"/>
      <c r="P87" s="52"/>
      <c r="Q87" s="52"/>
      <c r="R87" s="52"/>
      <c r="S87" s="52"/>
      <c r="T87" s="52"/>
      <c r="U87"/>
      <c r="V87"/>
      <c r="W87"/>
      <c r="X87"/>
      <c r="Y87"/>
      <c r="Z87"/>
    </row>
    <row r="88" spans="1:26" s="67" customFormat="1" outlineLevel="1">
      <c r="A88" s="25" t="s">
        <v>349</v>
      </c>
      <c r="B88" s="4" t="s">
        <v>188</v>
      </c>
      <c r="C88" s="171" t="s">
        <v>1291</v>
      </c>
      <c r="D88" s="58" t="s">
        <v>69</v>
      </c>
      <c r="E88" s="52"/>
      <c r="F88" s="52"/>
      <c r="G88" s="52"/>
      <c r="H88" s="52"/>
      <c r="I88" s="52"/>
      <c r="J88" s="52"/>
      <c r="K88" s="52"/>
      <c r="L88" s="52"/>
      <c r="M88" s="52"/>
      <c r="N88" s="52"/>
      <c r="O88" s="52"/>
      <c r="P88" s="52"/>
      <c r="Q88" s="52"/>
      <c r="R88" s="52"/>
      <c r="S88" s="52"/>
      <c r="T88" s="52"/>
      <c r="U88"/>
      <c r="V88"/>
      <c r="W88"/>
      <c r="X88"/>
      <c r="Y88"/>
      <c r="Z88"/>
    </row>
    <row r="89" spans="1:26" s="67" customFormat="1" outlineLevel="1">
      <c r="A89" s="21" t="s">
        <v>1031</v>
      </c>
      <c r="B89" s="17" t="s">
        <v>1011</v>
      </c>
      <c r="C89" s="171" t="s">
        <v>1292</v>
      </c>
      <c r="D89" s="58" t="s">
        <v>68</v>
      </c>
      <c r="E89" s="52"/>
      <c r="F89" s="52"/>
      <c r="G89" s="52"/>
      <c r="H89" s="52"/>
      <c r="I89" s="52"/>
      <c r="J89" s="52"/>
      <c r="K89" s="52"/>
      <c r="L89" s="52"/>
      <c r="M89" s="52"/>
      <c r="N89" s="52"/>
      <c r="O89" s="52"/>
      <c r="P89" s="52"/>
      <c r="Q89" s="52"/>
      <c r="R89" s="52"/>
      <c r="S89" s="52"/>
      <c r="T89" s="52"/>
      <c r="U89"/>
      <c r="V89"/>
      <c r="W89"/>
      <c r="X89"/>
      <c r="Y89"/>
      <c r="Z89"/>
    </row>
    <row r="90" spans="1:26" s="67" customFormat="1">
      <c r="A90" s="69"/>
      <c r="B90" s="36" t="s">
        <v>1014</v>
      </c>
      <c r="C90" s="98"/>
      <c r="D90" s="98"/>
      <c r="E90" s="98"/>
      <c r="F90" s="98"/>
      <c r="G90" s="98"/>
      <c r="H90" s="98"/>
      <c r="I90" s="98"/>
      <c r="J90" s="98"/>
      <c r="K90" s="98"/>
      <c r="L90" s="98"/>
      <c r="M90" s="98"/>
      <c r="N90" s="98"/>
      <c r="O90" s="98"/>
      <c r="P90" s="98"/>
      <c r="Q90" s="98"/>
      <c r="R90" s="98"/>
      <c r="S90" s="98"/>
      <c r="T90" s="98"/>
      <c r="U90"/>
      <c r="V90"/>
      <c r="W90"/>
      <c r="X90"/>
      <c r="Y90"/>
      <c r="Z90"/>
    </row>
    <row r="91" spans="1:26" s="67" customFormat="1" ht="14" outlineLevel="1">
      <c r="A91" s="21" t="s">
        <v>1050</v>
      </c>
      <c r="B91" s="11" t="s">
        <v>152</v>
      </c>
      <c r="C91" s="97" t="s">
        <v>1037</v>
      </c>
      <c r="D91" s="100"/>
      <c r="E91" s="101"/>
      <c r="F91" s="101"/>
      <c r="G91" s="101"/>
      <c r="H91" s="101"/>
      <c r="I91" s="101"/>
      <c r="J91" s="101"/>
      <c r="K91" s="101"/>
      <c r="L91" s="101"/>
      <c r="M91" s="101"/>
      <c r="N91" s="101"/>
      <c r="O91" s="101"/>
      <c r="P91" s="101"/>
      <c r="Q91" s="101"/>
      <c r="R91" s="101"/>
      <c r="S91" s="101"/>
      <c r="T91" s="101"/>
      <c r="U91"/>
      <c r="V91"/>
      <c r="W91"/>
      <c r="X91"/>
      <c r="Y91"/>
      <c r="Z91"/>
    </row>
    <row r="92" spans="1:26" s="67" customFormat="1" ht="14" outlineLevel="1">
      <c r="A92" s="21" t="s">
        <v>1051</v>
      </c>
      <c r="B92" s="72" t="s">
        <v>153</v>
      </c>
      <c r="C92" s="103" t="s">
        <v>792</v>
      </c>
      <c r="D92" s="100"/>
      <c r="E92" s="101"/>
      <c r="F92" s="101"/>
      <c r="G92" s="101"/>
      <c r="H92" s="101"/>
      <c r="I92" s="101"/>
      <c r="J92" s="101"/>
      <c r="K92" s="101"/>
      <c r="L92" s="101"/>
      <c r="M92" s="101"/>
      <c r="N92" s="101"/>
      <c r="O92" s="101"/>
      <c r="P92" s="101"/>
      <c r="Q92" s="101"/>
      <c r="R92" s="101"/>
      <c r="S92" s="101"/>
      <c r="T92" s="101"/>
      <c r="U92"/>
      <c r="V92"/>
      <c r="W92"/>
      <c r="X92"/>
      <c r="Y92"/>
      <c r="Z92"/>
    </row>
    <row r="93" spans="1:26" s="67" customFormat="1" ht="14" outlineLevel="1">
      <c r="A93" s="21" t="s">
        <v>1052</v>
      </c>
      <c r="B93" s="11" t="s">
        <v>154</v>
      </c>
      <c r="C93" s="103" t="s">
        <v>793</v>
      </c>
      <c r="D93" s="100"/>
      <c r="E93" s="101"/>
      <c r="F93" s="101"/>
      <c r="G93" s="101"/>
      <c r="H93" s="101"/>
      <c r="I93" s="101"/>
      <c r="J93" s="101"/>
      <c r="K93" s="101"/>
      <c r="L93" s="101"/>
      <c r="M93" s="101"/>
      <c r="N93" s="101"/>
      <c r="O93" s="101"/>
      <c r="P93" s="101"/>
      <c r="Q93" s="101"/>
      <c r="R93" s="101"/>
      <c r="S93" s="101"/>
      <c r="T93" s="101"/>
      <c r="U93"/>
      <c r="V93"/>
      <c r="W93"/>
      <c r="X93"/>
      <c r="Y93"/>
      <c r="Z93"/>
    </row>
    <row r="94" spans="1:26" s="67" customFormat="1" outlineLevel="1">
      <c r="A94" s="21" t="s">
        <v>1053</v>
      </c>
      <c r="B94" s="11" t="s">
        <v>155</v>
      </c>
      <c r="C94" s="73" t="s">
        <v>794</v>
      </c>
      <c r="D94" s="100"/>
      <c r="E94" s="101"/>
      <c r="F94" s="101"/>
      <c r="G94" s="101"/>
      <c r="H94" s="101"/>
      <c r="I94" s="101"/>
      <c r="J94" s="101"/>
      <c r="K94" s="101"/>
      <c r="L94" s="101"/>
      <c r="M94" s="101"/>
      <c r="N94" s="101"/>
      <c r="O94" s="101"/>
      <c r="P94" s="101"/>
      <c r="Q94" s="101"/>
      <c r="R94" s="101"/>
      <c r="S94" s="101"/>
      <c r="T94" s="101"/>
      <c r="U94"/>
      <c r="V94"/>
      <c r="W94"/>
      <c r="X94"/>
      <c r="Y94"/>
      <c r="Z94"/>
    </row>
    <row r="95" spans="1:26" s="67" customFormat="1" outlineLevel="1">
      <c r="A95" s="21" t="s">
        <v>1054</v>
      </c>
      <c r="B95" s="11" t="s">
        <v>156</v>
      </c>
      <c r="C95" s="103">
        <v>33199</v>
      </c>
      <c r="D95" s="100"/>
      <c r="E95" s="101"/>
      <c r="F95" s="101"/>
      <c r="G95" s="101"/>
      <c r="H95" s="101"/>
      <c r="I95" s="101"/>
      <c r="J95" s="101"/>
      <c r="K95" s="101"/>
      <c r="L95" s="101"/>
      <c r="M95" s="101"/>
      <c r="N95" s="101"/>
      <c r="O95" s="101"/>
      <c r="P95" s="101"/>
      <c r="Q95" s="101"/>
      <c r="R95" s="101"/>
      <c r="S95" s="101"/>
      <c r="T95" s="101"/>
      <c r="U95"/>
      <c r="V95"/>
      <c r="W95"/>
      <c r="X95"/>
      <c r="Y95"/>
      <c r="Z95"/>
    </row>
    <row r="96" spans="1:26" s="67" customFormat="1" outlineLevel="1">
      <c r="A96" s="21" t="s">
        <v>1055</v>
      </c>
      <c r="B96" s="11" t="s">
        <v>157</v>
      </c>
      <c r="C96" s="73" t="s">
        <v>795</v>
      </c>
      <c r="D96" s="100"/>
      <c r="E96" s="101"/>
      <c r="F96" s="101"/>
      <c r="G96" s="101"/>
      <c r="H96" s="101"/>
      <c r="I96" s="101"/>
      <c r="J96" s="101"/>
      <c r="K96" s="101"/>
      <c r="L96" s="101"/>
      <c r="M96" s="101"/>
      <c r="N96" s="101"/>
      <c r="O96" s="101"/>
      <c r="P96" s="101"/>
      <c r="Q96" s="101"/>
      <c r="R96" s="101"/>
      <c r="S96" s="101"/>
      <c r="T96" s="101"/>
      <c r="U96"/>
      <c r="V96"/>
      <c r="W96"/>
      <c r="X96"/>
      <c r="Y96"/>
      <c r="Z96"/>
    </row>
    <row r="97" spans="1:26" s="67" customFormat="1" ht="14" outlineLevel="1">
      <c r="A97" s="21" t="s">
        <v>1056</v>
      </c>
      <c r="B97" s="11" t="s">
        <v>158</v>
      </c>
      <c r="C97" s="103" t="s">
        <v>63</v>
      </c>
      <c r="D97" s="100"/>
      <c r="E97" s="101"/>
      <c r="F97" s="101"/>
      <c r="G97" s="101"/>
      <c r="H97" s="101"/>
      <c r="I97" s="101"/>
      <c r="J97" s="101"/>
      <c r="K97" s="101"/>
      <c r="L97" s="101"/>
      <c r="M97" s="101"/>
      <c r="N97" s="101"/>
      <c r="O97" s="101"/>
      <c r="P97" s="101"/>
      <c r="Q97" s="101"/>
      <c r="R97" s="101"/>
      <c r="S97" s="101"/>
      <c r="T97" s="101"/>
      <c r="U97"/>
      <c r="V97"/>
      <c r="W97"/>
      <c r="X97"/>
      <c r="Y97"/>
      <c r="Z97"/>
    </row>
    <row r="98" spans="1:26" s="67" customFormat="1" ht="14" outlineLevel="1">
      <c r="A98" s="21" t="s">
        <v>1057</v>
      </c>
      <c r="B98" s="11" t="s">
        <v>159</v>
      </c>
      <c r="C98" s="103" t="s">
        <v>64</v>
      </c>
      <c r="D98" s="100"/>
      <c r="E98" s="101"/>
      <c r="F98" s="101"/>
      <c r="G98" s="101"/>
      <c r="H98" s="101"/>
      <c r="I98" s="101"/>
      <c r="J98" s="101"/>
      <c r="K98" s="101"/>
      <c r="L98" s="101"/>
      <c r="M98" s="101"/>
      <c r="N98" s="101"/>
      <c r="O98" s="101"/>
      <c r="P98" s="101"/>
      <c r="Q98" s="101"/>
      <c r="R98" s="101"/>
      <c r="S98" s="101"/>
      <c r="T98" s="101"/>
      <c r="U98"/>
      <c r="V98"/>
      <c r="W98"/>
      <c r="X98"/>
      <c r="Y98"/>
      <c r="Z98"/>
    </row>
    <row r="99" spans="1:26" s="67" customFormat="1" ht="14" outlineLevel="1">
      <c r="A99" s="21" t="s">
        <v>1058</v>
      </c>
      <c r="B99" s="11" t="s">
        <v>160</v>
      </c>
      <c r="C99" s="103" t="s">
        <v>65</v>
      </c>
      <c r="D99" s="100"/>
      <c r="E99" s="101"/>
      <c r="F99" s="101"/>
      <c r="G99" s="101"/>
      <c r="H99" s="101"/>
      <c r="I99" s="101"/>
      <c r="J99" s="101"/>
      <c r="K99" s="101"/>
      <c r="L99" s="101"/>
      <c r="M99" s="101"/>
      <c r="N99" s="101"/>
      <c r="O99" s="101"/>
      <c r="P99" s="101"/>
      <c r="Q99" s="101"/>
      <c r="R99" s="101"/>
      <c r="S99" s="101"/>
      <c r="T99" s="101"/>
      <c r="U99"/>
      <c r="V99"/>
      <c r="W99"/>
      <c r="X99"/>
      <c r="Y99"/>
      <c r="Z99"/>
    </row>
    <row r="100" spans="1:26" s="67" customFormat="1">
      <c r="A100" s="69"/>
      <c r="B100" s="36" t="s">
        <v>1015</v>
      </c>
      <c r="C100" s="70"/>
      <c r="D100" s="99"/>
      <c r="E100" s="99"/>
      <c r="F100" s="99"/>
      <c r="G100" s="99"/>
      <c r="H100" s="99"/>
      <c r="I100" s="99"/>
      <c r="J100" s="99"/>
      <c r="K100" s="99"/>
      <c r="L100" s="99"/>
      <c r="M100" s="99"/>
      <c r="N100" s="99"/>
      <c r="O100" s="99"/>
      <c r="P100" s="99"/>
      <c r="Q100" s="99"/>
      <c r="R100" s="99"/>
      <c r="S100" s="99"/>
      <c r="T100" s="99"/>
      <c r="U100"/>
      <c r="V100"/>
      <c r="W100"/>
      <c r="X100"/>
      <c r="Y100"/>
      <c r="Z100"/>
    </row>
    <row r="101" spans="1:26" s="67" customFormat="1" ht="14" outlineLevel="1">
      <c r="A101" s="21" t="s">
        <v>1059</v>
      </c>
      <c r="B101" s="11" t="s">
        <v>127</v>
      </c>
      <c r="C101" s="109" t="s">
        <v>1037</v>
      </c>
      <c r="D101" s="51"/>
      <c r="E101" s="51"/>
      <c r="F101" s="51"/>
      <c r="G101" s="51"/>
      <c r="H101" s="51"/>
      <c r="I101" s="51"/>
      <c r="J101" s="51"/>
      <c r="K101" s="51"/>
      <c r="L101" s="51"/>
      <c r="M101" s="51"/>
      <c r="N101" s="51"/>
      <c r="O101" s="51"/>
      <c r="P101" s="51"/>
      <c r="Q101" s="51"/>
      <c r="R101" s="51"/>
      <c r="S101" s="51"/>
      <c r="T101" s="51"/>
      <c r="U101"/>
      <c r="V101"/>
      <c r="W101"/>
      <c r="X101"/>
      <c r="Y101"/>
      <c r="Z101"/>
    </row>
    <row r="102" spans="1:26" s="67" customFormat="1" ht="14" outlineLevel="1">
      <c r="A102" s="21" t="s">
        <v>1060</v>
      </c>
      <c r="B102" s="72" t="s">
        <v>128</v>
      </c>
      <c r="C102" s="51" t="s">
        <v>792</v>
      </c>
      <c r="D102" s="51"/>
      <c r="E102" s="51"/>
      <c r="F102" s="51"/>
      <c r="G102" s="51"/>
      <c r="H102" s="51"/>
      <c r="I102" s="51"/>
      <c r="J102" s="51"/>
      <c r="K102" s="51"/>
      <c r="L102" s="51"/>
      <c r="M102" s="51"/>
      <c r="N102" s="51"/>
      <c r="O102" s="51"/>
      <c r="P102" s="51"/>
      <c r="Q102" s="51"/>
      <c r="R102" s="51"/>
      <c r="S102" s="51"/>
      <c r="T102" s="51"/>
      <c r="U102"/>
      <c r="V102"/>
      <c r="W102"/>
      <c r="X102"/>
      <c r="Y102"/>
      <c r="Z102"/>
    </row>
    <row r="103" spans="1:26" s="67" customFormat="1" ht="15" customHeight="1" outlineLevel="1">
      <c r="A103" s="21" t="s">
        <v>1061</v>
      </c>
      <c r="B103" s="11" t="s">
        <v>129</v>
      </c>
      <c r="C103" s="51" t="s">
        <v>793</v>
      </c>
      <c r="D103" s="51"/>
      <c r="E103" s="51"/>
      <c r="F103" s="51"/>
      <c r="G103" s="51"/>
      <c r="H103" s="51"/>
      <c r="I103" s="51"/>
      <c r="J103" s="51"/>
      <c r="K103" s="51"/>
      <c r="L103" s="51"/>
      <c r="M103" s="51"/>
      <c r="N103" s="51"/>
      <c r="O103" s="51"/>
      <c r="P103" s="51"/>
      <c r="Q103" s="51"/>
      <c r="R103" s="51"/>
      <c r="S103" s="51"/>
      <c r="T103" s="51"/>
      <c r="U103"/>
      <c r="V103"/>
      <c r="W103"/>
      <c r="X103"/>
      <c r="Y103"/>
      <c r="Z103"/>
    </row>
    <row r="104" spans="1:26" s="67" customFormat="1" ht="15" customHeight="1" outlineLevel="1">
      <c r="A104" s="21" t="s">
        <v>1062</v>
      </c>
      <c r="B104" s="11" t="s">
        <v>130</v>
      </c>
      <c r="C104" s="111" t="s">
        <v>794</v>
      </c>
      <c r="D104" s="51"/>
      <c r="E104" s="51"/>
      <c r="F104" s="51"/>
      <c r="G104" s="51"/>
      <c r="H104" s="51"/>
      <c r="I104" s="51"/>
      <c r="J104" s="51"/>
      <c r="K104" s="51"/>
      <c r="L104" s="51"/>
      <c r="M104" s="51"/>
      <c r="N104" s="51"/>
      <c r="O104" s="51"/>
      <c r="P104" s="51"/>
      <c r="Q104" s="51"/>
      <c r="R104" s="51"/>
      <c r="S104" s="51"/>
      <c r="T104" s="51"/>
      <c r="U104"/>
      <c r="V104"/>
      <c r="W104"/>
      <c r="X104"/>
      <c r="Y104"/>
      <c r="Z104"/>
    </row>
    <row r="105" spans="1:26" s="67" customFormat="1" ht="15" customHeight="1" outlineLevel="1">
      <c r="A105" s="21" t="s">
        <v>1063</v>
      </c>
      <c r="B105" s="11" t="s">
        <v>131</v>
      </c>
      <c r="C105" s="51">
        <v>33199</v>
      </c>
      <c r="D105" s="51"/>
      <c r="E105" s="51"/>
      <c r="F105" s="51"/>
      <c r="G105" s="51"/>
      <c r="H105" s="51"/>
      <c r="I105" s="51"/>
      <c r="J105" s="51"/>
      <c r="K105" s="51"/>
      <c r="L105" s="51"/>
      <c r="M105" s="51"/>
      <c r="N105" s="51"/>
      <c r="O105" s="51"/>
      <c r="P105" s="51"/>
      <c r="Q105" s="51"/>
      <c r="R105" s="51"/>
      <c r="S105" s="51"/>
      <c r="T105" s="51"/>
      <c r="U105"/>
      <c r="V105"/>
      <c r="W105"/>
      <c r="X105"/>
      <c r="Y105"/>
      <c r="Z105"/>
    </row>
    <row r="106" spans="1:26" s="67" customFormat="1" ht="15" customHeight="1" outlineLevel="1">
      <c r="A106" s="21" t="s">
        <v>1064</v>
      </c>
      <c r="B106" s="11" t="s">
        <v>132</v>
      </c>
      <c r="C106" s="51" t="s">
        <v>795</v>
      </c>
      <c r="D106" s="51"/>
      <c r="E106" s="51"/>
      <c r="F106" s="51"/>
      <c r="G106" s="51"/>
      <c r="H106" s="51"/>
      <c r="I106" s="51"/>
      <c r="J106" s="51"/>
      <c r="K106" s="51"/>
      <c r="L106" s="51"/>
      <c r="M106" s="51"/>
      <c r="N106" s="51"/>
      <c r="O106" s="51"/>
      <c r="P106" s="51"/>
      <c r="Q106" s="51"/>
      <c r="R106" s="51"/>
      <c r="S106" s="51"/>
      <c r="T106" s="51"/>
      <c r="U106"/>
      <c r="V106"/>
      <c r="W106"/>
      <c r="X106"/>
      <c r="Y106"/>
      <c r="Z106"/>
    </row>
    <row r="107" spans="1:26" s="67" customFormat="1" ht="15" customHeight="1" outlineLevel="1">
      <c r="A107" s="21" t="s">
        <v>1065</v>
      </c>
      <c r="B107" s="11" t="s">
        <v>133</v>
      </c>
      <c r="C107" s="51" t="s">
        <v>63</v>
      </c>
      <c r="D107" s="51"/>
      <c r="E107" s="51"/>
      <c r="F107" s="51"/>
      <c r="G107" s="51"/>
      <c r="H107" s="51"/>
      <c r="I107" s="51"/>
      <c r="J107" s="51"/>
      <c r="K107" s="51"/>
      <c r="L107" s="51"/>
      <c r="M107" s="51"/>
      <c r="N107" s="51"/>
      <c r="O107" s="51"/>
      <c r="P107" s="51"/>
      <c r="Q107" s="51"/>
      <c r="R107" s="51"/>
      <c r="S107" s="51"/>
      <c r="T107" s="51"/>
      <c r="U107"/>
      <c r="V107"/>
      <c r="W107"/>
      <c r="X107"/>
      <c r="Y107"/>
      <c r="Z107"/>
    </row>
    <row r="108" spans="1:26" s="67" customFormat="1" ht="14" outlineLevel="1">
      <c r="A108" s="21" t="s">
        <v>1066</v>
      </c>
      <c r="B108" s="11" t="s">
        <v>135</v>
      </c>
      <c r="C108" s="51" t="s">
        <v>64</v>
      </c>
      <c r="D108" s="51"/>
      <c r="E108" s="51"/>
      <c r="F108" s="51"/>
      <c r="G108" s="51"/>
      <c r="H108" s="51"/>
      <c r="I108" s="51"/>
      <c r="J108" s="51"/>
      <c r="K108" s="51"/>
      <c r="L108" s="51"/>
      <c r="M108" s="51"/>
      <c r="N108" s="51"/>
      <c r="O108" s="51"/>
      <c r="P108" s="51"/>
      <c r="Q108" s="51"/>
      <c r="R108" s="51"/>
      <c r="S108" s="51"/>
      <c r="T108" s="51"/>
      <c r="U108"/>
      <c r="V108"/>
      <c r="W108"/>
      <c r="X108"/>
      <c r="Y108"/>
      <c r="Z108"/>
    </row>
    <row r="109" spans="1:26" s="67" customFormat="1" ht="14" outlineLevel="1">
      <c r="A109" s="21" t="s">
        <v>1067</v>
      </c>
      <c r="B109" s="17" t="s">
        <v>134</v>
      </c>
      <c r="C109" s="51" t="s">
        <v>65</v>
      </c>
      <c r="D109" s="77"/>
      <c r="E109" s="77"/>
      <c r="F109" s="77"/>
      <c r="G109" s="77"/>
      <c r="H109" s="77"/>
      <c r="I109" s="77"/>
      <c r="J109" s="77"/>
      <c r="K109" s="77"/>
      <c r="L109" s="77"/>
      <c r="M109" s="77"/>
      <c r="N109" s="77"/>
      <c r="O109" s="77"/>
      <c r="P109" s="77"/>
      <c r="Q109" s="77"/>
      <c r="R109" s="77"/>
      <c r="S109" s="77"/>
      <c r="T109" s="77"/>
      <c r="U109"/>
      <c r="V109"/>
      <c r="W109"/>
      <c r="X109"/>
      <c r="Y109"/>
      <c r="Z109"/>
    </row>
    <row r="110" spans="1:26" s="67" customFormat="1">
      <c r="A110" s="69"/>
      <c r="B110" s="36" t="s">
        <v>1016</v>
      </c>
      <c r="C110" s="70"/>
      <c r="D110" s="71"/>
      <c r="E110" s="71"/>
      <c r="F110" s="71"/>
      <c r="G110" s="71"/>
      <c r="H110" s="71"/>
      <c r="I110" s="71"/>
      <c r="J110" s="71"/>
      <c r="K110" s="71"/>
      <c r="L110" s="71"/>
      <c r="M110" s="71"/>
      <c r="N110" s="71"/>
      <c r="O110" s="71"/>
      <c r="P110" s="71"/>
      <c r="Q110" s="71"/>
      <c r="R110" s="71"/>
      <c r="S110" s="71"/>
      <c r="T110" s="71"/>
      <c r="U110"/>
      <c r="V110"/>
      <c r="W110"/>
      <c r="X110"/>
      <c r="Y110"/>
      <c r="Z110"/>
    </row>
    <row r="111" spans="1:26" s="67" customFormat="1" ht="14">
      <c r="A111" s="21" t="s">
        <v>1068</v>
      </c>
      <c r="B111" s="11" t="s">
        <v>150</v>
      </c>
      <c r="C111" s="254" t="s">
        <v>1438</v>
      </c>
      <c r="D111" s="76"/>
      <c r="E111" s="76"/>
      <c r="F111" s="76"/>
      <c r="G111" s="76"/>
      <c r="H111" s="76"/>
      <c r="I111" s="76"/>
      <c r="J111" s="76"/>
      <c r="K111" s="76"/>
      <c r="L111" s="76"/>
      <c r="M111" s="76"/>
      <c r="N111" s="76"/>
      <c r="O111" s="76"/>
      <c r="P111" s="76"/>
      <c r="Q111" s="76"/>
      <c r="R111" s="76"/>
      <c r="S111" s="76"/>
      <c r="T111" s="76"/>
      <c r="U111"/>
      <c r="V111"/>
      <c r="W111"/>
      <c r="X111"/>
      <c r="Y111"/>
      <c r="Z111"/>
    </row>
    <row r="112" spans="1:26" s="67" customFormat="1" ht="12.75" customHeight="1">
      <c r="A112" s="25" t="s">
        <v>1207</v>
      </c>
      <c r="B112" s="5" t="s">
        <v>871</v>
      </c>
      <c r="C112" s="110" t="s">
        <v>1103</v>
      </c>
      <c r="D112" s="13"/>
      <c r="E112" s="13"/>
      <c r="F112" s="13"/>
      <c r="G112" s="13"/>
      <c r="H112" s="13"/>
      <c r="I112" s="13"/>
      <c r="J112" s="13"/>
      <c r="K112" s="13"/>
      <c r="L112" s="13"/>
      <c r="M112" s="13"/>
      <c r="N112" s="13"/>
      <c r="O112" s="13"/>
      <c r="P112" s="13"/>
      <c r="Q112" s="13"/>
      <c r="R112" s="13"/>
      <c r="S112" s="13"/>
      <c r="T112" s="13"/>
      <c r="U112"/>
      <c r="V112"/>
      <c r="W112"/>
      <c r="X112"/>
      <c r="Y112"/>
      <c r="Z112"/>
    </row>
    <row r="113" spans="1:32" s="67" customFormat="1" ht="12.75" customHeight="1">
      <c r="A113" s="25" t="s">
        <v>1208</v>
      </c>
      <c r="B113" s="5" t="s">
        <v>872</v>
      </c>
      <c r="C113" s="132" t="s">
        <v>66</v>
      </c>
      <c r="D113" s="145" t="s">
        <v>1205</v>
      </c>
      <c r="E113" s="51"/>
      <c r="F113" s="51"/>
      <c r="G113" s="51"/>
      <c r="H113" s="51"/>
      <c r="I113" s="51"/>
      <c r="J113" s="51"/>
      <c r="K113" s="51"/>
      <c r="L113" s="51"/>
      <c r="M113" s="51"/>
      <c r="N113" s="51"/>
      <c r="O113" s="51"/>
      <c r="P113" s="51"/>
      <c r="Q113" s="51"/>
      <c r="R113" s="51"/>
      <c r="S113" s="51"/>
      <c r="T113" s="51"/>
      <c r="U113"/>
      <c r="V113"/>
      <c r="W113"/>
      <c r="X113"/>
      <c r="Y113"/>
      <c r="Z113"/>
    </row>
    <row r="114" spans="1:32" s="67" customFormat="1" ht="12.75" customHeight="1">
      <c r="A114" s="25" t="s">
        <v>1209</v>
      </c>
      <c r="B114" s="5" t="s">
        <v>873</v>
      </c>
      <c r="C114" s="147" t="s">
        <v>1206</v>
      </c>
      <c r="D114" s="145" t="s">
        <v>1206</v>
      </c>
      <c r="E114" s="51"/>
      <c r="F114" s="51"/>
      <c r="G114" s="51"/>
      <c r="H114" s="51"/>
      <c r="I114" s="51"/>
      <c r="J114" s="51"/>
      <c r="K114" s="51"/>
      <c r="L114" s="51"/>
      <c r="M114" s="51"/>
      <c r="N114" s="51"/>
      <c r="O114" s="51"/>
      <c r="P114" s="51"/>
      <c r="Q114" s="51"/>
      <c r="R114" s="51"/>
      <c r="S114" s="51"/>
      <c r="T114" s="51"/>
      <c r="U114"/>
      <c r="V114"/>
      <c r="W114"/>
      <c r="X114"/>
      <c r="Y114"/>
      <c r="Z114"/>
    </row>
    <row r="115" spans="1:32" s="67" customFormat="1" ht="12.75" customHeight="1">
      <c r="A115" s="21"/>
      <c r="B115" s="16"/>
      <c r="C115" s="80"/>
      <c r="D115" s="68"/>
      <c r="E115" s="68"/>
      <c r="F115" s="68"/>
      <c r="G115" s="68"/>
      <c r="H115" s="68"/>
      <c r="I115" s="68"/>
      <c r="J115" s="68"/>
      <c r="K115" s="68"/>
      <c r="L115" s="68"/>
      <c r="M115" s="68"/>
      <c r="N115" s="68"/>
      <c r="O115" s="68"/>
      <c r="P115" s="68"/>
      <c r="Q115" s="68"/>
      <c r="R115" s="68"/>
      <c r="S115" s="68"/>
      <c r="T115" s="68"/>
      <c r="U115"/>
      <c r="V115"/>
      <c r="W115"/>
      <c r="X115"/>
      <c r="Y115"/>
      <c r="Z115"/>
    </row>
    <row r="116" spans="1:32" s="67" customFormat="1" ht="12.75" customHeight="1">
      <c r="A116" s="21" t="s">
        <v>1071</v>
      </c>
      <c r="B116" s="18" t="s">
        <v>1017</v>
      </c>
      <c r="C116" s="176" t="s">
        <v>1398</v>
      </c>
      <c r="D116" s="180"/>
      <c r="E116" s="181"/>
      <c r="F116" s="180"/>
      <c r="G116" s="180"/>
      <c r="H116" s="53"/>
      <c r="I116" s="53"/>
      <c r="J116" s="53"/>
      <c r="K116" s="53"/>
      <c r="L116" s="53"/>
      <c r="M116" s="53"/>
      <c r="N116" s="53"/>
      <c r="O116" s="53"/>
      <c r="P116" s="53"/>
      <c r="Q116" s="53"/>
      <c r="R116" s="53"/>
      <c r="S116" s="53"/>
      <c r="T116" s="53"/>
      <c r="U116"/>
      <c r="V116"/>
      <c r="W116"/>
      <c r="X116"/>
      <c r="Y116"/>
      <c r="Z116"/>
    </row>
    <row r="117" spans="1:32" s="67" customFormat="1" ht="12.75" customHeight="1">
      <c r="A117" s="21" t="s">
        <v>1072</v>
      </c>
      <c r="B117" s="124" t="s">
        <v>111</v>
      </c>
      <c r="C117" s="232"/>
      <c r="D117" s="147"/>
      <c r="E117" s="147"/>
      <c r="F117" s="147"/>
      <c r="G117" s="147"/>
      <c r="H117" s="78"/>
      <c r="I117" s="78"/>
      <c r="J117" s="78"/>
      <c r="K117" s="78"/>
      <c r="L117" s="78"/>
      <c r="M117" s="78"/>
      <c r="N117" s="78"/>
      <c r="O117" s="78"/>
      <c r="P117" s="78"/>
      <c r="Q117" s="78"/>
      <c r="R117" s="78"/>
      <c r="S117" s="78"/>
      <c r="T117" s="78"/>
      <c r="U117"/>
      <c r="V117"/>
      <c r="W117"/>
      <c r="X117"/>
      <c r="Y117"/>
      <c r="Z117"/>
    </row>
    <row r="118" spans="1:32" s="67" customFormat="1" ht="12.75" customHeight="1">
      <c r="A118" s="21" t="s">
        <v>1069</v>
      </c>
      <c r="B118" s="124" t="s">
        <v>112</v>
      </c>
      <c r="C118" s="147"/>
      <c r="D118" s="147"/>
      <c r="E118" s="147"/>
      <c r="F118" s="147"/>
      <c r="G118" s="147"/>
      <c r="H118" s="78"/>
      <c r="I118" s="78"/>
      <c r="J118" s="78"/>
      <c r="K118" s="78"/>
      <c r="L118" s="78"/>
      <c r="M118" s="78"/>
      <c r="N118" s="78"/>
      <c r="O118" s="78"/>
      <c r="P118" s="78"/>
      <c r="Q118" s="78"/>
      <c r="R118" s="78"/>
      <c r="S118" s="78"/>
      <c r="T118" s="78"/>
      <c r="U118"/>
      <c r="V118"/>
      <c r="W118"/>
      <c r="X118"/>
      <c r="Y118"/>
      <c r="Z118"/>
    </row>
    <row r="119" spans="1:32" s="67" customFormat="1" ht="12.75" customHeight="1">
      <c r="A119" s="21" t="s">
        <v>1070</v>
      </c>
      <c r="B119" s="18" t="s">
        <v>1146</v>
      </c>
      <c r="C119" s="147" t="s">
        <v>1399</v>
      </c>
      <c r="D119" s="182"/>
      <c r="E119" s="182"/>
      <c r="F119" s="182"/>
      <c r="G119" s="182"/>
      <c r="H119" s="78"/>
      <c r="I119" s="78"/>
      <c r="J119" s="78"/>
      <c r="K119" s="78"/>
      <c r="L119" s="78"/>
      <c r="M119" s="78"/>
      <c r="N119" s="78"/>
      <c r="O119" s="78"/>
      <c r="P119" s="78"/>
      <c r="Q119" s="78"/>
      <c r="R119" s="78"/>
      <c r="S119" s="78"/>
      <c r="T119" s="78"/>
      <c r="U119"/>
      <c r="V119"/>
      <c r="W119"/>
      <c r="X119"/>
      <c r="Y119"/>
      <c r="Z119"/>
    </row>
    <row r="120" spans="1:32" s="67" customFormat="1" ht="12.75" customHeight="1">
      <c r="A120" s="21"/>
      <c r="B120" s="18"/>
      <c r="C120" s="233"/>
      <c r="D120" s="32"/>
      <c r="E120" s="32"/>
      <c r="F120" s="32"/>
      <c r="G120" s="32"/>
      <c r="H120" s="32"/>
      <c r="I120" s="32"/>
      <c r="J120" s="32"/>
      <c r="K120" s="32"/>
      <c r="L120" s="32"/>
      <c r="M120" s="32"/>
      <c r="N120" s="32"/>
      <c r="O120" s="32"/>
      <c r="P120" s="32"/>
      <c r="Q120" s="32"/>
      <c r="R120" s="32"/>
      <c r="S120" s="32"/>
      <c r="T120" s="32"/>
      <c r="U120"/>
      <c r="V120"/>
      <c r="W120"/>
      <c r="X120"/>
      <c r="Y120"/>
      <c r="Z120"/>
    </row>
    <row r="121" spans="1:32" s="67" customFormat="1" ht="12.75" customHeight="1">
      <c r="A121" s="21" t="s">
        <v>1073</v>
      </c>
      <c r="B121" s="18" t="s">
        <v>161</v>
      </c>
      <c r="C121" s="185" t="s">
        <v>1400</v>
      </c>
      <c r="D121" s="82"/>
      <c r="E121" s="82"/>
      <c r="F121" s="82"/>
      <c r="G121" s="82"/>
      <c r="H121" s="82"/>
      <c r="I121" s="82"/>
      <c r="J121" s="82"/>
      <c r="K121" s="82"/>
      <c r="L121" s="82"/>
      <c r="M121" s="82"/>
      <c r="N121" s="82"/>
      <c r="O121" s="82"/>
      <c r="P121" s="82"/>
      <c r="Q121" s="82"/>
      <c r="R121" s="82"/>
      <c r="S121" s="82"/>
      <c r="T121" s="82"/>
      <c r="U121"/>
      <c r="V121"/>
      <c r="W121"/>
      <c r="X121"/>
      <c r="Y121"/>
      <c r="Z121"/>
    </row>
    <row r="122" spans="1:32" s="67" customFormat="1" ht="12.75" customHeight="1">
      <c r="A122" s="21" t="s">
        <v>1074</v>
      </c>
      <c r="B122" s="18" t="s">
        <v>55</v>
      </c>
      <c r="C122" s="234" t="s">
        <v>1326</v>
      </c>
      <c r="D122" s="83"/>
      <c r="E122" s="83"/>
      <c r="F122" s="83"/>
      <c r="G122" s="83"/>
      <c r="H122" s="83"/>
      <c r="I122" s="83"/>
      <c r="J122" s="83"/>
      <c r="K122" s="83"/>
      <c r="L122" s="83"/>
      <c r="M122" s="83"/>
      <c r="N122" s="83"/>
      <c r="O122" s="83"/>
      <c r="P122" s="83"/>
      <c r="Q122" s="83"/>
      <c r="R122" s="83"/>
      <c r="S122" s="83"/>
      <c r="T122" s="83"/>
      <c r="U122"/>
      <c r="V122"/>
      <c r="W122"/>
      <c r="X122"/>
      <c r="Y122"/>
      <c r="Z122"/>
    </row>
    <row r="123" spans="1:32" s="67" customFormat="1" ht="12.75" customHeight="1">
      <c r="A123" s="21"/>
      <c r="B123" s="18"/>
      <c r="C123" s="32"/>
      <c r="D123" s="68"/>
      <c r="E123" s="68"/>
      <c r="F123" s="68"/>
      <c r="G123" s="68"/>
      <c r="H123" s="68"/>
      <c r="I123" s="68"/>
      <c r="J123" s="68"/>
      <c r="K123" s="68"/>
      <c r="L123" s="68"/>
      <c r="M123" s="68"/>
      <c r="N123" s="68"/>
      <c r="O123" s="68"/>
      <c r="P123" s="68"/>
      <c r="Q123" s="68"/>
      <c r="R123" s="68"/>
      <c r="S123" s="68"/>
      <c r="T123" s="68"/>
      <c r="U123"/>
      <c r="V123"/>
      <c r="W123"/>
      <c r="X123"/>
      <c r="Y123"/>
      <c r="Z123"/>
    </row>
    <row r="124" spans="1:32" s="67" customFormat="1" ht="14">
      <c r="A124" s="21" t="s">
        <v>1075</v>
      </c>
      <c r="B124" s="11" t="s">
        <v>100</v>
      </c>
      <c r="C124" s="145" t="s">
        <v>1327</v>
      </c>
      <c r="D124" s="145" t="s">
        <v>1328</v>
      </c>
      <c r="E124" s="145" t="s">
        <v>1329</v>
      </c>
      <c r="F124" s="145" t="s">
        <v>1330</v>
      </c>
      <c r="G124" s="145" t="s">
        <v>1331</v>
      </c>
      <c r="H124" s="145"/>
      <c r="I124" s="158"/>
      <c r="J124" s="158"/>
      <c r="K124" s="158"/>
      <c r="L124" s="158"/>
      <c r="M124" s="158"/>
      <c r="N124" s="158"/>
      <c r="O124" s="158"/>
      <c r="P124" s="158"/>
      <c r="Q124" s="158"/>
      <c r="R124" s="158"/>
      <c r="S124" s="158"/>
      <c r="T124" s="158"/>
      <c r="U124" s="158"/>
      <c r="V124" s="158"/>
      <c r="W124" s="158"/>
      <c r="X124" s="158"/>
      <c r="Y124" s="158"/>
      <c r="Z124" s="158"/>
      <c r="AA124" s="183"/>
      <c r="AB124" s="183"/>
      <c r="AC124" s="183"/>
      <c r="AD124" s="183"/>
      <c r="AE124" s="183"/>
      <c r="AF124" s="183"/>
    </row>
    <row r="125" spans="1:32" s="67" customFormat="1">
      <c r="A125" s="21" t="s">
        <v>1076</v>
      </c>
      <c r="B125" s="11" t="s">
        <v>101</v>
      </c>
      <c r="C125" s="159"/>
      <c r="D125" s="158"/>
      <c r="E125" s="159"/>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row>
    <row r="126" spans="1:32" s="67" customFormat="1">
      <c r="A126" s="21" t="s">
        <v>1077</v>
      </c>
      <c r="B126" s="11" t="s">
        <v>102</v>
      </c>
      <c r="C126" s="159"/>
      <c r="D126" s="158"/>
      <c r="E126" s="159"/>
      <c r="F126" s="158"/>
      <c r="G126" s="158"/>
      <c r="H126" s="158"/>
      <c r="I126" s="158"/>
      <c r="J126" s="158"/>
      <c r="K126" s="158"/>
      <c r="L126" s="158"/>
      <c r="M126" s="158"/>
      <c r="N126" s="158"/>
      <c r="O126" s="158"/>
      <c r="P126" s="158"/>
      <c r="Q126" s="158"/>
      <c r="R126" s="158"/>
      <c r="S126" s="158"/>
      <c r="T126" s="158"/>
      <c r="U126" s="158"/>
      <c r="V126" s="158"/>
      <c r="W126" s="158"/>
      <c r="X126" s="158"/>
      <c r="Y126" s="158"/>
      <c r="Z126" s="158"/>
      <c r="AA126" s="158"/>
      <c r="AB126" s="158"/>
      <c r="AC126" s="158"/>
      <c r="AD126" s="158"/>
      <c r="AE126" s="158"/>
      <c r="AF126" s="158"/>
    </row>
    <row r="127" spans="1:32" s="67" customFormat="1">
      <c r="A127" s="21" t="s">
        <v>1078</v>
      </c>
      <c r="B127" s="11" t="s">
        <v>103</v>
      </c>
      <c r="C127" s="159"/>
      <c r="D127" s="158"/>
      <c r="E127" s="159"/>
      <c r="F127" s="158"/>
      <c r="G127" s="158"/>
      <c r="H127" s="158"/>
      <c r="I127" s="158"/>
      <c r="J127" s="158"/>
      <c r="K127" s="158"/>
      <c r="L127" s="158"/>
      <c r="M127" s="158"/>
      <c r="N127" s="158"/>
      <c r="O127" s="158"/>
      <c r="P127" s="158"/>
      <c r="Q127" s="158"/>
      <c r="R127" s="158"/>
      <c r="S127" s="158"/>
      <c r="T127" s="158"/>
      <c r="U127" s="158"/>
      <c r="V127" s="158"/>
      <c r="W127" s="158"/>
      <c r="X127" s="158"/>
      <c r="Y127" s="158"/>
      <c r="Z127" s="158"/>
      <c r="AA127" s="158"/>
      <c r="AB127" s="158"/>
      <c r="AC127" s="158"/>
      <c r="AD127" s="158"/>
      <c r="AE127" s="158"/>
      <c r="AF127" s="158"/>
    </row>
    <row r="128" spans="1:32" s="67" customFormat="1">
      <c r="A128" s="21" t="s">
        <v>1079</v>
      </c>
      <c r="B128" s="11" t="s">
        <v>104</v>
      </c>
      <c r="C128" s="159"/>
      <c r="D128" s="158"/>
      <c r="E128" s="159"/>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row>
    <row r="129" spans="1:32" s="67" customFormat="1">
      <c r="A129" s="21" t="s">
        <v>1080</v>
      </c>
      <c r="B129" s="11" t="s">
        <v>105</v>
      </c>
      <c r="C129" s="159">
        <v>25.190804910000001</v>
      </c>
      <c r="D129" s="159">
        <v>25.23269749</v>
      </c>
      <c r="E129" s="159">
        <v>25.176928740000001</v>
      </c>
      <c r="F129" s="159">
        <v>25.024767440000002</v>
      </c>
      <c r="G129" s="159">
        <v>24.912934920000001</v>
      </c>
      <c r="H129" s="184"/>
      <c r="I129" s="184"/>
      <c r="J129" s="184"/>
      <c r="K129" s="184"/>
      <c r="L129" s="184"/>
      <c r="M129" s="184"/>
      <c r="N129" s="184"/>
      <c r="O129" s="184"/>
      <c r="P129" s="184"/>
      <c r="Q129" s="184"/>
      <c r="R129" s="184"/>
      <c r="S129" s="184"/>
      <c r="T129" s="184"/>
      <c r="U129" s="184"/>
      <c r="V129" s="184"/>
      <c r="W129" s="184"/>
      <c r="X129" s="184"/>
      <c r="Y129" s="184"/>
      <c r="Z129" s="184"/>
      <c r="AA129" s="184"/>
      <c r="AB129" s="184"/>
      <c r="AC129" s="184"/>
      <c r="AD129" s="184"/>
      <c r="AE129" s="184"/>
      <c r="AF129" s="184"/>
    </row>
    <row r="130" spans="1:32" s="67" customFormat="1">
      <c r="A130" s="21" t="s">
        <v>1081</v>
      </c>
      <c r="B130" s="11" t="s">
        <v>106</v>
      </c>
      <c r="C130" s="159">
        <v>-80.639105139999998</v>
      </c>
      <c r="D130" s="159">
        <v>-80.524556649999994</v>
      </c>
      <c r="E130" s="159">
        <v>-80.489782070000004</v>
      </c>
      <c r="F130" s="159">
        <v>-80.680973739999999</v>
      </c>
      <c r="G130" s="159">
        <v>-80.937983470000006</v>
      </c>
      <c r="H130" s="184"/>
      <c r="I130" s="184"/>
      <c r="J130" s="184"/>
      <c r="K130" s="184"/>
      <c r="L130" s="184"/>
      <c r="M130" s="184"/>
      <c r="N130" s="184"/>
      <c r="O130" s="184"/>
      <c r="P130" s="184"/>
      <c r="Q130" s="184"/>
      <c r="R130" s="184"/>
      <c r="S130" s="184"/>
      <c r="T130" s="184"/>
      <c r="U130" s="184"/>
      <c r="V130" s="184"/>
      <c r="W130" s="184"/>
      <c r="X130" s="184"/>
      <c r="Y130" s="184"/>
      <c r="Z130" s="184"/>
      <c r="AA130" s="184"/>
      <c r="AB130" s="184"/>
      <c r="AC130" s="184"/>
      <c r="AD130" s="184"/>
      <c r="AE130" s="184"/>
      <c r="AF130" s="184"/>
    </row>
    <row r="131" spans="1:32" s="67" customFormat="1">
      <c r="A131" s="21"/>
      <c r="B131" s="11"/>
      <c r="C131" s="63"/>
      <c r="D131" s="63"/>
      <c r="E131" s="63"/>
      <c r="F131" s="63"/>
      <c r="G131" s="63"/>
      <c r="H131" s="63"/>
      <c r="I131" s="63"/>
      <c r="J131" s="63"/>
      <c r="K131" s="63"/>
      <c r="L131" s="63"/>
      <c r="M131" s="63"/>
      <c r="N131" s="63"/>
      <c r="O131" s="63"/>
      <c r="P131" s="63"/>
      <c r="Q131" s="63"/>
      <c r="R131" s="63"/>
      <c r="S131" s="63"/>
      <c r="T131" s="63"/>
      <c r="U131"/>
      <c r="V131"/>
      <c r="W131"/>
      <c r="X131"/>
      <c r="Y131"/>
      <c r="Z131"/>
    </row>
    <row r="132" spans="1:32" s="67" customFormat="1" ht="12.75" customHeight="1">
      <c r="A132" s="21" t="s">
        <v>1082</v>
      </c>
      <c r="B132" s="18" t="s">
        <v>902</v>
      </c>
      <c r="C132" s="252" t="s">
        <v>1332</v>
      </c>
      <c r="D132" s="82"/>
      <c r="E132" s="82"/>
      <c r="F132" s="82"/>
      <c r="G132" s="82"/>
      <c r="H132" s="82"/>
      <c r="I132" s="82"/>
      <c r="J132" s="82"/>
      <c r="K132" s="82"/>
      <c r="L132" s="82"/>
      <c r="M132" s="82"/>
      <c r="N132" s="82"/>
      <c r="O132" s="82"/>
      <c r="P132" s="82"/>
      <c r="Q132" s="82"/>
      <c r="R132" s="82"/>
      <c r="S132" s="82"/>
      <c r="T132" s="82"/>
      <c r="U132"/>
      <c r="V132"/>
      <c r="W132"/>
      <c r="X132"/>
      <c r="Y132"/>
      <c r="Z132"/>
    </row>
    <row r="133" spans="1:32" s="67" customFormat="1" ht="12.75" customHeight="1">
      <c r="A133" s="21" t="s">
        <v>1030</v>
      </c>
      <c r="B133" s="19" t="s">
        <v>1147</v>
      </c>
      <c r="C133" s="186" t="s">
        <v>1401</v>
      </c>
      <c r="D133" s="186" t="s">
        <v>1419</v>
      </c>
      <c r="E133" s="83"/>
      <c r="F133" s="83"/>
      <c r="G133" s="83"/>
      <c r="H133" s="83"/>
      <c r="I133" s="83"/>
      <c r="J133" s="83"/>
      <c r="K133" s="83"/>
      <c r="L133" s="83"/>
      <c r="M133" s="83"/>
      <c r="N133" s="83"/>
      <c r="O133" s="83"/>
      <c r="P133" s="83"/>
      <c r="Q133" s="83"/>
      <c r="R133" s="83"/>
      <c r="S133" s="83"/>
      <c r="T133" s="83"/>
      <c r="U133"/>
      <c r="V133"/>
      <c r="W133"/>
      <c r="X133"/>
      <c r="Y133"/>
      <c r="Z133"/>
    </row>
    <row r="134" spans="1:32" s="152" customFormat="1" ht="12.75" customHeight="1">
      <c r="A134" s="148" t="s">
        <v>1210</v>
      </c>
      <c r="B134" s="149" t="s">
        <v>1211</v>
      </c>
      <c r="C134" s="243" t="s">
        <v>1420</v>
      </c>
      <c r="D134" s="150"/>
      <c r="E134" s="150"/>
      <c r="F134" s="150"/>
      <c r="G134" s="150"/>
      <c r="H134" s="150"/>
      <c r="I134" s="150"/>
      <c r="J134" s="150"/>
      <c r="K134" s="150"/>
      <c r="L134" s="150"/>
      <c r="M134" s="150"/>
      <c r="N134" s="150"/>
      <c r="O134" s="150"/>
      <c r="P134" s="150"/>
      <c r="Q134" s="150"/>
      <c r="R134" s="150"/>
      <c r="S134" s="150"/>
      <c r="T134" s="150"/>
      <c r="U134" s="151"/>
      <c r="V134" s="151"/>
      <c r="W134" s="151"/>
      <c r="X134" s="151"/>
      <c r="Y134" s="151"/>
      <c r="Z134" s="151"/>
    </row>
    <row r="135" spans="1:32" s="152" customFormat="1" ht="12.75" customHeight="1">
      <c r="A135" s="148" t="s">
        <v>1214</v>
      </c>
      <c r="B135" s="149" t="s">
        <v>1212</v>
      </c>
      <c r="C135" s="243" t="s">
        <v>1420</v>
      </c>
      <c r="D135" s="150"/>
      <c r="E135" s="150"/>
      <c r="F135" s="150"/>
      <c r="G135" s="150"/>
      <c r="H135" s="150"/>
      <c r="I135" s="150"/>
      <c r="J135" s="150"/>
      <c r="K135" s="150"/>
      <c r="L135" s="150"/>
      <c r="M135" s="150"/>
      <c r="N135" s="150"/>
      <c r="O135" s="150"/>
      <c r="P135" s="150"/>
      <c r="Q135" s="150"/>
      <c r="R135" s="150"/>
      <c r="S135" s="150"/>
      <c r="T135" s="150"/>
      <c r="U135" s="151"/>
      <c r="V135" s="151"/>
      <c r="W135" s="151"/>
      <c r="X135" s="151"/>
      <c r="Y135" s="151"/>
      <c r="Z135" s="151"/>
    </row>
    <row r="136" spans="1:32" s="152" customFormat="1" ht="12.75" customHeight="1">
      <c r="A136" s="148" t="s">
        <v>1215</v>
      </c>
      <c r="B136" s="149" t="s">
        <v>1213</v>
      </c>
      <c r="C136" s="255" t="s">
        <v>1438</v>
      </c>
      <c r="D136" s="150"/>
      <c r="E136" s="150"/>
      <c r="F136" s="150"/>
      <c r="G136" s="150"/>
      <c r="H136" s="150"/>
      <c r="I136" s="150"/>
      <c r="J136" s="150"/>
      <c r="K136" s="150"/>
      <c r="L136" s="150"/>
      <c r="M136" s="150"/>
      <c r="N136" s="150"/>
      <c r="O136" s="150"/>
      <c r="P136" s="150"/>
      <c r="Q136" s="150"/>
      <c r="R136" s="150"/>
      <c r="S136" s="150"/>
      <c r="T136" s="150"/>
      <c r="U136" s="151"/>
      <c r="V136" s="151"/>
      <c r="W136" s="151"/>
      <c r="X136" s="151"/>
      <c r="Y136" s="151"/>
      <c r="Z136" s="151"/>
    </row>
    <row r="137" spans="1:32" s="67" customFormat="1" ht="12.75" customHeight="1">
      <c r="A137" s="21"/>
      <c r="B137" s="19"/>
      <c r="C137" s="50"/>
      <c r="D137" s="50"/>
      <c r="E137" s="50"/>
      <c r="F137" s="50"/>
      <c r="G137" s="50"/>
      <c r="H137" s="50"/>
      <c r="I137" s="50"/>
      <c r="J137" s="50"/>
      <c r="K137" s="50"/>
      <c r="L137" s="50"/>
      <c r="M137" s="50"/>
      <c r="N137" s="50"/>
      <c r="O137" s="50"/>
      <c r="P137" s="50"/>
      <c r="Q137" s="50"/>
      <c r="R137" s="50"/>
      <c r="S137" s="50"/>
      <c r="T137" s="50"/>
      <c r="U137" s="73"/>
      <c r="V137" s="73"/>
      <c r="W137" s="73"/>
      <c r="X137" s="73"/>
      <c r="Y137" s="73"/>
      <c r="Z137" s="73"/>
    </row>
    <row r="138" spans="1:32" s="14" customFormat="1">
      <c r="A138" s="3" t="s">
        <v>258</v>
      </c>
      <c r="B138" s="3" t="s">
        <v>258</v>
      </c>
      <c r="C138" s="30"/>
      <c r="D138" s="15"/>
      <c r="E138" s="15"/>
      <c r="F138" s="15"/>
      <c r="G138" s="15"/>
      <c r="H138" s="15"/>
      <c r="I138" s="15"/>
      <c r="J138" s="15"/>
      <c r="K138" s="15"/>
      <c r="L138" s="15"/>
      <c r="M138" s="15"/>
      <c r="N138" s="15"/>
      <c r="O138" s="15"/>
      <c r="P138" s="15"/>
      <c r="Q138" s="15"/>
      <c r="R138" s="15"/>
      <c r="S138" s="15"/>
      <c r="T138" s="15"/>
      <c r="U138"/>
      <c r="V138"/>
      <c r="W138"/>
      <c r="X138"/>
      <c r="Y138"/>
      <c r="Z138"/>
    </row>
    <row r="139" spans="1:32" s="14" customFormat="1" ht="14">
      <c r="A139" s="24"/>
      <c r="B139" s="11"/>
      <c r="C139" s="31"/>
      <c r="D139" s="15"/>
      <c r="E139" s="15"/>
      <c r="F139" s="15"/>
      <c r="G139" s="15"/>
      <c r="H139" s="15"/>
      <c r="I139" s="15"/>
      <c r="J139" s="15"/>
      <c r="K139" s="15"/>
      <c r="L139" s="15"/>
      <c r="M139" s="15"/>
      <c r="N139" s="15"/>
      <c r="O139" s="15"/>
      <c r="P139" s="15"/>
      <c r="Q139" s="15"/>
      <c r="R139" s="15"/>
      <c r="S139" s="15"/>
      <c r="T139" s="15"/>
      <c r="U139"/>
      <c r="V139"/>
      <c r="W139"/>
      <c r="X139"/>
      <c r="Y139"/>
      <c r="Z139"/>
    </row>
    <row r="140" spans="1:32" s="14" customFormat="1" ht="14">
      <c r="A140" s="25" t="s">
        <v>350</v>
      </c>
      <c r="B140" s="5" t="s">
        <v>874</v>
      </c>
      <c r="C140" s="257" t="s">
        <v>1431</v>
      </c>
      <c r="D140" s="15"/>
      <c r="E140" s="15"/>
      <c r="F140" s="15"/>
      <c r="G140" s="15"/>
      <c r="H140" s="15"/>
      <c r="I140" s="15"/>
      <c r="J140" s="15"/>
      <c r="K140" s="15"/>
      <c r="L140" s="15"/>
      <c r="M140" s="15"/>
      <c r="N140" s="15"/>
      <c r="O140" s="15"/>
      <c r="P140" s="15"/>
      <c r="Q140" s="15"/>
      <c r="R140" s="15"/>
      <c r="S140" s="15"/>
      <c r="T140" s="15"/>
      <c r="U140"/>
      <c r="V140"/>
      <c r="W140"/>
      <c r="X140"/>
      <c r="Y140"/>
      <c r="Z140"/>
    </row>
    <row r="141" spans="1:32" s="14" customFormat="1" ht="28">
      <c r="A141" s="21" t="s">
        <v>351</v>
      </c>
      <c r="B141" s="16" t="s">
        <v>875</v>
      </c>
      <c r="C141" s="169" t="s">
        <v>1402</v>
      </c>
      <c r="U141"/>
      <c r="V141"/>
      <c r="W141"/>
      <c r="X141"/>
      <c r="Y141"/>
      <c r="Z141"/>
    </row>
    <row r="142" spans="1:32" s="14" customFormat="1" ht="14">
      <c r="A142" s="21" t="s">
        <v>352</v>
      </c>
      <c r="B142" s="16" t="s">
        <v>876</v>
      </c>
      <c r="C142" s="257" t="s">
        <v>1431</v>
      </c>
      <c r="U142"/>
      <c r="V142"/>
      <c r="W142"/>
      <c r="X142"/>
      <c r="Y142"/>
      <c r="Z142"/>
    </row>
    <row r="143" spans="1:32" s="157" customFormat="1">
      <c r="A143" s="148" t="s">
        <v>1219</v>
      </c>
      <c r="B143" s="153" t="s">
        <v>1216</v>
      </c>
      <c r="C143" s="156">
        <v>80</v>
      </c>
      <c r="U143" s="151"/>
      <c r="V143" s="151"/>
      <c r="W143" s="151"/>
      <c r="X143" s="151"/>
      <c r="Y143" s="151"/>
      <c r="Z143" s="151"/>
    </row>
    <row r="144" spans="1:32" s="157" customFormat="1" ht="14">
      <c r="A144" s="148" t="s">
        <v>1219</v>
      </c>
      <c r="B144" s="153" t="s">
        <v>1229</v>
      </c>
      <c r="C144" s="213" t="s">
        <v>1243</v>
      </c>
      <c r="U144" s="151"/>
      <c r="V144" s="151"/>
      <c r="W144" s="151"/>
      <c r="X144" s="151"/>
      <c r="Y144" s="151"/>
      <c r="Z144" s="151"/>
    </row>
    <row r="145" spans="1:26" s="157" customFormat="1" ht="14">
      <c r="A145" s="148" t="s">
        <v>1218</v>
      </c>
      <c r="B145" s="153" t="s">
        <v>1217</v>
      </c>
      <c r="C145" s="213" t="s">
        <v>1244</v>
      </c>
      <c r="U145" s="151"/>
      <c r="V145" s="151"/>
      <c r="W145" s="151"/>
      <c r="X145" s="151"/>
      <c r="Y145" s="151"/>
      <c r="Z145" s="151"/>
    </row>
    <row r="146" spans="1:26" s="14" customFormat="1">
      <c r="A146" s="21" t="s">
        <v>354</v>
      </c>
      <c r="B146" s="11" t="s">
        <v>877</v>
      </c>
      <c r="C146" s="81">
        <v>1027</v>
      </c>
      <c r="U146"/>
      <c r="V146"/>
      <c r="W146"/>
      <c r="X146"/>
      <c r="Y146"/>
      <c r="Z146"/>
    </row>
    <row r="147" spans="1:26" s="14" customFormat="1">
      <c r="A147" s="21" t="s">
        <v>353</v>
      </c>
      <c r="B147" s="16" t="s">
        <v>1152</v>
      </c>
      <c r="C147" s="102">
        <v>1</v>
      </c>
      <c r="U147"/>
      <c r="V147"/>
      <c r="W147"/>
      <c r="X147"/>
      <c r="Y147"/>
      <c r="Z147"/>
    </row>
    <row r="148" spans="1:26" s="14" customFormat="1" ht="14">
      <c r="A148" s="21" t="s">
        <v>355</v>
      </c>
      <c r="B148" s="11" t="s">
        <v>1153</v>
      </c>
      <c r="C148" s="187" t="s">
        <v>1238</v>
      </c>
      <c r="U148"/>
      <c r="V148"/>
      <c r="W148"/>
      <c r="X148"/>
      <c r="Y148"/>
      <c r="Z148"/>
    </row>
    <row r="149" spans="1:26" s="166" customFormat="1" ht="14">
      <c r="A149" s="164" t="s">
        <v>1227</v>
      </c>
      <c r="B149" s="165" t="s">
        <v>1228</v>
      </c>
      <c r="C149" s="168" t="s">
        <v>1421</v>
      </c>
      <c r="U149" s="167"/>
      <c r="V149" s="167"/>
      <c r="W149" s="167"/>
      <c r="X149" s="167"/>
      <c r="Y149" s="167"/>
      <c r="Z149" s="167"/>
    </row>
    <row r="150" spans="1:26" s="14" customFormat="1" ht="14">
      <c r="A150" s="21" t="s">
        <v>356</v>
      </c>
      <c r="B150" s="16" t="s">
        <v>1154</v>
      </c>
      <c r="C150" s="188" t="s">
        <v>1239</v>
      </c>
      <c r="U150" s="73"/>
      <c r="V150" s="73"/>
      <c r="W150" s="73"/>
      <c r="X150" s="73"/>
      <c r="Y150" s="73"/>
      <c r="Z150" s="73"/>
    </row>
    <row r="151" spans="1:26" s="14" customFormat="1">
      <c r="A151" s="21" t="s">
        <v>1083</v>
      </c>
      <c r="B151" s="16" t="s">
        <v>1151</v>
      </c>
      <c r="C151" s="81"/>
      <c r="U151"/>
      <c r="V151"/>
      <c r="W151"/>
      <c r="X151"/>
      <c r="Y151"/>
      <c r="Z151"/>
    </row>
    <row r="152" spans="1:26" s="67" customFormat="1" ht="13.5" customHeight="1" outlineLevel="1">
      <c r="A152" s="25" t="s">
        <v>1233</v>
      </c>
      <c r="B152" s="5" t="s">
        <v>863</v>
      </c>
      <c r="C152" s="177" t="s">
        <v>1444</v>
      </c>
      <c r="D152" s="8"/>
      <c r="E152" s="8"/>
      <c r="F152" s="8"/>
      <c r="G152" s="8"/>
      <c r="H152" s="8"/>
      <c r="I152" s="8"/>
      <c r="J152" s="8"/>
      <c r="K152" s="8"/>
      <c r="L152" s="8"/>
      <c r="M152" s="8"/>
      <c r="N152" s="8"/>
      <c r="O152" s="8"/>
      <c r="P152" s="8"/>
      <c r="Q152" s="8"/>
      <c r="R152" s="8"/>
      <c r="S152" s="8"/>
      <c r="T152" s="8"/>
      <c r="U152"/>
      <c r="V152"/>
      <c r="W152"/>
      <c r="X152"/>
      <c r="Y152"/>
      <c r="Z152"/>
    </row>
    <row r="153" spans="1:26" s="155" customFormat="1" ht="13.5" customHeight="1" outlineLevel="1">
      <c r="A153" s="148" t="s">
        <v>1234</v>
      </c>
      <c r="B153" s="153" t="s">
        <v>1203</v>
      </c>
      <c r="C153" s="154" t="s">
        <v>1204</v>
      </c>
      <c r="U153" s="151"/>
      <c r="V153" s="151"/>
      <c r="W153" s="151"/>
      <c r="X153" s="151"/>
      <c r="Y153" s="151"/>
      <c r="Z153" s="151"/>
    </row>
    <row r="154" spans="1:26" s="67" customFormat="1" ht="12.75" customHeight="1">
      <c r="A154" s="25" t="s">
        <v>1230</v>
      </c>
      <c r="B154" s="5" t="s">
        <v>871</v>
      </c>
      <c r="C154" s="110" t="s">
        <v>1103</v>
      </c>
      <c r="D154" s="13"/>
      <c r="E154" s="13"/>
      <c r="F154" s="13"/>
      <c r="G154" s="13"/>
      <c r="H154" s="13"/>
      <c r="I154" s="13"/>
      <c r="J154" s="13"/>
      <c r="K154" s="13"/>
      <c r="L154" s="13"/>
      <c r="M154" s="13"/>
      <c r="N154" s="13"/>
      <c r="O154" s="13"/>
      <c r="P154" s="13"/>
      <c r="Q154" s="13"/>
      <c r="R154" s="13"/>
      <c r="S154" s="13"/>
      <c r="T154" s="13"/>
      <c r="U154"/>
      <c r="V154"/>
      <c r="W154"/>
      <c r="X154"/>
      <c r="Y154"/>
      <c r="Z154"/>
    </row>
    <row r="155" spans="1:26" s="67" customFormat="1" ht="12.75" customHeight="1">
      <c r="A155" s="25" t="s">
        <v>1231</v>
      </c>
      <c r="B155" s="5" t="s">
        <v>872</v>
      </c>
      <c r="C155" s="132" t="s">
        <v>66</v>
      </c>
      <c r="D155" s="145" t="s">
        <v>1205</v>
      </c>
      <c r="E155" s="51"/>
      <c r="F155" s="51"/>
      <c r="G155" s="51"/>
      <c r="H155" s="51"/>
      <c r="I155" s="51"/>
      <c r="J155" s="51"/>
      <c r="K155" s="51"/>
      <c r="L155" s="51"/>
      <c r="M155" s="51"/>
      <c r="N155" s="51"/>
      <c r="O155" s="51"/>
      <c r="P155" s="51"/>
      <c r="Q155" s="51"/>
      <c r="R155" s="51"/>
      <c r="S155" s="51"/>
      <c r="T155" s="51"/>
      <c r="U155"/>
      <c r="V155"/>
      <c r="W155"/>
      <c r="X155"/>
      <c r="Y155"/>
      <c r="Z155"/>
    </row>
    <row r="156" spans="1:26" s="67" customFormat="1" ht="12.75" customHeight="1">
      <c r="A156" s="25" t="s">
        <v>1232</v>
      </c>
      <c r="B156" s="5" t="s">
        <v>873</v>
      </c>
      <c r="C156" s="147" t="s">
        <v>1206</v>
      </c>
      <c r="D156" s="145" t="s">
        <v>1206</v>
      </c>
      <c r="E156" s="51"/>
      <c r="F156" s="51"/>
      <c r="G156" s="51"/>
      <c r="H156" s="51"/>
      <c r="I156" s="51"/>
      <c r="J156" s="51"/>
      <c r="K156" s="51"/>
      <c r="L156" s="51"/>
      <c r="M156" s="51"/>
      <c r="N156" s="51"/>
      <c r="O156" s="51"/>
      <c r="P156" s="51"/>
      <c r="Q156" s="51"/>
      <c r="R156" s="51"/>
      <c r="S156" s="51"/>
      <c r="T156" s="51"/>
      <c r="U156"/>
      <c r="V156"/>
      <c r="W156"/>
      <c r="X156"/>
      <c r="Y156"/>
      <c r="Z156"/>
    </row>
    <row r="157" spans="1:26" s="14" customFormat="1" ht="12.75" customHeight="1">
      <c r="A157" s="18"/>
      <c r="B157" s="11"/>
      <c r="C157" s="76"/>
      <c r="U157"/>
      <c r="V157"/>
      <c r="W157"/>
      <c r="X157"/>
      <c r="Y157"/>
      <c r="Z157"/>
    </row>
    <row r="158" spans="1:26" s="14" customFormat="1">
      <c r="A158" s="3" t="s">
        <v>259</v>
      </c>
      <c r="B158" s="3" t="s">
        <v>259</v>
      </c>
      <c r="C158" s="30"/>
      <c r="U158"/>
      <c r="V158"/>
      <c r="W158"/>
      <c r="X158"/>
      <c r="Y158"/>
      <c r="Z158"/>
    </row>
    <row r="159" spans="1:26" s="14" customFormat="1" ht="16.5" customHeight="1">
      <c r="A159" s="24" t="s">
        <v>901</v>
      </c>
      <c r="B159" s="18"/>
      <c r="C159" s="30"/>
      <c r="U159"/>
      <c r="V159"/>
      <c r="W159"/>
      <c r="X159"/>
      <c r="Y159"/>
      <c r="Z159"/>
    </row>
    <row r="160" spans="1:26" s="14" customFormat="1" ht="12.75" customHeight="1">
      <c r="A160" s="21" t="s">
        <v>1084</v>
      </c>
      <c r="B160" s="121" t="s">
        <v>113</v>
      </c>
      <c r="C160" s="181">
        <v>5</v>
      </c>
      <c r="D160" s="181">
        <v>32</v>
      </c>
      <c r="E160" s="181">
        <v>59</v>
      </c>
      <c r="F160" s="181"/>
      <c r="G160" s="53"/>
      <c r="H160" s="53"/>
      <c r="I160" s="53"/>
      <c r="J160" s="53"/>
      <c r="K160" s="53"/>
      <c r="L160" s="53"/>
      <c r="M160" s="53"/>
      <c r="N160" s="53"/>
      <c r="O160" s="53"/>
      <c r="P160" s="53"/>
      <c r="Q160" s="53"/>
      <c r="R160" s="53"/>
      <c r="S160" s="53"/>
      <c r="T160" s="53"/>
    </row>
    <row r="161" spans="1:26" s="14" customFormat="1" ht="12.75" customHeight="1">
      <c r="A161" s="21"/>
      <c r="B161" s="74"/>
      <c r="C161" s="50"/>
      <c r="U161"/>
      <c r="V161"/>
      <c r="W161"/>
      <c r="X161"/>
      <c r="Y161"/>
      <c r="Z161"/>
    </row>
    <row r="162" spans="1:26" s="14" customFormat="1">
      <c r="A162" s="11"/>
      <c r="B162" s="18"/>
      <c r="C162" s="30"/>
      <c r="U162"/>
      <c r="V162"/>
      <c r="W162"/>
      <c r="X162"/>
      <c r="Y162"/>
      <c r="Z162"/>
    </row>
    <row r="163" spans="1:26" s="14" customFormat="1">
      <c r="A163" s="22" t="s">
        <v>550</v>
      </c>
      <c r="B163" s="22" t="s">
        <v>551</v>
      </c>
      <c r="C163" s="30"/>
      <c r="D163" s="15"/>
      <c r="E163" s="15"/>
      <c r="F163" s="15"/>
      <c r="G163" s="15"/>
      <c r="H163" s="15"/>
      <c r="I163" s="15"/>
      <c r="J163" s="15"/>
      <c r="K163" s="15"/>
      <c r="L163" s="15"/>
      <c r="M163" s="15"/>
      <c r="N163" s="15"/>
      <c r="O163" s="15"/>
      <c r="P163" s="15"/>
      <c r="Q163" s="15"/>
      <c r="R163" s="15"/>
      <c r="S163" s="15"/>
      <c r="T163" s="15"/>
      <c r="U163"/>
      <c r="V163"/>
      <c r="W163"/>
      <c r="X163"/>
      <c r="Y163"/>
      <c r="Z163"/>
    </row>
    <row r="164" spans="1:26" s="87" customFormat="1" ht="14">
      <c r="A164" s="26" t="s">
        <v>501</v>
      </c>
      <c r="B164" s="11" t="s">
        <v>869</v>
      </c>
      <c r="C164" s="189" t="s">
        <v>1404</v>
      </c>
      <c r="D164" s="12"/>
      <c r="E164" s="12"/>
      <c r="F164" s="12"/>
      <c r="G164" s="12"/>
      <c r="H164" s="12"/>
      <c r="I164" s="12"/>
      <c r="J164" s="12"/>
      <c r="K164" s="12"/>
      <c r="L164" s="12"/>
      <c r="M164" s="12"/>
      <c r="N164" s="12"/>
      <c r="O164" s="12"/>
      <c r="P164" s="12"/>
      <c r="Q164" s="12"/>
      <c r="R164" s="12"/>
      <c r="S164" s="12"/>
      <c r="T164" s="12"/>
      <c r="U164"/>
      <c r="V164"/>
      <c r="W164"/>
      <c r="X164"/>
      <c r="Y164"/>
      <c r="Z164"/>
    </row>
    <row r="165" spans="1:26" s="87" customFormat="1" ht="14">
      <c r="A165" s="26" t="s">
        <v>38</v>
      </c>
      <c r="B165" s="11" t="s">
        <v>37</v>
      </c>
      <c r="C165" s="190" t="s">
        <v>1333</v>
      </c>
      <c r="D165" s="12"/>
      <c r="E165" s="12"/>
      <c r="F165" s="12"/>
      <c r="G165" s="12"/>
      <c r="H165" s="12"/>
      <c r="I165" s="12"/>
      <c r="J165" s="12"/>
      <c r="K165" s="12"/>
      <c r="L165" s="12"/>
      <c r="M165" s="12"/>
      <c r="N165" s="12"/>
      <c r="O165" s="12"/>
      <c r="P165" s="12"/>
      <c r="Q165" s="12"/>
      <c r="R165" s="12"/>
      <c r="S165" s="12"/>
      <c r="T165" s="12"/>
      <c r="U165"/>
      <c r="V165"/>
      <c r="W165"/>
      <c r="X165"/>
      <c r="Y165"/>
      <c r="Z165"/>
    </row>
    <row r="166" spans="1:26" s="87" customFormat="1" ht="14">
      <c r="A166" s="26" t="s">
        <v>502</v>
      </c>
      <c r="B166" s="5" t="s">
        <v>870</v>
      </c>
      <c r="C166" s="254" t="s">
        <v>1439</v>
      </c>
      <c r="D166" s="12"/>
      <c r="E166" s="12"/>
      <c r="F166" s="12"/>
      <c r="G166" s="12"/>
      <c r="H166" s="12"/>
      <c r="I166" s="12"/>
      <c r="J166" s="12"/>
      <c r="K166" s="12"/>
      <c r="L166" s="12"/>
      <c r="M166" s="12"/>
      <c r="N166" s="12"/>
      <c r="O166" s="12"/>
      <c r="P166" s="12"/>
      <c r="Q166" s="12"/>
      <c r="R166" s="12"/>
      <c r="S166" s="12"/>
      <c r="T166" s="12"/>
      <c r="U166"/>
      <c r="V166"/>
      <c r="W166"/>
      <c r="X166"/>
      <c r="Y166"/>
      <c r="Z166"/>
    </row>
    <row r="167" spans="1:26" s="67" customFormat="1" ht="12.75" customHeight="1">
      <c r="A167" s="26" t="s">
        <v>503</v>
      </c>
      <c r="B167" s="4" t="s">
        <v>260</v>
      </c>
      <c r="C167" s="178" t="s">
        <v>1403</v>
      </c>
      <c r="D167" s="52"/>
      <c r="E167" s="52"/>
      <c r="F167" s="52"/>
      <c r="G167" s="52"/>
      <c r="H167" s="52"/>
      <c r="I167" s="52"/>
      <c r="J167" s="52"/>
      <c r="K167" s="52"/>
      <c r="L167" s="52"/>
      <c r="M167" s="52"/>
      <c r="N167" s="52"/>
      <c r="O167" s="52"/>
      <c r="P167" s="52"/>
      <c r="Q167" s="52"/>
      <c r="R167" s="52"/>
      <c r="S167" s="52"/>
      <c r="T167" s="52"/>
      <c r="U167"/>
      <c r="V167"/>
      <c r="W167"/>
      <c r="X167"/>
      <c r="Y167"/>
      <c r="Z167"/>
    </row>
    <row r="168" spans="1:26" s="67" customFormat="1" ht="12.75" customHeight="1">
      <c r="A168" s="26" t="s">
        <v>504</v>
      </c>
      <c r="B168" s="17" t="s">
        <v>946</v>
      </c>
      <c r="C168" s="235"/>
      <c r="D168" s="52"/>
      <c r="E168" s="52"/>
      <c r="F168" s="52"/>
      <c r="G168" s="52"/>
      <c r="H168" s="52"/>
      <c r="I168" s="52"/>
      <c r="J168" s="52"/>
      <c r="K168" s="52"/>
      <c r="L168" s="52"/>
      <c r="M168" s="52"/>
      <c r="N168" s="52"/>
      <c r="O168" s="52"/>
      <c r="P168" s="52"/>
      <c r="Q168" s="52"/>
      <c r="R168" s="52"/>
      <c r="S168" s="52"/>
      <c r="T168" s="52"/>
      <c r="U168"/>
      <c r="V168"/>
      <c r="W168"/>
      <c r="X168"/>
      <c r="Y168"/>
      <c r="Z168"/>
    </row>
    <row r="169" spans="1:26" s="14" customFormat="1" ht="12" customHeight="1">
      <c r="A169" s="26" t="s">
        <v>505</v>
      </c>
      <c r="B169" s="17" t="s">
        <v>122</v>
      </c>
      <c r="C169" s="145"/>
      <c r="D169" s="51"/>
      <c r="E169" s="51"/>
      <c r="F169" s="51"/>
      <c r="G169" s="51"/>
      <c r="H169" s="51"/>
      <c r="I169" s="51"/>
      <c r="J169" s="51"/>
      <c r="K169" s="51"/>
      <c r="L169" s="51"/>
      <c r="M169" s="51"/>
      <c r="N169" s="51"/>
      <c r="O169" s="51"/>
      <c r="P169" s="51"/>
      <c r="Q169" s="51"/>
      <c r="R169" s="51"/>
      <c r="S169" s="51"/>
      <c r="T169" s="51"/>
      <c r="U169"/>
      <c r="V169"/>
      <c r="W169"/>
      <c r="X169"/>
      <c r="Y169"/>
      <c r="Z169"/>
    </row>
    <row r="170" spans="1:26" s="14" customFormat="1">
      <c r="A170" s="26" t="s">
        <v>506</v>
      </c>
      <c r="B170" s="18" t="s">
        <v>890</v>
      </c>
      <c r="C170" s="145"/>
      <c r="D170" s="51"/>
      <c r="E170" s="51"/>
      <c r="F170" s="51"/>
      <c r="G170" s="51"/>
      <c r="H170" s="51"/>
      <c r="I170" s="51"/>
      <c r="J170" s="51"/>
      <c r="K170" s="51"/>
      <c r="L170" s="51"/>
      <c r="M170" s="51"/>
      <c r="N170" s="51"/>
      <c r="O170" s="51"/>
      <c r="P170" s="51"/>
      <c r="Q170" s="51"/>
      <c r="R170" s="51"/>
      <c r="S170" s="51"/>
      <c r="T170" s="51"/>
      <c r="U170"/>
      <c r="V170"/>
      <c r="W170"/>
      <c r="X170"/>
      <c r="Y170"/>
      <c r="Z170"/>
    </row>
    <row r="171" spans="1:26" ht="14.25" customHeight="1">
      <c r="A171" s="26" t="s">
        <v>75</v>
      </c>
      <c r="B171" s="4" t="s">
        <v>76</v>
      </c>
      <c r="C171" s="191"/>
      <c r="D171" s="64"/>
      <c r="E171" s="64"/>
      <c r="F171" s="64"/>
      <c r="G171" s="64"/>
      <c r="H171" s="64"/>
      <c r="I171" s="64"/>
      <c r="J171" s="64"/>
      <c r="K171" s="64"/>
      <c r="L171" s="64"/>
      <c r="M171" s="64"/>
      <c r="N171" s="64"/>
      <c r="O171" s="64"/>
      <c r="P171" s="64"/>
      <c r="Q171" s="64"/>
      <c r="R171" s="64"/>
      <c r="S171" s="64"/>
      <c r="T171" s="64"/>
    </row>
    <row r="172" spans="1:26" ht="15" customHeight="1">
      <c r="A172" s="26" t="s">
        <v>77</v>
      </c>
      <c r="B172" s="4" t="s">
        <v>78</v>
      </c>
      <c r="C172" s="191"/>
      <c r="D172" s="64"/>
      <c r="E172" s="64"/>
      <c r="F172" s="64"/>
      <c r="G172" s="64"/>
      <c r="H172" s="64"/>
      <c r="I172" s="64"/>
      <c r="J172" s="64"/>
      <c r="K172" s="64"/>
      <c r="L172" s="64"/>
      <c r="M172" s="64"/>
      <c r="N172" s="64"/>
      <c r="O172" s="64"/>
      <c r="P172" s="64"/>
      <c r="Q172" s="64"/>
      <c r="R172" s="64"/>
      <c r="S172" s="64"/>
      <c r="T172" s="64"/>
    </row>
    <row r="173" spans="1:26" s="14" customFormat="1" ht="15.75" customHeight="1">
      <c r="A173" s="26" t="s">
        <v>79</v>
      </c>
      <c r="B173" s="5" t="s">
        <v>80</v>
      </c>
      <c r="C173" s="234" t="s">
        <v>1440</v>
      </c>
      <c r="D173" s="18"/>
      <c r="E173" s="18"/>
      <c r="F173" s="18"/>
      <c r="G173" s="18"/>
      <c r="H173" s="18"/>
      <c r="I173" s="18"/>
      <c r="J173" s="18"/>
      <c r="K173" s="18"/>
      <c r="L173" s="18"/>
      <c r="M173" s="18"/>
      <c r="N173" s="18"/>
      <c r="O173" s="18"/>
      <c r="P173" s="18"/>
      <c r="Q173" s="18"/>
      <c r="R173" s="18"/>
      <c r="S173" s="18"/>
      <c r="T173" s="18"/>
      <c r="U173"/>
      <c r="V173"/>
      <c r="W173"/>
      <c r="X173"/>
      <c r="Y173"/>
      <c r="Z173"/>
    </row>
    <row r="174" spans="1:26" s="8" customFormat="1" ht="12.75" customHeight="1">
      <c r="A174" s="26"/>
      <c r="B174" s="4"/>
      <c r="C174" s="89"/>
      <c r="D174" s="65"/>
      <c r="E174" s="65"/>
      <c r="F174" s="65"/>
      <c r="G174" s="65"/>
      <c r="H174" s="65"/>
      <c r="I174" s="65"/>
      <c r="J174" s="65"/>
      <c r="K174" s="65"/>
      <c r="L174" s="65"/>
      <c r="M174" s="65"/>
      <c r="N174" s="65"/>
      <c r="O174" s="65"/>
      <c r="P174" s="65"/>
      <c r="Q174" s="65"/>
      <c r="R174" s="65"/>
      <c r="S174" s="65"/>
      <c r="T174" s="65"/>
      <c r="U174"/>
      <c r="V174"/>
      <c r="W174"/>
      <c r="X174"/>
      <c r="Y174"/>
      <c r="Z174"/>
    </row>
    <row r="175" spans="1:26" s="12" customFormat="1">
      <c r="A175" s="26"/>
      <c r="B175" s="4"/>
      <c r="C175" s="28"/>
      <c r="D175" s="66"/>
      <c r="E175" s="66"/>
      <c r="F175" s="66"/>
      <c r="G175" s="66"/>
      <c r="H175" s="66"/>
      <c r="I175" s="66"/>
      <c r="J175" s="66"/>
      <c r="K175" s="66"/>
      <c r="L175" s="66"/>
      <c r="M175" s="66"/>
      <c r="N175" s="66"/>
      <c r="O175" s="66"/>
      <c r="P175" s="66"/>
      <c r="Q175" s="66"/>
      <c r="R175" s="66"/>
      <c r="S175" s="66"/>
      <c r="T175" s="66"/>
      <c r="U175"/>
      <c r="V175"/>
      <c r="W175"/>
      <c r="X175"/>
      <c r="Y175"/>
      <c r="Z175"/>
    </row>
    <row r="176" spans="1:26">
      <c r="D176" s="64"/>
      <c r="E176" s="64"/>
      <c r="F176" s="64"/>
      <c r="G176" s="64"/>
      <c r="H176" s="64"/>
      <c r="I176" s="64"/>
      <c r="J176" s="64"/>
      <c r="K176" s="64"/>
      <c r="L176" s="64"/>
      <c r="M176" s="64"/>
      <c r="N176" s="64"/>
      <c r="O176" s="64"/>
      <c r="P176" s="64"/>
      <c r="Q176" s="64"/>
      <c r="R176" s="64"/>
      <c r="S176" s="64"/>
      <c r="T176" s="64"/>
    </row>
    <row r="177" spans="3:20">
      <c r="D177" s="64"/>
      <c r="E177" s="64"/>
      <c r="F177" s="64"/>
      <c r="G177" s="64"/>
      <c r="H177" s="64"/>
      <c r="I177" s="64"/>
      <c r="J177" s="64"/>
      <c r="K177" s="64"/>
      <c r="L177" s="64"/>
      <c r="M177" s="64"/>
      <c r="N177" s="64"/>
      <c r="O177" s="64"/>
      <c r="P177" s="64"/>
      <c r="Q177" s="64"/>
      <c r="R177" s="64"/>
      <c r="S177" s="64"/>
      <c r="T177" s="64"/>
    </row>
    <row r="181" spans="3:20">
      <c r="C181"/>
    </row>
    <row r="65293" spans="3:3">
      <c r="C65293"/>
    </row>
    <row r="65298" spans="3:3">
      <c r="C65298"/>
    </row>
    <row r="65308" spans="3:3">
      <c r="C65308"/>
    </row>
    <row r="65322" spans="3:3">
      <c r="C65322"/>
    </row>
    <row r="65342" spans="3:3">
      <c r="C65342"/>
    </row>
    <row r="65343" spans="3:3">
      <c r="C65343"/>
    </row>
    <row r="65347" spans="3:3">
      <c r="C65347"/>
    </row>
    <row r="65348" spans="3:3">
      <c r="C65348"/>
    </row>
    <row r="65357" spans="3:3">
      <c r="C65357"/>
    </row>
    <row r="65358" spans="3:3">
      <c r="C65358"/>
    </row>
    <row r="65366" spans="3:3">
      <c r="C65366"/>
    </row>
    <row r="65371" spans="3:3">
      <c r="C65371"/>
    </row>
    <row r="65372" spans="3:3">
      <c r="C65372"/>
    </row>
    <row r="65381" spans="3:3">
      <c r="C65381"/>
    </row>
    <row r="65395" spans="3:3">
      <c r="C65395"/>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4" xr:uid="{00000000-0002-0000-0000-000000000000}">
      <formula1>"enter =IsText(c47) and IsText(c48)"</formula1>
    </dataValidation>
  </dataValidations>
  <hyperlinks>
    <hyperlink ref="I73" r:id="rId1" xr:uid="{00000000-0004-0000-0000-000000000000}"/>
    <hyperlink ref="J73" r:id="rId2" xr:uid="{00000000-0004-0000-0000-000001000000}"/>
    <hyperlink ref="C54" r:id="rId3" xr:uid="{00000000-0004-0000-0000-000002000000}"/>
    <hyperlink ref="C152" r:id="rId4" xr:uid="{00000000-0004-0000-0000-000003000000}"/>
    <hyperlink ref="K73" r:id="rId5" xr:uid="{00000000-0004-0000-0000-000004000000}"/>
  </hyperlinks>
  <pageMargins left="0.75" right="0.75" top="1" bottom="1" header="0.5" footer="0.5"/>
  <pageSetup orientation="portrait"/>
  <headerFooter alignWithMargins="0"/>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K236"/>
  <sheetViews>
    <sheetView topLeftCell="A169" workbookViewId="0">
      <selection activeCell="A193" sqref="A193"/>
    </sheetView>
  </sheetViews>
  <sheetFormatPr baseColWidth="10" defaultColWidth="8.83203125" defaultRowHeight="13"/>
  <cols>
    <col min="1" max="2" width="36.6640625" style="73" bestFit="1" customWidth="1"/>
    <col min="3" max="3" width="8.83203125" style="73"/>
    <col min="4" max="4" width="30" style="73" bestFit="1" customWidth="1"/>
    <col min="5" max="5" width="16.83203125" style="73" customWidth="1"/>
    <col min="6" max="6" width="14" style="130" bestFit="1" customWidth="1"/>
    <col min="7" max="7" width="33.33203125" style="73" bestFit="1" customWidth="1"/>
    <col min="8" max="8" width="12.6640625" style="73" bestFit="1" customWidth="1"/>
    <col min="9" max="9" width="79" style="73" bestFit="1" customWidth="1"/>
    <col min="10" max="16384" width="8.83203125" style="73"/>
  </cols>
  <sheetData>
    <row r="1" spans="1:9">
      <c r="A1" s="126" t="s">
        <v>953</v>
      </c>
      <c r="B1" s="126" t="s">
        <v>954</v>
      </c>
      <c r="C1" s="126" t="s">
        <v>955</v>
      </c>
      <c r="D1" s="126" t="s">
        <v>956</v>
      </c>
      <c r="E1" s="126" t="s">
        <v>957</v>
      </c>
      <c r="F1" s="127" t="s">
        <v>958</v>
      </c>
      <c r="G1" s="126" t="s">
        <v>959</v>
      </c>
      <c r="H1" s="128" t="s">
        <v>960</v>
      </c>
      <c r="I1" s="126" t="s">
        <v>961</v>
      </c>
    </row>
    <row r="2" spans="1:9" s="121" customFormat="1">
      <c r="A2" s="129" t="s">
        <v>857</v>
      </c>
      <c r="B2" s="129" t="s">
        <v>857</v>
      </c>
      <c r="C2" s="129" t="s">
        <v>857</v>
      </c>
      <c r="D2" s="129" t="s">
        <v>857</v>
      </c>
      <c r="E2" s="129" t="s">
        <v>857</v>
      </c>
      <c r="F2" s="129" t="s">
        <v>857</v>
      </c>
      <c r="G2" s="129" t="s">
        <v>857</v>
      </c>
      <c r="H2" s="129" t="s">
        <v>857</v>
      </c>
      <c r="I2" s="129" t="s">
        <v>857</v>
      </c>
    </row>
    <row r="3" spans="1:9">
      <c r="A3" s="73" t="s">
        <v>962</v>
      </c>
      <c r="B3" s="73" t="s">
        <v>962</v>
      </c>
      <c r="C3" s="73" t="s">
        <v>768</v>
      </c>
      <c r="D3" s="73" t="s">
        <v>963</v>
      </c>
      <c r="E3" s="73" t="s">
        <v>964</v>
      </c>
      <c r="F3" s="130" t="s">
        <v>778</v>
      </c>
      <c r="G3" s="73" t="s">
        <v>965</v>
      </c>
      <c r="H3" s="131" t="s">
        <v>966</v>
      </c>
      <c r="I3" s="73" t="s">
        <v>967</v>
      </c>
    </row>
    <row r="4" spans="1:9">
      <c r="A4" s="73" t="s">
        <v>968</v>
      </c>
      <c r="B4" s="73" t="s">
        <v>968</v>
      </c>
      <c r="C4" s="73" t="s">
        <v>768</v>
      </c>
      <c r="D4" s="73" t="s">
        <v>969</v>
      </c>
      <c r="E4" s="73" t="s">
        <v>970</v>
      </c>
      <c r="F4" s="130" t="s">
        <v>947</v>
      </c>
      <c r="H4" s="131" t="s">
        <v>966</v>
      </c>
      <c r="I4" s="73" t="s">
        <v>971</v>
      </c>
    </row>
    <row r="5" spans="1:9">
      <c r="A5" s="73" t="s">
        <v>972</v>
      </c>
      <c r="B5" s="73" t="s">
        <v>972</v>
      </c>
      <c r="C5" s="73" t="s">
        <v>768</v>
      </c>
      <c r="D5" s="73" t="s">
        <v>973</v>
      </c>
      <c r="E5" s="73" t="s">
        <v>974</v>
      </c>
      <c r="F5" s="130" t="s">
        <v>947</v>
      </c>
      <c r="H5" s="131" t="s">
        <v>966</v>
      </c>
      <c r="I5" s="73" t="s">
        <v>975</v>
      </c>
    </row>
    <row r="6" spans="1:9">
      <c r="A6" s="73" t="s">
        <v>976</v>
      </c>
      <c r="B6" s="73" t="s">
        <v>976</v>
      </c>
      <c r="C6" s="73" t="s">
        <v>768</v>
      </c>
      <c r="D6" s="73" t="s">
        <v>977</v>
      </c>
      <c r="E6" s="73" t="s">
        <v>978</v>
      </c>
      <c r="F6" s="130" t="s">
        <v>947</v>
      </c>
      <c r="H6" s="131" t="s">
        <v>966</v>
      </c>
      <c r="I6" s="73" t="s">
        <v>979</v>
      </c>
    </row>
    <row r="7" spans="1:9">
      <c r="A7" s="73" t="s">
        <v>980</v>
      </c>
      <c r="B7" s="73" t="s">
        <v>980</v>
      </c>
      <c r="C7" s="73" t="s">
        <v>768</v>
      </c>
      <c r="E7" s="73" t="s">
        <v>981</v>
      </c>
      <c r="F7" s="122" t="s">
        <v>771</v>
      </c>
      <c r="G7" s="73" t="s">
        <v>982</v>
      </c>
      <c r="H7" s="131" t="s">
        <v>966</v>
      </c>
      <c r="I7" s="73" t="s">
        <v>983</v>
      </c>
    </row>
    <row r="8" spans="1:9">
      <c r="A8" s="73" t="s">
        <v>984</v>
      </c>
      <c r="B8" s="73" t="s">
        <v>984</v>
      </c>
      <c r="C8" s="73" t="s">
        <v>768</v>
      </c>
      <c r="D8" s="73" t="s">
        <v>963</v>
      </c>
      <c r="E8" s="73" t="s">
        <v>964</v>
      </c>
      <c r="F8" s="130" t="s">
        <v>779</v>
      </c>
      <c r="G8" s="73" t="s">
        <v>965</v>
      </c>
      <c r="H8" s="131" t="s">
        <v>966</v>
      </c>
      <c r="I8" s="73" t="s">
        <v>985</v>
      </c>
    </row>
    <row r="9" spans="1:9">
      <c r="A9" s="73" t="s">
        <v>986</v>
      </c>
      <c r="B9" s="73" t="s">
        <v>986</v>
      </c>
      <c r="C9" s="73" t="s">
        <v>768</v>
      </c>
      <c r="D9" s="73" t="s">
        <v>987</v>
      </c>
      <c r="E9" s="73" t="s">
        <v>988</v>
      </c>
      <c r="F9" s="130" t="s">
        <v>780</v>
      </c>
      <c r="G9" s="73" t="s">
        <v>989</v>
      </c>
      <c r="H9" s="131" t="s">
        <v>966</v>
      </c>
      <c r="I9" s="73" t="s">
        <v>990</v>
      </c>
    </row>
    <row r="10" spans="1:9">
      <c r="A10" s="73" t="s">
        <v>991</v>
      </c>
      <c r="B10" s="73" t="s">
        <v>991</v>
      </c>
      <c r="C10" s="73" t="s">
        <v>768</v>
      </c>
      <c r="D10" s="73" t="s">
        <v>987</v>
      </c>
      <c r="E10" s="73" t="s">
        <v>991</v>
      </c>
      <c r="F10" s="130" t="s">
        <v>781</v>
      </c>
      <c r="G10" s="73" t="s">
        <v>989</v>
      </c>
      <c r="H10" s="131" t="s">
        <v>966</v>
      </c>
      <c r="I10" s="73" t="s">
        <v>992</v>
      </c>
    </row>
    <row r="11" spans="1:9">
      <c r="A11" s="73" t="s">
        <v>993</v>
      </c>
      <c r="B11" s="73" t="s">
        <v>993</v>
      </c>
      <c r="C11" s="73" t="s">
        <v>768</v>
      </c>
      <c r="D11" s="73" t="s">
        <v>994</v>
      </c>
      <c r="E11" s="73" t="s">
        <v>995</v>
      </c>
      <c r="F11" s="130" t="s">
        <v>947</v>
      </c>
      <c r="H11" s="131" t="s">
        <v>966</v>
      </c>
      <c r="I11" s="73" t="s">
        <v>996</v>
      </c>
    </row>
    <row r="12" spans="1:9">
      <c r="A12" s="73" t="s">
        <v>997</v>
      </c>
      <c r="B12" s="73" t="s">
        <v>997</v>
      </c>
      <c r="C12" s="73" t="s">
        <v>768</v>
      </c>
      <c r="D12" s="73" t="s">
        <v>998</v>
      </c>
      <c r="E12" s="73" t="s">
        <v>999</v>
      </c>
      <c r="F12" s="130" t="s">
        <v>782</v>
      </c>
      <c r="G12" s="73" t="s">
        <v>1000</v>
      </c>
      <c r="H12" s="131" t="s">
        <v>966</v>
      </c>
      <c r="I12" s="73" t="s">
        <v>1001</v>
      </c>
    </row>
    <row r="13" spans="1:9">
      <c r="A13" s="73" t="s">
        <v>1002</v>
      </c>
      <c r="B13" s="73" t="s">
        <v>1002</v>
      </c>
      <c r="C13" s="73" t="s">
        <v>768</v>
      </c>
      <c r="D13" s="73" t="s">
        <v>1003</v>
      </c>
      <c r="E13" s="73" t="s">
        <v>1004</v>
      </c>
      <c r="F13" s="130" t="s">
        <v>783</v>
      </c>
      <c r="G13" s="73" t="s">
        <v>1005</v>
      </c>
      <c r="H13" s="131" t="s">
        <v>966</v>
      </c>
      <c r="I13" s="73" t="s">
        <v>1006</v>
      </c>
    </row>
    <row r="14" spans="1:9">
      <c r="A14" s="73" t="s">
        <v>1007</v>
      </c>
      <c r="B14" s="73" t="s">
        <v>1007</v>
      </c>
      <c r="C14" s="73" t="s">
        <v>768</v>
      </c>
      <c r="D14" s="73" t="s">
        <v>1008</v>
      </c>
      <c r="F14" s="130" t="s">
        <v>784</v>
      </c>
      <c r="G14" s="73" t="s">
        <v>1009</v>
      </c>
      <c r="H14" s="131" t="s">
        <v>966</v>
      </c>
      <c r="I14" s="73" t="s">
        <v>1010</v>
      </c>
    </row>
    <row r="15" spans="1:9" customFormat="1">
      <c r="A15" t="s">
        <v>1355</v>
      </c>
      <c r="B15" t="s">
        <v>1355</v>
      </c>
      <c r="C15" t="s">
        <v>769</v>
      </c>
      <c r="D15" t="s">
        <v>596</v>
      </c>
      <c r="E15" t="s">
        <v>1365</v>
      </c>
      <c r="F15" s="223"/>
      <c r="I15" t="s">
        <v>1366</v>
      </c>
    </row>
    <row r="16" spans="1:9">
      <c r="A16" s="73" t="s">
        <v>1155</v>
      </c>
      <c r="B16" s="73" t="s">
        <v>1155</v>
      </c>
      <c r="C16" s="73" t="s">
        <v>768</v>
      </c>
      <c r="D16" s="73" t="s">
        <v>998</v>
      </c>
      <c r="E16" s="73" t="s">
        <v>1156</v>
      </c>
      <c r="F16" s="130" t="s">
        <v>785</v>
      </c>
      <c r="G16" s="73" t="s">
        <v>1000</v>
      </c>
      <c r="H16" s="131" t="s">
        <v>966</v>
      </c>
      <c r="I16" s="73" t="s">
        <v>1157</v>
      </c>
    </row>
    <row r="17" spans="1:9">
      <c r="A17" s="73" t="s">
        <v>1158</v>
      </c>
      <c r="B17" s="73" t="s">
        <v>1158</v>
      </c>
      <c r="C17" s="73" t="s">
        <v>768</v>
      </c>
      <c r="D17" s="73" t="s">
        <v>1159</v>
      </c>
      <c r="E17" s="73" t="s">
        <v>1160</v>
      </c>
      <c r="F17" s="130" t="s">
        <v>947</v>
      </c>
      <c r="H17" s="131" t="s">
        <v>966</v>
      </c>
      <c r="I17" s="73" t="s">
        <v>1161</v>
      </c>
    </row>
    <row r="18" spans="1:9">
      <c r="A18" s="73" t="s">
        <v>1162</v>
      </c>
      <c r="B18" s="73" t="s">
        <v>1162</v>
      </c>
      <c r="C18" s="73" t="s">
        <v>768</v>
      </c>
      <c r="D18" s="73" t="s">
        <v>1163</v>
      </c>
      <c r="E18" s="73" t="s">
        <v>1164</v>
      </c>
      <c r="F18" s="130" t="s">
        <v>947</v>
      </c>
      <c r="H18" s="131" t="s">
        <v>966</v>
      </c>
      <c r="I18" s="73" t="s">
        <v>1165</v>
      </c>
    </row>
    <row r="19" spans="1:9">
      <c r="A19" s="73" t="s">
        <v>1166</v>
      </c>
      <c r="B19" s="73" t="s">
        <v>1166</v>
      </c>
      <c r="C19" s="73" t="s">
        <v>768</v>
      </c>
      <c r="E19" s="73" t="s">
        <v>1167</v>
      </c>
      <c r="F19" s="130" t="s">
        <v>947</v>
      </c>
      <c r="G19" s="73" t="s">
        <v>1168</v>
      </c>
      <c r="H19" s="131" t="s">
        <v>855</v>
      </c>
      <c r="I19" s="73" t="s">
        <v>1169</v>
      </c>
    </row>
    <row r="20" spans="1:9">
      <c r="A20" s="73" t="s">
        <v>1170</v>
      </c>
      <c r="B20" s="73" t="s">
        <v>1170</v>
      </c>
      <c r="C20" s="73" t="s">
        <v>768</v>
      </c>
      <c r="D20" s="73" t="s">
        <v>894</v>
      </c>
      <c r="E20" s="73" t="s">
        <v>1171</v>
      </c>
      <c r="F20" s="130" t="s">
        <v>786</v>
      </c>
      <c r="G20" s="73" t="s">
        <v>1172</v>
      </c>
      <c r="H20" s="131" t="s">
        <v>966</v>
      </c>
      <c r="I20" s="73" t="s">
        <v>1173</v>
      </c>
    </row>
    <row r="21" spans="1:9">
      <c r="A21" s="73" t="s">
        <v>1174</v>
      </c>
      <c r="B21" s="73" t="s">
        <v>1174</v>
      </c>
      <c r="C21" s="73" t="s">
        <v>768</v>
      </c>
      <c r="E21" s="73" t="s">
        <v>1175</v>
      </c>
      <c r="F21" s="130" t="s">
        <v>787</v>
      </c>
      <c r="G21" s="73" t="s">
        <v>982</v>
      </c>
      <c r="H21" s="131" t="s">
        <v>966</v>
      </c>
      <c r="I21" s="73" t="s">
        <v>1176</v>
      </c>
    </row>
    <row r="22" spans="1:9">
      <c r="A22" s="73" t="s">
        <v>1177</v>
      </c>
      <c r="B22" s="73" t="s">
        <v>1177</v>
      </c>
      <c r="C22" s="73" t="s">
        <v>768</v>
      </c>
      <c r="D22" s="73" t="s">
        <v>1178</v>
      </c>
      <c r="E22" s="73" t="s">
        <v>1179</v>
      </c>
      <c r="F22" s="122" t="s">
        <v>770</v>
      </c>
      <c r="G22" s="73" t="s">
        <v>1180</v>
      </c>
      <c r="H22" s="131" t="s">
        <v>966</v>
      </c>
      <c r="I22" s="73" t="s">
        <v>1181</v>
      </c>
    </row>
    <row r="23" spans="1:9">
      <c r="A23" s="73" t="s">
        <v>1182</v>
      </c>
      <c r="B23" s="73" t="s">
        <v>1182</v>
      </c>
      <c r="C23" s="73" t="s">
        <v>768</v>
      </c>
      <c r="D23" s="73" t="s">
        <v>1178</v>
      </c>
      <c r="E23" s="73" t="s">
        <v>1183</v>
      </c>
      <c r="F23" s="130" t="s">
        <v>787</v>
      </c>
      <c r="G23" s="73" t="s">
        <v>1180</v>
      </c>
      <c r="H23" s="131" t="s">
        <v>966</v>
      </c>
      <c r="I23" s="73" t="s">
        <v>1184</v>
      </c>
    </row>
    <row r="24" spans="1:9">
      <c r="A24" s="73" t="s">
        <v>1185</v>
      </c>
      <c r="B24" s="73" t="s">
        <v>1185</v>
      </c>
      <c r="C24" s="73" t="s">
        <v>768</v>
      </c>
      <c r="E24" s="73" t="s">
        <v>1186</v>
      </c>
      <c r="F24" s="130" t="s">
        <v>787</v>
      </c>
      <c r="G24" s="73" t="s">
        <v>1187</v>
      </c>
      <c r="H24" s="131" t="s">
        <v>966</v>
      </c>
      <c r="I24" s="73" t="s">
        <v>1188</v>
      </c>
    </row>
    <row r="25" spans="1:9">
      <c r="A25" s="73" t="s">
        <v>1189</v>
      </c>
      <c r="B25" s="73" t="s">
        <v>1189</v>
      </c>
      <c r="C25" s="73" t="s">
        <v>768</v>
      </c>
      <c r="D25" s="73" t="s">
        <v>1190</v>
      </c>
      <c r="E25" s="73" t="s">
        <v>1167</v>
      </c>
      <c r="F25" s="130" t="s">
        <v>947</v>
      </c>
      <c r="H25" s="131" t="s">
        <v>966</v>
      </c>
      <c r="I25" s="73" t="s">
        <v>1191</v>
      </c>
    </row>
    <row r="26" spans="1:9">
      <c r="A26" s="73" t="s">
        <v>1192</v>
      </c>
      <c r="B26" s="73" t="s">
        <v>1192</v>
      </c>
      <c r="C26" s="73" t="s">
        <v>768</v>
      </c>
      <c r="D26" s="73" t="s">
        <v>1193</v>
      </c>
      <c r="F26" s="130" t="s">
        <v>947</v>
      </c>
      <c r="H26" s="131" t="s">
        <v>966</v>
      </c>
      <c r="I26" s="73" t="s">
        <v>1194</v>
      </c>
    </row>
    <row r="27" spans="1:9">
      <c r="A27" s="73" t="s">
        <v>1195</v>
      </c>
      <c r="B27" s="73" t="s">
        <v>1195</v>
      </c>
      <c r="C27" s="73" t="s">
        <v>768</v>
      </c>
      <c r="D27" s="73" t="s">
        <v>1196</v>
      </c>
      <c r="E27" s="73" t="s">
        <v>23</v>
      </c>
      <c r="F27" s="130" t="s">
        <v>788</v>
      </c>
      <c r="G27" s="73" t="s">
        <v>24</v>
      </c>
      <c r="H27" s="131" t="s">
        <v>966</v>
      </c>
      <c r="I27" s="73" t="s">
        <v>25</v>
      </c>
    </row>
    <row r="28" spans="1:9">
      <c r="A28" s="73" t="s">
        <v>26</v>
      </c>
      <c r="B28" s="73" t="s">
        <v>26</v>
      </c>
      <c r="C28" s="73" t="s">
        <v>768</v>
      </c>
      <c r="D28" s="73" t="s">
        <v>1003</v>
      </c>
      <c r="E28" s="73" t="s">
        <v>27</v>
      </c>
      <c r="F28" s="122" t="s">
        <v>772</v>
      </c>
      <c r="G28" s="73" t="s">
        <v>1005</v>
      </c>
      <c r="H28" s="131" t="s">
        <v>966</v>
      </c>
      <c r="I28" s="73" t="s">
        <v>28</v>
      </c>
    </row>
    <row r="29" spans="1:9">
      <c r="A29" s="73" t="s">
        <v>29</v>
      </c>
      <c r="B29" s="73" t="s">
        <v>29</v>
      </c>
      <c r="C29" s="73" t="s">
        <v>768</v>
      </c>
      <c r="D29" s="73" t="s">
        <v>1003</v>
      </c>
      <c r="E29" s="73" t="s">
        <v>30</v>
      </c>
      <c r="F29" s="130" t="s">
        <v>947</v>
      </c>
      <c r="H29" s="131" t="s">
        <v>966</v>
      </c>
      <c r="I29" s="73" t="s">
        <v>31</v>
      </c>
    </row>
    <row r="30" spans="1:9">
      <c r="A30" s="73" t="s">
        <v>32</v>
      </c>
      <c r="B30" s="73" t="s">
        <v>32</v>
      </c>
      <c r="C30" s="73" t="s">
        <v>768</v>
      </c>
      <c r="D30" s="73" t="s">
        <v>33</v>
      </c>
      <c r="E30" s="73" t="s">
        <v>34</v>
      </c>
      <c r="F30" s="130" t="s">
        <v>947</v>
      </c>
      <c r="H30" s="131" t="s">
        <v>966</v>
      </c>
      <c r="I30" s="73" t="s">
        <v>35</v>
      </c>
    </row>
    <row r="31" spans="1:9">
      <c r="A31" s="73" t="s">
        <v>36</v>
      </c>
      <c r="B31" s="73" t="s">
        <v>36</v>
      </c>
      <c r="C31" s="73" t="s">
        <v>768</v>
      </c>
      <c r="D31" s="73" t="s">
        <v>1196</v>
      </c>
      <c r="E31" s="73" t="s">
        <v>39</v>
      </c>
      <c r="F31" s="130" t="s">
        <v>947</v>
      </c>
      <c r="G31" s="73" t="s">
        <v>24</v>
      </c>
      <c r="H31" s="131" t="s">
        <v>966</v>
      </c>
      <c r="I31" s="73" t="s">
        <v>40</v>
      </c>
    </row>
    <row r="32" spans="1:9">
      <c r="A32" s="73" t="s">
        <v>41</v>
      </c>
      <c r="B32" s="73" t="s">
        <v>41</v>
      </c>
      <c r="C32" s="73" t="s">
        <v>768</v>
      </c>
      <c r="D32" s="73" t="s">
        <v>33</v>
      </c>
      <c r="E32" s="73" t="s">
        <v>42</v>
      </c>
      <c r="F32" s="130" t="s">
        <v>947</v>
      </c>
      <c r="H32" s="131" t="s">
        <v>966</v>
      </c>
      <c r="I32" s="73" t="s">
        <v>114</v>
      </c>
    </row>
    <row r="33" spans="1:9">
      <c r="A33" s="227" t="s">
        <v>1290</v>
      </c>
      <c r="B33" s="227" t="s">
        <v>1290</v>
      </c>
      <c r="C33" s="73" t="s">
        <v>769</v>
      </c>
      <c r="D33" s="228" t="s">
        <v>1289</v>
      </c>
      <c r="F33" s="122"/>
      <c r="G33" s="123"/>
    </row>
    <row r="34" spans="1:9">
      <c r="A34" s="73" t="s">
        <v>711</v>
      </c>
      <c r="B34" s="73" t="s">
        <v>711</v>
      </c>
      <c r="C34" s="73" t="s">
        <v>769</v>
      </c>
      <c r="D34" s="73" t="s">
        <v>987</v>
      </c>
      <c r="E34" s="73" t="s">
        <v>712</v>
      </c>
      <c r="F34" s="130" t="s">
        <v>789</v>
      </c>
      <c r="G34" s="73" t="s">
        <v>991</v>
      </c>
      <c r="I34" s="73" t="s">
        <v>713</v>
      </c>
    </row>
    <row r="35" spans="1:9">
      <c r="A35" s="73" t="s">
        <v>115</v>
      </c>
      <c r="B35" s="73" t="s">
        <v>115</v>
      </c>
      <c r="C35" s="73" t="s">
        <v>768</v>
      </c>
      <c r="D35" s="73" t="s">
        <v>894</v>
      </c>
      <c r="E35" s="73" t="s">
        <v>116</v>
      </c>
      <c r="F35" s="130" t="s">
        <v>790</v>
      </c>
      <c r="G35" s="73" t="s">
        <v>1172</v>
      </c>
      <c r="H35" s="131" t="s">
        <v>966</v>
      </c>
      <c r="I35" s="73" t="s">
        <v>117</v>
      </c>
    </row>
    <row r="36" spans="1:9">
      <c r="A36" s="73" t="s">
        <v>926</v>
      </c>
      <c r="B36" s="73" t="s">
        <v>926</v>
      </c>
      <c r="C36" s="73" t="s">
        <v>769</v>
      </c>
      <c r="D36" s="73" t="s">
        <v>596</v>
      </c>
      <c r="F36" s="130" t="s">
        <v>842</v>
      </c>
      <c r="G36" s="73" t="s">
        <v>1187</v>
      </c>
      <c r="H36" s="131" t="s">
        <v>966</v>
      </c>
      <c r="I36" s="73" t="s">
        <v>607</v>
      </c>
    </row>
    <row r="37" spans="1:9">
      <c r="A37" s="73" t="s">
        <v>118</v>
      </c>
      <c r="B37" s="73" t="s">
        <v>118</v>
      </c>
      <c r="C37" s="73" t="s">
        <v>768</v>
      </c>
      <c r="E37" s="73" t="s">
        <v>119</v>
      </c>
      <c r="F37" s="130" t="s">
        <v>789</v>
      </c>
      <c r="G37" s="73" t="s">
        <v>982</v>
      </c>
      <c r="H37" s="131" t="s">
        <v>966</v>
      </c>
      <c r="I37" s="73" t="s">
        <v>120</v>
      </c>
    </row>
    <row r="38" spans="1:9">
      <c r="A38" s="73" t="s">
        <v>121</v>
      </c>
      <c r="B38" s="73" t="s">
        <v>121</v>
      </c>
      <c r="C38" s="73" t="s">
        <v>768</v>
      </c>
      <c r="E38" s="73" t="s">
        <v>198</v>
      </c>
      <c r="F38" s="130" t="s">
        <v>789</v>
      </c>
      <c r="G38" s="73" t="s">
        <v>1187</v>
      </c>
      <c r="H38" s="131" t="s">
        <v>966</v>
      </c>
      <c r="I38" s="73" t="s">
        <v>199</v>
      </c>
    </row>
    <row r="39" spans="1:9">
      <c r="A39" s="73" t="s">
        <v>200</v>
      </c>
      <c r="B39" s="73" t="s">
        <v>200</v>
      </c>
      <c r="C39" s="73" t="s">
        <v>768</v>
      </c>
      <c r="D39" s="73" t="s">
        <v>201</v>
      </c>
      <c r="E39" s="73" t="s">
        <v>202</v>
      </c>
      <c r="F39" s="130" t="s">
        <v>791</v>
      </c>
      <c r="G39" s="73" t="s">
        <v>203</v>
      </c>
      <c r="H39" s="131" t="s">
        <v>966</v>
      </c>
      <c r="I39" s="73" t="s">
        <v>204</v>
      </c>
    </row>
    <row r="40" spans="1:9">
      <c r="A40" s="73" t="s">
        <v>205</v>
      </c>
      <c r="B40" s="73" t="s">
        <v>205</v>
      </c>
      <c r="C40" s="73" t="s">
        <v>768</v>
      </c>
      <c r="D40" s="73" t="s">
        <v>894</v>
      </c>
      <c r="E40" s="73" t="s">
        <v>206</v>
      </c>
      <c r="F40" s="130" t="s">
        <v>787</v>
      </c>
      <c r="G40" s="73" t="s">
        <v>1172</v>
      </c>
      <c r="H40" s="131" t="s">
        <v>966</v>
      </c>
      <c r="I40" s="73" t="s">
        <v>207</v>
      </c>
    </row>
    <row r="41" spans="1:9">
      <c r="A41" s="73" t="s">
        <v>208</v>
      </c>
      <c r="B41" s="73" t="s">
        <v>208</v>
      </c>
      <c r="C41" s="73" t="s">
        <v>768</v>
      </c>
      <c r="E41" s="73" t="s">
        <v>209</v>
      </c>
      <c r="F41" s="130" t="s">
        <v>809</v>
      </c>
      <c r="G41" s="73" t="s">
        <v>982</v>
      </c>
      <c r="H41" s="131" t="s">
        <v>966</v>
      </c>
      <c r="I41" s="73" t="s">
        <v>210</v>
      </c>
    </row>
    <row r="42" spans="1:9">
      <c r="A42" s="73" t="s">
        <v>211</v>
      </c>
      <c r="B42" s="73" t="s">
        <v>211</v>
      </c>
      <c r="C42" s="73" t="s">
        <v>768</v>
      </c>
      <c r="E42" s="73" t="s">
        <v>212</v>
      </c>
      <c r="F42" s="130" t="s">
        <v>809</v>
      </c>
      <c r="G42" s="73" t="s">
        <v>1187</v>
      </c>
      <c r="H42" s="131" t="s">
        <v>966</v>
      </c>
      <c r="I42" s="73" t="s">
        <v>213</v>
      </c>
    </row>
    <row r="43" spans="1:9">
      <c r="A43" s="73" t="s">
        <v>214</v>
      </c>
      <c r="B43" s="73" t="s">
        <v>214</v>
      </c>
      <c r="C43" s="73" t="s">
        <v>768</v>
      </c>
      <c r="D43" s="73" t="s">
        <v>214</v>
      </c>
      <c r="F43" s="130" t="s">
        <v>966</v>
      </c>
      <c r="H43" s="131" t="s">
        <v>966</v>
      </c>
      <c r="I43" s="73" t="s">
        <v>215</v>
      </c>
    </row>
    <row r="44" spans="1:9">
      <c r="A44" s="73" t="s">
        <v>714</v>
      </c>
      <c r="B44" s="73" t="s">
        <v>714</v>
      </c>
      <c r="C44" s="73" t="s">
        <v>769</v>
      </c>
      <c r="D44" s="73" t="s">
        <v>994</v>
      </c>
      <c r="E44" s="73" t="s">
        <v>715</v>
      </c>
      <c r="F44" s="130" t="s">
        <v>810</v>
      </c>
      <c r="G44" s="73" t="s">
        <v>993</v>
      </c>
      <c r="I44" s="73" t="s">
        <v>716</v>
      </c>
    </row>
    <row r="45" spans="1:9">
      <c r="A45" s="73" t="s">
        <v>216</v>
      </c>
      <c r="B45" s="73" t="s">
        <v>216</v>
      </c>
      <c r="C45" s="73" t="s">
        <v>768</v>
      </c>
      <c r="E45" s="73" t="s">
        <v>217</v>
      </c>
      <c r="F45" s="130" t="s">
        <v>811</v>
      </c>
      <c r="G45" s="73" t="s">
        <v>1168</v>
      </c>
      <c r="H45" s="131" t="s">
        <v>856</v>
      </c>
      <c r="I45" s="73" t="s">
        <v>218</v>
      </c>
    </row>
    <row r="46" spans="1:9">
      <c r="A46" s="73" t="s">
        <v>219</v>
      </c>
      <c r="B46" s="73" t="s">
        <v>219</v>
      </c>
      <c r="C46" s="73" t="s">
        <v>768</v>
      </c>
      <c r="D46" s="73" t="s">
        <v>220</v>
      </c>
      <c r="E46" s="73" t="s">
        <v>217</v>
      </c>
      <c r="F46" s="130" t="s">
        <v>947</v>
      </c>
      <c r="H46" s="131" t="s">
        <v>966</v>
      </c>
      <c r="I46" s="73" t="s">
        <v>221</v>
      </c>
    </row>
    <row r="47" spans="1:9">
      <c r="A47" s="73" t="s">
        <v>222</v>
      </c>
      <c r="B47" s="73" t="s">
        <v>222</v>
      </c>
      <c r="C47" s="73" t="s">
        <v>768</v>
      </c>
      <c r="F47" s="130" t="s">
        <v>812</v>
      </c>
      <c r="G47" s="73" t="s">
        <v>982</v>
      </c>
      <c r="H47" s="131" t="s">
        <v>966</v>
      </c>
      <c r="I47" s="73" t="s">
        <v>223</v>
      </c>
    </row>
    <row r="48" spans="1:9">
      <c r="A48" s="73" t="s">
        <v>224</v>
      </c>
      <c r="B48" s="73" t="s">
        <v>224</v>
      </c>
      <c r="C48" s="73" t="s">
        <v>768</v>
      </c>
      <c r="D48" s="73" t="s">
        <v>1178</v>
      </c>
      <c r="E48" s="73" t="s">
        <v>225</v>
      </c>
      <c r="F48" s="122" t="s">
        <v>773</v>
      </c>
      <c r="G48" s="73" t="s">
        <v>1180</v>
      </c>
      <c r="H48" s="131" t="s">
        <v>966</v>
      </c>
      <c r="I48" s="73" t="s">
        <v>226</v>
      </c>
    </row>
    <row r="49" spans="1:9">
      <c r="A49" s="73" t="s">
        <v>227</v>
      </c>
      <c r="B49" s="73" t="s">
        <v>227</v>
      </c>
      <c r="C49" s="73" t="s">
        <v>768</v>
      </c>
      <c r="D49" s="73" t="s">
        <v>1178</v>
      </c>
      <c r="E49" s="73" t="s">
        <v>228</v>
      </c>
      <c r="F49" s="130" t="s">
        <v>813</v>
      </c>
      <c r="G49" s="73" t="s">
        <v>1180</v>
      </c>
      <c r="H49" s="131" t="s">
        <v>966</v>
      </c>
      <c r="I49" s="73" t="s">
        <v>229</v>
      </c>
    </row>
    <row r="50" spans="1:9">
      <c r="A50" s="73" t="s">
        <v>230</v>
      </c>
      <c r="B50" s="73" t="s">
        <v>230</v>
      </c>
      <c r="C50" s="73" t="s">
        <v>768</v>
      </c>
      <c r="D50" s="73" t="s">
        <v>1178</v>
      </c>
      <c r="E50" s="73" t="s">
        <v>231</v>
      </c>
      <c r="F50" s="130" t="s">
        <v>814</v>
      </c>
      <c r="G50" s="73" t="s">
        <v>1180</v>
      </c>
      <c r="H50" s="131" t="s">
        <v>966</v>
      </c>
      <c r="I50" s="73" t="s">
        <v>232</v>
      </c>
    </row>
    <row r="51" spans="1:9">
      <c r="A51" s="73" t="s">
        <v>233</v>
      </c>
      <c r="B51" s="73" t="s">
        <v>233</v>
      </c>
      <c r="C51" s="73" t="s">
        <v>768</v>
      </c>
      <c r="D51" s="73" t="s">
        <v>234</v>
      </c>
      <c r="E51" s="73" t="s">
        <v>235</v>
      </c>
      <c r="F51" s="130" t="s">
        <v>815</v>
      </c>
      <c r="G51" s="73" t="s">
        <v>236</v>
      </c>
      <c r="H51" s="131" t="s">
        <v>966</v>
      </c>
      <c r="I51" s="73" t="s">
        <v>237</v>
      </c>
    </row>
    <row r="52" spans="1:9">
      <c r="A52" s="73" t="s">
        <v>238</v>
      </c>
      <c r="B52" s="73" t="s">
        <v>238</v>
      </c>
      <c r="C52" s="73" t="s">
        <v>768</v>
      </c>
      <c r="E52" s="73" t="s">
        <v>239</v>
      </c>
      <c r="F52" s="130" t="s">
        <v>814</v>
      </c>
      <c r="G52" s="73" t="s">
        <v>982</v>
      </c>
      <c r="H52" s="131" t="s">
        <v>966</v>
      </c>
      <c r="I52" s="73" t="s">
        <v>240</v>
      </c>
    </row>
    <row r="53" spans="1:9">
      <c r="A53" s="73" t="s">
        <v>241</v>
      </c>
      <c r="B53" s="73" t="s">
        <v>241</v>
      </c>
      <c r="C53" s="73" t="s">
        <v>768</v>
      </c>
      <c r="E53" s="73" t="s">
        <v>242</v>
      </c>
      <c r="F53" s="130" t="s">
        <v>816</v>
      </c>
      <c r="G53" s="73" t="s">
        <v>982</v>
      </c>
      <c r="H53" s="131" t="s">
        <v>966</v>
      </c>
      <c r="I53" s="73" t="s">
        <v>240</v>
      </c>
    </row>
    <row r="54" spans="1:9">
      <c r="A54" s="73" t="s">
        <v>243</v>
      </c>
      <c r="B54" s="73" t="s">
        <v>243</v>
      </c>
      <c r="C54" s="73" t="s">
        <v>768</v>
      </c>
      <c r="E54" s="73" t="s">
        <v>244</v>
      </c>
      <c r="F54" s="130" t="s">
        <v>814</v>
      </c>
      <c r="G54" s="73" t="s">
        <v>982</v>
      </c>
      <c r="H54" s="131" t="s">
        <v>966</v>
      </c>
      <c r="I54" s="73" t="s">
        <v>240</v>
      </c>
    </row>
    <row r="55" spans="1:9">
      <c r="A55" s="73" t="s">
        <v>245</v>
      </c>
      <c r="B55" s="73" t="s">
        <v>245</v>
      </c>
      <c r="C55" s="73" t="s">
        <v>768</v>
      </c>
      <c r="D55" s="73" t="s">
        <v>998</v>
      </c>
      <c r="F55" s="130" t="s">
        <v>817</v>
      </c>
      <c r="G55" s="73" t="s">
        <v>1000</v>
      </c>
      <c r="H55" s="131" t="s">
        <v>966</v>
      </c>
      <c r="I55" s="73" t="s">
        <v>246</v>
      </c>
    </row>
    <row r="56" spans="1:9">
      <c r="A56" s="73" t="s">
        <v>247</v>
      </c>
      <c r="B56" s="73" t="s">
        <v>247</v>
      </c>
      <c r="C56" s="73" t="s">
        <v>768</v>
      </c>
      <c r="E56" s="73" t="s">
        <v>248</v>
      </c>
      <c r="F56" s="130" t="s">
        <v>818</v>
      </c>
      <c r="G56" s="73" t="s">
        <v>1005</v>
      </c>
      <c r="H56" s="131" t="s">
        <v>966</v>
      </c>
      <c r="I56" s="73" t="s">
        <v>249</v>
      </c>
    </row>
    <row r="57" spans="1:9">
      <c r="A57" s="73" t="s">
        <v>250</v>
      </c>
      <c r="B57" s="73" t="s">
        <v>250</v>
      </c>
      <c r="C57" s="73" t="s">
        <v>768</v>
      </c>
      <c r="D57" s="73" t="s">
        <v>201</v>
      </c>
      <c r="E57" s="73" t="s">
        <v>250</v>
      </c>
      <c r="F57" s="130" t="s">
        <v>819</v>
      </c>
      <c r="G57" s="73" t="s">
        <v>203</v>
      </c>
      <c r="H57" s="131" t="s">
        <v>966</v>
      </c>
      <c r="I57" s="73" t="s">
        <v>251</v>
      </c>
    </row>
    <row r="58" spans="1:9">
      <c r="A58" s="73" t="s">
        <v>252</v>
      </c>
      <c r="B58" s="73" t="s">
        <v>252</v>
      </c>
      <c r="C58" s="73" t="s">
        <v>768</v>
      </c>
      <c r="D58" s="73" t="s">
        <v>894</v>
      </c>
      <c r="E58" s="73" t="s">
        <v>895</v>
      </c>
      <c r="F58" s="130" t="s">
        <v>820</v>
      </c>
      <c r="G58" s="73" t="s">
        <v>1172</v>
      </c>
      <c r="H58" s="131" t="s">
        <v>966</v>
      </c>
      <c r="I58" s="73" t="s">
        <v>253</v>
      </c>
    </row>
    <row r="59" spans="1:9">
      <c r="A59" s="73" t="s">
        <v>254</v>
      </c>
      <c r="B59" s="73" t="s">
        <v>254</v>
      </c>
      <c r="C59" s="73" t="s">
        <v>768</v>
      </c>
      <c r="D59" s="73" t="s">
        <v>255</v>
      </c>
      <c r="F59" s="130" t="s">
        <v>789</v>
      </c>
      <c r="G59" s="73" t="s">
        <v>261</v>
      </c>
      <c r="H59" s="131" t="s">
        <v>966</v>
      </c>
      <c r="I59" s="73" t="s">
        <v>262</v>
      </c>
    </row>
    <row r="60" spans="1:9">
      <c r="A60" s="73" t="s">
        <v>263</v>
      </c>
      <c r="B60" s="73" t="s">
        <v>263</v>
      </c>
      <c r="C60" s="73" t="s">
        <v>768</v>
      </c>
      <c r="D60" s="73" t="s">
        <v>264</v>
      </c>
      <c r="E60" s="73" t="s">
        <v>265</v>
      </c>
      <c r="F60" s="130" t="s">
        <v>821</v>
      </c>
      <c r="G60" s="73" t="s">
        <v>266</v>
      </c>
      <c r="H60" s="131" t="s">
        <v>966</v>
      </c>
      <c r="I60" s="73" t="s">
        <v>267</v>
      </c>
    </row>
    <row r="61" spans="1:9">
      <c r="A61" s="73" t="s">
        <v>268</v>
      </c>
      <c r="B61" s="73" t="s">
        <v>268</v>
      </c>
      <c r="C61" s="73" t="s">
        <v>768</v>
      </c>
      <c r="D61" s="73" t="s">
        <v>269</v>
      </c>
      <c r="F61" s="130" t="s">
        <v>947</v>
      </c>
      <c r="H61" s="131" t="s">
        <v>966</v>
      </c>
      <c r="I61" s="73" t="s">
        <v>270</v>
      </c>
    </row>
    <row r="62" spans="1:9">
      <c r="A62" s="73" t="s">
        <v>271</v>
      </c>
      <c r="B62" s="73" t="s">
        <v>271</v>
      </c>
      <c r="C62" s="73" t="s">
        <v>768</v>
      </c>
      <c r="D62" s="73" t="s">
        <v>255</v>
      </c>
      <c r="F62" s="122" t="s">
        <v>774</v>
      </c>
      <c r="G62" s="73" t="s">
        <v>261</v>
      </c>
      <c r="H62" s="131" t="s">
        <v>966</v>
      </c>
      <c r="I62" s="73" t="s">
        <v>272</v>
      </c>
    </row>
    <row r="63" spans="1:9">
      <c r="A63" s="73" t="s">
        <v>273</v>
      </c>
      <c r="B63" s="73" t="s">
        <v>273</v>
      </c>
      <c r="C63" s="73" t="s">
        <v>768</v>
      </c>
      <c r="D63" s="73" t="s">
        <v>264</v>
      </c>
      <c r="E63" s="73" t="s">
        <v>274</v>
      </c>
      <c r="F63" s="130" t="s">
        <v>947</v>
      </c>
      <c r="G63" s="73" t="s">
        <v>266</v>
      </c>
      <c r="H63" s="131" t="s">
        <v>966</v>
      </c>
      <c r="I63" s="73" t="s">
        <v>275</v>
      </c>
    </row>
    <row r="64" spans="1:9">
      <c r="A64" s="73" t="s">
        <v>276</v>
      </c>
      <c r="B64" s="73" t="s">
        <v>276</v>
      </c>
      <c r="C64" s="73" t="s">
        <v>768</v>
      </c>
      <c r="D64" s="73" t="s">
        <v>277</v>
      </c>
      <c r="F64" s="130" t="s">
        <v>947</v>
      </c>
      <c r="H64" s="131" t="s">
        <v>966</v>
      </c>
      <c r="I64" s="73" t="s">
        <v>278</v>
      </c>
    </row>
    <row r="65" spans="1:9">
      <c r="A65" s="73" t="s">
        <v>1109</v>
      </c>
      <c r="B65" s="73" t="s">
        <v>1109</v>
      </c>
      <c r="C65" s="73" t="s">
        <v>769</v>
      </c>
      <c r="D65" s="73" t="s">
        <v>255</v>
      </c>
      <c r="E65" s="73" t="s">
        <v>1110</v>
      </c>
      <c r="F65" s="130" t="s">
        <v>927</v>
      </c>
      <c r="G65" s="73" t="s">
        <v>261</v>
      </c>
      <c r="H65" s="131" t="s">
        <v>966</v>
      </c>
      <c r="I65" s="73" t="s">
        <v>1111</v>
      </c>
    </row>
    <row r="66" spans="1:9">
      <c r="A66" s="73" t="s">
        <v>279</v>
      </c>
      <c r="B66" s="73" t="s">
        <v>279</v>
      </c>
      <c r="C66" s="73" t="s">
        <v>768</v>
      </c>
      <c r="D66" s="73" t="s">
        <v>255</v>
      </c>
      <c r="F66" s="122" t="s">
        <v>775</v>
      </c>
      <c r="G66" s="73" t="s">
        <v>261</v>
      </c>
      <c r="H66" s="131" t="s">
        <v>966</v>
      </c>
      <c r="I66" s="73" t="s">
        <v>280</v>
      </c>
    </row>
    <row r="67" spans="1:9">
      <c r="A67" s="73" t="s">
        <v>281</v>
      </c>
      <c r="B67" s="73" t="s">
        <v>281</v>
      </c>
      <c r="C67" s="73" t="s">
        <v>768</v>
      </c>
      <c r="D67" s="73" t="s">
        <v>264</v>
      </c>
      <c r="E67" s="73" t="s">
        <v>282</v>
      </c>
      <c r="F67" s="130" t="s">
        <v>821</v>
      </c>
      <c r="G67" s="73" t="s">
        <v>266</v>
      </c>
      <c r="H67" s="131" t="s">
        <v>966</v>
      </c>
      <c r="I67" s="73" t="s">
        <v>283</v>
      </c>
    </row>
    <row r="68" spans="1:9">
      <c r="A68" s="73" t="s">
        <v>284</v>
      </c>
      <c r="B68" s="73" t="s">
        <v>284</v>
      </c>
      <c r="C68" s="73" t="s">
        <v>768</v>
      </c>
      <c r="D68" s="73" t="s">
        <v>285</v>
      </c>
      <c r="E68" s="73" t="s">
        <v>286</v>
      </c>
      <c r="F68" s="130" t="s">
        <v>820</v>
      </c>
      <c r="G68" s="73" t="s">
        <v>287</v>
      </c>
      <c r="H68" s="131" t="s">
        <v>966</v>
      </c>
      <c r="I68" s="73" t="s">
        <v>288</v>
      </c>
    </row>
    <row r="69" spans="1:9">
      <c r="A69" s="73" t="s">
        <v>289</v>
      </c>
      <c r="B69" s="73" t="s">
        <v>289</v>
      </c>
      <c r="C69" s="73" t="s">
        <v>768</v>
      </c>
      <c r="D69" s="73" t="s">
        <v>290</v>
      </c>
      <c r="E69" s="73" t="s">
        <v>291</v>
      </c>
      <c r="F69" s="122" t="s">
        <v>776</v>
      </c>
      <c r="G69" s="73" t="s">
        <v>292</v>
      </c>
      <c r="H69" s="131" t="s">
        <v>966</v>
      </c>
      <c r="I69" s="73" t="s">
        <v>293</v>
      </c>
    </row>
    <row r="70" spans="1:9">
      <c r="A70" s="73" t="s">
        <v>294</v>
      </c>
      <c r="B70" s="73" t="s">
        <v>294</v>
      </c>
      <c r="C70" s="73" t="s">
        <v>768</v>
      </c>
      <c r="D70" s="73" t="s">
        <v>295</v>
      </c>
      <c r="E70" s="73" t="s">
        <v>296</v>
      </c>
      <c r="F70" s="130" t="s">
        <v>947</v>
      </c>
      <c r="H70" s="131" t="s">
        <v>966</v>
      </c>
      <c r="I70" s="73" t="s">
        <v>297</v>
      </c>
    </row>
    <row r="71" spans="1:9">
      <c r="A71" s="73" t="s">
        <v>298</v>
      </c>
      <c r="B71" s="73" t="s">
        <v>298</v>
      </c>
      <c r="C71" s="73" t="s">
        <v>768</v>
      </c>
      <c r="D71" s="73" t="s">
        <v>963</v>
      </c>
      <c r="E71" s="73" t="s">
        <v>299</v>
      </c>
      <c r="F71" s="130" t="s">
        <v>822</v>
      </c>
      <c r="G71" s="73" t="s">
        <v>965</v>
      </c>
      <c r="H71" s="131" t="s">
        <v>966</v>
      </c>
      <c r="I71" s="73" t="s">
        <v>300</v>
      </c>
    </row>
    <row r="72" spans="1:9">
      <c r="A72" s="73" t="s">
        <v>301</v>
      </c>
      <c r="B72" s="73" t="s">
        <v>301</v>
      </c>
      <c r="C72" s="73" t="s">
        <v>768</v>
      </c>
      <c r="D72" s="73" t="s">
        <v>894</v>
      </c>
      <c r="E72" s="73" t="s">
        <v>302</v>
      </c>
      <c r="F72" s="130" t="s">
        <v>789</v>
      </c>
      <c r="G72" s="73" t="s">
        <v>1172</v>
      </c>
      <c r="H72" s="131" t="s">
        <v>966</v>
      </c>
      <c r="I72" s="73" t="s">
        <v>303</v>
      </c>
    </row>
    <row r="73" spans="1:9">
      <c r="A73" s="73" t="s">
        <v>304</v>
      </c>
      <c r="B73" s="73" t="s">
        <v>304</v>
      </c>
      <c r="C73" s="73" t="s">
        <v>768</v>
      </c>
      <c r="E73" s="73" t="s">
        <v>305</v>
      </c>
      <c r="F73" s="130" t="s">
        <v>779</v>
      </c>
      <c r="G73" s="73" t="s">
        <v>982</v>
      </c>
      <c r="H73" s="131" t="s">
        <v>966</v>
      </c>
      <c r="I73" s="73" t="s">
        <v>306</v>
      </c>
    </row>
    <row r="74" spans="1:9">
      <c r="A74" s="73" t="s">
        <v>307</v>
      </c>
      <c r="B74" s="73" t="s">
        <v>307</v>
      </c>
      <c r="C74" s="73" t="s">
        <v>768</v>
      </c>
      <c r="E74" s="73" t="s">
        <v>308</v>
      </c>
      <c r="F74" s="130" t="s">
        <v>779</v>
      </c>
      <c r="G74" s="73" t="s">
        <v>1187</v>
      </c>
      <c r="H74" s="131" t="s">
        <v>966</v>
      </c>
      <c r="I74" s="73" t="s">
        <v>309</v>
      </c>
    </row>
    <row r="75" spans="1:9">
      <c r="A75" s="73" t="s">
        <v>310</v>
      </c>
      <c r="B75" s="73" t="s">
        <v>310</v>
      </c>
      <c r="C75" s="73" t="s">
        <v>768</v>
      </c>
      <c r="D75" s="73" t="s">
        <v>311</v>
      </c>
      <c r="E75" s="73" t="s">
        <v>312</v>
      </c>
      <c r="F75" s="130" t="s">
        <v>947</v>
      </c>
      <c r="H75" s="131" t="s">
        <v>966</v>
      </c>
      <c r="I75" s="73" t="s">
        <v>313</v>
      </c>
    </row>
    <row r="76" spans="1:9">
      <c r="A76" s="73" t="s">
        <v>314</v>
      </c>
      <c r="B76" s="73" t="s">
        <v>314</v>
      </c>
      <c r="C76" s="73" t="s">
        <v>768</v>
      </c>
      <c r="D76" s="73" t="s">
        <v>315</v>
      </c>
      <c r="E76" s="73" t="s">
        <v>316</v>
      </c>
      <c r="F76" s="130" t="s">
        <v>947</v>
      </c>
      <c r="H76" s="131" t="s">
        <v>966</v>
      </c>
      <c r="I76" s="73" t="s">
        <v>317</v>
      </c>
    </row>
    <row r="77" spans="1:9">
      <c r="A77" s="73" t="s">
        <v>806</v>
      </c>
      <c r="B77" s="73" t="s">
        <v>806</v>
      </c>
      <c r="C77" s="73" t="s">
        <v>769</v>
      </c>
      <c r="D77" s="73" t="s">
        <v>806</v>
      </c>
      <c r="E77" s="73" t="s">
        <v>806</v>
      </c>
      <c r="F77" s="122" t="s">
        <v>857</v>
      </c>
      <c r="G77" s="123" t="s">
        <v>857</v>
      </c>
      <c r="I77" s="121" t="s">
        <v>805</v>
      </c>
    </row>
    <row r="78" spans="1:9">
      <c r="A78" s="73" t="s">
        <v>804</v>
      </c>
      <c r="B78" s="73" t="s">
        <v>804</v>
      </c>
      <c r="C78" s="73" t="s">
        <v>769</v>
      </c>
      <c r="D78" s="73" t="s">
        <v>804</v>
      </c>
      <c r="E78" s="73" t="s">
        <v>804</v>
      </c>
      <c r="F78" s="122" t="s">
        <v>857</v>
      </c>
      <c r="G78" s="123" t="s">
        <v>857</v>
      </c>
      <c r="I78" s="121" t="s">
        <v>805</v>
      </c>
    </row>
    <row r="79" spans="1:9">
      <c r="A79" s="73" t="s">
        <v>318</v>
      </c>
      <c r="B79" s="73" t="s">
        <v>318</v>
      </c>
      <c r="C79" s="73" t="s">
        <v>768</v>
      </c>
      <c r="E79" s="73" t="s">
        <v>319</v>
      </c>
      <c r="F79" s="130" t="s">
        <v>823</v>
      </c>
      <c r="G79" s="73" t="s">
        <v>1187</v>
      </c>
      <c r="H79" s="131" t="s">
        <v>966</v>
      </c>
      <c r="I79" s="73" t="s">
        <v>320</v>
      </c>
    </row>
    <row r="80" spans="1:9">
      <c r="A80" s="73" t="s">
        <v>321</v>
      </c>
      <c r="B80" s="73" t="s">
        <v>321</v>
      </c>
      <c r="C80" s="73" t="s">
        <v>768</v>
      </c>
      <c r="E80" s="73" t="s">
        <v>322</v>
      </c>
      <c r="F80" s="130" t="s">
        <v>824</v>
      </c>
      <c r="G80" s="73" t="s">
        <v>982</v>
      </c>
      <c r="H80" s="131" t="s">
        <v>966</v>
      </c>
      <c r="I80" s="73" t="s">
        <v>323</v>
      </c>
    </row>
    <row r="81" spans="1:9">
      <c r="A81" s="73" t="s">
        <v>1000</v>
      </c>
      <c r="B81" s="73" t="s">
        <v>1000</v>
      </c>
      <c r="C81" s="73" t="s">
        <v>768</v>
      </c>
      <c r="D81" s="73" t="s">
        <v>998</v>
      </c>
      <c r="E81" s="73" t="s">
        <v>324</v>
      </c>
      <c r="F81" s="130" t="s">
        <v>947</v>
      </c>
      <c r="H81" s="131" t="s">
        <v>966</v>
      </c>
      <c r="I81" s="73" t="s">
        <v>325</v>
      </c>
    </row>
    <row r="82" spans="1:9">
      <c r="A82" s="73" t="s">
        <v>327</v>
      </c>
      <c r="B82" s="73" t="s">
        <v>327</v>
      </c>
      <c r="C82" s="73" t="s">
        <v>768</v>
      </c>
      <c r="D82" s="73" t="s">
        <v>328</v>
      </c>
      <c r="E82" s="73" t="s">
        <v>329</v>
      </c>
      <c r="F82" s="130" t="s">
        <v>947</v>
      </c>
      <c r="H82" s="131" t="s">
        <v>966</v>
      </c>
      <c r="I82" s="73" t="s">
        <v>330</v>
      </c>
    </row>
    <row r="83" spans="1:9">
      <c r="A83" s="73" t="s">
        <v>1168</v>
      </c>
      <c r="B83" s="73" t="s">
        <v>1168</v>
      </c>
      <c r="C83" s="73" t="s">
        <v>768</v>
      </c>
      <c r="D83" s="73" t="s">
        <v>897</v>
      </c>
      <c r="E83" s="73" t="s">
        <v>331</v>
      </c>
      <c r="F83" s="130" t="s">
        <v>947</v>
      </c>
      <c r="H83" s="131" t="s">
        <v>966</v>
      </c>
      <c r="I83" s="73" t="s">
        <v>332</v>
      </c>
    </row>
    <row r="84" spans="1:9">
      <c r="A84" s="73" t="s">
        <v>1172</v>
      </c>
      <c r="B84" s="73" t="s">
        <v>1172</v>
      </c>
      <c r="C84" s="73" t="s">
        <v>768</v>
      </c>
      <c r="D84" s="73" t="s">
        <v>894</v>
      </c>
      <c r="E84" s="73" t="s">
        <v>333</v>
      </c>
      <c r="F84" s="130" t="s">
        <v>947</v>
      </c>
      <c r="H84" s="131" t="s">
        <v>966</v>
      </c>
      <c r="I84" s="73" t="s">
        <v>334</v>
      </c>
    </row>
    <row r="85" spans="1:9">
      <c r="A85" s="73" t="s">
        <v>335</v>
      </c>
      <c r="B85" s="73" t="s">
        <v>335</v>
      </c>
      <c r="C85" s="73" t="s">
        <v>768</v>
      </c>
      <c r="D85" s="73" t="s">
        <v>264</v>
      </c>
      <c r="F85" s="130" t="s">
        <v>947</v>
      </c>
      <c r="H85" s="131" t="s">
        <v>966</v>
      </c>
      <c r="I85" s="73" t="s">
        <v>336</v>
      </c>
    </row>
    <row r="86" spans="1:9">
      <c r="A86" s="73" t="s">
        <v>337</v>
      </c>
      <c r="B86" s="73" t="s">
        <v>337</v>
      </c>
      <c r="C86" s="73" t="s">
        <v>768</v>
      </c>
      <c r="D86" s="73" t="s">
        <v>285</v>
      </c>
      <c r="F86" s="130" t="s">
        <v>790</v>
      </c>
      <c r="G86" s="73" t="s">
        <v>287</v>
      </c>
      <c r="H86" s="131" t="s">
        <v>966</v>
      </c>
      <c r="I86" s="73" t="s">
        <v>357</v>
      </c>
    </row>
    <row r="87" spans="1:9">
      <c r="A87" s="73" t="s">
        <v>358</v>
      </c>
      <c r="B87" s="73" t="s">
        <v>358</v>
      </c>
      <c r="C87" s="73" t="s">
        <v>768</v>
      </c>
      <c r="D87" s="73" t="s">
        <v>255</v>
      </c>
      <c r="F87" s="130" t="s">
        <v>825</v>
      </c>
      <c r="G87" s="73" t="s">
        <v>261</v>
      </c>
      <c r="H87" s="131" t="s">
        <v>966</v>
      </c>
      <c r="I87" s="73" t="s">
        <v>359</v>
      </c>
    </row>
    <row r="88" spans="1:9">
      <c r="A88" s="73" t="s">
        <v>261</v>
      </c>
      <c r="B88" s="73" t="s">
        <v>261</v>
      </c>
      <c r="C88" s="73" t="s">
        <v>768</v>
      </c>
      <c r="D88" s="73" t="s">
        <v>255</v>
      </c>
      <c r="F88" s="130" t="s">
        <v>947</v>
      </c>
      <c r="H88" s="131" t="s">
        <v>966</v>
      </c>
      <c r="I88" s="73" t="s">
        <v>360</v>
      </c>
    </row>
    <row r="89" spans="1:9">
      <c r="A89" s="73" t="s">
        <v>361</v>
      </c>
      <c r="B89" s="73" t="s">
        <v>361</v>
      </c>
      <c r="C89" s="73" t="s">
        <v>768</v>
      </c>
      <c r="D89" s="73" t="s">
        <v>255</v>
      </c>
      <c r="F89" s="130" t="s">
        <v>826</v>
      </c>
      <c r="G89" s="73" t="s">
        <v>261</v>
      </c>
      <c r="H89" s="131" t="s">
        <v>966</v>
      </c>
      <c r="I89" s="73" t="s">
        <v>362</v>
      </c>
    </row>
    <row r="90" spans="1:9">
      <c r="A90" s="73" t="s">
        <v>292</v>
      </c>
      <c r="B90" s="73" t="s">
        <v>292</v>
      </c>
      <c r="C90" s="73" t="s">
        <v>768</v>
      </c>
      <c r="D90" s="73" t="s">
        <v>290</v>
      </c>
      <c r="E90" s="73" t="s">
        <v>363</v>
      </c>
      <c r="F90" s="130" t="s">
        <v>947</v>
      </c>
      <c r="H90" s="131" t="s">
        <v>966</v>
      </c>
      <c r="I90" s="73" t="s">
        <v>364</v>
      </c>
    </row>
    <row r="91" spans="1:9">
      <c r="A91" s="73" t="s">
        <v>287</v>
      </c>
      <c r="B91" s="73" t="s">
        <v>287</v>
      </c>
      <c r="C91" s="73" t="s">
        <v>768</v>
      </c>
      <c r="D91" s="73" t="s">
        <v>285</v>
      </c>
      <c r="E91" s="73" t="s">
        <v>365</v>
      </c>
      <c r="F91" s="130" t="s">
        <v>947</v>
      </c>
      <c r="H91" s="131" t="s">
        <v>966</v>
      </c>
      <c r="I91" s="73" t="s">
        <v>366</v>
      </c>
    </row>
    <row r="92" spans="1:9">
      <c r="A92" s="73" t="s">
        <v>367</v>
      </c>
      <c r="B92" s="73" t="s">
        <v>367</v>
      </c>
      <c r="C92" s="73" t="s">
        <v>768</v>
      </c>
      <c r="D92" s="73" t="s">
        <v>315</v>
      </c>
      <c r="E92" s="73" t="s">
        <v>368</v>
      </c>
      <c r="F92" s="130" t="s">
        <v>821</v>
      </c>
      <c r="G92" s="73" t="s">
        <v>314</v>
      </c>
      <c r="H92" s="131" t="s">
        <v>966</v>
      </c>
      <c r="I92" s="73" t="s">
        <v>369</v>
      </c>
    </row>
    <row r="93" spans="1:9">
      <c r="A93" s="73" t="s">
        <v>370</v>
      </c>
      <c r="B93" s="73" t="s">
        <v>370</v>
      </c>
      <c r="C93" s="73" t="s">
        <v>768</v>
      </c>
      <c r="D93" s="73" t="s">
        <v>1003</v>
      </c>
      <c r="E93" s="73" t="s">
        <v>371</v>
      </c>
      <c r="F93" s="130" t="s">
        <v>947</v>
      </c>
      <c r="G93" s="73" t="s">
        <v>29</v>
      </c>
      <c r="H93" s="131" t="s">
        <v>966</v>
      </c>
      <c r="I93" s="73" t="s">
        <v>372</v>
      </c>
    </row>
    <row r="94" spans="1:9">
      <c r="A94" s="73" t="s">
        <v>373</v>
      </c>
      <c r="B94" s="73" t="s">
        <v>373</v>
      </c>
      <c r="C94" s="73" t="s">
        <v>768</v>
      </c>
      <c r="E94" s="73" t="s">
        <v>374</v>
      </c>
      <c r="F94" s="130" t="s">
        <v>821</v>
      </c>
      <c r="G94" s="73" t="s">
        <v>982</v>
      </c>
      <c r="H94" s="131" t="s">
        <v>966</v>
      </c>
      <c r="I94" s="73" t="s">
        <v>375</v>
      </c>
    </row>
    <row r="95" spans="1:9">
      <c r="A95" s="73" t="s">
        <v>376</v>
      </c>
      <c r="B95" s="73" t="s">
        <v>376</v>
      </c>
      <c r="C95" s="73" t="s">
        <v>768</v>
      </c>
      <c r="D95" s="73" t="s">
        <v>1178</v>
      </c>
      <c r="E95" s="73" t="s">
        <v>377</v>
      </c>
      <c r="F95" s="130" t="s">
        <v>827</v>
      </c>
      <c r="G95" s="73" t="s">
        <v>1180</v>
      </c>
      <c r="H95" s="131" t="s">
        <v>966</v>
      </c>
      <c r="I95" s="73" t="s">
        <v>378</v>
      </c>
    </row>
    <row r="96" spans="1:9">
      <c r="A96" s="73" t="s">
        <v>379</v>
      </c>
      <c r="B96" s="73" t="s">
        <v>379</v>
      </c>
      <c r="C96" s="73" t="s">
        <v>768</v>
      </c>
      <c r="D96" s="73" t="s">
        <v>987</v>
      </c>
      <c r="E96" s="73" t="s">
        <v>380</v>
      </c>
      <c r="F96" s="130" t="s">
        <v>821</v>
      </c>
      <c r="G96" s="73" t="s">
        <v>989</v>
      </c>
      <c r="H96" s="131" t="s">
        <v>966</v>
      </c>
      <c r="I96" s="73" t="s">
        <v>381</v>
      </c>
    </row>
    <row r="97" spans="1:9">
      <c r="A97" s="73" t="s">
        <v>382</v>
      </c>
      <c r="B97" s="73" t="s">
        <v>382</v>
      </c>
      <c r="C97" s="73" t="s">
        <v>768</v>
      </c>
      <c r="E97" s="73" t="s">
        <v>383</v>
      </c>
      <c r="F97" s="130" t="s">
        <v>821</v>
      </c>
      <c r="G97" s="73" t="s">
        <v>1187</v>
      </c>
      <c r="H97" s="131" t="s">
        <v>966</v>
      </c>
      <c r="I97" s="73" t="s">
        <v>384</v>
      </c>
    </row>
    <row r="98" spans="1:9">
      <c r="A98" s="73" t="s">
        <v>385</v>
      </c>
      <c r="B98" s="73" t="s">
        <v>385</v>
      </c>
      <c r="C98" s="73" t="s">
        <v>768</v>
      </c>
      <c r="D98" s="73" t="s">
        <v>386</v>
      </c>
      <c r="E98" s="73" t="s">
        <v>387</v>
      </c>
      <c r="F98" s="130" t="s">
        <v>821</v>
      </c>
      <c r="G98" s="73" t="s">
        <v>388</v>
      </c>
      <c r="H98" s="131" t="s">
        <v>966</v>
      </c>
      <c r="I98" s="73" t="s">
        <v>389</v>
      </c>
    </row>
    <row r="99" spans="1:9">
      <c r="A99" s="73" t="s">
        <v>390</v>
      </c>
      <c r="B99" s="73" t="s">
        <v>390</v>
      </c>
      <c r="C99" s="73" t="s">
        <v>768</v>
      </c>
      <c r="D99" s="73" t="s">
        <v>391</v>
      </c>
      <c r="E99" s="73" t="s">
        <v>392</v>
      </c>
      <c r="F99" s="130" t="s">
        <v>821</v>
      </c>
      <c r="G99" s="73" t="s">
        <v>393</v>
      </c>
      <c r="H99" s="131" t="s">
        <v>966</v>
      </c>
      <c r="I99" s="73" t="s">
        <v>394</v>
      </c>
    </row>
    <row r="100" spans="1:9">
      <c r="A100" s="73" t="s">
        <v>395</v>
      </c>
      <c r="B100" s="73" t="s">
        <v>395</v>
      </c>
      <c r="C100" s="73" t="s">
        <v>768</v>
      </c>
      <c r="D100" s="73" t="s">
        <v>1178</v>
      </c>
      <c r="F100" s="130" t="s">
        <v>828</v>
      </c>
      <c r="G100" s="73" t="s">
        <v>1180</v>
      </c>
      <c r="H100" s="131" t="s">
        <v>966</v>
      </c>
      <c r="I100" s="73" t="s">
        <v>396</v>
      </c>
    </row>
    <row r="101" spans="1:9" customFormat="1">
      <c r="A101" s="228" t="s">
        <v>1352</v>
      </c>
      <c r="B101" s="228" t="s">
        <v>1352</v>
      </c>
      <c r="C101" s="73" t="s">
        <v>769</v>
      </c>
      <c r="D101" s="73" t="s">
        <v>963</v>
      </c>
      <c r="E101" t="s">
        <v>1356</v>
      </c>
      <c r="F101" s="223"/>
      <c r="I101" s="228" t="s">
        <v>1357</v>
      </c>
    </row>
    <row r="102" spans="1:9">
      <c r="A102" s="73" t="s">
        <v>397</v>
      </c>
      <c r="B102" s="73" t="s">
        <v>397</v>
      </c>
      <c r="C102" s="73" t="s">
        <v>768</v>
      </c>
      <c r="F102" s="130" t="s">
        <v>829</v>
      </c>
      <c r="G102" s="73" t="s">
        <v>982</v>
      </c>
      <c r="H102" s="131" t="s">
        <v>966</v>
      </c>
      <c r="I102" s="73" t="s">
        <v>398</v>
      </c>
    </row>
    <row r="103" spans="1:9">
      <c r="A103" s="73" t="s">
        <v>1005</v>
      </c>
      <c r="B103" s="73" t="s">
        <v>1005</v>
      </c>
      <c r="C103" s="73" t="s">
        <v>768</v>
      </c>
      <c r="D103" s="73" t="s">
        <v>1003</v>
      </c>
      <c r="E103" s="73" t="s">
        <v>399</v>
      </c>
      <c r="F103" s="130" t="s">
        <v>820</v>
      </c>
      <c r="G103" s="73" t="s">
        <v>29</v>
      </c>
      <c r="H103" s="131" t="s">
        <v>966</v>
      </c>
      <c r="I103" s="73" t="s">
        <v>400</v>
      </c>
    </row>
    <row r="104" spans="1:9">
      <c r="A104" s="73" t="s">
        <v>401</v>
      </c>
      <c r="B104" s="73" t="s">
        <v>401</v>
      </c>
      <c r="C104" s="73" t="s">
        <v>768</v>
      </c>
      <c r="D104" s="73" t="s">
        <v>1008</v>
      </c>
      <c r="F104" s="130" t="s">
        <v>790</v>
      </c>
      <c r="G104" s="73" t="s">
        <v>1009</v>
      </c>
      <c r="H104" s="131" t="s">
        <v>966</v>
      </c>
      <c r="I104" s="73" t="s">
        <v>402</v>
      </c>
    </row>
    <row r="105" spans="1:9">
      <c r="A105" s="73" t="s">
        <v>24</v>
      </c>
      <c r="B105" s="73" t="s">
        <v>24</v>
      </c>
      <c r="C105" s="73" t="s">
        <v>768</v>
      </c>
      <c r="D105" s="73" t="s">
        <v>1196</v>
      </c>
      <c r="E105" s="73" t="s">
        <v>403</v>
      </c>
      <c r="F105" s="130" t="s">
        <v>947</v>
      </c>
      <c r="H105" s="131" t="s">
        <v>966</v>
      </c>
      <c r="I105" s="73" t="s">
        <v>404</v>
      </c>
    </row>
    <row r="106" spans="1:9">
      <c r="A106" s="73" t="s">
        <v>1009</v>
      </c>
      <c r="B106" s="73" t="s">
        <v>1009</v>
      </c>
      <c r="C106" s="73" t="s">
        <v>768</v>
      </c>
      <c r="D106" s="73" t="s">
        <v>1008</v>
      </c>
      <c r="E106" s="73" t="s">
        <v>405</v>
      </c>
      <c r="F106" s="130" t="s">
        <v>947</v>
      </c>
      <c r="H106" s="131" t="s">
        <v>966</v>
      </c>
      <c r="I106" s="73" t="s">
        <v>406</v>
      </c>
    </row>
    <row r="107" spans="1:9">
      <c r="A107" s="73" t="s">
        <v>407</v>
      </c>
      <c r="B107" s="73" t="s">
        <v>407</v>
      </c>
      <c r="C107" s="73" t="s">
        <v>768</v>
      </c>
      <c r="D107" s="73" t="s">
        <v>1159</v>
      </c>
      <c r="E107" s="73" t="s">
        <v>408</v>
      </c>
      <c r="F107" s="130" t="s">
        <v>947</v>
      </c>
      <c r="H107" s="131" t="s">
        <v>966</v>
      </c>
      <c r="I107" s="73" t="s">
        <v>409</v>
      </c>
    </row>
    <row r="108" spans="1:9">
      <c r="A108" s="73" t="s">
        <v>410</v>
      </c>
      <c r="B108" s="73" t="s">
        <v>410</v>
      </c>
      <c r="C108" s="73" t="s">
        <v>768</v>
      </c>
      <c r="D108" s="73" t="s">
        <v>411</v>
      </c>
      <c r="E108" s="73" t="s">
        <v>412</v>
      </c>
      <c r="F108" s="130" t="s">
        <v>947</v>
      </c>
      <c r="H108" s="131" t="s">
        <v>966</v>
      </c>
      <c r="I108" s="73" t="s">
        <v>413</v>
      </c>
    </row>
    <row r="109" spans="1:9">
      <c r="A109" s="73" t="s">
        <v>414</v>
      </c>
      <c r="B109" s="73" t="s">
        <v>414</v>
      </c>
      <c r="C109" s="73" t="s">
        <v>768</v>
      </c>
      <c r="D109" s="73" t="s">
        <v>894</v>
      </c>
      <c r="E109" s="73" t="s">
        <v>415</v>
      </c>
      <c r="F109" s="130" t="s">
        <v>821</v>
      </c>
      <c r="G109" s="73" t="s">
        <v>1172</v>
      </c>
      <c r="H109" s="131" t="s">
        <v>966</v>
      </c>
      <c r="I109" s="73" t="s">
        <v>416</v>
      </c>
    </row>
    <row r="110" spans="1:9">
      <c r="A110" s="73" t="s">
        <v>417</v>
      </c>
      <c r="B110" s="73" t="s">
        <v>417</v>
      </c>
      <c r="C110" s="73" t="s">
        <v>768</v>
      </c>
      <c r="D110" s="73" t="s">
        <v>315</v>
      </c>
      <c r="E110" s="73" t="s">
        <v>418</v>
      </c>
      <c r="F110" s="130" t="s">
        <v>830</v>
      </c>
      <c r="G110" s="73" t="s">
        <v>314</v>
      </c>
      <c r="H110" s="131" t="s">
        <v>966</v>
      </c>
      <c r="I110" s="73" t="s">
        <v>419</v>
      </c>
    </row>
    <row r="111" spans="1:9">
      <c r="A111" s="73" t="s">
        <v>420</v>
      </c>
      <c r="B111" s="73" t="s">
        <v>420</v>
      </c>
      <c r="C111" s="73" t="s">
        <v>768</v>
      </c>
      <c r="E111" s="73" t="s">
        <v>421</v>
      </c>
      <c r="F111" s="130" t="s">
        <v>830</v>
      </c>
      <c r="G111" s="73" t="s">
        <v>982</v>
      </c>
      <c r="H111" s="131" t="s">
        <v>966</v>
      </c>
      <c r="I111" s="73" t="s">
        <v>422</v>
      </c>
    </row>
    <row r="112" spans="1:9">
      <c r="A112" s="73" t="s">
        <v>423</v>
      </c>
      <c r="B112" s="73" t="s">
        <v>423</v>
      </c>
      <c r="C112" s="73" t="s">
        <v>768</v>
      </c>
      <c r="D112" s="73" t="s">
        <v>987</v>
      </c>
      <c r="E112" s="73" t="s">
        <v>424</v>
      </c>
      <c r="F112" s="130" t="s">
        <v>830</v>
      </c>
      <c r="G112" s="73" t="s">
        <v>989</v>
      </c>
      <c r="H112" s="131" t="s">
        <v>966</v>
      </c>
      <c r="I112" s="73" t="s">
        <v>425</v>
      </c>
    </row>
    <row r="113" spans="1:9">
      <c r="A113" s="73" t="s">
        <v>426</v>
      </c>
      <c r="B113" s="73" t="s">
        <v>426</v>
      </c>
      <c r="C113" s="73" t="s">
        <v>768</v>
      </c>
      <c r="E113" s="73" t="s">
        <v>427</v>
      </c>
      <c r="F113" s="130" t="s">
        <v>830</v>
      </c>
      <c r="G113" s="73" t="s">
        <v>1187</v>
      </c>
      <c r="H113" s="131" t="s">
        <v>966</v>
      </c>
      <c r="I113" s="73" t="s">
        <v>428</v>
      </c>
    </row>
    <row r="114" spans="1:9">
      <c r="A114" s="73" t="s">
        <v>429</v>
      </c>
      <c r="B114" s="73" t="s">
        <v>429</v>
      </c>
      <c r="C114" s="73" t="s">
        <v>768</v>
      </c>
      <c r="D114" s="73" t="s">
        <v>386</v>
      </c>
      <c r="E114" s="73" t="s">
        <v>430</v>
      </c>
      <c r="F114" s="130" t="s">
        <v>830</v>
      </c>
      <c r="G114" s="73" t="s">
        <v>388</v>
      </c>
      <c r="H114" s="131" t="s">
        <v>966</v>
      </c>
      <c r="I114" s="73" t="s">
        <v>431</v>
      </c>
    </row>
    <row r="115" spans="1:9">
      <c r="A115" s="73" t="s">
        <v>432</v>
      </c>
      <c r="B115" s="73" t="s">
        <v>432</v>
      </c>
      <c r="C115" s="73" t="s">
        <v>768</v>
      </c>
      <c r="D115" s="73" t="s">
        <v>391</v>
      </c>
      <c r="E115" s="73" t="s">
        <v>433</v>
      </c>
      <c r="F115" s="130" t="s">
        <v>830</v>
      </c>
      <c r="G115" s="73" t="s">
        <v>393</v>
      </c>
      <c r="H115" s="131" t="s">
        <v>966</v>
      </c>
      <c r="I115" s="73" t="s">
        <v>434</v>
      </c>
    </row>
    <row r="116" spans="1:9">
      <c r="A116" s="73" t="s">
        <v>982</v>
      </c>
      <c r="B116" s="73" t="s">
        <v>982</v>
      </c>
      <c r="C116" s="73" t="s">
        <v>768</v>
      </c>
      <c r="D116" s="73" t="s">
        <v>893</v>
      </c>
      <c r="E116" s="73" t="s">
        <v>892</v>
      </c>
      <c r="F116" s="130" t="s">
        <v>947</v>
      </c>
      <c r="H116" s="131" t="s">
        <v>966</v>
      </c>
      <c r="I116" s="73" t="s">
        <v>435</v>
      </c>
    </row>
    <row r="117" spans="1:9">
      <c r="A117" s="73" t="s">
        <v>436</v>
      </c>
      <c r="B117" s="73" t="s">
        <v>436</v>
      </c>
      <c r="C117" s="73" t="s">
        <v>768</v>
      </c>
      <c r="D117" s="73" t="s">
        <v>1178</v>
      </c>
      <c r="E117" s="73" t="s">
        <v>437</v>
      </c>
      <c r="F117" s="122" t="s">
        <v>777</v>
      </c>
      <c r="H117" s="131" t="s">
        <v>966</v>
      </c>
      <c r="I117" s="73" t="s">
        <v>438</v>
      </c>
    </row>
    <row r="118" spans="1:9">
      <c r="A118" s="73" t="s">
        <v>439</v>
      </c>
      <c r="B118" s="73" t="s">
        <v>439</v>
      </c>
      <c r="C118" s="73" t="s">
        <v>768</v>
      </c>
      <c r="D118" s="73" t="s">
        <v>440</v>
      </c>
      <c r="E118" s="73" t="s">
        <v>441</v>
      </c>
      <c r="F118" s="130" t="s">
        <v>947</v>
      </c>
      <c r="H118" s="131" t="s">
        <v>966</v>
      </c>
      <c r="I118" s="73" t="s">
        <v>442</v>
      </c>
    </row>
    <row r="119" spans="1:9">
      <c r="A119" s="73" t="s">
        <v>1180</v>
      </c>
      <c r="B119" s="73" t="s">
        <v>1180</v>
      </c>
      <c r="C119" s="73" t="s">
        <v>768</v>
      </c>
      <c r="D119" s="73" t="s">
        <v>1178</v>
      </c>
      <c r="E119" s="73" t="s">
        <v>443</v>
      </c>
      <c r="F119" s="130" t="s">
        <v>947</v>
      </c>
      <c r="G119" s="73" t="s">
        <v>1180</v>
      </c>
      <c r="H119" s="131" t="s">
        <v>966</v>
      </c>
      <c r="I119" s="73" t="s">
        <v>444</v>
      </c>
    </row>
    <row r="120" spans="1:9">
      <c r="A120" s="73" t="s">
        <v>465</v>
      </c>
      <c r="B120" s="73" t="s">
        <v>465</v>
      </c>
      <c r="C120" s="73" t="s">
        <v>768</v>
      </c>
      <c r="D120" s="73" t="s">
        <v>466</v>
      </c>
      <c r="E120" s="73" t="s">
        <v>467</v>
      </c>
      <c r="F120" s="130" t="s">
        <v>947</v>
      </c>
      <c r="H120" s="131" t="s">
        <v>966</v>
      </c>
      <c r="I120" s="73" t="s">
        <v>468</v>
      </c>
    </row>
    <row r="121" spans="1:9">
      <c r="A121" s="73" t="s">
        <v>469</v>
      </c>
      <c r="B121" s="73" t="s">
        <v>469</v>
      </c>
      <c r="C121" s="73" t="s">
        <v>768</v>
      </c>
      <c r="D121" s="73" t="s">
        <v>234</v>
      </c>
      <c r="E121" s="73" t="s">
        <v>470</v>
      </c>
      <c r="F121" s="130" t="s">
        <v>831</v>
      </c>
      <c r="G121" s="73" t="s">
        <v>236</v>
      </c>
      <c r="H121" s="131" t="s">
        <v>966</v>
      </c>
      <c r="I121" s="73" t="s">
        <v>471</v>
      </c>
    </row>
    <row r="122" spans="1:9">
      <c r="A122" s="73" t="s">
        <v>236</v>
      </c>
      <c r="B122" s="73" t="s">
        <v>236</v>
      </c>
      <c r="C122" s="73" t="s">
        <v>768</v>
      </c>
      <c r="D122" s="73" t="s">
        <v>234</v>
      </c>
      <c r="E122" s="73" t="s">
        <v>472</v>
      </c>
      <c r="F122" s="130" t="s">
        <v>947</v>
      </c>
      <c r="H122" s="131" t="s">
        <v>966</v>
      </c>
      <c r="I122" s="73" t="s">
        <v>473</v>
      </c>
    </row>
    <row r="123" spans="1:9">
      <c r="A123" s="73" t="s">
        <v>717</v>
      </c>
      <c r="B123" s="73" t="s">
        <v>717</v>
      </c>
      <c r="C123" s="73" t="s">
        <v>769</v>
      </c>
      <c r="D123" s="73" t="s">
        <v>994</v>
      </c>
      <c r="E123" s="73" t="s">
        <v>718</v>
      </c>
      <c r="F123" s="130" t="s">
        <v>947</v>
      </c>
      <c r="I123" s="73" t="s">
        <v>719</v>
      </c>
    </row>
    <row r="124" spans="1:9">
      <c r="A124" s="73" t="s">
        <v>720</v>
      </c>
      <c r="B124" s="73" t="s">
        <v>720</v>
      </c>
      <c r="C124" s="73" t="s">
        <v>769</v>
      </c>
      <c r="D124" s="73" t="s">
        <v>411</v>
      </c>
      <c r="E124" s="73" t="s">
        <v>721</v>
      </c>
      <c r="F124" s="130" t="s">
        <v>947</v>
      </c>
      <c r="I124" s="73" t="s">
        <v>722</v>
      </c>
    </row>
    <row r="125" spans="1:9">
      <c r="A125" s="73" t="s">
        <v>723</v>
      </c>
      <c r="B125" s="73" t="s">
        <v>723</v>
      </c>
      <c r="C125" s="73" t="s">
        <v>769</v>
      </c>
      <c r="D125" s="73" t="s">
        <v>411</v>
      </c>
      <c r="E125" s="73" t="s">
        <v>724</v>
      </c>
      <c r="F125" s="130" t="s">
        <v>947</v>
      </c>
      <c r="I125" s="73" t="s">
        <v>725</v>
      </c>
    </row>
    <row r="126" spans="1:9">
      <c r="A126" s="73" t="s">
        <v>474</v>
      </c>
      <c r="B126" s="73" t="s">
        <v>474</v>
      </c>
      <c r="C126" s="73" t="s">
        <v>768</v>
      </c>
      <c r="D126" s="73" t="s">
        <v>894</v>
      </c>
      <c r="E126" s="73" t="s">
        <v>475</v>
      </c>
      <c r="F126" s="130" t="s">
        <v>832</v>
      </c>
      <c r="G126" s="73" t="s">
        <v>1172</v>
      </c>
      <c r="H126" s="131" t="s">
        <v>966</v>
      </c>
      <c r="I126" s="73" t="s">
        <v>476</v>
      </c>
    </row>
    <row r="127" spans="1:9">
      <c r="A127" s="73" t="s">
        <v>477</v>
      </c>
      <c r="B127" s="73" t="s">
        <v>477</v>
      </c>
      <c r="C127" s="73" t="s">
        <v>768</v>
      </c>
      <c r="D127" s="73" t="s">
        <v>269</v>
      </c>
      <c r="F127" s="130" t="s">
        <v>833</v>
      </c>
      <c r="G127" s="73" t="s">
        <v>268</v>
      </c>
      <c r="H127" s="131" t="s">
        <v>966</v>
      </c>
      <c r="I127" s="73" t="s">
        <v>478</v>
      </c>
    </row>
    <row r="128" spans="1:9">
      <c r="A128" s="73" t="s">
        <v>479</v>
      </c>
      <c r="B128" s="73" t="s">
        <v>479</v>
      </c>
      <c r="C128" s="73" t="s">
        <v>768</v>
      </c>
      <c r="D128" s="73" t="s">
        <v>264</v>
      </c>
      <c r="E128" s="73" t="s">
        <v>480</v>
      </c>
      <c r="F128" s="130" t="s">
        <v>833</v>
      </c>
      <c r="G128" s="73" t="s">
        <v>266</v>
      </c>
      <c r="H128" s="131" t="s">
        <v>966</v>
      </c>
      <c r="I128" s="73" t="s">
        <v>481</v>
      </c>
    </row>
    <row r="129" spans="1:9">
      <c r="A129" s="73" t="s">
        <v>726</v>
      </c>
      <c r="B129" s="73" t="s">
        <v>726</v>
      </c>
      <c r="C129" s="73" t="s">
        <v>769</v>
      </c>
      <c r="D129" s="73" t="s">
        <v>264</v>
      </c>
      <c r="E129" s="73" t="s">
        <v>727</v>
      </c>
      <c r="F129" s="130" t="s">
        <v>833</v>
      </c>
      <c r="G129" s="73" t="s">
        <v>281</v>
      </c>
      <c r="I129" s="73" t="s">
        <v>728</v>
      </c>
    </row>
    <row r="130" spans="1:9">
      <c r="A130" s="73" t="s">
        <v>482</v>
      </c>
      <c r="B130" s="73" t="s">
        <v>482</v>
      </c>
      <c r="C130" s="73" t="s">
        <v>768</v>
      </c>
      <c r="D130" s="73" t="s">
        <v>1003</v>
      </c>
      <c r="E130" s="73" t="s">
        <v>483</v>
      </c>
      <c r="F130" s="130" t="s">
        <v>832</v>
      </c>
      <c r="G130" s="73" t="s">
        <v>29</v>
      </c>
      <c r="H130" s="131" t="s">
        <v>966</v>
      </c>
      <c r="I130" s="73" t="s">
        <v>484</v>
      </c>
    </row>
    <row r="131" spans="1:9">
      <c r="A131" s="73" t="s">
        <v>485</v>
      </c>
      <c r="B131" s="73" t="s">
        <v>485</v>
      </c>
      <c r="C131" s="73" t="s">
        <v>768</v>
      </c>
      <c r="E131" s="73" t="s">
        <v>486</v>
      </c>
      <c r="F131" s="130" t="s">
        <v>833</v>
      </c>
      <c r="G131" s="73" t="s">
        <v>982</v>
      </c>
      <c r="H131" s="131" t="s">
        <v>966</v>
      </c>
      <c r="I131" s="73" t="s">
        <v>487</v>
      </c>
    </row>
    <row r="132" spans="1:9">
      <c r="A132" s="73" t="s">
        <v>729</v>
      </c>
      <c r="B132" s="73" t="s">
        <v>729</v>
      </c>
      <c r="C132" s="73" t="s">
        <v>769</v>
      </c>
      <c r="D132" s="73" t="s">
        <v>562</v>
      </c>
      <c r="E132" s="73" t="s">
        <v>730</v>
      </c>
      <c r="F132" s="130" t="s">
        <v>947</v>
      </c>
      <c r="I132" s="73" t="s">
        <v>731</v>
      </c>
    </row>
    <row r="133" spans="1:9">
      <c r="A133" s="73" t="s">
        <v>732</v>
      </c>
      <c r="B133" s="73" t="s">
        <v>732</v>
      </c>
      <c r="C133" s="73" t="s">
        <v>769</v>
      </c>
      <c r="D133" s="73" t="s">
        <v>562</v>
      </c>
      <c r="E133" s="73" t="s">
        <v>733</v>
      </c>
      <c r="F133" s="130" t="s">
        <v>833</v>
      </c>
      <c r="G133" s="73" t="s">
        <v>561</v>
      </c>
      <c r="I133" s="73" t="s">
        <v>734</v>
      </c>
    </row>
    <row r="134" spans="1:9">
      <c r="A134" s="73" t="s">
        <v>488</v>
      </c>
      <c r="B134" s="73" t="s">
        <v>488</v>
      </c>
      <c r="C134" s="73" t="s">
        <v>768</v>
      </c>
      <c r="E134" s="73" t="s">
        <v>489</v>
      </c>
      <c r="F134" s="130" t="s">
        <v>833</v>
      </c>
      <c r="G134" s="73" t="s">
        <v>982</v>
      </c>
      <c r="H134" s="131" t="s">
        <v>966</v>
      </c>
      <c r="I134" s="73" t="s">
        <v>487</v>
      </c>
    </row>
    <row r="135" spans="1:9">
      <c r="A135" s="73" t="s">
        <v>490</v>
      </c>
      <c r="B135" s="73" t="s">
        <v>490</v>
      </c>
      <c r="C135" s="73" t="s">
        <v>768</v>
      </c>
      <c r="E135" s="73" t="s">
        <v>491</v>
      </c>
      <c r="F135" s="130" t="s">
        <v>833</v>
      </c>
      <c r="G135" s="73" t="s">
        <v>1187</v>
      </c>
      <c r="H135" s="131" t="s">
        <v>966</v>
      </c>
      <c r="I135" s="73" t="s">
        <v>492</v>
      </c>
    </row>
    <row r="136" spans="1:9">
      <c r="A136" s="73" t="s">
        <v>493</v>
      </c>
      <c r="B136" s="73" t="s">
        <v>493</v>
      </c>
      <c r="C136" s="73" t="s">
        <v>768</v>
      </c>
      <c r="E136" s="73" t="s">
        <v>493</v>
      </c>
      <c r="F136" s="130" t="s">
        <v>834</v>
      </c>
      <c r="G136" s="73" t="s">
        <v>982</v>
      </c>
      <c r="H136" s="131" t="s">
        <v>966</v>
      </c>
      <c r="I136" s="73" t="s">
        <v>494</v>
      </c>
    </row>
    <row r="137" spans="1:9">
      <c r="A137" s="73" t="s">
        <v>495</v>
      </c>
      <c r="B137" s="73" t="s">
        <v>495</v>
      </c>
      <c r="C137" s="73" t="s">
        <v>768</v>
      </c>
      <c r="D137" s="73" t="s">
        <v>1178</v>
      </c>
      <c r="E137" s="73" t="s">
        <v>496</v>
      </c>
      <c r="F137" s="130" t="s">
        <v>835</v>
      </c>
      <c r="G137" s="73" t="s">
        <v>1180</v>
      </c>
      <c r="H137" s="131" t="s">
        <v>966</v>
      </c>
      <c r="I137" s="73" t="s">
        <v>497</v>
      </c>
    </row>
    <row r="138" spans="1:9">
      <c r="A138" s="73" t="s">
        <v>498</v>
      </c>
      <c r="B138" s="73" t="s">
        <v>498</v>
      </c>
      <c r="C138" s="73" t="s">
        <v>768</v>
      </c>
      <c r="D138" s="73" t="s">
        <v>1178</v>
      </c>
      <c r="E138" s="73" t="s">
        <v>499</v>
      </c>
      <c r="F138" s="130" t="s">
        <v>836</v>
      </c>
      <c r="G138" s="73" t="s">
        <v>1180</v>
      </c>
      <c r="H138" s="131" t="s">
        <v>966</v>
      </c>
      <c r="I138" s="73" t="s">
        <v>500</v>
      </c>
    </row>
    <row r="139" spans="1:9">
      <c r="A139" s="73" t="s">
        <v>507</v>
      </c>
      <c r="B139" s="73" t="s">
        <v>507</v>
      </c>
      <c r="C139" s="73" t="s">
        <v>768</v>
      </c>
      <c r="D139" s="73" t="s">
        <v>1178</v>
      </c>
      <c r="E139" s="73" t="s">
        <v>508</v>
      </c>
      <c r="F139" s="130" t="s">
        <v>834</v>
      </c>
      <c r="G139" s="73" t="s">
        <v>1180</v>
      </c>
      <c r="H139" s="131" t="s">
        <v>966</v>
      </c>
      <c r="I139" s="73" t="s">
        <v>509</v>
      </c>
    </row>
    <row r="140" spans="1:9">
      <c r="A140" s="73" t="s">
        <v>510</v>
      </c>
      <c r="B140" s="73" t="s">
        <v>510</v>
      </c>
      <c r="C140" s="73" t="s">
        <v>768</v>
      </c>
      <c r="D140" s="73" t="s">
        <v>987</v>
      </c>
      <c r="E140" s="73" t="s">
        <v>511</v>
      </c>
      <c r="F140" s="130" t="s">
        <v>779</v>
      </c>
      <c r="G140" s="73" t="s">
        <v>989</v>
      </c>
      <c r="H140" s="131" t="s">
        <v>966</v>
      </c>
      <c r="I140" s="73" t="s">
        <v>512</v>
      </c>
    </row>
    <row r="141" spans="1:9">
      <c r="A141" s="73" t="s">
        <v>513</v>
      </c>
      <c r="B141" s="73" t="s">
        <v>513</v>
      </c>
      <c r="C141" s="73" t="s">
        <v>768</v>
      </c>
      <c r="D141" s="73" t="s">
        <v>894</v>
      </c>
      <c r="E141" s="73" t="s">
        <v>514</v>
      </c>
      <c r="F141" s="130" t="s">
        <v>833</v>
      </c>
      <c r="G141" s="73" t="s">
        <v>1172</v>
      </c>
      <c r="H141" s="131" t="s">
        <v>966</v>
      </c>
      <c r="I141" s="73" t="s">
        <v>515</v>
      </c>
    </row>
    <row r="142" spans="1:9">
      <c r="A142" s="73" t="s">
        <v>516</v>
      </c>
      <c r="B142" s="73" t="s">
        <v>516</v>
      </c>
      <c r="C142" s="73" t="s">
        <v>768</v>
      </c>
      <c r="D142" s="73" t="s">
        <v>264</v>
      </c>
      <c r="E142" s="73" t="s">
        <v>517</v>
      </c>
      <c r="F142" s="130" t="s">
        <v>833</v>
      </c>
      <c r="G142" s="73" t="s">
        <v>266</v>
      </c>
      <c r="H142" s="131" t="s">
        <v>966</v>
      </c>
      <c r="I142" s="73" t="s">
        <v>518</v>
      </c>
    </row>
    <row r="143" spans="1:9">
      <c r="A143" s="73" t="s">
        <v>800</v>
      </c>
      <c r="B143" s="73" t="s">
        <v>800</v>
      </c>
      <c r="C143" s="73" t="s">
        <v>769</v>
      </c>
      <c r="D143" s="73" t="s">
        <v>269</v>
      </c>
      <c r="E143" s="73" t="s">
        <v>807</v>
      </c>
      <c r="F143" s="130" t="s">
        <v>820</v>
      </c>
      <c r="G143" s="73" t="s">
        <v>268</v>
      </c>
      <c r="H143" s="131" t="s">
        <v>966</v>
      </c>
      <c r="I143" s="73" t="s">
        <v>801</v>
      </c>
    </row>
    <row r="144" spans="1:9">
      <c r="A144" s="73" t="s">
        <v>1106</v>
      </c>
      <c r="B144" s="73" t="s">
        <v>1106</v>
      </c>
      <c r="C144" s="73" t="s">
        <v>769</v>
      </c>
      <c r="D144" s="73" t="s">
        <v>576</v>
      </c>
      <c r="E144" s="73" t="s">
        <v>1107</v>
      </c>
      <c r="F144" s="130" t="s">
        <v>947</v>
      </c>
      <c r="I144" s="73" t="s">
        <v>1108</v>
      </c>
    </row>
    <row r="145" spans="1:9">
      <c r="A145" s="73" t="s">
        <v>802</v>
      </c>
      <c r="B145" s="73" t="s">
        <v>802</v>
      </c>
      <c r="C145" s="73" t="s">
        <v>769</v>
      </c>
      <c r="D145" s="73" t="s">
        <v>576</v>
      </c>
      <c r="E145" s="73" t="s">
        <v>799</v>
      </c>
      <c r="F145" s="130" t="s">
        <v>947</v>
      </c>
      <c r="I145" s="73" t="s">
        <v>803</v>
      </c>
    </row>
    <row r="146" spans="1:9">
      <c r="A146" s="73" t="s">
        <v>519</v>
      </c>
      <c r="B146" s="73" t="s">
        <v>519</v>
      </c>
      <c r="C146" s="73" t="s">
        <v>768</v>
      </c>
      <c r="D146" s="73" t="s">
        <v>264</v>
      </c>
      <c r="E146" s="73" t="s">
        <v>520</v>
      </c>
      <c r="F146" s="130" t="s">
        <v>820</v>
      </c>
      <c r="G146" s="73" t="s">
        <v>266</v>
      </c>
      <c r="H146" s="131" t="s">
        <v>966</v>
      </c>
      <c r="I146" s="73" t="s">
        <v>521</v>
      </c>
    </row>
    <row r="147" spans="1:9">
      <c r="A147" s="73" t="s">
        <v>522</v>
      </c>
      <c r="B147" s="73" t="s">
        <v>522</v>
      </c>
      <c r="C147" s="73" t="s">
        <v>768</v>
      </c>
      <c r="D147" s="73" t="s">
        <v>264</v>
      </c>
      <c r="E147" s="73" t="s">
        <v>523</v>
      </c>
      <c r="F147" s="130" t="s">
        <v>947</v>
      </c>
      <c r="G147" s="73" t="s">
        <v>266</v>
      </c>
      <c r="H147" s="131" t="s">
        <v>966</v>
      </c>
      <c r="I147" s="73" t="s">
        <v>524</v>
      </c>
    </row>
    <row r="148" spans="1:9">
      <c r="A148" s="73" t="s">
        <v>525</v>
      </c>
      <c r="B148" s="73" t="s">
        <v>525</v>
      </c>
      <c r="C148" s="73" t="s">
        <v>768</v>
      </c>
      <c r="D148" s="73" t="s">
        <v>285</v>
      </c>
      <c r="E148" s="73" t="s">
        <v>526</v>
      </c>
      <c r="F148" s="130" t="s">
        <v>833</v>
      </c>
      <c r="G148" s="73" t="s">
        <v>287</v>
      </c>
      <c r="H148" s="131" t="s">
        <v>966</v>
      </c>
      <c r="I148" s="73" t="s">
        <v>527</v>
      </c>
    </row>
    <row r="149" spans="1:9">
      <c r="A149" s="73" t="s">
        <v>528</v>
      </c>
      <c r="B149" s="73" t="s">
        <v>528</v>
      </c>
      <c r="C149" s="73" t="s">
        <v>768</v>
      </c>
      <c r="D149" s="73" t="s">
        <v>315</v>
      </c>
      <c r="E149" s="73" t="s">
        <v>529</v>
      </c>
      <c r="F149" s="130" t="s">
        <v>833</v>
      </c>
      <c r="G149" s="73" t="s">
        <v>314</v>
      </c>
      <c r="H149" s="131" t="s">
        <v>966</v>
      </c>
      <c r="I149" s="73" t="s">
        <v>530</v>
      </c>
    </row>
    <row r="150" spans="1:9">
      <c r="A150" s="73" t="s">
        <v>531</v>
      </c>
      <c r="B150" s="73" t="s">
        <v>531</v>
      </c>
      <c r="C150" s="73" t="s">
        <v>768</v>
      </c>
      <c r="D150" s="73" t="s">
        <v>1003</v>
      </c>
      <c r="E150" s="73" t="s">
        <v>532</v>
      </c>
      <c r="F150" s="130" t="s">
        <v>833</v>
      </c>
      <c r="G150" s="73" t="s">
        <v>29</v>
      </c>
      <c r="H150" s="131" t="s">
        <v>966</v>
      </c>
      <c r="I150" s="73" t="s">
        <v>533</v>
      </c>
    </row>
    <row r="151" spans="1:9">
      <c r="A151" s="73" t="s">
        <v>735</v>
      </c>
      <c r="B151" s="73" t="s">
        <v>735</v>
      </c>
      <c r="C151" s="73" t="s">
        <v>769</v>
      </c>
      <c r="D151" s="73" t="s">
        <v>1193</v>
      </c>
      <c r="E151" s="73" t="s">
        <v>736</v>
      </c>
      <c r="F151" s="130" t="s">
        <v>947</v>
      </c>
      <c r="I151" s="73" t="s">
        <v>737</v>
      </c>
    </row>
    <row r="152" spans="1:9">
      <c r="A152" s="73" t="s">
        <v>534</v>
      </c>
      <c r="B152" s="73" t="s">
        <v>534</v>
      </c>
      <c r="C152" s="73" t="s">
        <v>768</v>
      </c>
      <c r="E152" s="73" t="s">
        <v>535</v>
      </c>
      <c r="F152" s="130" t="s">
        <v>820</v>
      </c>
      <c r="G152" s="73" t="s">
        <v>982</v>
      </c>
      <c r="H152" s="131" t="s">
        <v>966</v>
      </c>
      <c r="I152" s="73" t="s">
        <v>536</v>
      </c>
    </row>
    <row r="153" spans="1:9">
      <c r="A153" s="73" t="s">
        <v>537</v>
      </c>
      <c r="B153" s="73" t="s">
        <v>537</v>
      </c>
      <c r="C153" s="73" t="s">
        <v>768</v>
      </c>
      <c r="D153" s="73" t="s">
        <v>1178</v>
      </c>
      <c r="E153" s="73" t="s">
        <v>538</v>
      </c>
      <c r="F153" s="130" t="s">
        <v>820</v>
      </c>
      <c r="G153" s="73" t="s">
        <v>1180</v>
      </c>
      <c r="H153" s="131" t="s">
        <v>966</v>
      </c>
      <c r="I153" s="73" t="s">
        <v>539</v>
      </c>
    </row>
    <row r="154" spans="1:9">
      <c r="A154" s="73" t="s">
        <v>540</v>
      </c>
      <c r="B154" s="73" t="s">
        <v>540</v>
      </c>
      <c r="C154" s="73" t="s">
        <v>768</v>
      </c>
      <c r="D154" s="73" t="s">
        <v>541</v>
      </c>
      <c r="F154" s="130" t="s">
        <v>947</v>
      </c>
      <c r="G154" s="73" t="s">
        <v>542</v>
      </c>
      <c r="H154" s="131" t="s">
        <v>966</v>
      </c>
      <c r="I154" s="73" t="s">
        <v>543</v>
      </c>
    </row>
    <row r="155" spans="1:9">
      <c r="A155" s="73" t="s">
        <v>738</v>
      </c>
      <c r="B155" s="73" t="s">
        <v>738</v>
      </c>
      <c r="C155" s="73" t="s">
        <v>769</v>
      </c>
      <c r="D155" s="73" t="s">
        <v>576</v>
      </c>
      <c r="E155" s="73" t="s">
        <v>739</v>
      </c>
      <c r="F155" s="130" t="s">
        <v>947</v>
      </c>
      <c r="I155" s="73" t="s">
        <v>740</v>
      </c>
    </row>
    <row r="156" spans="1:9">
      <c r="A156" s="73" t="s">
        <v>544</v>
      </c>
      <c r="B156" s="73" t="s">
        <v>544</v>
      </c>
      <c r="C156" s="73" t="s">
        <v>768</v>
      </c>
      <c r="E156" s="73" t="s">
        <v>546</v>
      </c>
      <c r="F156" s="130" t="s">
        <v>820</v>
      </c>
      <c r="G156" s="73" t="s">
        <v>1187</v>
      </c>
      <c r="H156" s="131" t="s">
        <v>966</v>
      </c>
      <c r="I156" s="73" t="s">
        <v>547</v>
      </c>
    </row>
    <row r="157" spans="1:9">
      <c r="A157" s="73" t="s">
        <v>548</v>
      </c>
      <c r="B157" s="73" t="s">
        <v>548</v>
      </c>
      <c r="C157" s="73" t="s">
        <v>768</v>
      </c>
      <c r="D157" s="73" t="s">
        <v>386</v>
      </c>
      <c r="E157" s="73" t="s">
        <v>549</v>
      </c>
      <c r="F157" s="130" t="s">
        <v>820</v>
      </c>
      <c r="G157" s="73" t="s">
        <v>388</v>
      </c>
      <c r="H157" s="131" t="s">
        <v>966</v>
      </c>
      <c r="I157" s="73" t="s">
        <v>552</v>
      </c>
    </row>
    <row r="158" spans="1:9">
      <c r="A158" s="73" t="s">
        <v>553</v>
      </c>
      <c r="B158" s="73" t="s">
        <v>553</v>
      </c>
      <c r="C158" s="73" t="s">
        <v>768</v>
      </c>
      <c r="D158" s="73" t="s">
        <v>391</v>
      </c>
      <c r="E158" s="73" t="s">
        <v>554</v>
      </c>
      <c r="F158" s="130" t="s">
        <v>820</v>
      </c>
      <c r="G158" s="73" t="s">
        <v>393</v>
      </c>
      <c r="H158" s="131" t="s">
        <v>966</v>
      </c>
      <c r="I158" s="73" t="s">
        <v>555</v>
      </c>
    </row>
    <row r="159" spans="1:9">
      <c r="A159" s="73" t="s">
        <v>556</v>
      </c>
      <c r="B159" s="73" t="s">
        <v>556</v>
      </c>
      <c r="C159" s="73" t="s">
        <v>768</v>
      </c>
      <c r="E159" s="73" t="s">
        <v>557</v>
      </c>
      <c r="F159" s="130" t="s">
        <v>837</v>
      </c>
      <c r="G159" s="73" t="s">
        <v>1187</v>
      </c>
      <c r="H159" s="131" t="s">
        <v>966</v>
      </c>
      <c r="I159" s="73" t="s">
        <v>558</v>
      </c>
    </row>
    <row r="160" spans="1:9">
      <c r="A160" s="73" t="s">
        <v>559</v>
      </c>
      <c r="B160" s="73" t="s">
        <v>559</v>
      </c>
      <c r="C160" s="73" t="s">
        <v>768</v>
      </c>
      <c r="D160" s="73" t="s">
        <v>541</v>
      </c>
      <c r="E160" s="73" t="s">
        <v>892</v>
      </c>
      <c r="F160" s="130" t="s">
        <v>947</v>
      </c>
      <c r="H160" s="131" t="s">
        <v>966</v>
      </c>
      <c r="I160" s="73" t="s">
        <v>560</v>
      </c>
    </row>
    <row r="161" spans="1:9">
      <c r="A161" s="73" t="s">
        <v>561</v>
      </c>
      <c r="B161" s="73" t="s">
        <v>561</v>
      </c>
      <c r="C161" s="73" t="s">
        <v>768</v>
      </c>
      <c r="D161" s="73" t="s">
        <v>562</v>
      </c>
      <c r="E161" s="73" t="s">
        <v>563</v>
      </c>
      <c r="F161" s="130" t="s">
        <v>821</v>
      </c>
      <c r="G161" s="73" t="s">
        <v>564</v>
      </c>
      <c r="H161" s="131" t="s">
        <v>966</v>
      </c>
      <c r="I161" s="73" t="s">
        <v>565</v>
      </c>
    </row>
    <row r="162" spans="1:9">
      <c r="A162" s="73" t="s">
        <v>566</v>
      </c>
      <c r="B162" s="73" t="s">
        <v>566</v>
      </c>
      <c r="C162" s="73" t="s">
        <v>768</v>
      </c>
      <c r="D162" s="73" t="s">
        <v>567</v>
      </c>
      <c r="E162" s="73" t="s">
        <v>568</v>
      </c>
      <c r="F162" s="130" t="s">
        <v>947</v>
      </c>
      <c r="H162" s="131" t="s">
        <v>966</v>
      </c>
      <c r="I162" s="73" t="s">
        <v>569</v>
      </c>
    </row>
    <row r="163" spans="1:9">
      <c r="A163" s="73" t="s">
        <v>570</v>
      </c>
      <c r="B163" s="73" t="s">
        <v>570</v>
      </c>
      <c r="C163" s="73" t="s">
        <v>768</v>
      </c>
      <c r="D163" s="73" t="s">
        <v>562</v>
      </c>
      <c r="F163" s="130" t="s">
        <v>947</v>
      </c>
      <c r="H163" s="131" t="s">
        <v>966</v>
      </c>
      <c r="I163" s="73" t="s">
        <v>571</v>
      </c>
    </row>
    <row r="164" spans="1:9">
      <c r="A164" s="73" t="s">
        <v>572</v>
      </c>
      <c r="B164" s="73" t="s">
        <v>572</v>
      </c>
      <c r="C164" s="73" t="s">
        <v>768</v>
      </c>
      <c r="D164" s="73" t="s">
        <v>541</v>
      </c>
      <c r="F164" s="130" t="s">
        <v>821</v>
      </c>
      <c r="G164" s="73" t="s">
        <v>542</v>
      </c>
      <c r="H164" s="131" t="s">
        <v>966</v>
      </c>
      <c r="I164" s="73" t="s">
        <v>573</v>
      </c>
    </row>
    <row r="165" spans="1:9">
      <c r="A165" s="73" t="s">
        <v>542</v>
      </c>
      <c r="B165" s="73" t="s">
        <v>542</v>
      </c>
      <c r="C165" s="73" t="s">
        <v>768</v>
      </c>
      <c r="D165" s="73" t="s">
        <v>541</v>
      </c>
      <c r="F165" s="130" t="s">
        <v>947</v>
      </c>
      <c r="H165" s="131" t="s">
        <v>966</v>
      </c>
      <c r="I165" s="73" t="s">
        <v>574</v>
      </c>
    </row>
    <row r="166" spans="1:9">
      <c r="A166" s="73" t="s">
        <v>575</v>
      </c>
      <c r="B166" s="73" t="s">
        <v>575</v>
      </c>
      <c r="C166" s="73" t="s">
        <v>768</v>
      </c>
      <c r="D166" s="73" t="s">
        <v>576</v>
      </c>
      <c r="F166" s="130" t="s">
        <v>947</v>
      </c>
      <c r="H166" s="131" t="s">
        <v>966</v>
      </c>
      <c r="I166" s="73" t="s">
        <v>577</v>
      </c>
    </row>
    <row r="167" spans="1:9">
      <c r="A167" s="73" t="s">
        <v>578</v>
      </c>
      <c r="B167" s="73" t="s">
        <v>578</v>
      </c>
      <c r="C167" s="73" t="s">
        <v>768</v>
      </c>
      <c r="D167" s="73" t="s">
        <v>894</v>
      </c>
      <c r="E167" s="73" t="s">
        <v>579</v>
      </c>
      <c r="F167" s="130" t="s">
        <v>838</v>
      </c>
      <c r="G167" s="73" t="s">
        <v>1172</v>
      </c>
      <c r="H167" s="131" t="s">
        <v>966</v>
      </c>
      <c r="I167" s="73" t="s">
        <v>580</v>
      </c>
    </row>
    <row r="168" spans="1:9">
      <c r="A168" s="73" t="s">
        <v>581</v>
      </c>
      <c r="B168" s="73" t="s">
        <v>581</v>
      </c>
      <c r="C168" s="73" t="s">
        <v>768</v>
      </c>
      <c r="E168" s="73" t="s">
        <v>582</v>
      </c>
      <c r="F168" s="130" t="s">
        <v>832</v>
      </c>
      <c r="G168" s="73" t="s">
        <v>982</v>
      </c>
      <c r="H168" s="131" t="s">
        <v>966</v>
      </c>
      <c r="I168" s="73" t="s">
        <v>583</v>
      </c>
    </row>
    <row r="169" spans="1:9">
      <c r="A169" s="73" t="s">
        <v>584</v>
      </c>
      <c r="B169" s="73" t="s">
        <v>584</v>
      </c>
      <c r="C169" s="73" t="s">
        <v>768</v>
      </c>
      <c r="D169" s="73" t="s">
        <v>576</v>
      </c>
      <c r="F169" s="130" t="s">
        <v>833</v>
      </c>
      <c r="G169" s="73" t="s">
        <v>575</v>
      </c>
      <c r="H169" s="131" t="s">
        <v>966</v>
      </c>
      <c r="I169" s="73" t="s">
        <v>585</v>
      </c>
    </row>
    <row r="170" spans="1:9">
      <c r="A170" s="73" t="s">
        <v>586</v>
      </c>
      <c r="B170" s="73" t="s">
        <v>586</v>
      </c>
      <c r="C170" s="73" t="s">
        <v>768</v>
      </c>
      <c r="E170" s="73" t="s">
        <v>587</v>
      </c>
      <c r="F170" s="130" t="s">
        <v>832</v>
      </c>
      <c r="G170" s="73" t="s">
        <v>1187</v>
      </c>
      <c r="H170" s="131" t="s">
        <v>966</v>
      </c>
      <c r="I170" s="73" t="s">
        <v>588</v>
      </c>
    </row>
    <row r="171" spans="1:9">
      <c r="A171" s="73" t="s">
        <v>589</v>
      </c>
      <c r="B171" s="73" t="s">
        <v>589</v>
      </c>
      <c r="C171" s="73" t="s">
        <v>768</v>
      </c>
      <c r="F171" s="130" t="s">
        <v>839</v>
      </c>
      <c r="G171" s="73" t="s">
        <v>982</v>
      </c>
      <c r="H171" s="131" t="s">
        <v>966</v>
      </c>
      <c r="I171" s="73" t="s">
        <v>590</v>
      </c>
    </row>
    <row r="172" spans="1:9">
      <c r="A172" s="73" t="s">
        <v>591</v>
      </c>
      <c r="B172" s="73" t="s">
        <v>591</v>
      </c>
      <c r="C172" s="73" t="s">
        <v>768</v>
      </c>
      <c r="D172" s="73" t="s">
        <v>592</v>
      </c>
      <c r="E172" s="73" t="s">
        <v>593</v>
      </c>
      <c r="F172" s="130" t="s">
        <v>947</v>
      </c>
      <c r="H172" s="131" t="s">
        <v>966</v>
      </c>
      <c r="I172" s="73" t="s">
        <v>594</v>
      </c>
    </row>
    <row r="173" spans="1:9">
      <c r="A173" s="73" t="s">
        <v>595</v>
      </c>
      <c r="B173" s="73" t="s">
        <v>595</v>
      </c>
      <c r="C173" s="73" t="s">
        <v>768</v>
      </c>
      <c r="D173" s="73" t="s">
        <v>596</v>
      </c>
      <c r="F173" s="130" t="s">
        <v>831</v>
      </c>
      <c r="G173" s="73" t="s">
        <v>1187</v>
      </c>
      <c r="H173" s="131" t="s">
        <v>966</v>
      </c>
      <c r="I173" s="73" t="s">
        <v>597</v>
      </c>
    </row>
    <row r="174" spans="1:9">
      <c r="A174" s="73" t="s">
        <v>598</v>
      </c>
      <c r="B174" s="73" t="s">
        <v>598</v>
      </c>
      <c r="C174" s="73" t="s">
        <v>768</v>
      </c>
      <c r="D174" s="73" t="s">
        <v>596</v>
      </c>
      <c r="F174" s="130" t="s">
        <v>823</v>
      </c>
      <c r="G174" s="73" t="s">
        <v>1187</v>
      </c>
      <c r="H174" s="131" t="s">
        <v>966</v>
      </c>
      <c r="I174" s="73" t="s">
        <v>599</v>
      </c>
    </row>
    <row r="175" spans="1:9">
      <c r="A175" s="73" t="s">
        <v>600</v>
      </c>
      <c r="B175" s="73" t="s">
        <v>600</v>
      </c>
      <c r="C175" s="73" t="s">
        <v>768</v>
      </c>
      <c r="D175" s="73" t="s">
        <v>596</v>
      </c>
      <c r="F175" s="130" t="s">
        <v>840</v>
      </c>
      <c r="G175" s="73" t="s">
        <v>1187</v>
      </c>
      <c r="H175" s="131" t="s">
        <v>966</v>
      </c>
      <c r="I175" s="73" t="s">
        <v>601</v>
      </c>
    </row>
    <row r="176" spans="1:9">
      <c r="A176" s="73" t="s">
        <v>602</v>
      </c>
      <c r="B176" s="73" t="s">
        <v>602</v>
      </c>
      <c r="C176" s="73" t="s">
        <v>768</v>
      </c>
      <c r="D176" s="73" t="s">
        <v>596</v>
      </c>
      <c r="F176" s="130" t="s">
        <v>837</v>
      </c>
      <c r="G176" s="73" t="s">
        <v>1187</v>
      </c>
      <c r="H176" s="131" t="s">
        <v>966</v>
      </c>
      <c r="I176" s="73" t="s">
        <v>603</v>
      </c>
    </row>
    <row r="177" spans="1:9">
      <c r="A177" s="73" t="s">
        <v>604</v>
      </c>
      <c r="B177" s="73" t="s">
        <v>604</v>
      </c>
      <c r="C177" s="73" t="s">
        <v>768</v>
      </c>
      <c r="D177" s="73" t="s">
        <v>596</v>
      </c>
      <c r="F177" s="130" t="s">
        <v>841</v>
      </c>
      <c r="G177" s="73" t="s">
        <v>1187</v>
      </c>
      <c r="H177" s="131" t="s">
        <v>966</v>
      </c>
      <c r="I177" s="73" t="s">
        <v>605</v>
      </c>
    </row>
    <row r="178" spans="1:9">
      <c r="A178" s="73" t="s">
        <v>606</v>
      </c>
      <c r="B178" s="73" t="s">
        <v>606</v>
      </c>
      <c r="C178" s="73" t="s">
        <v>768</v>
      </c>
      <c r="D178" s="73" t="s">
        <v>596</v>
      </c>
      <c r="F178" s="130" t="s">
        <v>842</v>
      </c>
      <c r="G178" s="73" t="s">
        <v>1187</v>
      </c>
      <c r="H178" s="131" t="s">
        <v>966</v>
      </c>
      <c r="I178" s="73" t="s">
        <v>607</v>
      </c>
    </row>
    <row r="179" spans="1:9">
      <c r="A179" s="73" t="s">
        <v>891</v>
      </c>
      <c r="B179" s="73" t="s">
        <v>891</v>
      </c>
      <c r="C179" s="73" t="s">
        <v>768</v>
      </c>
      <c r="D179" s="73" t="s">
        <v>214</v>
      </c>
      <c r="F179" s="130" t="s">
        <v>966</v>
      </c>
      <c r="H179" s="131" t="s">
        <v>966</v>
      </c>
      <c r="I179" s="73" t="s">
        <v>611</v>
      </c>
    </row>
    <row r="180" spans="1:9">
      <c r="A180" s="73" t="s">
        <v>612</v>
      </c>
      <c r="B180" s="73" t="s">
        <v>612</v>
      </c>
      <c r="C180" s="73" t="s">
        <v>768</v>
      </c>
      <c r="D180" s="73" t="s">
        <v>613</v>
      </c>
      <c r="F180" s="130" t="s">
        <v>947</v>
      </c>
      <c r="H180" s="131" t="s">
        <v>966</v>
      </c>
      <c r="I180" s="73" t="s">
        <v>614</v>
      </c>
    </row>
    <row r="181" spans="1:9">
      <c r="A181" s="73" t="s">
        <v>615</v>
      </c>
      <c r="B181" s="73" t="s">
        <v>615</v>
      </c>
      <c r="C181" s="73" t="s">
        <v>768</v>
      </c>
      <c r="D181" s="73" t="s">
        <v>616</v>
      </c>
      <c r="F181" s="130" t="s">
        <v>833</v>
      </c>
      <c r="G181" s="73" t="s">
        <v>617</v>
      </c>
      <c r="H181" s="131" t="s">
        <v>966</v>
      </c>
      <c r="I181" s="73" t="s">
        <v>618</v>
      </c>
    </row>
    <row r="182" spans="1:9">
      <c r="A182" s="73" t="s">
        <v>619</v>
      </c>
      <c r="B182" s="73" t="s">
        <v>619</v>
      </c>
      <c r="C182" s="73" t="s">
        <v>768</v>
      </c>
      <c r="D182" s="73" t="s">
        <v>620</v>
      </c>
      <c r="F182" s="130" t="s">
        <v>947</v>
      </c>
      <c r="H182" s="131" t="s">
        <v>966</v>
      </c>
      <c r="I182" s="73" t="s">
        <v>621</v>
      </c>
    </row>
    <row r="183" spans="1:9">
      <c r="A183" s="73" t="s">
        <v>617</v>
      </c>
      <c r="B183" s="73" t="s">
        <v>617</v>
      </c>
      <c r="C183" s="73" t="s">
        <v>768</v>
      </c>
      <c r="D183" s="73" t="s">
        <v>616</v>
      </c>
      <c r="F183" s="130" t="s">
        <v>947</v>
      </c>
      <c r="H183" s="131" t="s">
        <v>966</v>
      </c>
      <c r="I183" s="73" t="s">
        <v>622</v>
      </c>
    </row>
    <row r="184" spans="1:9">
      <c r="A184" s="73" t="s">
        <v>741</v>
      </c>
      <c r="B184" s="73" t="s">
        <v>741</v>
      </c>
      <c r="C184" s="73" t="s">
        <v>769</v>
      </c>
      <c r="D184" s="73" t="s">
        <v>620</v>
      </c>
      <c r="E184" s="73" t="s">
        <v>742</v>
      </c>
      <c r="F184" s="130" t="s">
        <v>947</v>
      </c>
      <c r="I184" s="73" t="s">
        <v>743</v>
      </c>
    </row>
    <row r="185" spans="1:9">
      <c r="A185" s="73" t="s">
        <v>744</v>
      </c>
      <c r="B185" s="73" t="s">
        <v>744</v>
      </c>
      <c r="C185" s="73" t="s">
        <v>769</v>
      </c>
      <c r="D185" s="73" t="s">
        <v>315</v>
      </c>
      <c r="E185" s="73" t="s">
        <v>745</v>
      </c>
      <c r="F185" s="130" t="s">
        <v>947</v>
      </c>
      <c r="I185" s="73" t="s">
        <v>746</v>
      </c>
    </row>
    <row r="186" spans="1:9" customFormat="1">
      <c r="A186" s="73" t="s">
        <v>938</v>
      </c>
      <c r="B186" s="73" t="s">
        <v>938</v>
      </c>
      <c r="C186" s="73" t="s">
        <v>769</v>
      </c>
      <c r="D186" s="73" t="s">
        <v>616</v>
      </c>
      <c r="E186" s="73"/>
      <c r="F186" s="130" t="s">
        <v>947</v>
      </c>
      <c r="G186" s="73"/>
      <c r="H186" s="131" t="s">
        <v>966</v>
      </c>
      <c r="I186" s="73" t="s">
        <v>935</v>
      </c>
    </row>
    <row r="187" spans="1:9">
      <c r="A187" s="73" t="s">
        <v>623</v>
      </c>
      <c r="B187" s="73" t="s">
        <v>623</v>
      </c>
      <c r="C187" s="73" t="s">
        <v>768</v>
      </c>
      <c r="D187" s="73" t="s">
        <v>624</v>
      </c>
      <c r="E187" s="73" t="s">
        <v>625</v>
      </c>
      <c r="F187" s="130" t="s">
        <v>947</v>
      </c>
      <c r="H187" s="131" t="s">
        <v>966</v>
      </c>
      <c r="I187" s="73" t="s">
        <v>626</v>
      </c>
    </row>
    <row r="188" spans="1:9">
      <c r="A188" s="73" t="s">
        <v>627</v>
      </c>
      <c r="B188" s="73" t="s">
        <v>627</v>
      </c>
      <c r="C188" s="73" t="s">
        <v>768</v>
      </c>
      <c r="D188" s="73" t="s">
        <v>628</v>
      </c>
      <c r="E188" s="73" t="s">
        <v>629</v>
      </c>
      <c r="F188" s="130" t="s">
        <v>947</v>
      </c>
      <c r="H188" s="131" t="s">
        <v>966</v>
      </c>
      <c r="I188" s="73" t="s">
        <v>630</v>
      </c>
    </row>
    <row r="189" spans="1:9">
      <c r="A189" s="73" t="s">
        <v>747</v>
      </c>
      <c r="B189" s="73" t="s">
        <v>747</v>
      </c>
      <c r="C189" s="73" t="s">
        <v>769</v>
      </c>
      <c r="D189" s="73" t="s">
        <v>214</v>
      </c>
      <c r="E189" s="73" t="s">
        <v>748</v>
      </c>
      <c r="F189" s="130" t="s">
        <v>947</v>
      </c>
      <c r="I189" s="73" t="s">
        <v>749</v>
      </c>
    </row>
    <row r="190" spans="1:9">
      <c r="A190" s="73" t="s">
        <v>750</v>
      </c>
      <c r="B190" s="73" t="s">
        <v>750</v>
      </c>
      <c r="C190" s="73" t="s">
        <v>769</v>
      </c>
      <c r="D190" s="73" t="s">
        <v>214</v>
      </c>
      <c r="E190" s="73" t="s">
        <v>751</v>
      </c>
      <c r="F190" s="130" t="s">
        <v>947</v>
      </c>
      <c r="I190" s="73" t="s">
        <v>752</v>
      </c>
    </row>
    <row r="191" spans="1:9">
      <c r="A191" s="73" t="s">
        <v>989</v>
      </c>
      <c r="B191" s="73" t="s">
        <v>989</v>
      </c>
      <c r="C191" s="73" t="s">
        <v>768</v>
      </c>
      <c r="D191" s="73" t="s">
        <v>987</v>
      </c>
      <c r="E191" s="73" t="s">
        <v>631</v>
      </c>
      <c r="F191" s="130" t="s">
        <v>947</v>
      </c>
      <c r="H191" s="131" t="s">
        <v>966</v>
      </c>
      <c r="I191" s="73" t="s">
        <v>633</v>
      </c>
    </row>
    <row r="192" spans="1:9">
      <c r="A192" s="73" t="s">
        <v>753</v>
      </c>
      <c r="B192" s="73" t="s">
        <v>753</v>
      </c>
      <c r="C192" s="73" t="s">
        <v>769</v>
      </c>
      <c r="D192" s="73" t="s">
        <v>214</v>
      </c>
      <c r="E192" s="73" t="s">
        <v>896</v>
      </c>
      <c r="F192" s="130" t="s">
        <v>947</v>
      </c>
      <c r="I192" s="73" t="s">
        <v>754</v>
      </c>
    </row>
    <row r="193" spans="1:9" customFormat="1">
      <c r="A193" t="s">
        <v>1372</v>
      </c>
      <c r="B193" t="s">
        <v>1372</v>
      </c>
      <c r="C193" t="s">
        <v>769</v>
      </c>
      <c r="F193" s="223"/>
      <c r="I193" t="s">
        <v>1373</v>
      </c>
    </row>
    <row r="194" spans="1:9">
      <c r="A194" s="73" t="s">
        <v>755</v>
      </c>
      <c r="B194" s="73" t="s">
        <v>755</v>
      </c>
      <c r="C194" s="73" t="s">
        <v>769</v>
      </c>
      <c r="D194" s="73" t="s">
        <v>562</v>
      </c>
      <c r="E194" s="73" t="s">
        <v>756</v>
      </c>
      <c r="F194" s="130" t="s">
        <v>838</v>
      </c>
      <c r="G194" s="73" t="s">
        <v>561</v>
      </c>
      <c r="I194" s="73" t="s">
        <v>757</v>
      </c>
    </row>
    <row r="195" spans="1:9">
      <c r="A195" s="73" t="s">
        <v>758</v>
      </c>
      <c r="B195" s="73" t="s">
        <v>758</v>
      </c>
      <c r="C195" s="73" t="s">
        <v>769</v>
      </c>
      <c r="D195" s="73" t="s">
        <v>576</v>
      </c>
      <c r="E195" s="73" t="s">
        <v>759</v>
      </c>
      <c r="F195" s="130" t="s">
        <v>947</v>
      </c>
      <c r="I195" s="73" t="s">
        <v>760</v>
      </c>
    </row>
    <row r="196" spans="1:9">
      <c r="A196" s="225" t="s">
        <v>1285</v>
      </c>
      <c r="B196" s="225" t="s">
        <v>1285</v>
      </c>
      <c r="C196" s="73" t="s">
        <v>769</v>
      </c>
      <c r="D196" s="225" t="s">
        <v>1286</v>
      </c>
      <c r="E196" s="225" t="s">
        <v>1287</v>
      </c>
      <c r="I196" s="226" t="s">
        <v>1288</v>
      </c>
    </row>
    <row r="197" spans="1:9">
      <c r="A197" s="73" t="s">
        <v>634</v>
      </c>
      <c r="B197" s="73" t="s">
        <v>634</v>
      </c>
      <c r="C197" s="73" t="s">
        <v>768</v>
      </c>
      <c r="E197" s="73" t="s">
        <v>634</v>
      </c>
      <c r="F197" s="130" t="s">
        <v>843</v>
      </c>
      <c r="G197" s="73" t="s">
        <v>1005</v>
      </c>
      <c r="H197" s="131" t="s">
        <v>966</v>
      </c>
      <c r="I197" s="73" t="s">
        <v>635</v>
      </c>
    </row>
    <row r="198" spans="1:9">
      <c r="A198" s="73" t="s">
        <v>639</v>
      </c>
      <c r="B198" s="73" t="s">
        <v>639</v>
      </c>
      <c r="C198" s="73" t="s">
        <v>768</v>
      </c>
      <c r="E198" s="73" t="s">
        <v>640</v>
      </c>
      <c r="F198" s="130" t="s">
        <v>844</v>
      </c>
      <c r="G198" s="73" t="s">
        <v>1172</v>
      </c>
      <c r="H198" s="131" t="s">
        <v>966</v>
      </c>
      <c r="I198" s="73" t="s">
        <v>641</v>
      </c>
    </row>
    <row r="199" spans="1:9">
      <c r="A199" s="73" t="s">
        <v>642</v>
      </c>
      <c r="B199" s="73" t="s">
        <v>642</v>
      </c>
      <c r="C199" s="73" t="s">
        <v>768</v>
      </c>
      <c r="D199" s="73" t="s">
        <v>285</v>
      </c>
      <c r="E199" s="73" t="s">
        <v>643</v>
      </c>
      <c r="F199" s="130" t="s">
        <v>845</v>
      </c>
      <c r="G199" s="73" t="s">
        <v>287</v>
      </c>
      <c r="H199" s="131" t="s">
        <v>966</v>
      </c>
      <c r="I199" s="73" t="s">
        <v>644</v>
      </c>
    </row>
    <row r="200" spans="1:9">
      <c r="A200" s="73" t="s">
        <v>898</v>
      </c>
      <c r="B200" s="73" t="s">
        <v>898</v>
      </c>
      <c r="C200" s="73" t="s">
        <v>769</v>
      </c>
      <c r="D200" s="73" t="s">
        <v>214</v>
      </c>
      <c r="E200" s="73" t="s">
        <v>898</v>
      </c>
      <c r="F200" s="122" t="s">
        <v>857</v>
      </c>
      <c r="G200" s="123" t="s">
        <v>857</v>
      </c>
      <c r="H200" s="123" t="s">
        <v>857</v>
      </c>
      <c r="I200" s="73" t="s">
        <v>858</v>
      </c>
    </row>
    <row r="201" spans="1:9">
      <c r="A201" s="73" t="s">
        <v>645</v>
      </c>
      <c r="B201" s="73" t="s">
        <v>645</v>
      </c>
      <c r="C201" s="73" t="s">
        <v>768</v>
      </c>
      <c r="E201" s="73" t="s">
        <v>646</v>
      </c>
      <c r="F201" s="130" t="s">
        <v>846</v>
      </c>
      <c r="G201" s="73" t="s">
        <v>1005</v>
      </c>
      <c r="H201" s="131" t="s">
        <v>966</v>
      </c>
      <c r="I201" s="73" t="s">
        <v>647</v>
      </c>
    </row>
    <row r="202" spans="1:9">
      <c r="A202" s="73" t="s">
        <v>203</v>
      </c>
      <c r="B202" s="73" t="s">
        <v>203</v>
      </c>
      <c r="C202" s="73" t="s">
        <v>768</v>
      </c>
      <c r="D202" s="73" t="s">
        <v>201</v>
      </c>
      <c r="E202" s="73" t="s">
        <v>648</v>
      </c>
      <c r="F202" s="130" t="s">
        <v>947</v>
      </c>
      <c r="H202" s="131" t="s">
        <v>966</v>
      </c>
      <c r="I202" s="73" t="s">
        <v>649</v>
      </c>
    </row>
    <row r="203" spans="1:9">
      <c r="A203" s="73" t="s">
        <v>1187</v>
      </c>
      <c r="B203" s="73" t="s">
        <v>1187</v>
      </c>
      <c r="C203" s="73" t="s">
        <v>768</v>
      </c>
      <c r="D203" s="73" t="s">
        <v>596</v>
      </c>
      <c r="E203" s="73" t="s">
        <v>650</v>
      </c>
      <c r="F203" s="130" t="s">
        <v>947</v>
      </c>
      <c r="H203" s="131" t="s">
        <v>966</v>
      </c>
      <c r="I203" s="73" t="s">
        <v>651</v>
      </c>
    </row>
    <row r="204" spans="1:9">
      <c r="A204" s="73" t="s">
        <v>761</v>
      </c>
      <c r="B204" s="73" t="s">
        <v>761</v>
      </c>
      <c r="C204" s="73" t="s">
        <v>769</v>
      </c>
      <c r="D204" s="73" t="s">
        <v>214</v>
      </c>
      <c r="F204" s="130" t="s">
        <v>947</v>
      </c>
      <c r="I204" s="73" t="s">
        <v>762</v>
      </c>
    </row>
    <row r="205" spans="1:9" customFormat="1">
      <c r="A205" s="228" t="s">
        <v>1351</v>
      </c>
      <c r="B205" s="228" t="s">
        <v>1351</v>
      </c>
      <c r="C205" s="73" t="s">
        <v>769</v>
      </c>
      <c r="E205" t="s">
        <v>1358</v>
      </c>
      <c r="F205" s="223"/>
      <c r="I205" s="228" t="s">
        <v>1359</v>
      </c>
    </row>
    <row r="206" spans="1:9">
      <c r="A206" s="73" t="s">
        <v>652</v>
      </c>
      <c r="B206" s="73" t="s">
        <v>652</v>
      </c>
      <c r="C206" s="73" t="s">
        <v>768</v>
      </c>
      <c r="D206" s="73" t="s">
        <v>653</v>
      </c>
      <c r="E206" s="73" t="s">
        <v>654</v>
      </c>
      <c r="F206" s="130" t="s">
        <v>947</v>
      </c>
      <c r="H206" s="131" t="s">
        <v>966</v>
      </c>
      <c r="I206" s="73" t="s">
        <v>655</v>
      </c>
    </row>
    <row r="207" spans="1:9">
      <c r="A207" s="73" t="s">
        <v>763</v>
      </c>
      <c r="B207" s="73" t="s">
        <v>763</v>
      </c>
      <c r="C207" s="73" t="s">
        <v>769</v>
      </c>
      <c r="D207" s="73" t="s">
        <v>653</v>
      </c>
      <c r="E207" s="73" t="s">
        <v>764</v>
      </c>
      <c r="F207" s="130" t="s">
        <v>947</v>
      </c>
      <c r="I207" s="73" t="s">
        <v>765</v>
      </c>
    </row>
    <row r="208" spans="1:9">
      <c r="A208" s="73" t="s">
        <v>656</v>
      </c>
      <c r="B208" s="73" t="s">
        <v>656</v>
      </c>
      <c r="C208" s="73" t="s">
        <v>768</v>
      </c>
      <c r="D208" s="73" t="s">
        <v>657</v>
      </c>
      <c r="E208" s="73" t="s">
        <v>658</v>
      </c>
      <c r="F208" s="130" t="s">
        <v>947</v>
      </c>
      <c r="H208" s="131" t="s">
        <v>966</v>
      </c>
      <c r="I208" s="73" t="s">
        <v>659</v>
      </c>
    </row>
    <row r="209" spans="1:9">
      <c r="A209" s="73" t="s">
        <v>660</v>
      </c>
      <c r="B209" s="73" t="s">
        <v>660</v>
      </c>
      <c r="C209" s="73" t="s">
        <v>768</v>
      </c>
      <c r="D209" s="73" t="s">
        <v>963</v>
      </c>
      <c r="F209" s="130" t="s">
        <v>790</v>
      </c>
      <c r="G209" s="73" t="s">
        <v>965</v>
      </c>
      <c r="H209" s="131" t="s">
        <v>966</v>
      </c>
      <c r="I209" s="73" t="s">
        <v>661</v>
      </c>
    </row>
    <row r="210" spans="1:9">
      <c r="A210" s="73" t="s">
        <v>662</v>
      </c>
      <c r="B210" s="73" t="s">
        <v>662</v>
      </c>
      <c r="C210" s="73" t="s">
        <v>768</v>
      </c>
      <c r="D210" s="73" t="s">
        <v>963</v>
      </c>
      <c r="E210" s="73" t="s">
        <v>663</v>
      </c>
      <c r="F210" s="130" t="s">
        <v>847</v>
      </c>
      <c r="G210" s="73" t="s">
        <v>965</v>
      </c>
      <c r="H210" s="131" t="s">
        <v>966</v>
      </c>
      <c r="I210" s="73" t="s">
        <v>664</v>
      </c>
    </row>
    <row r="211" spans="1:9">
      <c r="A211" s="73" t="s">
        <v>665</v>
      </c>
      <c r="B211" s="73" t="s">
        <v>665</v>
      </c>
      <c r="C211" s="73" t="s">
        <v>768</v>
      </c>
      <c r="D211" s="73" t="s">
        <v>963</v>
      </c>
      <c r="F211" s="130" t="s">
        <v>830</v>
      </c>
      <c r="G211" s="73" t="s">
        <v>965</v>
      </c>
      <c r="H211" s="131" t="s">
        <v>966</v>
      </c>
      <c r="I211" s="73" t="s">
        <v>666</v>
      </c>
    </row>
    <row r="212" spans="1:9">
      <c r="A212" s="73" t="s">
        <v>965</v>
      </c>
      <c r="B212" s="73" t="s">
        <v>965</v>
      </c>
      <c r="C212" s="73" t="s">
        <v>768</v>
      </c>
      <c r="D212" s="73" t="s">
        <v>963</v>
      </c>
      <c r="E212" s="73" t="s">
        <v>667</v>
      </c>
      <c r="F212" s="130" t="s">
        <v>947</v>
      </c>
      <c r="H212" s="131" t="s">
        <v>966</v>
      </c>
      <c r="I212" s="73" t="s">
        <v>668</v>
      </c>
    </row>
    <row r="213" spans="1:9">
      <c r="A213" s="73" t="s">
        <v>669</v>
      </c>
      <c r="B213" s="73" t="s">
        <v>669</v>
      </c>
      <c r="C213" s="73" t="s">
        <v>768</v>
      </c>
      <c r="D213" s="73" t="s">
        <v>670</v>
      </c>
      <c r="E213" s="73" t="s">
        <v>671</v>
      </c>
      <c r="F213" s="130" t="s">
        <v>947</v>
      </c>
      <c r="H213" s="131" t="s">
        <v>966</v>
      </c>
      <c r="I213" s="73" t="s">
        <v>672</v>
      </c>
    </row>
    <row r="214" spans="1:9">
      <c r="A214" s="73" t="s">
        <v>673</v>
      </c>
      <c r="B214" s="73" t="s">
        <v>673</v>
      </c>
      <c r="C214" s="73" t="s">
        <v>768</v>
      </c>
      <c r="D214" s="73" t="s">
        <v>963</v>
      </c>
      <c r="E214" s="73" t="s">
        <v>674</v>
      </c>
      <c r="F214" s="130" t="s">
        <v>848</v>
      </c>
      <c r="G214" s="73" t="s">
        <v>965</v>
      </c>
      <c r="H214" s="131" t="s">
        <v>966</v>
      </c>
      <c r="I214" s="73" t="s">
        <v>675</v>
      </c>
    </row>
    <row r="215" spans="1:9">
      <c r="A215" s="73" t="s">
        <v>676</v>
      </c>
      <c r="B215" s="73" t="s">
        <v>676</v>
      </c>
      <c r="C215" s="73" t="s">
        <v>768</v>
      </c>
      <c r="D215" s="73" t="s">
        <v>963</v>
      </c>
      <c r="F215" s="130" t="s">
        <v>833</v>
      </c>
      <c r="G215" s="73" t="s">
        <v>965</v>
      </c>
      <c r="H215" s="131" t="s">
        <v>966</v>
      </c>
      <c r="I215" s="73" t="s">
        <v>677</v>
      </c>
    </row>
    <row r="216" spans="1:9" customFormat="1">
      <c r="A216" s="228" t="s">
        <v>1353</v>
      </c>
      <c r="B216" s="228" t="s">
        <v>1353</v>
      </c>
      <c r="C216" s="73" t="s">
        <v>769</v>
      </c>
      <c r="D216" s="73" t="s">
        <v>1360</v>
      </c>
      <c r="E216" t="s">
        <v>1361</v>
      </c>
      <c r="F216" s="223"/>
      <c r="I216" s="228" t="s">
        <v>1362</v>
      </c>
    </row>
    <row r="217" spans="1:9" customFormat="1">
      <c r="A217" s="228" t="s">
        <v>1354</v>
      </c>
      <c r="B217" s="228" t="s">
        <v>1354</v>
      </c>
      <c r="C217" s="73" t="s">
        <v>769</v>
      </c>
      <c r="D217" s="73" t="s">
        <v>1360</v>
      </c>
      <c r="E217" t="s">
        <v>1363</v>
      </c>
      <c r="F217" s="223"/>
      <c r="I217" s="228" t="s">
        <v>1364</v>
      </c>
    </row>
    <row r="218" spans="1:9">
      <c r="A218" s="73" t="s">
        <v>678</v>
      </c>
      <c r="B218" s="73" t="s">
        <v>678</v>
      </c>
      <c r="C218" s="73" t="s">
        <v>768</v>
      </c>
      <c r="D218" s="73" t="s">
        <v>963</v>
      </c>
      <c r="E218" s="73" t="s">
        <v>679</v>
      </c>
      <c r="F218" s="130" t="s">
        <v>849</v>
      </c>
      <c r="G218" s="73" t="s">
        <v>965</v>
      </c>
      <c r="H218" s="131" t="s">
        <v>966</v>
      </c>
      <c r="I218" s="73" t="s">
        <v>680</v>
      </c>
    </row>
    <row r="219" spans="1:9">
      <c r="A219" s="73" t="s">
        <v>681</v>
      </c>
      <c r="B219" s="73" t="s">
        <v>681</v>
      </c>
      <c r="C219" s="73" t="s">
        <v>768</v>
      </c>
      <c r="D219" s="73" t="s">
        <v>682</v>
      </c>
      <c r="E219" s="73" t="s">
        <v>683</v>
      </c>
      <c r="F219" s="130" t="s">
        <v>947</v>
      </c>
      <c r="H219" s="131" t="s">
        <v>966</v>
      </c>
      <c r="I219" s="73" t="s">
        <v>684</v>
      </c>
    </row>
    <row r="220" spans="1:9">
      <c r="A220" s="73" t="s">
        <v>685</v>
      </c>
      <c r="B220" s="73" t="s">
        <v>685</v>
      </c>
      <c r="C220" s="73" t="s">
        <v>768</v>
      </c>
      <c r="E220" s="73" t="s">
        <v>685</v>
      </c>
      <c r="F220" s="130" t="s">
        <v>850</v>
      </c>
      <c r="G220" s="73" t="s">
        <v>1172</v>
      </c>
      <c r="H220" s="131" t="s">
        <v>966</v>
      </c>
      <c r="I220" s="73" t="s">
        <v>686</v>
      </c>
    </row>
    <row r="221" spans="1:9">
      <c r="A221" s="73" t="s">
        <v>687</v>
      </c>
      <c r="B221" s="73" t="s">
        <v>687</v>
      </c>
      <c r="C221" s="73" t="s">
        <v>768</v>
      </c>
      <c r="D221" s="73" t="s">
        <v>894</v>
      </c>
      <c r="E221" s="73" t="s">
        <v>683</v>
      </c>
      <c r="F221" s="130" t="s">
        <v>821</v>
      </c>
      <c r="G221" s="73" t="s">
        <v>1172</v>
      </c>
      <c r="H221" s="131" t="s">
        <v>966</v>
      </c>
      <c r="I221" s="73" t="s">
        <v>688</v>
      </c>
    </row>
    <row r="222" spans="1:9">
      <c r="A222" s="73" t="s">
        <v>689</v>
      </c>
      <c r="B222" s="73" t="s">
        <v>689</v>
      </c>
      <c r="C222" s="73" t="s">
        <v>768</v>
      </c>
      <c r="D222" s="73" t="s">
        <v>285</v>
      </c>
      <c r="F222" s="130" t="s">
        <v>789</v>
      </c>
      <c r="G222" s="73" t="s">
        <v>287</v>
      </c>
      <c r="H222" s="131" t="s">
        <v>966</v>
      </c>
      <c r="I222" s="73" t="s">
        <v>690</v>
      </c>
    </row>
    <row r="223" spans="1:9">
      <c r="A223" s="73" t="s">
        <v>691</v>
      </c>
      <c r="B223" s="73" t="s">
        <v>691</v>
      </c>
      <c r="C223" s="73" t="s">
        <v>768</v>
      </c>
      <c r="D223" s="73" t="s">
        <v>290</v>
      </c>
      <c r="F223" s="130" t="s">
        <v>851</v>
      </c>
      <c r="G223" s="73" t="s">
        <v>292</v>
      </c>
      <c r="H223" s="131" t="s">
        <v>966</v>
      </c>
      <c r="I223" s="73" t="s">
        <v>692</v>
      </c>
    </row>
    <row r="224" spans="1:9">
      <c r="A224" s="73" t="s">
        <v>388</v>
      </c>
      <c r="B224" s="73" t="s">
        <v>388</v>
      </c>
      <c r="C224" s="73" t="s">
        <v>768</v>
      </c>
      <c r="D224" s="73" t="s">
        <v>386</v>
      </c>
      <c r="E224" s="73" t="s">
        <v>693</v>
      </c>
      <c r="F224" s="130" t="s">
        <v>947</v>
      </c>
      <c r="H224" s="131" t="s">
        <v>966</v>
      </c>
      <c r="I224" s="73" t="s">
        <v>694</v>
      </c>
    </row>
    <row r="225" spans="1:11">
      <c r="A225" s="73" t="s">
        <v>393</v>
      </c>
      <c r="B225" s="73" t="s">
        <v>393</v>
      </c>
      <c r="C225" s="73" t="s">
        <v>768</v>
      </c>
      <c r="D225" s="73" t="s">
        <v>391</v>
      </c>
      <c r="E225" s="73" t="s">
        <v>695</v>
      </c>
      <c r="F225" s="130" t="s">
        <v>947</v>
      </c>
      <c r="H225" s="131" t="s">
        <v>966</v>
      </c>
      <c r="I225" s="73" t="s">
        <v>696</v>
      </c>
    </row>
    <row r="226" spans="1:11">
      <c r="A226" s="73" t="s">
        <v>697</v>
      </c>
      <c r="B226" s="73" t="s">
        <v>697</v>
      </c>
      <c r="C226" s="73" t="s">
        <v>768</v>
      </c>
      <c r="D226" s="73" t="s">
        <v>698</v>
      </c>
      <c r="F226" s="130" t="s">
        <v>947</v>
      </c>
      <c r="H226" s="131" t="s">
        <v>966</v>
      </c>
      <c r="I226" s="73" t="s">
        <v>699</v>
      </c>
    </row>
    <row r="227" spans="1:11">
      <c r="A227" s="73" t="s">
        <v>700</v>
      </c>
      <c r="B227" s="73" t="s">
        <v>700</v>
      </c>
      <c r="C227" s="73" t="s">
        <v>768</v>
      </c>
      <c r="D227" s="73" t="s">
        <v>701</v>
      </c>
      <c r="E227" s="73" t="s">
        <v>702</v>
      </c>
      <c r="F227" s="130" t="s">
        <v>947</v>
      </c>
      <c r="H227" s="131" t="s">
        <v>966</v>
      </c>
      <c r="I227" s="73" t="s">
        <v>703</v>
      </c>
    </row>
    <row r="228" spans="1:11">
      <c r="A228" s="73" t="s">
        <v>704</v>
      </c>
      <c r="B228" s="73" t="s">
        <v>704</v>
      </c>
      <c r="C228" s="73" t="s">
        <v>768</v>
      </c>
      <c r="E228" s="73" t="s">
        <v>704</v>
      </c>
      <c r="F228" s="130" t="s">
        <v>852</v>
      </c>
      <c r="G228" s="73" t="s">
        <v>982</v>
      </c>
      <c r="H228" s="131" t="s">
        <v>966</v>
      </c>
      <c r="I228" s="73" t="s">
        <v>705</v>
      </c>
    </row>
    <row r="229" spans="1:11">
      <c r="A229" s="73" t="s">
        <v>706</v>
      </c>
      <c r="B229" s="73" t="s">
        <v>706</v>
      </c>
      <c r="C229" s="73" t="s">
        <v>768</v>
      </c>
      <c r="F229" s="130" t="s">
        <v>853</v>
      </c>
      <c r="G229" s="73" t="s">
        <v>982</v>
      </c>
      <c r="H229" s="131" t="s">
        <v>966</v>
      </c>
      <c r="I229" s="73" t="s">
        <v>398</v>
      </c>
    </row>
    <row r="230" spans="1:11">
      <c r="A230" s="73" t="s">
        <v>707</v>
      </c>
      <c r="B230" s="73" t="s">
        <v>707</v>
      </c>
      <c r="C230" s="73" t="s">
        <v>768</v>
      </c>
      <c r="F230" s="130" t="s">
        <v>854</v>
      </c>
      <c r="G230" s="73" t="s">
        <v>982</v>
      </c>
      <c r="H230" s="131" t="s">
        <v>966</v>
      </c>
      <c r="I230" s="73" t="s">
        <v>398</v>
      </c>
    </row>
    <row r="231" spans="1:11">
      <c r="A231" s="73" t="s">
        <v>708</v>
      </c>
      <c r="B231" s="73" t="s">
        <v>708</v>
      </c>
      <c r="C231" s="73" t="s">
        <v>768</v>
      </c>
      <c r="D231" s="73" t="s">
        <v>1178</v>
      </c>
      <c r="E231" s="73" t="s">
        <v>709</v>
      </c>
      <c r="F231" s="130" t="s">
        <v>852</v>
      </c>
      <c r="G231" s="73" t="s">
        <v>1180</v>
      </c>
      <c r="H231" s="131" t="s">
        <v>966</v>
      </c>
      <c r="I231" s="73" t="s">
        <v>710</v>
      </c>
    </row>
    <row r="232" spans="1:11">
      <c r="A232" s="73" t="s">
        <v>928</v>
      </c>
      <c r="B232" s="73" t="s">
        <v>928</v>
      </c>
      <c r="C232" s="73" t="s">
        <v>769</v>
      </c>
      <c r="D232" s="73" t="s">
        <v>264</v>
      </c>
      <c r="E232" s="73" t="s">
        <v>929</v>
      </c>
      <c r="F232" s="130" t="s">
        <v>833</v>
      </c>
      <c r="G232" s="73" t="s">
        <v>930</v>
      </c>
      <c r="H232" s="131" t="s">
        <v>966</v>
      </c>
      <c r="I232" s="73" t="s">
        <v>936</v>
      </c>
    </row>
    <row r="233" spans="1:11">
      <c r="A233" s="73" t="s">
        <v>931</v>
      </c>
      <c r="B233" s="73" t="s">
        <v>931</v>
      </c>
      <c r="C233" s="73" t="s">
        <v>769</v>
      </c>
      <c r="D233" s="73" t="s">
        <v>285</v>
      </c>
      <c r="E233" s="73" t="s">
        <v>932</v>
      </c>
      <c r="F233" s="130" t="s">
        <v>934</v>
      </c>
      <c r="G233" s="73" t="s">
        <v>933</v>
      </c>
      <c r="H233" s="131" t="s">
        <v>966</v>
      </c>
      <c r="I233" s="73" t="s">
        <v>937</v>
      </c>
    </row>
    <row r="234" spans="1:11">
      <c r="A234" s="73" t="s">
        <v>938</v>
      </c>
      <c r="B234" s="73" t="s">
        <v>938</v>
      </c>
      <c r="C234" s="73" t="s">
        <v>769</v>
      </c>
      <c r="D234" s="73" t="s">
        <v>616</v>
      </c>
      <c r="F234" s="130" t="s">
        <v>947</v>
      </c>
      <c r="H234" s="131" t="s">
        <v>966</v>
      </c>
      <c r="I234" s="73" t="s">
        <v>935</v>
      </c>
    </row>
    <row r="235" spans="1:11">
      <c r="A235" s="121" t="s">
        <v>1087</v>
      </c>
      <c r="B235" s="121" t="s">
        <v>1087</v>
      </c>
      <c r="C235" s="73" t="s">
        <v>769</v>
      </c>
      <c r="D235" s="73" t="s">
        <v>214</v>
      </c>
      <c r="E235" s="73" t="s">
        <v>1087</v>
      </c>
      <c r="I235" s="121" t="s">
        <v>1086</v>
      </c>
    </row>
    <row r="236" spans="1:11">
      <c r="A236" s="121"/>
      <c r="F236" s="122"/>
      <c r="G236" s="123"/>
      <c r="I236" s="121"/>
      <c r="K236" s="121"/>
    </row>
  </sheetData>
  <phoneticPr fontId="0" type="noConversion"/>
  <pageMargins left="0.75" right="0.75" top="1" bottom="1" header="0.5" footer="0.5"/>
  <pageSetup orientation="portrait" horizontalDpi="4294967293" verticalDpi="429496729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5:Z106"/>
  <sheetViews>
    <sheetView workbookViewId="0">
      <selection activeCell="B3" sqref="B3"/>
    </sheetView>
  </sheetViews>
  <sheetFormatPr baseColWidth="10" defaultColWidth="8.83203125" defaultRowHeight="13"/>
  <cols>
    <col min="1" max="1" width="42.6640625" customWidth="1"/>
    <col min="2" max="26" width="45.6640625" customWidth="1"/>
  </cols>
  <sheetData>
    <row r="5" spans="1:26" s="73" customFormat="1">
      <c r="A5" s="75" t="s">
        <v>110</v>
      </c>
      <c r="B5" s="79">
        <f>ROW(B5)</f>
        <v>5</v>
      </c>
      <c r="C5" s="79"/>
      <c r="D5" s="79"/>
      <c r="E5" s="79"/>
      <c r="F5" s="79"/>
      <c r="G5" s="79"/>
      <c r="H5" s="79"/>
      <c r="I5" s="79"/>
      <c r="J5" s="79"/>
      <c r="K5" s="79"/>
      <c r="L5" s="79"/>
      <c r="M5" s="79"/>
      <c r="N5" s="79"/>
      <c r="O5"/>
      <c r="P5"/>
      <c r="Q5"/>
      <c r="R5"/>
      <c r="S5"/>
      <c r="T5"/>
      <c r="U5"/>
      <c r="V5"/>
      <c r="W5"/>
      <c r="X5"/>
      <c r="Y5"/>
      <c r="Z5"/>
    </row>
    <row r="6" spans="1:26" s="73" customFormat="1">
      <c r="A6" s="201" t="s">
        <v>47</v>
      </c>
      <c r="B6" s="207"/>
      <c r="C6" s="207"/>
      <c r="D6" s="207"/>
      <c r="E6" s="207"/>
      <c r="F6" s="207"/>
      <c r="G6" s="207"/>
      <c r="H6" s="207"/>
      <c r="I6" s="207"/>
      <c r="J6" s="207"/>
      <c r="K6" s="207"/>
      <c r="L6" s="207"/>
      <c r="M6" s="207"/>
      <c r="N6" s="207"/>
      <c r="O6"/>
      <c r="P6"/>
      <c r="Q6"/>
      <c r="R6"/>
      <c r="S6"/>
      <c r="T6"/>
      <c r="U6"/>
      <c r="V6"/>
      <c r="W6"/>
      <c r="X6"/>
      <c r="Y6"/>
      <c r="Z6"/>
    </row>
    <row r="7" spans="1:26" s="73" customFormat="1">
      <c r="A7" s="201" t="s">
        <v>43</v>
      </c>
      <c r="B7" s="147"/>
      <c r="C7" s="147"/>
      <c r="D7" s="147"/>
      <c r="E7" s="147"/>
      <c r="F7" s="147"/>
      <c r="G7" s="147"/>
      <c r="H7" s="147"/>
      <c r="I7" s="147"/>
      <c r="J7" s="147"/>
      <c r="K7" s="147"/>
      <c r="L7" s="147"/>
      <c r="M7" s="147"/>
      <c r="N7" s="147"/>
      <c r="O7"/>
      <c r="P7"/>
      <c r="Q7"/>
      <c r="R7"/>
      <c r="S7"/>
      <c r="T7"/>
      <c r="U7"/>
      <c r="V7"/>
      <c r="W7"/>
      <c r="X7"/>
      <c r="Y7"/>
      <c r="Z7"/>
    </row>
    <row r="8" spans="1:26" s="73" customFormat="1">
      <c r="A8" s="201" t="s">
        <v>45</v>
      </c>
      <c r="B8" s="147"/>
      <c r="C8" s="147"/>
      <c r="D8" s="147"/>
      <c r="E8" s="147"/>
      <c r="F8" s="147"/>
      <c r="G8" s="147"/>
      <c r="H8" s="147"/>
      <c r="I8" s="147"/>
      <c r="J8" s="147"/>
      <c r="K8" s="147"/>
      <c r="L8" s="147"/>
      <c r="M8" s="147"/>
      <c r="N8" s="147"/>
      <c r="O8"/>
      <c r="P8"/>
      <c r="Q8"/>
      <c r="R8"/>
      <c r="S8"/>
      <c r="T8"/>
      <c r="U8"/>
      <c r="V8"/>
      <c r="W8"/>
      <c r="X8"/>
      <c r="Y8"/>
      <c r="Z8"/>
    </row>
    <row r="9" spans="1:26" s="73" customFormat="1">
      <c r="A9" s="201" t="s">
        <v>44</v>
      </c>
      <c r="B9" s="147"/>
      <c r="C9" s="147"/>
      <c r="D9" s="147"/>
      <c r="E9" s="147"/>
      <c r="F9" s="147"/>
      <c r="G9" s="147"/>
      <c r="H9" s="147"/>
      <c r="I9" s="147"/>
      <c r="J9" s="147"/>
      <c r="K9" s="147"/>
      <c r="L9" s="147"/>
      <c r="M9" s="147"/>
      <c r="N9" s="147"/>
      <c r="O9"/>
      <c r="P9"/>
      <c r="Q9"/>
      <c r="R9"/>
      <c r="S9"/>
      <c r="T9"/>
      <c r="U9"/>
      <c r="V9"/>
      <c r="W9"/>
      <c r="X9"/>
      <c r="Y9"/>
      <c r="Z9"/>
    </row>
    <row r="10" spans="1:26" s="73" customFormat="1">
      <c r="A10" s="201" t="s">
        <v>46</v>
      </c>
      <c r="B10" s="240"/>
      <c r="C10" s="207"/>
      <c r="D10" s="207"/>
      <c r="E10" s="207"/>
      <c r="F10" s="207"/>
      <c r="G10" s="207"/>
      <c r="H10" s="207"/>
      <c r="I10" s="207"/>
      <c r="J10" s="207"/>
      <c r="K10" s="207"/>
      <c r="L10" s="207"/>
      <c r="M10" s="207"/>
      <c r="N10" s="207"/>
      <c r="O10"/>
      <c r="P10"/>
      <c r="Q10"/>
      <c r="R10"/>
      <c r="S10"/>
      <c r="T10"/>
      <c r="U10"/>
      <c r="V10"/>
      <c r="W10"/>
      <c r="X10"/>
      <c r="Y10"/>
      <c r="Z10"/>
    </row>
    <row r="11" spans="1:26" s="73" customFormat="1" ht="14">
      <c r="A11" s="208" t="s">
        <v>1150</v>
      </c>
      <c r="B11" s="207"/>
      <c r="D11" s="207"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207" t="str">
        <f t="shared" si="0"/>
        <v/>
      </c>
      <c r="F11" s="207" t="str">
        <f t="shared" si="0"/>
        <v/>
      </c>
      <c r="G11" s="207" t="str">
        <f t="shared" si="0"/>
        <v/>
      </c>
      <c r="H11" s="207" t="str">
        <f t="shared" si="0"/>
        <v/>
      </c>
      <c r="I11" s="207" t="str">
        <f t="shared" si="0"/>
        <v/>
      </c>
      <c r="J11" s="207" t="str">
        <f t="shared" si="0"/>
        <v/>
      </c>
      <c r="K11" s="207" t="str">
        <f t="shared" si="0"/>
        <v/>
      </c>
      <c r="L11" s="207" t="str">
        <f t="shared" si="0"/>
        <v/>
      </c>
      <c r="M11" s="207" t="str">
        <f t="shared" si="0"/>
        <v/>
      </c>
      <c r="N11" s="207" t="str">
        <f t="shared" si="0"/>
        <v/>
      </c>
      <c r="O11"/>
      <c r="P11"/>
      <c r="Q11"/>
      <c r="R11"/>
      <c r="S11"/>
      <c r="T11"/>
      <c r="U11"/>
      <c r="V11"/>
      <c r="W11"/>
      <c r="X11"/>
      <c r="Y11"/>
      <c r="Z11"/>
    </row>
    <row r="12" spans="1:26" s="73" customFormat="1">
      <c r="A12" s="201"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207"/>
      <c r="C12" s="207"/>
      <c r="D12" s="207"/>
      <c r="E12" s="207"/>
      <c r="F12" s="207"/>
      <c r="G12" s="207"/>
      <c r="H12" s="207"/>
      <c r="I12" s="207"/>
      <c r="J12" s="207"/>
      <c r="K12" s="207"/>
      <c r="L12" s="207"/>
      <c r="M12" s="207"/>
      <c r="N12" s="207"/>
      <c r="O12"/>
      <c r="P12"/>
      <c r="Q12"/>
      <c r="R12"/>
      <c r="S12"/>
      <c r="T12"/>
      <c r="U12"/>
      <c r="V12"/>
      <c r="W12"/>
      <c r="X12"/>
      <c r="Y12"/>
      <c r="Z12"/>
    </row>
    <row r="13" spans="1:26" s="73" customFormat="1">
      <c r="A13" s="201"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207"/>
      <c r="C13" s="207"/>
      <c r="D13" s="207"/>
      <c r="E13" s="207"/>
      <c r="F13" s="207"/>
      <c r="G13" s="207"/>
      <c r="H13" s="207"/>
      <c r="I13" s="207"/>
      <c r="J13" s="207"/>
      <c r="K13" s="207"/>
      <c r="L13" s="207"/>
      <c r="M13" s="207"/>
      <c r="N13" s="207"/>
      <c r="O13"/>
      <c r="P13"/>
      <c r="Q13"/>
      <c r="R13"/>
      <c r="S13"/>
      <c r="T13"/>
      <c r="U13"/>
      <c r="V13"/>
      <c r="W13"/>
      <c r="X13"/>
      <c r="Y13"/>
      <c r="Z13"/>
    </row>
    <row r="14" spans="1:26" s="73" customFormat="1">
      <c r="A14" s="201"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207"/>
      <c r="C14" s="207"/>
      <c r="D14" s="207"/>
      <c r="E14" s="207"/>
      <c r="F14" s="207"/>
      <c r="G14" s="207"/>
      <c r="H14" s="207"/>
      <c r="I14" s="207"/>
      <c r="J14" s="207"/>
      <c r="K14" s="207"/>
      <c r="L14" s="207"/>
      <c r="M14" s="207"/>
      <c r="N14" s="207"/>
      <c r="O14"/>
      <c r="P14"/>
      <c r="Q14"/>
      <c r="R14"/>
      <c r="S14"/>
      <c r="T14"/>
      <c r="U14"/>
      <c r="V14"/>
      <c r="W14"/>
      <c r="X14"/>
      <c r="Y14"/>
      <c r="Z14"/>
    </row>
    <row r="15" spans="1:26" s="73" customFormat="1">
      <c r="A15" s="201"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207"/>
      <c r="C15" s="207"/>
      <c r="D15" s="207"/>
      <c r="E15" s="207"/>
      <c r="F15" s="207"/>
      <c r="G15" s="207"/>
      <c r="H15" s="207"/>
      <c r="I15" s="207"/>
      <c r="J15" s="207"/>
      <c r="K15" s="207"/>
      <c r="L15" s="207"/>
      <c r="M15" s="207"/>
      <c r="N15" s="207"/>
      <c r="O15"/>
      <c r="P15"/>
      <c r="Q15"/>
      <c r="R15"/>
      <c r="S15"/>
      <c r="T15"/>
      <c r="U15"/>
      <c r="V15"/>
      <c r="W15"/>
      <c r="X15"/>
      <c r="Y15"/>
      <c r="Z15"/>
    </row>
    <row r="16" spans="1:26" s="73" customFormat="1">
      <c r="A16" s="201"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207"/>
      <c r="C16" s="207"/>
      <c r="D16" s="207"/>
      <c r="E16" s="207"/>
      <c r="F16" s="207"/>
      <c r="G16" s="207"/>
      <c r="H16" s="207"/>
      <c r="I16" s="207"/>
      <c r="J16" s="207"/>
      <c r="K16" s="207"/>
      <c r="L16" s="207"/>
      <c r="M16" s="207"/>
      <c r="N16" s="207"/>
      <c r="O16"/>
      <c r="P16"/>
      <c r="Q16"/>
      <c r="R16"/>
      <c r="S16"/>
      <c r="T16"/>
      <c r="U16"/>
      <c r="V16"/>
      <c r="W16"/>
      <c r="X16"/>
      <c r="Y16"/>
      <c r="Z16"/>
    </row>
    <row r="17" spans="1:26" s="73" customFormat="1">
      <c r="A17" s="201"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207"/>
      <c r="C17" s="207"/>
      <c r="D17" s="207"/>
      <c r="E17" s="207"/>
      <c r="F17" s="207"/>
      <c r="G17" s="207"/>
      <c r="H17" s="207"/>
      <c r="I17" s="207"/>
      <c r="J17" s="207"/>
      <c r="K17" s="207"/>
      <c r="L17" s="207"/>
      <c r="M17" s="207"/>
      <c r="N17" s="207"/>
      <c r="O17"/>
      <c r="P17"/>
      <c r="Q17"/>
      <c r="R17"/>
      <c r="S17"/>
      <c r="T17"/>
      <c r="U17"/>
      <c r="V17"/>
      <c r="W17"/>
      <c r="X17"/>
      <c r="Y17"/>
      <c r="Z17"/>
    </row>
    <row r="18" spans="1:26" s="73" customFormat="1">
      <c r="A18" s="201"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207"/>
      <c r="C18" s="207"/>
      <c r="D18" s="207"/>
      <c r="E18" s="207"/>
      <c r="F18" s="207"/>
      <c r="G18" s="207"/>
      <c r="H18" s="207"/>
      <c r="I18" s="207"/>
      <c r="J18" s="207"/>
      <c r="K18" s="207"/>
      <c r="L18" s="207"/>
      <c r="M18" s="207"/>
      <c r="N18" s="207"/>
      <c r="O18"/>
      <c r="P18"/>
      <c r="Q18"/>
      <c r="R18"/>
      <c r="S18"/>
      <c r="T18"/>
      <c r="U18"/>
      <c r="V18"/>
      <c r="W18"/>
      <c r="X18"/>
      <c r="Y18"/>
      <c r="Z18"/>
    </row>
    <row r="19" spans="1:26" s="73" customFormat="1">
      <c r="A19" s="201"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207"/>
      <c r="C19" s="207"/>
      <c r="D19" s="207"/>
      <c r="E19" s="207"/>
      <c r="F19" s="207"/>
      <c r="G19" s="207"/>
      <c r="H19" s="207"/>
      <c r="I19" s="207"/>
      <c r="J19" s="207"/>
      <c r="K19" s="207"/>
      <c r="L19" s="207"/>
      <c r="M19" s="207"/>
      <c r="N19" s="207"/>
      <c r="O19"/>
      <c r="P19"/>
      <c r="Q19"/>
      <c r="R19"/>
      <c r="S19"/>
      <c r="T19"/>
      <c r="U19"/>
      <c r="V19"/>
      <c r="W19"/>
      <c r="X19"/>
      <c r="Y19"/>
      <c r="Z19"/>
    </row>
    <row r="20" spans="1:26" s="73" customFormat="1">
      <c r="A20" s="201"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207"/>
      <c r="C20" s="207"/>
      <c r="D20" s="207"/>
      <c r="E20" s="207"/>
      <c r="F20" s="207"/>
      <c r="G20" s="207"/>
      <c r="H20" s="207"/>
      <c r="I20" s="207"/>
      <c r="J20" s="207"/>
      <c r="K20" s="207"/>
      <c r="L20" s="207"/>
      <c r="M20" s="207"/>
      <c r="N20" s="207"/>
      <c r="O20"/>
      <c r="P20"/>
      <c r="Q20"/>
      <c r="R20"/>
      <c r="S20"/>
      <c r="T20"/>
      <c r="U20"/>
      <c r="V20"/>
      <c r="W20"/>
      <c r="X20"/>
      <c r="Y20"/>
      <c r="Z20"/>
    </row>
    <row r="21" spans="1:26" s="73" customFormat="1">
      <c r="A21"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207"/>
      <c r="C21" s="207"/>
      <c r="D21" s="207"/>
      <c r="E21" s="207"/>
      <c r="F21" s="207"/>
      <c r="G21" s="207"/>
      <c r="H21" s="207"/>
      <c r="I21" s="207"/>
      <c r="J21" s="207"/>
      <c r="K21" s="207"/>
      <c r="L21" s="207"/>
      <c r="M21" s="207"/>
      <c r="N21" s="207"/>
      <c r="O21"/>
      <c r="P21"/>
      <c r="Q21"/>
      <c r="R21"/>
      <c r="S21"/>
      <c r="T21"/>
      <c r="U21"/>
      <c r="V21"/>
      <c r="W21"/>
      <c r="X21"/>
      <c r="Y21"/>
      <c r="Z21"/>
    </row>
    <row r="22" spans="1:26" s="73" customFormat="1">
      <c r="A22"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207"/>
      <c r="C22" s="207"/>
      <c r="D22" s="207"/>
      <c r="E22" s="207"/>
      <c r="F22" s="207"/>
      <c r="G22" s="207"/>
      <c r="H22" s="207"/>
      <c r="I22" s="207"/>
      <c r="J22" s="207"/>
      <c r="K22" s="207"/>
      <c r="L22" s="207"/>
      <c r="M22" s="207"/>
      <c r="N22" s="207"/>
      <c r="O22"/>
      <c r="P22"/>
      <c r="Q22"/>
      <c r="R22"/>
      <c r="S22"/>
      <c r="T22"/>
      <c r="U22"/>
      <c r="V22"/>
      <c r="W22"/>
      <c r="X22"/>
      <c r="Y22"/>
      <c r="Z22"/>
    </row>
    <row r="23" spans="1:26" s="73" customFormat="1">
      <c r="A23"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207"/>
      <c r="C23" s="207"/>
      <c r="D23" s="207"/>
      <c r="E23" s="207"/>
      <c r="F23" s="207"/>
      <c r="G23" s="207"/>
      <c r="H23" s="207"/>
      <c r="I23" s="207"/>
      <c r="J23" s="207"/>
      <c r="K23" s="207"/>
      <c r="L23" s="207"/>
      <c r="M23" s="207"/>
      <c r="N23" s="207"/>
      <c r="O23"/>
      <c r="P23"/>
      <c r="Q23"/>
      <c r="R23"/>
      <c r="S23"/>
      <c r="T23"/>
      <c r="U23"/>
      <c r="V23"/>
      <c r="W23"/>
      <c r="X23"/>
      <c r="Y23"/>
      <c r="Z23"/>
    </row>
    <row r="24" spans="1:26" s="73" customFormat="1">
      <c r="A24"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209"/>
      <c r="O24"/>
      <c r="P24"/>
      <c r="Q24"/>
      <c r="R24"/>
      <c r="S24"/>
      <c r="T24"/>
      <c r="U24"/>
      <c r="V24"/>
      <c r="W24"/>
      <c r="X24"/>
      <c r="Y24"/>
      <c r="Z24"/>
    </row>
    <row r="25" spans="1:26" s="73" customFormat="1">
      <c r="A25"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209"/>
      <c r="O25"/>
      <c r="P25"/>
      <c r="Q25"/>
      <c r="R25"/>
      <c r="S25"/>
      <c r="T25"/>
      <c r="U25"/>
      <c r="V25"/>
      <c r="W25"/>
      <c r="X25"/>
      <c r="Y25"/>
      <c r="Z25"/>
    </row>
    <row r="26" spans="1:26" s="73" customFormat="1">
      <c r="A26" s="201"/>
      <c r="B26" s="209"/>
      <c r="O26"/>
      <c r="P26"/>
      <c r="Q26"/>
      <c r="R26"/>
      <c r="S26"/>
      <c r="T26"/>
      <c r="U26"/>
      <c r="V26"/>
      <c r="W26"/>
      <c r="X26"/>
      <c r="Y26"/>
      <c r="Z26"/>
    </row>
    <row r="27" spans="1:26" s="73" customFormat="1">
      <c r="O27"/>
      <c r="P27"/>
      <c r="Q27"/>
      <c r="R27"/>
      <c r="S27"/>
      <c r="T27"/>
      <c r="U27"/>
      <c r="V27"/>
      <c r="W27"/>
      <c r="X27"/>
      <c r="Y27"/>
      <c r="Z27"/>
    </row>
    <row r="28" spans="1:26" s="73" customFormat="1">
      <c r="A28" s="75" t="s">
        <v>110</v>
      </c>
      <c r="B28" s="79">
        <f>ROW(B28)</f>
        <v>28</v>
      </c>
      <c r="C28" s="79"/>
      <c r="D28" s="79"/>
      <c r="E28" s="79"/>
      <c r="F28" s="79"/>
      <c r="G28" s="79"/>
      <c r="H28" s="79"/>
      <c r="I28" s="79"/>
      <c r="J28" s="79"/>
      <c r="K28" s="79"/>
      <c r="L28" s="79"/>
      <c r="M28" s="79"/>
      <c r="N28" s="79"/>
      <c r="O28"/>
      <c r="P28"/>
      <c r="Q28"/>
      <c r="R28"/>
      <c r="S28"/>
      <c r="T28"/>
      <c r="U28"/>
      <c r="V28"/>
      <c r="W28"/>
      <c r="X28"/>
      <c r="Y28"/>
      <c r="Z28"/>
    </row>
    <row r="29" spans="1:26" s="73" customFormat="1">
      <c r="A29" s="201" t="s">
        <v>47</v>
      </c>
      <c r="B29" s="206"/>
      <c r="C29" s="207"/>
      <c r="D29" s="207"/>
      <c r="E29" s="207"/>
      <c r="F29" s="207"/>
      <c r="G29" s="207"/>
      <c r="H29" s="207"/>
      <c r="I29" s="207"/>
      <c r="J29" s="207"/>
      <c r="K29" s="207"/>
      <c r="L29" s="207"/>
      <c r="M29" s="207"/>
      <c r="N29" s="207"/>
      <c r="O29"/>
      <c r="P29"/>
      <c r="Q29"/>
      <c r="R29"/>
      <c r="S29"/>
      <c r="T29"/>
      <c r="U29"/>
      <c r="V29"/>
      <c r="W29"/>
      <c r="X29"/>
      <c r="Y29"/>
      <c r="Z29"/>
    </row>
    <row r="30" spans="1:26" s="73" customFormat="1">
      <c r="A30" s="201" t="s">
        <v>43</v>
      </c>
      <c r="B30" s="221"/>
      <c r="C30" s="221"/>
      <c r="D30" s="147"/>
      <c r="E30" s="147"/>
      <c r="F30" s="147"/>
      <c r="G30" s="147"/>
      <c r="H30" s="147"/>
      <c r="I30" s="147"/>
      <c r="J30" s="147"/>
      <c r="K30" s="147"/>
      <c r="L30" s="147"/>
      <c r="M30" s="147"/>
      <c r="N30" s="147"/>
      <c r="O30"/>
      <c r="P30"/>
      <c r="Q30"/>
      <c r="R30"/>
      <c r="S30"/>
      <c r="T30"/>
      <c r="U30"/>
      <c r="V30"/>
      <c r="W30"/>
      <c r="X30"/>
      <c r="Y30"/>
      <c r="Z30"/>
    </row>
    <row r="31" spans="1:26" s="73" customFormat="1">
      <c r="A31" s="201" t="s">
        <v>45</v>
      </c>
      <c r="B31" s="221"/>
      <c r="C31" s="221"/>
      <c r="D31" s="147"/>
      <c r="E31" s="147"/>
      <c r="F31" s="147"/>
      <c r="G31" s="147"/>
      <c r="H31" s="147"/>
      <c r="I31" s="147"/>
      <c r="J31" s="147"/>
      <c r="K31" s="147"/>
      <c r="L31" s="147"/>
      <c r="M31" s="147"/>
      <c r="N31" s="147"/>
      <c r="O31"/>
      <c r="P31"/>
      <c r="Q31"/>
      <c r="R31"/>
      <c r="S31"/>
      <c r="T31"/>
      <c r="U31"/>
      <c r="V31"/>
      <c r="W31"/>
      <c r="X31"/>
      <c r="Y31"/>
      <c r="Z31"/>
    </row>
    <row r="32" spans="1:26" s="73" customFormat="1">
      <c r="A32" s="201" t="s">
        <v>44</v>
      </c>
      <c r="B32" s="221"/>
      <c r="C32" s="221"/>
      <c r="D32" s="147"/>
      <c r="E32" s="147"/>
      <c r="F32" s="147"/>
      <c r="G32" s="147"/>
      <c r="H32" s="147"/>
      <c r="I32" s="147"/>
      <c r="J32" s="147"/>
      <c r="K32" s="147"/>
      <c r="L32" s="147"/>
      <c r="M32" s="147"/>
      <c r="N32" s="147"/>
      <c r="O32"/>
      <c r="P32"/>
      <c r="Q32"/>
      <c r="R32"/>
      <c r="S32"/>
      <c r="T32"/>
      <c r="U32"/>
      <c r="V32"/>
      <c r="W32"/>
      <c r="X32"/>
      <c r="Y32"/>
      <c r="Z32"/>
    </row>
    <row r="33" spans="1:26" s="73" customFormat="1">
      <c r="A33" s="201" t="s">
        <v>46</v>
      </c>
      <c r="B33" s="210"/>
      <c r="C33" s="207"/>
      <c r="D33" s="207"/>
      <c r="E33" s="207"/>
      <c r="F33" s="207"/>
      <c r="G33" s="207"/>
      <c r="H33" s="207"/>
      <c r="I33" s="207"/>
      <c r="J33" s="207"/>
      <c r="K33" s="207"/>
      <c r="L33" s="207"/>
      <c r="M33" s="207"/>
      <c r="N33" s="207"/>
      <c r="O33"/>
      <c r="P33"/>
      <c r="Q33"/>
      <c r="R33"/>
      <c r="S33"/>
      <c r="T33"/>
      <c r="U33"/>
      <c r="V33"/>
      <c r="W33"/>
      <c r="X33"/>
      <c r="Y33"/>
      <c r="Z33"/>
    </row>
    <row r="34" spans="1:26" s="73" customFormat="1" ht="14">
      <c r="A34" s="208" t="s">
        <v>1150</v>
      </c>
      <c r="B34" s="207"/>
      <c r="C34" s="207"/>
      <c r="D34" s="207"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207" t="str">
        <f t="shared" si="1"/>
        <v/>
      </c>
      <c r="F34" s="207" t="str">
        <f t="shared" si="1"/>
        <v/>
      </c>
      <c r="G34" s="207" t="str">
        <f t="shared" si="1"/>
        <v/>
      </c>
      <c r="H34" s="207" t="str">
        <f t="shared" si="1"/>
        <v/>
      </c>
      <c r="I34" s="207" t="str">
        <f t="shared" si="1"/>
        <v/>
      </c>
      <c r="J34" s="207" t="str">
        <f t="shared" si="1"/>
        <v/>
      </c>
      <c r="K34" s="207" t="str">
        <f t="shared" si="1"/>
        <v/>
      </c>
      <c r="L34" s="207" t="str">
        <f t="shared" si="1"/>
        <v/>
      </c>
      <c r="M34" s="207" t="str">
        <f t="shared" si="1"/>
        <v/>
      </c>
      <c r="N34" s="207" t="str">
        <f t="shared" si="1"/>
        <v/>
      </c>
      <c r="O34"/>
      <c r="P34"/>
      <c r="Q34"/>
      <c r="R34"/>
      <c r="S34"/>
      <c r="T34"/>
      <c r="U34"/>
      <c r="V34"/>
      <c r="W34"/>
      <c r="X34"/>
      <c r="Y34"/>
      <c r="Z34"/>
    </row>
    <row r="35" spans="1:26" s="73" customFormat="1">
      <c r="A35" s="201"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206"/>
      <c r="C35" s="207"/>
      <c r="D35" s="207"/>
      <c r="E35" s="207"/>
      <c r="F35" s="207"/>
      <c r="G35" s="207"/>
      <c r="H35" s="207"/>
      <c r="I35" s="207"/>
      <c r="J35" s="207"/>
      <c r="K35" s="207"/>
      <c r="L35" s="207"/>
      <c r="M35" s="207"/>
      <c r="N35" s="207"/>
      <c r="O35"/>
      <c r="P35"/>
      <c r="Q35"/>
      <c r="R35"/>
      <c r="S35"/>
      <c r="T35"/>
      <c r="U35"/>
      <c r="V35"/>
      <c r="W35"/>
      <c r="X35"/>
      <c r="Y35"/>
      <c r="Z35"/>
    </row>
    <row r="36" spans="1:26" s="73" customFormat="1">
      <c r="A36" s="201"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207"/>
      <c r="C36" s="207"/>
      <c r="D36" s="207"/>
      <c r="E36" s="207"/>
      <c r="F36" s="207"/>
      <c r="G36" s="207"/>
      <c r="H36" s="207"/>
      <c r="I36" s="207"/>
      <c r="J36" s="207"/>
      <c r="K36" s="207"/>
      <c r="L36" s="207"/>
      <c r="M36" s="207"/>
      <c r="N36" s="207"/>
      <c r="O36"/>
      <c r="P36"/>
      <c r="Q36"/>
      <c r="R36"/>
      <c r="S36"/>
      <c r="T36"/>
      <c r="U36"/>
      <c r="V36"/>
      <c r="W36"/>
      <c r="X36"/>
      <c r="Y36"/>
      <c r="Z36"/>
    </row>
    <row r="37" spans="1:26" s="73" customFormat="1">
      <c r="A37" s="201"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207"/>
      <c r="C37" s="207"/>
      <c r="D37" s="207"/>
      <c r="E37" s="207"/>
      <c r="F37" s="207"/>
      <c r="G37" s="207"/>
      <c r="H37" s="207"/>
      <c r="I37" s="207"/>
      <c r="J37" s="207"/>
      <c r="K37" s="207"/>
      <c r="L37" s="207"/>
      <c r="M37" s="207"/>
      <c r="N37" s="207"/>
      <c r="O37"/>
      <c r="P37"/>
      <c r="Q37"/>
      <c r="R37"/>
      <c r="S37"/>
      <c r="T37"/>
      <c r="U37"/>
      <c r="V37"/>
      <c r="W37"/>
      <c r="X37"/>
      <c r="Y37"/>
      <c r="Z37"/>
    </row>
    <row r="38" spans="1:26" s="73" customFormat="1">
      <c r="A38" s="201"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207"/>
      <c r="C38" s="207"/>
      <c r="D38" s="207"/>
      <c r="E38" s="207"/>
      <c r="F38" s="207"/>
      <c r="G38" s="207"/>
      <c r="H38" s="207"/>
      <c r="I38" s="207"/>
      <c r="J38" s="207"/>
      <c r="K38" s="207"/>
      <c r="L38" s="207"/>
      <c r="M38" s="207"/>
      <c r="N38" s="207"/>
      <c r="O38"/>
      <c r="P38"/>
      <c r="Q38"/>
      <c r="R38"/>
      <c r="S38"/>
      <c r="T38"/>
      <c r="U38"/>
      <c r="V38"/>
      <c r="W38"/>
      <c r="X38"/>
      <c r="Y38"/>
      <c r="Z38"/>
    </row>
    <row r="39" spans="1:26" s="73" customFormat="1">
      <c r="A39" s="201"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207"/>
      <c r="C39" s="207"/>
      <c r="D39" s="207"/>
      <c r="E39" s="207"/>
      <c r="F39" s="207"/>
      <c r="G39" s="207"/>
      <c r="H39" s="207"/>
      <c r="I39" s="207"/>
      <c r="J39" s="207"/>
      <c r="K39" s="207"/>
      <c r="L39" s="207"/>
      <c r="M39" s="207"/>
      <c r="N39" s="207"/>
      <c r="O39"/>
      <c r="P39"/>
      <c r="Q39"/>
      <c r="R39"/>
      <c r="S39"/>
      <c r="T39"/>
      <c r="U39"/>
      <c r="V39"/>
      <c r="W39"/>
      <c r="X39"/>
      <c r="Y39"/>
      <c r="Z39"/>
    </row>
    <row r="40" spans="1:26" s="73" customFormat="1">
      <c r="A40" s="201"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207"/>
      <c r="C40" s="207"/>
      <c r="D40" s="207"/>
      <c r="E40" s="207"/>
      <c r="F40" s="207"/>
      <c r="G40" s="207"/>
      <c r="H40" s="207"/>
      <c r="I40" s="207"/>
      <c r="J40" s="207"/>
      <c r="K40" s="207"/>
      <c r="L40" s="207"/>
      <c r="M40" s="207"/>
      <c r="N40" s="207"/>
      <c r="O40"/>
      <c r="P40"/>
      <c r="Q40"/>
      <c r="R40"/>
      <c r="S40"/>
      <c r="T40"/>
      <c r="U40"/>
      <c r="V40"/>
      <c r="W40"/>
      <c r="X40"/>
      <c r="Y40"/>
      <c r="Z40"/>
    </row>
    <row r="41" spans="1:26" s="73" customFormat="1">
      <c r="A41" s="201"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207"/>
      <c r="C41" s="207"/>
      <c r="D41" s="207"/>
      <c r="E41" s="207"/>
      <c r="F41" s="207"/>
      <c r="G41" s="207"/>
      <c r="H41" s="207"/>
      <c r="I41" s="207"/>
      <c r="J41" s="207"/>
      <c r="K41" s="207"/>
      <c r="L41" s="207"/>
      <c r="M41" s="207"/>
      <c r="N41" s="207"/>
      <c r="O41"/>
      <c r="P41"/>
      <c r="Q41"/>
      <c r="R41"/>
      <c r="S41"/>
      <c r="T41"/>
      <c r="U41"/>
      <c r="V41"/>
      <c r="W41"/>
      <c r="X41"/>
      <c r="Y41"/>
      <c r="Z41"/>
    </row>
    <row r="42" spans="1:26" s="73" customFormat="1">
      <c r="A42" s="201"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207"/>
      <c r="C42" s="207"/>
      <c r="D42" s="207"/>
      <c r="E42" s="207"/>
      <c r="F42" s="207"/>
      <c r="G42" s="207"/>
      <c r="H42" s="207"/>
      <c r="I42" s="207"/>
      <c r="J42" s="207"/>
      <c r="K42" s="207"/>
      <c r="L42" s="207"/>
      <c r="M42" s="207"/>
      <c r="N42" s="207"/>
      <c r="O42"/>
      <c r="P42"/>
      <c r="Q42"/>
      <c r="R42"/>
      <c r="S42"/>
      <c r="T42"/>
      <c r="U42"/>
      <c r="V42"/>
      <c r="W42"/>
      <c r="X42"/>
      <c r="Y42"/>
      <c r="Z42"/>
    </row>
    <row r="43" spans="1:26" s="73" customFormat="1">
      <c r="A43" s="201"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207"/>
      <c r="C43" s="207"/>
      <c r="D43" s="207"/>
      <c r="E43" s="207"/>
      <c r="F43" s="207"/>
      <c r="G43" s="207"/>
      <c r="H43" s="207"/>
      <c r="I43" s="207"/>
      <c r="J43" s="207"/>
      <c r="K43" s="207"/>
      <c r="L43" s="207"/>
      <c r="M43" s="207"/>
      <c r="N43" s="207"/>
      <c r="O43"/>
      <c r="P43"/>
      <c r="Q43"/>
      <c r="R43"/>
      <c r="S43"/>
      <c r="T43"/>
      <c r="U43"/>
      <c r="V43"/>
      <c r="W43"/>
      <c r="X43"/>
      <c r="Y43"/>
      <c r="Z43"/>
    </row>
    <row r="44" spans="1:26" s="73" customFormat="1">
      <c r="A44"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207"/>
      <c r="C44" s="207"/>
      <c r="D44" s="207"/>
      <c r="E44" s="207"/>
      <c r="F44" s="207"/>
      <c r="G44" s="207"/>
      <c r="H44" s="207"/>
      <c r="I44" s="207"/>
      <c r="J44" s="207"/>
      <c r="K44" s="207"/>
      <c r="L44" s="207"/>
      <c r="M44" s="207"/>
      <c r="N44" s="207"/>
      <c r="O44"/>
      <c r="P44"/>
      <c r="Q44"/>
      <c r="R44"/>
      <c r="S44"/>
      <c r="T44"/>
      <c r="U44"/>
      <c r="V44"/>
      <c r="W44"/>
      <c r="X44"/>
      <c r="Y44"/>
      <c r="Z44"/>
    </row>
    <row r="45" spans="1:26" s="73" customFormat="1">
      <c r="A45"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207"/>
      <c r="C45" s="207"/>
      <c r="D45" s="207"/>
      <c r="E45" s="207"/>
      <c r="F45" s="207"/>
      <c r="G45" s="207"/>
      <c r="H45" s="207"/>
      <c r="I45" s="207"/>
      <c r="J45" s="207"/>
      <c r="K45" s="207"/>
      <c r="L45" s="207"/>
      <c r="M45" s="207"/>
      <c r="N45" s="207"/>
      <c r="O45"/>
      <c r="P45"/>
      <c r="Q45"/>
      <c r="R45"/>
      <c r="S45"/>
      <c r="T45"/>
      <c r="U45"/>
      <c r="V45"/>
      <c r="W45"/>
      <c r="X45"/>
      <c r="Y45"/>
      <c r="Z45"/>
    </row>
    <row r="46" spans="1:26" s="73" customFormat="1">
      <c r="A46"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207"/>
      <c r="C46" s="207"/>
      <c r="D46" s="207"/>
      <c r="E46" s="207"/>
      <c r="F46" s="207"/>
      <c r="G46" s="207"/>
      <c r="H46" s="207"/>
      <c r="I46" s="207"/>
      <c r="J46" s="207"/>
      <c r="K46" s="207"/>
      <c r="L46" s="207"/>
      <c r="M46" s="207"/>
      <c r="N46" s="207"/>
      <c r="O46"/>
      <c r="P46"/>
      <c r="Q46"/>
      <c r="R46"/>
      <c r="S46"/>
      <c r="T46"/>
      <c r="U46"/>
      <c r="V46"/>
      <c r="W46"/>
      <c r="X46"/>
      <c r="Y46"/>
      <c r="Z46"/>
    </row>
    <row r="47" spans="1:26" s="73" customFormat="1">
      <c r="A47"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209"/>
      <c r="O47"/>
      <c r="P47"/>
      <c r="Q47"/>
      <c r="R47"/>
      <c r="S47"/>
      <c r="T47"/>
      <c r="U47"/>
      <c r="V47"/>
      <c r="W47"/>
      <c r="X47"/>
      <c r="Y47"/>
      <c r="Z47"/>
    </row>
    <row r="48" spans="1:26" s="73" customFormat="1">
      <c r="A48"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209"/>
      <c r="O48"/>
      <c r="P48"/>
      <c r="Q48"/>
      <c r="R48"/>
      <c r="S48"/>
      <c r="T48"/>
      <c r="U48"/>
      <c r="V48"/>
      <c r="W48"/>
      <c r="X48"/>
      <c r="Y48"/>
      <c r="Z48"/>
    </row>
    <row r="49" spans="1:26" s="73" customFormat="1">
      <c r="A49" s="201"/>
      <c r="B49" s="209"/>
      <c r="O49"/>
      <c r="P49"/>
      <c r="Q49"/>
      <c r="R49"/>
      <c r="S49"/>
      <c r="T49"/>
      <c r="U49"/>
      <c r="V49"/>
      <c r="W49"/>
      <c r="X49"/>
      <c r="Y49"/>
      <c r="Z49"/>
    </row>
    <row r="50" spans="1:26" s="73" customFormat="1">
      <c r="O50"/>
      <c r="P50"/>
      <c r="Q50"/>
      <c r="R50"/>
      <c r="S50"/>
      <c r="T50"/>
      <c r="U50"/>
      <c r="V50"/>
      <c r="W50"/>
      <c r="X50"/>
      <c r="Y50"/>
      <c r="Z50"/>
    </row>
    <row r="51" spans="1:26" s="73" customFormat="1">
      <c r="A51" s="75" t="s">
        <v>110</v>
      </c>
      <c r="B51" s="79">
        <f>ROW(B51)</f>
        <v>51</v>
      </c>
      <c r="C51" s="79"/>
      <c r="D51" s="79"/>
      <c r="E51" s="79"/>
      <c r="F51" s="79"/>
      <c r="G51" s="79"/>
      <c r="H51" s="79"/>
      <c r="I51" s="79"/>
      <c r="J51" s="79"/>
      <c r="K51" s="79"/>
      <c r="L51" s="79"/>
      <c r="M51" s="79"/>
      <c r="N51" s="79"/>
      <c r="O51"/>
      <c r="P51"/>
      <c r="Q51"/>
      <c r="R51"/>
      <c r="S51"/>
      <c r="T51"/>
      <c r="U51"/>
      <c r="V51"/>
      <c r="W51"/>
      <c r="X51"/>
      <c r="Y51"/>
      <c r="Z51"/>
    </row>
    <row r="52" spans="1:26" s="73" customFormat="1">
      <c r="A52" s="201" t="s">
        <v>47</v>
      </c>
      <c r="B52" s="207"/>
      <c r="C52" s="207"/>
      <c r="D52" s="207"/>
      <c r="E52" s="207"/>
      <c r="F52" s="207"/>
      <c r="G52" s="207"/>
      <c r="H52" s="207"/>
      <c r="I52" s="207"/>
      <c r="J52" s="207"/>
      <c r="K52" s="207"/>
      <c r="L52" s="207"/>
      <c r="M52" s="207"/>
      <c r="N52" s="207"/>
      <c r="O52"/>
      <c r="P52"/>
      <c r="Q52"/>
      <c r="R52"/>
      <c r="S52"/>
      <c r="T52"/>
      <c r="U52"/>
      <c r="V52"/>
      <c r="W52"/>
      <c r="X52"/>
      <c r="Y52"/>
      <c r="Z52"/>
    </row>
    <row r="53" spans="1:26" s="73" customFormat="1">
      <c r="A53" s="201" t="s">
        <v>43</v>
      </c>
      <c r="B53" s="221"/>
      <c r="C53" s="221"/>
      <c r="D53" s="147"/>
      <c r="E53" s="147"/>
      <c r="F53" s="147"/>
      <c r="G53" s="147"/>
      <c r="H53" s="147"/>
      <c r="I53" s="147"/>
      <c r="J53" s="147"/>
      <c r="K53" s="147"/>
      <c r="L53" s="147"/>
      <c r="M53" s="147"/>
      <c r="N53" s="147"/>
      <c r="O53"/>
      <c r="P53"/>
      <c r="Q53"/>
      <c r="R53"/>
      <c r="S53"/>
      <c r="T53"/>
      <c r="U53"/>
      <c r="V53"/>
      <c r="W53"/>
      <c r="X53"/>
      <c r="Y53"/>
      <c r="Z53"/>
    </row>
    <row r="54" spans="1:26" s="73" customFormat="1">
      <c r="A54" s="201" t="s">
        <v>45</v>
      </c>
      <c r="B54" s="221"/>
      <c r="C54" s="221"/>
      <c r="D54" s="147"/>
      <c r="E54" s="147"/>
      <c r="F54" s="147"/>
      <c r="G54" s="147"/>
      <c r="H54" s="147"/>
      <c r="I54" s="147"/>
      <c r="J54" s="147"/>
      <c r="K54" s="147"/>
      <c r="L54" s="147"/>
      <c r="M54" s="147"/>
      <c r="N54" s="147"/>
      <c r="O54"/>
      <c r="P54"/>
      <c r="Q54"/>
      <c r="R54"/>
      <c r="S54"/>
      <c r="T54"/>
      <c r="U54"/>
      <c r="V54"/>
      <c r="W54"/>
      <c r="X54"/>
      <c r="Y54"/>
      <c r="Z54"/>
    </row>
    <row r="55" spans="1:26" s="73" customFormat="1">
      <c r="A55" s="201" t="s">
        <v>44</v>
      </c>
      <c r="B55" s="147"/>
      <c r="C55" s="221"/>
      <c r="D55" s="147"/>
      <c r="E55" s="147"/>
      <c r="F55" s="147"/>
      <c r="G55" s="147"/>
      <c r="H55" s="147"/>
      <c r="I55" s="147"/>
      <c r="J55" s="147"/>
      <c r="K55" s="147"/>
      <c r="L55" s="147"/>
      <c r="M55" s="147"/>
      <c r="N55" s="147"/>
      <c r="O55"/>
      <c r="P55"/>
      <c r="Q55"/>
      <c r="R55"/>
      <c r="S55"/>
      <c r="T55"/>
      <c r="U55"/>
      <c r="V55"/>
      <c r="W55"/>
      <c r="X55"/>
      <c r="Y55"/>
      <c r="Z55"/>
    </row>
    <row r="56" spans="1:26" s="73" customFormat="1">
      <c r="A56" s="201" t="s">
        <v>46</v>
      </c>
      <c r="B56" s="210"/>
      <c r="C56" s="207"/>
      <c r="D56" s="207"/>
      <c r="E56" s="207"/>
      <c r="F56" s="207"/>
      <c r="G56" s="207"/>
      <c r="H56" s="207"/>
      <c r="I56" s="207"/>
      <c r="J56" s="207"/>
      <c r="K56" s="207"/>
      <c r="L56" s="207"/>
      <c r="M56" s="207"/>
      <c r="N56" s="207"/>
      <c r="O56"/>
      <c r="P56"/>
      <c r="Q56"/>
      <c r="R56"/>
      <c r="S56"/>
      <c r="T56"/>
      <c r="U56"/>
      <c r="V56"/>
      <c r="W56"/>
      <c r="X56"/>
      <c r="Y56"/>
      <c r="Z56"/>
    </row>
    <row r="57" spans="1:26" s="73" customFormat="1" ht="14">
      <c r="A57" s="208" t="s">
        <v>1150</v>
      </c>
      <c r="B57" s="207"/>
      <c r="C57" s="207"/>
      <c r="D57" s="207"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207" t="str">
        <f t="shared" si="2"/>
        <v/>
      </c>
      <c r="F57" s="207" t="str">
        <f t="shared" si="2"/>
        <v/>
      </c>
      <c r="G57" s="207" t="str">
        <f t="shared" si="2"/>
        <v/>
      </c>
      <c r="H57" s="207" t="str">
        <f t="shared" si="2"/>
        <v/>
      </c>
      <c r="I57" s="207" t="str">
        <f t="shared" si="2"/>
        <v/>
      </c>
      <c r="J57" s="207" t="str">
        <f t="shared" si="2"/>
        <v/>
      </c>
      <c r="K57" s="207" t="str">
        <f t="shared" si="2"/>
        <v/>
      </c>
      <c r="L57" s="207" t="str">
        <f t="shared" si="2"/>
        <v/>
      </c>
      <c r="M57" s="207" t="str">
        <f t="shared" si="2"/>
        <v/>
      </c>
      <c r="N57" s="207" t="str">
        <f t="shared" si="2"/>
        <v/>
      </c>
      <c r="O57"/>
      <c r="P57"/>
      <c r="Q57"/>
      <c r="R57"/>
      <c r="S57"/>
      <c r="T57"/>
      <c r="U57"/>
      <c r="V57"/>
      <c r="W57"/>
      <c r="X57"/>
      <c r="Y57"/>
      <c r="Z57"/>
    </row>
    <row r="58" spans="1:26" s="73" customFormat="1">
      <c r="A58" s="201"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207"/>
      <c r="C58" s="207"/>
      <c r="D58" s="207"/>
      <c r="E58" s="207"/>
      <c r="F58" s="207"/>
      <c r="G58" s="207"/>
      <c r="H58" s="207"/>
      <c r="I58" s="207"/>
      <c r="J58" s="207"/>
      <c r="K58" s="207"/>
      <c r="L58" s="207"/>
      <c r="M58" s="207"/>
      <c r="N58" s="207"/>
      <c r="O58"/>
      <c r="P58"/>
      <c r="Q58"/>
      <c r="R58"/>
      <c r="S58"/>
      <c r="T58"/>
      <c r="U58"/>
      <c r="V58"/>
      <c r="W58"/>
      <c r="X58"/>
      <c r="Y58"/>
      <c r="Z58"/>
    </row>
    <row r="59" spans="1:26" s="73" customFormat="1">
      <c r="A59" s="201"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207"/>
      <c r="C59" s="207"/>
      <c r="D59" s="207"/>
      <c r="E59" s="207"/>
      <c r="F59" s="207"/>
      <c r="G59" s="207"/>
      <c r="H59" s="207"/>
      <c r="I59" s="207"/>
      <c r="J59" s="207"/>
      <c r="K59" s="207"/>
      <c r="L59" s="207"/>
      <c r="M59" s="207"/>
      <c r="N59" s="207"/>
      <c r="O59"/>
      <c r="P59"/>
      <c r="Q59"/>
      <c r="R59"/>
      <c r="S59"/>
      <c r="T59"/>
      <c r="U59"/>
      <c r="V59"/>
      <c r="W59"/>
      <c r="X59"/>
      <c r="Y59"/>
      <c r="Z59"/>
    </row>
    <row r="60" spans="1:26" s="73" customFormat="1">
      <c r="A60" s="201"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207"/>
      <c r="C60" s="207"/>
      <c r="D60" s="207"/>
      <c r="E60" s="207"/>
      <c r="F60" s="207"/>
      <c r="G60" s="207"/>
      <c r="H60" s="207"/>
      <c r="I60" s="207"/>
      <c r="J60" s="207"/>
      <c r="K60" s="207"/>
      <c r="L60" s="207"/>
      <c r="M60" s="207"/>
      <c r="N60" s="207"/>
      <c r="O60"/>
      <c r="P60"/>
      <c r="Q60"/>
      <c r="R60"/>
      <c r="S60"/>
      <c r="T60"/>
      <c r="U60"/>
      <c r="V60"/>
      <c r="W60"/>
      <c r="X60"/>
      <c r="Y60"/>
      <c r="Z60"/>
    </row>
    <row r="61" spans="1:26" s="73" customFormat="1">
      <c r="A61" s="201"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88"/>
      <c r="C61" s="207"/>
      <c r="D61" s="207"/>
      <c r="E61" s="207"/>
      <c r="F61" s="207"/>
      <c r="G61" s="207"/>
      <c r="H61" s="207"/>
      <c r="I61" s="207"/>
      <c r="J61" s="207"/>
      <c r="K61" s="207"/>
      <c r="L61" s="207"/>
      <c r="M61" s="207"/>
      <c r="N61" s="207"/>
      <c r="O61"/>
      <c r="P61"/>
      <c r="Q61"/>
      <c r="R61"/>
      <c r="S61"/>
      <c r="T61"/>
      <c r="U61"/>
      <c r="V61"/>
      <c r="W61"/>
      <c r="X61"/>
      <c r="Y61"/>
      <c r="Z61"/>
    </row>
    <row r="62" spans="1:26" s="73" customFormat="1">
      <c r="A62" s="201"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207"/>
      <c r="C62" s="207"/>
      <c r="D62" s="207"/>
      <c r="E62" s="207"/>
      <c r="F62" s="207"/>
      <c r="G62" s="207"/>
      <c r="H62" s="207"/>
      <c r="I62" s="207"/>
      <c r="J62" s="207"/>
      <c r="K62" s="207"/>
      <c r="L62" s="207"/>
      <c r="M62" s="207"/>
      <c r="N62" s="207"/>
      <c r="O62"/>
      <c r="P62"/>
      <c r="Q62"/>
      <c r="R62"/>
      <c r="S62"/>
      <c r="T62"/>
      <c r="U62"/>
      <c r="V62"/>
      <c r="W62"/>
      <c r="X62"/>
      <c r="Y62"/>
      <c r="Z62"/>
    </row>
    <row r="63" spans="1:26" s="73" customFormat="1">
      <c r="A63" s="201"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207"/>
      <c r="C63" s="207"/>
      <c r="D63" s="207"/>
      <c r="E63" s="207"/>
      <c r="F63" s="207"/>
      <c r="G63" s="207"/>
      <c r="H63" s="207"/>
      <c r="I63" s="207"/>
      <c r="J63" s="207"/>
      <c r="K63" s="207"/>
      <c r="L63" s="207"/>
      <c r="M63" s="207"/>
      <c r="N63" s="207"/>
      <c r="O63"/>
      <c r="P63"/>
      <c r="Q63"/>
      <c r="R63"/>
      <c r="S63"/>
      <c r="T63"/>
      <c r="U63"/>
      <c r="V63"/>
      <c r="W63"/>
      <c r="X63"/>
      <c r="Y63"/>
      <c r="Z63"/>
    </row>
    <row r="64" spans="1:26" s="73" customFormat="1">
      <c r="A64" s="201"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207"/>
      <c r="C64" s="207"/>
      <c r="D64" s="207"/>
      <c r="E64" s="207"/>
      <c r="F64" s="207"/>
      <c r="G64" s="207"/>
      <c r="H64" s="207"/>
      <c r="I64" s="207"/>
      <c r="J64" s="207"/>
      <c r="K64" s="207"/>
      <c r="L64" s="207"/>
      <c r="M64" s="207"/>
      <c r="N64" s="207"/>
      <c r="O64"/>
      <c r="P64"/>
      <c r="Q64"/>
      <c r="R64"/>
      <c r="S64"/>
      <c r="T64"/>
      <c r="U64"/>
      <c r="V64"/>
      <c r="W64"/>
      <c r="X64"/>
      <c r="Y64"/>
      <c r="Z64"/>
    </row>
    <row r="65" spans="1:26" s="73" customFormat="1">
      <c r="A65" s="201"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207"/>
      <c r="C65" s="207"/>
      <c r="D65" s="207"/>
      <c r="E65" s="207"/>
      <c r="F65" s="207"/>
      <c r="G65" s="207"/>
      <c r="H65" s="207"/>
      <c r="I65" s="207"/>
      <c r="J65" s="207"/>
      <c r="K65" s="207"/>
      <c r="L65" s="207"/>
      <c r="M65" s="207"/>
      <c r="N65" s="207"/>
      <c r="O65"/>
      <c r="P65"/>
      <c r="Q65"/>
      <c r="R65"/>
      <c r="S65"/>
      <c r="T65"/>
      <c r="U65"/>
      <c r="V65"/>
      <c r="W65"/>
      <c r="X65"/>
      <c r="Y65"/>
      <c r="Z65"/>
    </row>
    <row r="66" spans="1:26" s="73" customFormat="1">
      <c r="A66" s="201"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207"/>
      <c r="C66" s="207"/>
      <c r="D66" s="207"/>
      <c r="E66" s="207"/>
      <c r="F66" s="207"/>
      <c r="G66" s="207"/>
      <c r="H66" s="207"/>
      <c r="I66" s="207"/>
      <c r="J66" s="207"/>
      <c r="K66" s="207"/>
      <c r="L66" s="207"/>
      <c r="M66" s="207"/>
      <c r="N66" s="207"/>
      <c r="O66"/>
      <c r="P66"/>
      <c r="Q66"/>
      <c r="R66"/>
      <c r="S66"/>
      <c r="T66"/>
      <c r="U66"/>
      <c r="V66"/>
      <c r="W66"/>
      <c r="X66"/>
      <c r="Y66"/>
      <c r="Z66"/>
    </row>
    <row r="67" spans="1:26" s="73" customFormat="1">
      <c r="A67"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207"/>
      <c r="C67" s="207"/>
      <c r="D67" s="207"/>
      <c r="E67" s="207"/>
      <c r="F67" s="207"/>
      <c r="G67" s="207"/>
      <c r="H67" s="207"/>
      <c r="I67" s="207"/>
      <c r="J67" s="207"/>
      <c r="K67" s="207"/>
      <c r="L67" s="207"/>
      <c r="M67" s="207"/>
      <c r="N67" s="207"/>
      <c r="O67"/>
      <c r="P67"/>
      <c r="Q67"/>
      <c r="R67"/>
      <c r="S67"/>
      <c r="T67"/>
      <c r="U67"/>
      <c r="V67"/>
      <c r="W67"/>
      <c r="X67"/>
      <c r="Y67"/>
      <c r="Z67"/>
    </row>
    <row r="68" spans="1:26" s="73" customFormat="1">
      <c r="A68"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207"/>
      <c r="C68" s="207"/>
      <c r="D68" s="207"/>
      <c r="E68" s="207"/>
      <c r="F68" s="207"/>
      <c r="G68" s="207"/>
      <c r="H68" s="207"/>
      <c r="I68" s="207"/>
      <c r="J68" s="207"/>
      <c r="K68" s="207"/>
      <c r="L68" s="207"/>
      <c r="M68" s="207"/>
      <c r="N68" s="207"/>
      <c r="O68"/>
      <c r="P68"/>
      <c r="Q68"/>
      <c r="R68"/>
      <c r="S68"/>
      <c r="T68"/>
      <c r="U68"/>
      <c r="V68"/>
      <c r="W68"/>
      <c r="X68"/>
      <c r="Y68"/>
      <c r="Z68"/>
    </row>
    <row r="69" spans="1:26" s="73" customFormat="1">
      <c r="A69"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207"/>
      <c r="C69" s="207"/>
      <c r="D69" s="207"/>
      <c r="E69" s="207"/>
      <c r="F69" s="207"/>
      <c r="G69" s="207"/>
      <c r="H69" s="207"/>
      <c r="I69" s="207"/>
      <c r="J69" s="207"/>
      <c r="K69" s="207"/>
      <c r="L69" s="207"/>
      <c r="M69" s="207"/>
      <c r="N69" s="207"/>
      <c r="O69"/>
      <c r="P69"/>
      <c r="Q69"/>
      <c r="R69"/>
      <c r="S69"/>
      <c r="T69"/>
      <c r="U69"/>
      <c r="V69"/>
      <c r="W69"/>
      <c r="X69"/>
      <c r="Y69"/>
      <c r="Z69"/>
    </row>
    <row r="70" spans="1:26" s="73" customFormat="1">
      <c r="A70"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209"/>
      <c r="O70"/>
      <c r="P70"/>
      <c r="Q70"/>
      <c r="R70"/>
      <c r="S70"/>
      <c r="T70"/>
      <c r="U70"/>
      <c r="V70"/>
      <c r="W70"/>
      <c r="X70"/>
      <c r="Y70"/>
      <c r="Z70"/>
    </row>
    <row r="71" spans="1:26" s="73" customFormat="1">
      <c r="A71"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209"/>
      <c r="O71"/>
      <c r="P71"/>
      <c r="Q71"/>
      <c r="R71"/>
      <c r="S71"/>
      <c r="T71"/>
      <c r="U71"/>
      <c r="V71"/>
      <c r="W71"/>
      <c r="X71"/>
      <c r="Y71"/>
      <c r="Z71"/>
    </row>
    <row r="72" spans="1:26" s="73" customFormat="1">
      <c r="A72" s="201"/>
      <c r="B72" s="209"/>
      <c r="O72"/>
      <c r="P72"/>
      <c r="Q72"/>
      <c r="R72"/>
      <c r="S72"/>
      <c r="T72"/>
      <c r="U72"/>
      <c r="V72"/>
      <c r="W72"/>
      <c r="X72"/>
      <c r="Y72"/>
      <c r="Z72"/>
    </row>
    <row r="73" spans="1:26" s="73" customFormat="1">
      <c r="O73"/>
      <c r="P73"/>
      <c r="Q73"/>
      <c r="R73"/>
      <c r="S73"/>
      <c r="T73"/>
      <c r="U73"/>
      <c r="V73"/>
      <c r="W73"/>
      <c r="X73"/>
      <c r="Y73"/>
      <c r="Z73"/>
    </row>
    <row r="74" spans="1:26">
      <c r="A74" s="75" t="s">
        <v>110</v>
      </c>
      <c r="B74" s="224">
        <v>74</v>
      </c>
    </row>
    <row r="75" spans="1:26">
      <c r="A75" s="201" t="s">
        <v>47</v>
      </c>
      <c r="B75" s="206"/>
    </row>
    <row r="76" spans="1:26">
      <c r="A76" s="201" t="s">
        <v>43</v>
      </c>
    </row>
    <row r="77" spans="1:26">
      <c r="A77" s="201" t="s">
        <v>45</v>
      </c>
    </row>
    <row r="78" spans="1:26">
      <c r="A78" s="201" t="s">
        <v>44</v>
      </c>
    </row>
    <row r="79" spans="1:26">
      <c r="A79" s="201" t="s">
        <v>46</v>
      </c>
      <c r="B79" s="223"/>
    </row>
    <row r="80" spans="1:26">
      <c r="A80" s="208" t="s">
        <v>1150</v>
      </c>
    </row>
    <row r="81" spans="1:26">
      <c r="A81" s="201"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206"/>
    </row>
    <row r="82" spans="1:26">
      <c r="A82" s="201"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207"/>
    </row>
    <row r="83" spans="1:26">
      <c r="A83" s="201"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22"/>
    </row>
    <row r="84" spans="1:26">
      <c r="A84" s="201"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22"/>
    </row>
    <row r="85" spans="1:26">
      <c r="A85" s="201"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c r="A86" s="201"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c r="A87" s="201"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c r="A88" s="201"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c r="A89" s="201"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c r="A90"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c r="A91"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c r="A92"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c r="A93"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c r="A94"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73" customFormat="1">
      <c r="A95" s="201"/>
      <c r="B95" s="209"/>
      <c r="O95"/>
      <c r="P95"/>
      <c r="Q95"/>
      <c r="R95"/>
      <c r="S95"/>
      <c r="T95"/>
      <c r="U95"/>
      <c r="V95"/>
      <c r="W95"/>
      <c r="X95"/>
      <c r="Y95"/>
      <c r="Z95"/>
    </row>
    <row r="96" spans="1:26" s="73" customFormat="1">
      <c r="A96" s="75" t="s">
        <v>110</v>
      </c>
      <c r="B96" s="224">
        <v>96</v>
      </c>
      <c r="O96"/>
      <c r="P96"/>
      <c r="Q96"/>
      <c r="R96"/>
      <c r="S96"/>
      <c r="T96"/>
      <c r="U96"/>
      <c r="V96"/>
      <c r="W96"/>
      <c r="X96"/>
      <c r="Y96"/>
      <c r="Z96"/>
    </row>
    <row r="97" spans="1:2">
      <c r="A97" s="201" t="s">
        <v>47</v>
      </c>
      <c r="B97" s="206"/>
    </row>
    <row r="98" spans="1:2">
      <c r="A98" s="201" t="s">
        <v>43</v>
      </c>
    </row>
    <row r="99" spans="1:2">
      <c r="A99" s="201" t="s">
        <v>45</v>
      </c>
    </row>
    <row r="100" spans="1:2">
      <c r="A100" s="201" t="s">
        <v>44</v>
      </c>
    </row>
    <row r="101" spans="1:2">
      <c r="A101" s="201" t="s">
        <v>46</v>
      </c>
      <c r="B101" s="223"/>
    </row>
    <row r="102" spans="1:2">
      <c r="A102" s="208" t="s">
        <v>1150</v>
      </c>
    </row>
    <row r="103" spans="1:2">
      <c r="A103" s="201"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207"/>
    </row>
    <row r="104" spans="1:2">
      <c r="A104" s="201"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207"/>
    </row>
    <row r="105" spans="1:2">
      <c r="A105" s="201"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206"/>
    </row>
    <row r="106" spans="1:2">
      <c r="A106" s="201"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207"/>
    </row>
  </sheetData>
  <phoneticPr fontId="0" type="noConversion"/>
  <dataValidations count="1">
    <dataValidation type="list" allowBlank="1" showInputMessage="1" showErrorMessage="1" sqref="A11 A34 A57 A80 A102" xr:uid="{00000000-0002-0000-0100-000000000000}">
      <formula1>citation</formula1>
    </dataValidation>
  </dataValidation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5:T73"/>
  <sheetViews>
    <sheetView showGridLines="0" topLeftCell="B1" workbookViewId="0">
      <selection activeCell="B5" sqref="B5"/>
    </sheetView>
  </sheetViews>
  <sheetFormatPr baseColWidth="10" defaultColWidth="8.83203125" defaultRowHeight="13"/>
  <cols>
    <col min="1" max="1" width="46.5" customWidth="1"/>
    <col min="2" max="2" width="50.6640625" customWidth="1"/>
    <col min="3" max="27" width="48.6640625" customWidth="1"/>
  </cols>
  <sheetData>
    <row r="5" spans="1:20" ht="18">
      <c r="A5" s="27" t="s">
        <v>1085</v>
      </c>
      <c r="B5" s="75" t="s">
        <v>1245</v>
      </c>
      <c r="C5" s="79">
        <f>ROW(C5)</f>
        <v>5</v>
      </c>
    </row>
    <row r="6" spans="1:20">
      <c r="A6" s="25" t="s">
        <v>1246</v>
      </c>
      <c r="B6" s="201" t="s">
        <v>1247</v>
      </c>
      <c r="C6" s="199"/>
    </row>
    <row r="7" spans="1:20">
      <c r="A7" s="25" t="s">
        <v>1248</v>
      </c>
      <c r="B7" s="204" t="s">
        <v>1249</v>
      </c>
      <c r="C7" s="181"/>
      <c r="D7" s="181"/>
      <c r="E7" s="181"/>
      <c r="F7" s="181"/>
      <c r="G7" s="181"/>
      <c r="H7" s="181"/>
      <c r="I7" s="181"/>
      <c r="J7" s="181"/>
      <c r="K7" s="181"/>
      <c r="L7" s="181"/>
      <c r="M7" s="181"/>
      <c r="N7" s="181"/>
      <c r="O7" s="181"/>
      <c r="P7" s="181"/>
      <c r="Q7" s="181"/>
      <c r="R7" s="181"/>
      <c r="S7" s="181"/>
      <c r="T7" s="181"/>
    </row>
    <row r="8" spans="1:20">
      <c r="A8" s="25" t="s">
        <v>1250</v>
      </c>
      <c r="B8" s="204" t="s">
        <v>1251</v>
      </c>
      <c r="C8" s="147"/>
      <c r="D8" s="147"/>
      <c r="E8" s="147"/>
      <c r="F8" s="147"/>
      <c r="G8" s="147"/>
      <c r="H8" s="147"/>
      <c r="I8" s="147"/>
      <c r="J8" s="147"/>
      <c r="K8" s="147"/>
      <c r="L8" s="147"/>
      <c r="M8" s="147"/>
      <c r="N8" s="147"/>
      <c r="O8" s="147"/>
      <c r="P8" s="147"/>
      <c r="Q8" s="147"/>
      <c r="R8" s="147"/>
      <c r="S8" s="147"/>
      <c r="T8" s="147"/>
    </row>
    <row r="9" spans="1:20">
      <c r="A9" s="25" t="s">
        <v>1252</v>
      </c>
      <c r="B9" s="204" t="s">
        <v>1253</v>
      </c>
      <c r="C9" s="147"/>
      <c r="D9" s="147"/>
      <c r="E9" s="147"/>
      <c r="F9" s="147"/>
      <c r="G9" s="147"/>
      <c r="H9" s="147"/>
      <c r="I9" s="147"/>
      <c r="J9" s="147"/>
      <c r="K9" s="147"/>
      <c r="L9" s="147"/>
      <c r="M9" s="147"/>
      <c r="N9" s="147"/>
      <c r="O9" s="147"/>
      <c r="P9" s="147"/>
      <c r="Q9" s="147"/>
      <c r="R9" s="147"/>
      <c r="S9" s="147"/>
      <c r="T9" s="147"/>
    </row>
    <row r="10" spans="1:20">
      <c r="A10" s="25" t="s">
        <v>1254</v>
      </c>
      <c r="B10" s="17" t="s">
        <v>1255</v>
      </c>
      <c r="C10" s="147"/>
      <c r="D10" s="147"/>
      <c r="E10" s="147"/>
      <c r="F10" s="147"/>
      <c r="G10" s="147"/>
      <c r="H10" s="147"/>
      <c r="I10" s="147"/>
      <c r="J10" s="147"/>
      <c r="K10" s="147"/>
      <c r="L10" s="147"/>
      <c r="M10" s="147"/>
      <c r="N10" s="147"/>
      <c r="O10" s="147"/>
      <c r="P10" s="147"/>
      <c r="Q10" s="147"/>
      <c r="R10" s="147"/>
      <c r="S10" s="147"/>
      <c r="T10" s="147"/>
    </row>
    <row r="11" spans="1:20">
      <c r="A11" s="25" t="s">
        <v>1256</v>
      </c>
      <c r="B11" s="17" t="s">
        <v>1257</v>
      </c>
      <c r="C11" s="147"/>
      <c r="D11" s="147"/>
      <c r="E11" s="147"/>
      <c r="F11" s="147"/>
      <c r="G11" s="147"/>
      <c r="H11" s="147"/>
      <c r="I11" s="147"/>
      <c r="J11" s="147"/>
      <c r="K11" s="147"/>
      <c r="L11" s="147"/>
      <c r="M11" s="147"/>
      <c r="N11" s="147"/>
      <c r="O11" s="147"/>
      <c r="P11" s="147"/>
      <c r="Q11" s="147"/>
      <c r="R11" s="147"/>
      <c r="S11" s="147"/>
      <c r="T11" s="147"/>
    </row>
    <row r="12" spans="1:20">
      <c r="A12" s="25" t="s">
        <v>1258</v>
      </c>
      <c r="B12" s="88" t="s">
        <v>1259</v>
      </c>
      <c r="C12" s="147"/>
      <c r="D12" s="147"/>
      <c r="E12" s="147"/>
      <c r="F12" s="147"/>
      <c r="G12" s="147"/>
      <c r="H12" s="147"/>
      <c r="I12" s="147"/>
      <c r="J12" s="147"/>
      <c r="K12" s="147"/>
      <c r="L12" s="147"/>
      <c r="M12" s="147"/>
      <c r="N12" s="147"/>
      <c r="O12" s="147"/>
      <c r="P12" s="147"/>
      <c r="Q12" s="147"/>
      <c r="R12" s="147"/>
      <c r="S12" s="147"/>
      <c r="T12" s="147"/>
    </row>
    <row r="13" spans="1:20">
      <c r="A13" s="25" t="s">
        <v>1260</v>
      </c>
      <c r="B13" s="17" t="s">
        <v>1261</v>
      </c>
      <c r="C13" s="147"/>
      <c r="D13" s="147"/>
      <c r="E13" s="147"/>
      <c r="F13" s="147"/>
      <c r="G13" s="147"/>
      <c r="H13" s="147"/>
      <c r="I13" s="147"/>
      <c r="J13" s="147"/>
      <c r="K13" s="147"/>
      <c r="L13" s="147"/>
      <c r="M13" s="147"/>
      <c r="N13" s="147"/>
      <c r="O13" s="147"/>
      <c r="P13" s="147"/>
      <c r="Q13" s="147"/>
      <c r="R13" s="147"/>
      <c r="S13" s="147"/>
      <c r="T13" s="147"/>
    </row>
    <row r="14" spans="1:20">
      <c r="A14" s="25" t="s">
        <v>1262</v>
      </c>
      <c r="B14" s="17" t="s">
        <v>1263</v>
      </c>
      <c r="C14" s="147"/>
      <c r="D14" s="147"/>
      <c r="E14" s="147"/>
      <c r="F14" s="147"/>
      <c r="G14" s="147"/>
      <c r="H14" s="147"/>
      <c r="I14" s="147"/>
      <c r="J14" s="147"/>
      <c r="K14" s="147"/>
      <c r="L14" s="147"/>
      <c r="M14" s="147"/>
      <c r="N14" s="147"/>
      <c r="O14" s="147"/>
      <c r="P14" s="147"/>
      <c r="Q14" s="147"/>
      <c r="R14" s="147"/>
      <c r="S14" s="147"/>
      <c r="T14" s="147"/>
    </row>
    <row r="15" spans="1:20">
      <c r="A15" s="25" t="s">
        <v>1264</v>
      </c>
      <c r="B15" s="17" t="s">
        <v>1265</v>
      </c>
      <c r="C15" s="147"/>
      <c r="D15" s="147"/>
      <c r="E15" s="147"/>
      <c r="F15" s="147"/>
      <c r="G15" s="147"/>
      <c r="H15" s="147"/>
      <c r="I15" s="147"/>
      <c r="J15" s="147"/>
      <c r="K15" s="147"/>
      <c r="L15" s="147"/>
      <c r="M15" s="147"/>
      <c r="N15" s="147"/>
      <c r="O15" s="147"/>
      <c r="P15" s="147"/>
      <c r="Q15" s="147"/>
      <c r="R15" s="147"/>
      <c r="S15" s="147"/>
      <c r="T15" s="147"/>
    </row>
    <row r="16" spans="1:20">
      <c r="A16" s="25" t="s">
        <v>1266</v>
      </c>
      <c r="B16" s="17" t="s">
        <v>1267</v>
      </c>
      <c r="C16" s="147"/>
      <c r="D16" s="147"/>
      <c r="E16" s="147"/>
      <c r="F16" s="147"/>
      <c r="G16" s="147"/>
      <c r="H16" s="147"/>
      <c r="I16" s="147"/>
      <c r="J16" s="147"/>
      <c r="K16" s="147"/>
      <c r="L16" s="147"/>
      <c r="M16" s="147"/>
      <c r="N16" s="147"/>
      <c r="O16" s="147"/>
      <c r="P16" s="147"/>
      <c r="Q16" s="147"/>
      <c r="R16" s="147"/>
      <c r="S16" s="147"/>
      <c r="T16" s="147"/>
    </row>
    <row r="17" spans="1:20">
      <c r="A17" s="25" t="s">
        <v>1268</v>
      </c>
      <c r="B17" s="17" t="s">
        <v>1269</v>
      </c>
      <c r="C17" s="147"/>
      <c r="D17" s="147"/>
      <c r="E17" s="147"/>
      <c r="F17" s="147"/>
      <c r="G17" s="147"/>
      <c r="H17" s="147"/>
      <c r="I17" s="147"/>
      <c r="J17" s="147"/>
      <c r="K17" s="147"/>
      <c r="L17" s="147"/>
      <c r="M17" s="147"/>
      <c r="N17" s="147"/>
      <c r="O17" s="147"/>
      <c r="P17" s="147"/>
      <c r="Q17" s="147"/>
      <c r="R17" s="147"/>
      <c r="S17" s="147"/>
      <c r="T17" s="147"/>
    </row>
    <row r="18" spans="1:20">
      <c r="A18" s="25" t="s">
        <v>1270</v>
      </c>
      <c r="B18" s="17" t="s">
        <v>1271</v>
      </c>
      <c r="C18" s="147"/>
      <c r="D18" s="147"/>
      <c r="E18" s="147"/>
      <c r="F18" s="147"/>
      <c r="G18" s="147"/>
      <c r="H18" s="147"/>
      <c r="I18" s="147"/>
      <c r="J18" s="147"/>
      <c r="K18" s="147"/>
      <c r="L18" s="147"/>
      <c r="M18" s="147"/>
      <c r="N18" s="147"/>
      <c r="O18" s="147"/>
      <c r="P18" s="147"/>
      <c r="Q18" s="147"/>
      <c r="R18" s="147"/>
      <c r="S18" s="147"/>
      <c r="T18" s="147"/>
    </row>
    <row r="19" spans="1:20">
      <c r="A19" s="25" t="s">
        <v>1272</v>
      </c>
      <c r="B19" s="17" t="s">
        <v>1273</v>
      </c>
      <c r="C19" s="219"/>
      <c r="D19" s="147"/>
      <c r="E19" s="147"/>
      <c r="F19" s="147"/>
      <c r="G19" s="147"/>
      <c r="H19" s="147"/>
      <c r="I19" s="147"/>
      <c r="J19" s="147"/>
      <c r="K19" s="147"/>
      <c r="L19" s="147"/>
      <c r="M19" s="147"/>
      <c r="N19" s="147"/>
      <c r="O19" s="147"/>
      <c r="P19" s="147"/>
      <c r="Q19" s="147"/>
      <c r="R19" s="147"/>
      <c r="S19" s="147"/>
      <c r="T19" s="147"/>
    </row>
    <row r="20" spans="1:20">
      <c r="A20" s="21" t="s">
        <v>1274</v>
      </c>
      <c r="B20" s="17" t="s">
        <v>1275</v>
      </c>
      <c r="C20" s="147"/>
      <c r="D20" s="147"/>
      <c r="E20" s="147"/>
      <c r="F20" s="147"/>
      <c r="G20" s="147"/>
      <c r="H20" s="147"/>
      <c r="I20" s="147"/>
      <c r="J20" s="147"/>
      <c r="K20" s="147"/>
      <c r="L20" s="147"/>
      <c r="M20" s="147"/>
      <c r="N20" s="147"/>
      <c r="O20" s="147"/>
      <c r="P20" s="147"/>
      <c r="Q20" s="147"/>
      <c r="R20" s="147"/>
      <c r="S20" s="147"/>
      <c r="T20" s="147"/>
    </row>
    <row r="21" spans="1:20">
      <c r="A21" s="21" t="s">
        <v>1276</v>
      </c>
      <c r="B21" s="204" t="s">
        <v>1277</v>
      </c>
      <c r="C21" s="220"/>
      <c r="D21" s="199"/>
      <c r="E21" s="199"/>
      <c r="F21" s="199"/>
      <c r="G21" s="199"/>
      <c r="H21" s="199"/>
      <c r="I21" s="199"/>
      <c r="J21" s="199"/>
      <c r="K21" s="199"/>
      <c r="L21" s="199"/>
      <c r="M21" s="199"/>
      <c r="N21" s="199"/>
      <c r="O21" s="199"/>
      <c r="P21" s="199"/>
      <c r="Q21" s="199"/>
      <c r="R21" s="199"/>
      <c r="S21" s="199"/>
      <c r="T21" s="199"/>
    </row>
    <row r="22" spans="1:20">
      <c r="A22" s="21" t="s">
        <v>1278</v>
      </c>
      <c r="B22" s="204" t="s">
        <v>1279</v>
      </c>
      <c r="C22" s="147"/>
      <c r="D22" s="147"/>
      <c r="E22" s="147"/>
      <c r="F22" s="147"/>
      <c r="G22" s="147"/>
      <c r="H22" s="147"/>
      <c r="I22" s="147"/>
      <c r="J22" s="147"/>
      <c r="K22" s="147"/>
      <c r="L22" s="147"/>
      <c r="M22" s="147"/>
      <c r="N22" s="147"/>
      <c r="O22" s="147"/>
      <c r="P22" s="147"/>
      <c r="Q22" s="147"/>
      <c r="R22" s="147"/>
      <c r="S22" s="147"/>
      <c r="T22" s="147"/>
    </row>
    <row r="23" spans="1:20">
      <c r="A23" s="21" t="s">
        <v>1280</v>
      </c>
      <c r="B23" s="204" t="s">
        <v>1281</v>
      </c>
      <c r="C23" s="147"/>
      <c r="D23" s="147"/>
      <c r="E23" s="147"/>
      <c r="F23" s="147"/>
      <c r="G23" s="147"/>
      <c r="H23" s="147"/>
      <c r="I23" s="147"/>
      <c r="J23" s="147"/>
      <c r="K23" s="147"/>
      <c r="L23" s="147"/>
      <c r="M23" s="147"/>
      <c r="N23" s="147"/>
      <c r="O23" s="147"/>
      <c r="P23" s="147"/>
      <c r="Q23" s="147"/>
      <c r="R23" s="147"/>
      <c r="S23" s="147"/>
      <c r="T23" s="147"/>
    </row>
    <row r="24" spans="1:20">
      <c r="A24" s="21" t="s">
        <v>1274</v>
      </c>
      <c r="B24" s="201" t="s">
        <v>1282</v>
      </c>
      <c r="C24" s="207"/>
      <c r="D24" s="207"/>
      <c r="E24" s="207"/>
      <c r="F24" s="207"/>
      <c r="G24" s="207"/>
      <c r="H24" s="207"/>
      <c r="I24" s="207"/>
      <c r="J24" s="207"/>
      <c r="K24" s="207"/>
      <c r="L24" s="207"/>
      <c r="M24" s="207"/>
      <c r="N24" s="207"/>
      <c r="O24" s="207"/>
      <c r="P24" s="207"/>
      <c r="Q24" s="207"/>
      <c r="R24" s="207"/>
      <c r="S24" s="207"/>
      <c r="T24" s="207"/>
    </row>
    <row r="25" spans="1:20">
      <c r="A25" s="21" t="s">
        <v>1283</v>
      </c>
      <c r="B25" s="201" t="s">
        <v>1284</v>
      </c>
      <c r="C25" s="147"/>
      <c r="D25" s="147"/>
      <c r="E25" s="147"/>
      <c r="F25" s="147"/>
      <c r="G25" s="147"/>
      <c r="H25" s="147"/>
      <c r="I25" s="147"/>
      <c r="J25" s="147"/>
      <c r="K25" s="147"/>
      <c r="L25" s="147"/>
      <c r="M25" s="147"/>
      <c r="N25" s="147"/>
      <c r="O25" s="147"/>
      <c r="P25" s="147"/>
      <c r="Q25" s="147"/>
      <c r="R25" s="147"/>
      <c r="S25" s="147"/>
      <c r="T25" s="147"/>
    </row>
    <row r="26" spans="1:20">
      <c r="B26" s="201"/>
      <c r="C26" s="209"/>
    </row>
    <row r="27" spans="1:20">
      <c r="B27" s="73"/>
      <c r="C27" s="73"/>
    </row>
    <row r="28" spans="1:20">
      <c r="B28" s="75" t="s">
        <v>1245</v>
      </c>
      <c r="C28" s="79">
        <f>ROW(C28)</f>
        <v>28</v>
      </c>
    </row>
    <row r="29" spans="1:20">
      <c r="A29" s="25" t="s">
        <v>1246</v>
      </c>
      <c r="B29" s="201" t="s">
        <v>1247</v>
      </c>
      <c r="C29" s="199"/>
    </row>
    <row r="30" spans="1:20">
      <c r="A30" s="25" t="s">
        <v>1248</v>
      </c>
      <c r="B30" s="204" t="s">
        <v>1249</v>
      </c>
      <c r="C30" s="181"/>
      <c r="D30" s="181"/>
      <c r="E30" s="181"/>
      <c r="F30" s="181"/>
      <c r="G30" s="181"/>
      <c r="H30" s="181"/>
      <c r="I30" s="181"/>
      <c r="J30" s="181"/>
      <c r="K30" s="181"/>
      <c r="L30" s="181"/>
      <c r="M30" s="181"/>
      <c r="N30" s="181"/>
      <c r="O30" s="181"/>
      <c r="P30" s="181"/>
      <c r="Q30" s="181"/>
      <c r="R30" s="181"/>
      <c r="S30" s="181"/>
      <c r="T30" s="181"/>
    </row>
    <row r="31" spans="1:20">
      <c r="A31" s="25" t="s">
        <v>1250</v>
      </c>
      <c r="B31" s="204" t="s">
        <v>1251</v>
      </c>
      <c r="C31" s="147"/>
      <c r="D31" s="147"/>
      <c r="E31" s="147"/>
      <c r="F31" s="147"/>
      <c r="G31" s="147"/>
      <c r="H31" s="147"/>
      <c r="I31" s="147"/>
      <c r="J31" s="147"/>
      <c r="K31" s="147"/>
      <c r="L31" s="147"/>
      <c r="M31" s="147"/>
      <c r="N31" s="147"/>
      <c r="O31" s="147"/>
      <c r="P31" s="147"/>
      <c r="Q31" s="147"/>
      <c r="R31" s="147"/>
      <c r="S31" s="147"/>
      <c r="T31" s="147"/>
    </row>
    <row r="32" spans="1:20">
      <c r="A32" s="25" t="s">
        <v>1252</v>
      </c>
      <c r="B32" s="204" t="s">
        <v>1253</v>
      </c>
      <c r="C32" s="147"/>
      <c r="D32" s="147"/>
      <c r="E32" s="147"/>
      <c r="F32" s="147"/>
      <c r="G32" s="147"/>
      <c r="H32" s="147"/>
      <c r="I32" s="147"/>
      <c r="J32" s="147"/>
      <c r="K32" s="147"/>
      <c r="L32" s="147"/>
      <c r="M32" s="147"/>
      <c r="N32" s="147"/>
      <c r="O32" s="147"/>
      <c r="P32" s="147"/>
      <c r="Q32" s="147"/>
      <c r="R32" s="147"/>
      <c r="S32" s="147"/>
      <c r="T32" s="147"/>
    </row>
    <row r="33" spans="1:20">
      <c r="A33" s="25" t="s">
        <v>1254</v>
      </c>
      <c r="B33" s="17" t="s">
        <v>1255</v>
      </c>
      <c r="C33" s="147"/>
      <c r="D33" s="147"/>
      <c r="E33" s="147"/>
      <c r="F33" s="147"/>
      <c r="G33" s="147"/>
      <c r="H33" s="147"/>
      <c r="I33" s="147"/>
      <c r="J33" s="147"/>
      <c r="K33" s="147"/>
      <c r="L33" s="147"/>
      <c r="M33" s="147"/>
      <c r="N33" s="147"/>
      <c r="O33" s="147"/>
      <c r="P33" s="147"/>
      <c r="Q33" s="147"/>
      <c r="R33" s="147"/>
      <c r="S33" s="147"/>
      <c r="T33" s="147"/>
    </row>
    <row r="34" spans="1:20">
      <c r="A34" s="25" t="s">
        <v>1256</v>
      </c>
      <c r="B34" s="17" t="s">
        <v>1257</v>
      </c>
      <c r="C34" s="147"/>
      <c r="D34" s="147"/>
      <c r="E34" s="147"/>
      <c r="F34" s="147"/>
      <c r="G34" s="147"/>
      <c r="H34" s="147"/>
      <c r="I34" s="147"/>
      <c r="J34" s="147"/>
      <c r="K34" s="147"/>
      <c r="L34" s="147"/>
      <c r="M34" s="147"/>
      <c r="N34" s="147"/>
      <c r="O34" s="147"/>
      <c r="P34" s="147"/>
      <c r="Q34" s="147"/>
      <c r="R34" s="147"/>
      <c r="S34" s="147"/>
      <c r="T34" s="147"/>
    </row>
    <row r="35" spans="1:20">
      <c r="A35" s="25" t="s">
        <v>1258</v>
      </c>
      <c r="B35" s="88" t="s">
        <v>1259</v>
      </c>
      <c r="C35" s="147"/>
      <c r="D35" s="147"/>
      <c r="E35" s="147"/>
      <c r="F35" s="147"/>
      <c r="G35" s="147"/>
      <c r="H35" s="147"/>
      <c r="I35" s="147"/>
      <c r="J35" s="147"/>
      <c r="K35" s="147"/>
      <c r="L35" s="147"/>
      <c r="M35" s="147"/>
      <c r="N35" s="147"/>
      <c r="O35" s="147"/>
      <c r="P35" s="147"/>
      <c r="Q35" s="147"/>
      <c r="R35" s="147"/>
      <c r="S35" s="147"/>
      <c r="T35" s="147"/>
    </row>
    <row r="36" spans="1:20">
      <c r="A36" s="25" t="s">
        <v>1260</v>
      </c>
      <c r="B36" s="17" t="s">
        <v>1261</v>
      </c>
      <c r="C36" s="147"/>
      <c r="D36" s="147"/>
      <c r="E36" s="147"/>
      <c r="F36" s="147"/>
      <c r="G36" s="147"/>
      <c r="H36" s="147"/>
      <c r="I36" s="147"/>
      <c r="J36" s="147"/>
      <c r="K36" s="147"/>
      <c r="L36" s="147"/>
      <c r="M36" s="147"/>
      <c r="N36" s="147"/>
      <c r="O36" s="147"/>
      <c r="P36" s="147"/>
      <c r="Q36" s="147"/>
      <c r="R36" s="147"/>
      <c r="S36" s="147"/>
      <c r="T36" s="147"/>
    </row>
    <row r="37" spans="1:20">
      <c r="A37" s="25" t="s">
        <v>1262</v>
      </c>
      <c r="B37" s="17" t="s">
        <v>1263</v>
      </c>
      <c r="C37" s="147"/>
      <c r="D37" s="147"/>
      <c r="E37" s="147"/>
      <c r="F37" s="147"/>
      <c r="G37" s="147"/>
      <c r="H37" s="147"/>
      <c r="I37" s="147"/>
      <c r="J37" s="147"/>
      <c r="K37" s="147"/>
      <c r="L37" s="147"/>
      <c r="M37" s="147"/>
      <c r="N37" s="147"/>
      <c r="O37" s="147"/>
      <c r="P37" s="147"/>
      <c r="Q37" s="147"/>
      <c r="R37" s="147"/>
      <c r="S37" s="147"/>
      <c r="T37" s="147"/>
    </row>
    <row r="38" spans="1:20">
      <c r="A38" s="25" t="s">
        <v>1264</v>
      </c>
      <c r="B38" s="17" t="s">
        <v>1265</v>
      </c>
      <c r="C38" s="147"/>
      <c r="D38" s="147"/>
      <c r="E38" s="147"/>
      <c r="F38" s="147"/>
      <c r="G38" s="147"/>
      <c r="H38" s="147"/>
      <c r="I38" s="147"/>
      <c r="J38" s="147"/>
      <c r="K38" s="147"/>
      <c r="L38" s="147"/>
      <c r="M38" s="147"/>
      <c r="N38" s="147"/>
      <c r="O38" s="147"/>
      <c r="P38" s="147"/>
      <c r="Q38" s="147"/>
      <c r="R38" s="147"/>
      <c r="S38" s="147"/>
      <c r="T38" s="147"/>
    </row>
    <row r="39" spans="1:20">
      <c r="A39" s="25" t="s">
        <v>1266</v>
      </c>
      <c r="B39" s="17" t="s">
        <v>1267</v>
      </c>
      <c r="C39" s="147"/>
      <c r="D39" s="147"/>
      <c r="E39" s="147"/>
      <c r="F39" s="147"/>
      <c r="G39" s="147"/>
      <c r="H39" s="147"/>
      <c r="I39" s="147"/>
      <c r="J39" s="147"/>
      <c r="K39" s="147"/>
      <c r="L39" s="147"/>
      <c r="M39" s="147"/>
      <c r="N39" s="147"/>
      <c r="O39" s="147"/>
      <c r="P39" s="147"/>
      <c r="Q39" s="147"/>
      <c r="R39" s="147"/>
      <c r="S39" s="147"/>
      <c r="T39" s="147"/>
    </row>
    <row r="40" spans="1:20">
      <c r="A40" s="25" t="s">
        <v>1268</v>
      </c>
      <c r="B40" s="17" t="s">
        <v>1269</v>
      </c>
      <c r="C40" s="147"/>
      <c r="D40" s="147"/>
      <c r="E40" s="147"/>
      <c r="F40" s="147"/>
      <c r="G40" s="147"/>
      <c r="H40" s="147"/>
      <c r="I40" s="147"/>
      <c r="J40" s="147"/>
      <c r="K40" s="147"/>
      <c r="L40" s="147"/>
      <c r="M40" s="147"/>
      <c r="N40" s="147"/>
      <c r="O40" s="147"/>
      <c r="P40" s="147"/>
      <c r="Q40" s="147"/>
      <c r="R40" s="147"/>
      <c r="S40" s="147"/>
      <c r="T40" s="147"/>
    </row>
    <row r="41" spans="1:20">
      <c r="A41" s="25" t="s">
        <v>1270</v>
      </c>
      <c r="B41" s="17" t="s">
        <v>1271</v>
      </c>
      <c r="C41" s="147"/>
      <c r="D41" s="147"/>
      <c r="E41" s="147"/>
      <c r="F41" s="147"/>
      <c r="G41" s="147"/>
      <c r="H41" s="147"/>
      <c r="I41" s="147"/>
      <c r="J41" s="147"/>
      <c r="K41" s="147"/>
      <c r="L41" s="147"/>
      <c r="M41" s="147"/>
      <c r="N41" s="147"/>
      <c r="O41" s="147"/>
      <c r="P41" s="147"/>
      <c r="Q41" s="147"/>
      <c r="R41" s="147"/>
      <c r="S41" s="147"/>
      <c r="T41" s="147"/>
    </row>
    <row r="42" spans="1:20">
      <c r="A42" s="25" t="s">
        <v>1272</v>
      </c>
      <c r="B42" s="17" t="s">
        <v>1273</v>
      </c>
      <c r="C42" s="147"/>
      <c r="D42" s="147"/>
      <c r="E42" s="147"/>
      <c r="F42" s="147"/>
      <c r="G42" s="147"/>
      <c r="H42" s="147"/>
      <c r="I42" s="147"/>
      <c r="J42" s="147"/>
      <c r="K42" s="147"/>
      <c r="L42" s="147"/>
      <c r="M42" s="147"/>
      <c r="N42" s="147"/>
      <c r="O42" s="147"/>
      <c r="P42" s="147"/>
      <c r="Q42" s="147"/>
      <c r="R42" s="147"/>
      <c r="S42" s="147"/>
      <c r="T42" s="147"/>
    </row>
    <row r="43" spans="1:20">
      <c r="A43" s="21" t="s">
        <v>1274</v>
      </c>
      <c r="B43" s="17" t="s">
        <v>1275</v>
      </c>
      <c r="C43" s="147"/>
      <c r="D43" s="147"/>
      <c r="E43" s="147"/>
      <c r="F43" s="147"/>
      <c r="G43" s="147"/>
      <c r="H43" s="147"/>
      <c r="I43" s="147"/>
      <c r="J43" s="147"/>
      <c r="K43" s="147"/>
      <c r="L43" s="147"/>
      <c r="M43" s="147"/>
      <c r="N43" s="147"/>
      <c r="O43" s="147"/>
      <c r="P43" s="147"/>
      <c r="Q43" s="147"/>
      <c r="R43" s="147"/>
      <c r="S43" s="147"/>
      <c r="T43" s="147"/>
    </row>
    <row r="44" spans="1:20">
      <c r="A44" s="21" t="s">
        <v>1276</v>
      </c>
      <c r="B44" s="204" t="s">
        <v>1277</v>
      </c>
      <c r="C44" s="220"/>
      <c r="D44" s="199"/>
      <c r="E44" s="199"/>
      <c r="F44" s="199"/>
      <c r="G44" s="199"/>
      <c r="H44" s="199"/>
      <c r="I44" s="199"/>
      <c r="J44" s="199"/>
      <c r="K44" s="199"/>
      <c r="L44" s="199"/>
      <c r="M44" s="199"/>
      <c r="N44" s="199"/>
      <c r="O44" s="199"/>
      <c r="P44" s="199"/>
      <c r="Q44" s="199"/>
      <c r="R44" s="199"/>
      <c r="S44" s="199"/>
      <c r="T44" s="199"/>
    </row>
    <row r="45" spans="1:20">
      <c r="A45" s="21" t="s">
        <v>1278</v>
      </c>
      <c r="B45" s="204" t="s">
        <v>1279</v>
      </c>
      <c r="C45" s="147"/>
      <c r="D45" s="147"/>
      <c r="E45" s="147"/>
      <c r="F45" s="147"/>
      <c r="G45" s="147"/>
      <c r="H45" s="147"/>
      <c r="I45" s="147"/>
      <c r="J45" s="147"/>
      <c r="K45" s="147"/>
      <c r="L45" s="147"/>
      <c r="M45" s="147"/>
      <c r="N45" s="147"/>
      <c r="O45" s="147"/>
      <c r="P45" s="147"/>
      <c r="Q45" s="147"/>
      <c r="R45" s="147"/>
      <c r="S45" s="147"/>
      <c r="T45" s="147"/>
    </row>
    <row r="46" spans="1:20">
      <c r="A46" s="21" t="s">
        <v>1280</v>
      </c>
      <c r="B46" s="204" t="s">
        <v>1281</v>
      </c>
      <c r="C46" s="147"/>
      <c r="D46" s="147"/>
      <c r="E46" s="147"/>
      <c r="F46" s="147"/>
      <c r="G46" s="147"/>
      <c r="H46" s="147"/>
      <c r="I46" s="147"/>
      <c r="J46" s="147"/>
      <c r="K46" s="147"/>
      <c r="L46" s="147"/>
      <c r="M46" s="147"/>
      <c r="N46" s="147"/>
      <c r="O46" s="147"/>
      <c r="P46" s="147"/>
      <c r="Q46" s="147"/>
      <c r="R46" s="147"/>
      <c r="S46" s="147"/>
      <c r="T46" s="147"/>
    </row>
    <row r="47" spans="1:20">
      <c r="A47" s="21" t="s">
        <v>1274</v>
      </c>
      <c r="B47" s="201" t="s">
        <v>1282</v>
      </c>
      <c r="C47" s="207"/>
      <c r="D47" s="207"/>
      <c r="E47" s="207"/>
      <c r="F47" s="207"/>
      <c r="G47" s="207"/>
      <c r="H47" s="207"/>
      <c r="I47" s="207"/>
      <c r="J47" s="207"/>
      <c r="K47" s="207"/>
      <c r="L47" s="207"/>
      <c r="M47" s="207"/>
      <c r="N47" s="207"/>
      <c r="O47" s="207"/>
      <c r="P47" s="207"/>
      <c r="Q47" s="207"/>
      <c r="R47" s="207"/>
      <c r="S47" s="207"/>
      <c r="T47" s="207"/>
    </row>
    <row r="48" spans="1:20">
      <c r="A48" s="21" t="s">
        <v>1283</v>
      </c>
      <c r="B48" s="201" t="s">
        <v>1284</v>
      </c>
      <c r="C48" s="147"/>
      <c r="D48" s="147"/>
      <c r="E48" s="147"/>
      <c r="F48" s="147"/>
      <c r="G48" s="147"/>
      <c r="H48" s="147"/>
      <c r="I48" s="147"/>
      <c r="J48" s="147"/>
      <c r="K48" s="147"/>
      <c r="L48" s="147"/>
      <c r="M48" s="147"/>
      <c r="N48" s="147"/>
      <c r="O48" s="147"/>
      <c r="P48" s="147"/>
      <c r="Q48" s="147"/>
      <c r="R48" s="147"/>
      <c r="S48" s="147"/>
      <c r="T48" s="147"/>
    </row>
    <row r="49" spans="1:20">
      <c r="B49" s="201"/>
      <c r="C49" s="209"/>
    </row>
    <row r="50" spans="1:20">
      <c r="B50" s="73"/>
      <c r="C50" s="73"/>
    </row>
    <row r="51" spans="1:20">
      <c r="B51" s="75" t="s">
        <v>1245</v>
      </c>
      <c r="C51" s="79">
        <f>ROW(C51)</f>
        <v>51</v>
      </c>
    </row>
    <row r="52" spans="1:20">
      <c r="A52" s="25" t="s">
        <v>1246</v>
      </c>
      <c r="B52" s="201" t="s">
        <v>1247</v>
      </c>
      <c r="C52" s="199"/>
    </row>
    <row r="53" spans="1:20">
      <c r="A53" s="25" t="s">
        <v>1248</v>
      </c>
      <c r="B53" s="204" t="s">
        <v>1249</v>
      </c>
      <c r="C53" s="181"/>
      <c r="D53" s="181"/>
      <c r="E53" s="181"/>
      <c r="F53" s="181"/>
      <c r="G53" s="181"/>
      <c r="H53" s="181"/>
      <c r="I53" s="181"/>
      <c r="J53" s="181"/>
      <c r="K53" s="181"/>
      <c r="L53" s="181"/>
      <c r="M53" s="181"/>
      <c r="N53" s="181"/>
      <c r="O53" s="181"/>
      <c r="P53" s="181"/>
      <c r="Q53" s="181"/>
      <c r="R53" s="181"/>
      <c r="S53" s="181"/>
      <c r="T53" s="181"/>
    </row>
    <row r="54" spans="1:20">
      <c r="A54" s="25" t="s">
        <v>1250</v>
      </c>
      <c r="B54" s="204" t="s">
        <v>1251</v>
      </c>
      <c r="C54" s="147"/>
      <c r="D54" s="147"/>
      <c r="E54" s="147"/>
      <c r="F54" s="147"/>
      <c r="G54" s="147"/>
      <c r="H54" s="147"/>
      <c r="I54" s="147"/>
      <c r="J54" s="147"/>
      <c r="K54" s="147"/>
      <c r="L54" s="147"/>
      <c r="M54" s="147"/>
      <c r="N54" s="147"/>
      <c r="O54" s="147"/>
      <c r="P54" s="147"/>
      <c r="Q54" s="147"/>
      <c r="R54" s="147"/>
      <c r="S54" s="147"/>
      <c r="T54" s="147"/>
    </row>
    <row r="55" spans="1:20">
      <c r="A55" s="25" t="s">
        <v>1252</v>
      </c>
      <c r="B55" s="204" t="s">
        <v>1253</v>
      </c>
      <c r="C55" s="147"/>
      <c r="D55" s="147"/>
      <c r="E55" s="147"/>
      <c r="F55" s="147"/>
      <c r="G55" s="147"/>
      <c r="H55" s="147"/>
      <c r="I55" s="147"/>
      <c r="J55" s="147"/>
      <c r="K55" s="147"/>
      <c r="L55" s="147"/>
      <c r="M55" s="147"/>
      <c r="N55" s="147"/>
      <c r="O55" s="147"/>
      <c r="P55" s="147"/>
      <c r="Q55" s="147"/>
      <c r="R55" s="147"/>
      <c r="S55" s="147"/>
      <c r="T55" s="147"/>
    </row>
    <row r="56" spans="1:20">
      <c r="A56" s="25" t="s">
        <v>1254</v>
      </c>
      <c r="B56" s="17" t="s">
        <v>1255</v>
      </c>
      <c r="C56" s="147"/>
      <c r="D56" s="147"/>
      <c r="E56" s="147"/>
      <c r="F56" s="147"/>
      <c r="G56" s="147"/>
      <c r="H56" s="147"/>
      <c r="I56" s="147"/>
      <c r="J56" s="147"/>
      <c r="K56" s="147"/>
      <c r="L56" s="147"/>
      <c r="M56" s="147"/>
      <c r="N56" s="147"/>
      <c r="O56" s="147"/>
      <c r="P56" s="147"/>
      <c r="Q56" s="147"/>
      <c r="R56" s="147"/>
      <c r="S56" s="147"/>
      <c r="T56" s="147"/>
    </row>
    <row r="57" spans="1:20">
      <c r="A57" s="25" t="s">
        <v>1256</v>
      </c>
      <c r="B57" s="17" t="s">
        <v>1257</v>
      </c>
      <c r="C57" s="147"/>
      <c r="D57" s="147"/>
      <c r="E57" s="147"/>
      <c r="F57" s="147"/>
      <c r="G57" s="147"/>
      <c r="H57" s="147"/>
      <c r="I57" s="147"/>
      <c r="J57" s="147"/>
      <c r="K57" s="147"/>
      <c r="L57" s="147"/>
      <c r="M57" s="147"/>
      <c r="N57" s="147"/>
      <c r="O57" s="147"/>
      <c r="P57" s="147"/>
      <c r="Q57" s="147"/>
      <c r="R57" s="147"/>
      <c r="S57" s="147"/>
      <c r="T57" s="147"/>
    </row>
    <row r="58" spans="1:20">
      <c r="A58" s="25" t="s">
        <v>1258</v>
      </c>
      <c r="B58" s="88" t="s">
        <v>1259</v>
      </c>
      <c r="C58" s="147"/>
      <c r="D58" s="147"/>
      <c r="E58" s="147"/>
      <c r="F58" s="147"/>
      <c r="G58" s="147"/>
      <c r="H58" s="147"/>
      <c r="I58" s="147"/>
      <c r="J58" s="147"/>
      <c r="K58" s="147"/>
      <c r="L58" s="147"/>
      <c r="M58" s="147"/>
      <c r="N58" s="147"/>
      <c r="O58" s="147"/>
      <c r="P58" s="147"/>
      <c r="Q58" s="147"/>
      <c r="R58" s="147"/>
      <c r="S58" s="147"/>
      <c r="T58" s="147"/>
    </row>
    <row r="59" spans="1:20">
      <c r="A59" s="25" t="s">
        <v>1260</v>
      </c>
      <c r="B59" s="17" t="s">
        <v>1261</v>
      </c>
      <c r="C59" s="147"/>
      <c r="D59" s="147"/>
      <c r="E59" s="147"/>
      <c r="F59" s="147"/>
      <c r="G59" s="147"/>
      <c r="H59" s="147"/>
      <c r="I59" s="147"/>
      <c r="J59" s="147"/>
      <c r="K59" s="147"/>
      <c r="L59" s="147"/>
      <c r="M59" s="147"/>
      <c r="N59" s="147"/>
      <c r="O59" s="147"/>
      <c r="P59" s="147"/>
      <c r="Q59" s="147"/>
      <c r="R59" s="147"/>
      <c r="S59" s="147"/>
      <c r="T59" s="147"/>
    </row>
    <row r="60" spans="1:20">
      <c r="A60" s="25" t="s">
        <v>1262</v>
      </c>
      <c r="B60" s="17" t="s">
        <v>1263</v>
      </c>
      <c r="C60" s="147"/>
      <c r="D60" s="147"/>
      <c r="E60" s="147"/>
      <c r="F60" s="147"/>
      <c r="G60" s="147"/>
      <c r="H60" s="147"/>
      <c r="I60" s="147"/>
      <c r="J60" s="147"/>
      <c r="K60" s="147"/>
      <c r="L60" s="147"/>
      <c r="M60" s="147"/>
      <c r="N60" s="147"/>
      <c r="O60" s="147"/>
      <c r="P60" s="147"/>
      <c r="Q60" s="147"/>
      <c r="R60" s="147"/>
      <c r="S60" s="147"/>
      <c r="T60" s="147"/>
    </row>
    <row r="61" spans="1:20">
      <c r="A61" s="25" t="s">
        <v>1264</v>
      </c>
      <c r="B61" s="17" t="s">
        <v>1265</v>
      </c>
      <c r="C61" s="147"/>
      <c r="D61" s="147"/>
      <c r="E61" s="147"/>
      <c r="F61" s="147"/>
      <c r="G61" s="147"/>
      <c r="H61" s="147"/>
      <c r="I61" s="147"/>
      <c r="J61" s="147"/>
      <c r="K61" s="147"/>
      <c r="L61" s="147"/>
      <c r="M61" s="147"/>
      <c r="N61" s="147"/>
      <c r="O61" s="147"/>
      <c r="P61" s="147"/>
      <c r="Q61" s="147"/>
      <c r="R61" s="147"/>
      <c r="S61" s="147"/>
      <c r="T61" s="147"/>
    </row>
    <row r="62" spans="1:20">
      <c r="A62" s="25" t="s">
        <v>1266</v>
      </c>
      <c r="B62" s="17" t="s">
        <v>1267</v>
      </c>
      <c r="C62" s="147"/>
      <c r="D62" s="147"/>
      <c r="E62" s="147"/>
      <c r="F62" s="147"/>
      <c r="G62" s="147"/>
      <c r="H62" s="147"/>
      <c r="I62" s="147"/>
      <c r="J62" s="147"/>
      <c r="K62" s="147"/>
      <c r="L62" s="147"/>
      <c r="M62" s="147"/>
      <c r="N62" s="147"/>
      <c r="O62" s="147"/>
      <c r="P62" s="147"/>
      <c r="Q62" s="147"/>
      <c r="R62" s="147"/>
      <c r="S62" s="147"/>
      <c r="T62" s="147"/>
    </row>
    <row r="63" spans="1:20">
      <c r="A63" s="25" t="s">
        <v>1268</v>
      </c>
      <c r="B63" s="17" t="s">
        <v>1269</v>
      </c>
      <c r="C63" s="147"/>
      <c r="D63" s="147"/>
      <c r="E63" s="147"/>
      <c r="F63" s="147"/>
      <c r="G63" s="147"/>
      <c r="H63" s="147"/>
      <c r="I63" s="147"/>
      <c r="J63" s="147"/>
      <c r="K63" s="147"/>
      <c r="L63" s="147"/>
      <c r="M63" s="147"/>
      <c r="N63" s="147"/>
      <c r="O63" s="147"/>
      <c r="P63" s="147"/>
      <c r="Q63" s="147"/>
      <c r="R63" s="147"/>
      <c r="S63" s="147"/>
      <c r="T63" s="147"/>
    </row>
    <row r="64" spans="1:20">
      <c r="A64" s="25" t="s">
        <v>1270</v>
      </c>
      <c r="B64" s="17" t="s">
        <v>1271</v>
      </c>
      <c r="C64" s="147"/>
      <c r="D64" s="147"/>
      <c r="E64" s="147"/>
      <c r="F64" s="147"/>
      <c r="G64" s="147"/>
      <c r="H64" s="147"/>
      <c r="I64" s="147"/>
      <c r="J64" s="147"/>
      <c r="K64" s="147"/>
      <c r="L64" s="147"/>
      <c r="M64" s="147"/>
      <c r="N64" s="147"/>
      <c r="O64" s="147"/>
      <c r="P64" s="147"/>
      <c r="Q64" s="147"/>
      <c r="R64" s="147"/>
      <c r="S64" s="147"/>
      <c r="T64" s="147"/>
    </row>
    <row r="65" spans="1:20">
      <c r="A65" s="25" t="s">
        <v>1272</v>
      </c>
      <c r="B65" s="17" t="s">
        <v>1273</v>
      </c>
      <c r="C65" s="147"/>
      <c r="D65" s="147"/>
      <c r="E65" s="147"/>
      <c r="F65" s="147"/>
      <c r="G65" s="147"/>
      <c r="H65" s="147"/>
      <c r="I65" s="147"/>
      <c r="J65" s="147"/>
      <c r="K65" s="147"/>
      <c r="L65" s="147"/>
      <c r="M65" s="147"/>
      <c r="N65" s="147"/>
      <c r="O65" s="147"/>
      <c r="P65" s="147"/>
      <c r="Q65" s="147"/>
      <c r="R65" s="147"/>
      <c r="S65" s="147"/>
      <c r="T65" s="147"/>
    </row>
    <row r="66" spans="1:20">
      <c r="A66" s="21" t="s">
        <v>1274</v>
      </c>
      <c r="B66" s="17" t="s">
        <v>1275</v>
      </c>
      <c r="C66" s="147"/>
      <c r="D66" s="147"/>
      <c r="E66" s="147"/>
      <c r="F66" s="147"/>
      <c r="G66" s="147"/>
      <c r="H66" s="147"/>
      <c r="I66" s="147"/>
      <c r="J66" s="147"/>
      <c r="K66" s="147"/>
      <c r="L66" s="147"/>
      <c r="M66" s="147"/>
      <c r="N66" s="147"/>
      <c r="O66" s="147"/>
      <c r="P66" s="147"/>
      <c r="Q66" s="147"/>
      <c r="R66" s="147"/>
      <c r="S66" s="147"/>
      <c r="T66" s="147"/>
    </row>
    <row r="67" spans="1:20">
      <c r="A67" s="21" t="s">
        <v>1276</v>
      </c>
      <c r="B67" s="204" t="s">
        <v>1277</v>
      </c>
      <c r="C67" s="220"/>
      <c r="D67" s="199"/>
      <c r="E67" s="199"/>
      <c r="F67" s="199"/>
      <c r="G67" s="199"/>
      <c r="H67" s="199"/>
      <c r="I67" s="199"/>
      <c r="J67" s="199"/>
      <c r="K67" s="199"/>
      <c r="L67" s="199"/>
      <c r="M67" s="199"/>
      <c r="N67" s="199"/>
      <c r="O67" s="199"/>
      <c r="P67" s="199"/>
      <c r="Q67" s="199"/>
      <c r="R67" s="199"/>
      <c r="S67" s="199"/>
      <c r="T67" s="199"/>
    </row>
    <row r="68" spans="1:20">
      <c r="A68" s="21" t="s">
        <v>1278</v>
      </c>
      <c r="B68" s="204" t="s">
        <v>1279</v>
      </c>
      <c r="C68" s="147"/>
      <c r="D68" s="147"/>
      <c r="E68" s="147"/>
      <c r="F68" s="147"/>
      <c r="G68" s="147"/>
      <c r="H68" s="147"/>
      <c r="I68" s="147"/>
      <c r="J68" s="147"/>
      <c r="K68" s="147"/>
      <c r="L68" s="147"/>
      <c r="M68" s="147"/>
      <c r="N68" s="147"/>
      <c r="O68" s="147"/>
      <c r="P68" s="147"/>
      <c r="Q68" s="147"/>
      <c r="R68" s="147"/>
      <c r="S68" s="147"/>
      <c r="T68" s="147"/>
    </row>
    <row r="69" spans="1:20">
      <c r="A69" s="21" t="s">
        <v>1280</v>
      </c>
      <c r="B69" s="204" t="s">
        <v>1281</v>
      </c>
      <c r="C69" s="147"/>
      <c r="D69" s="147"/>
      <c r="E69" s="147"/>
      <c r="F69" s="147"/>
      <c r="G69" s="147"/>
      <c r="H69" s="147"/>
      <c r="I69" s="147"/>
      <c r="J69" s="147"/>
      <c r="K69" s="147"/>
      <c r="L69" s="147"/>
      <c r="M69" s="147"/>
      <c r="N69" s="147"/>
      <c r="O69" s="147"/>
      <c r="P69" s="147"/>
      <c r="Q69" s="147"/>
      <c r="R69" s="147"/>
      <c r="S69" s="147"/>
      <c r="T69" s="147"/>
    </row>
    <row r="70" spans="1:20">
      <c r="A70" s="21" t="s">
        <v>1274</v>
      </c>
      <c r="B70" s="201" t="s">
        <v>1282</v>
      </c>
      <c r="C70" s="207"/>
      <c r="D70" s="207"/>
      <c r="E70" s="207"/>
      <c r="F70" s="207"/>
      <c r="G70" s="207"/>
      <c r="H70" s="207"/>
      <c r="I70" s="207"/>
      <c r="J70" s="207"/>
      <c r="K70" s="207"/>
      <c r="L70" s="207"/>
      <c r="M70" s="207"/>
      <c r="N70" s="207"/>
      <c r="O70" s="207"/>
      <c r="P70" s="207"/>
      <c r="Q70" s="207"/>
      <c r="R70" s="207"/>
      <c r="S70" s="207"/>
      <c r="T70" s="207"/>
    </row>
    <row r="71" spans="1:20">
      <c r="A71" s="21" t="s">
        <v>1283</v>
      </c>
      <c r="B71" s="201" t="s">
        <v>1284</v>
      </c>
      <c r="C71" s="147"/>
      <c r="D71" s="147"/>
      <c r="E71" s="147"/>
      <c r="F71" s="147"/>
      <c r="G71" s="147"/>
      <c r="H71" s="147"/>
      <c r="I71" s="147"/>
      <c r="J71" s="147"/>
      <c r="K71" s="147"/>
      <c r="L71" s="147"/>
      <c r="M71" s="147"/>
      <c r="N71" s="147"/>
      <c r="O71" s="147"/>
      <c r="P71" s="147"/>
      <c r="Q71" s="147"/>
      <c r="R71" s="147"/>
      <c r="S71" s="147"/>
      <c r="T71" s="147"/>
    </row>
    <row r="72" spans="1:20">
      <c r="B72" s="201"/>
      <c r="C72" s="209"/>
    </row>
    <row r="73" spans="1:20">
      <c r="B73" s="73"/>
      <c r="C73" s="73"/>
    </row>
  </sheetData>
  <phoneticPr fontId="0"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2:T110"/>
  <sheetViews>
    <sheetView showGridLines="0" topLeftCell="B1" workbookViewId="0">
      <selection activeCell="B6" sqref="B6"/>
    </sheetView>
  </sheetViews>
  <sheetFormatPr baseColWidth="10" defaultColWidth="37.5" defaultRowHeight="13"/>
  <cols>
    <col min="1" max="1" width="41.83203125" customWidth="1"/>
    <col min="2" max="2" width="40.5" customWidth="1"/>
    <col min="3" max="3" width="39.33203125" customWidth="1"/>
    <col min="257" max="257" width="41.83203125" customWidth="1"/>
    <col min="258" max="258" width="40.5" customWidth="1"/>
    <col min="259" max="259" width="39.33203125" customWidth="1"/>
    <col min="513" max="513" width="41.83203125" customWidth="1"/>
    <col min="514" max="514" width="40.5" customWidth="1"/>
    <col min="515" max="515" width="39.33203125" customWidth="1"/>
    <col min="769" max="769" width="41.83203125" customWidth="1"/>
    <col min="770" max="770" width="40.5" customWidth="1"/>
    <col min="771" max="771" width="39.33203125" customWidth="1"/>
    <col min="1025" max="1025" width="41.83203125" customWidth="1"/>
    <col min="1026" max="1026" width="40.5" customWidth="1"/>
    <col min="1027" max="1027" width="39.33203125" customWidth="1"/>
    <col min="1281" max="1281" width="41.83203125" customWidth="1"/>
    <col min="1282" max="1282" width="40.5" customWidth="1"/>
    <col min="1283" max="1283" width="39.33203125" customWidth="1"/>
    <col min="1537" max="1537" width="41.83203125" customWidth="1"/>
    <col min="1538" max="1538" width="40.5" customWidth="1"/>
    <col min="1539" max="1539" width="39.33203125" customWidth="1"/>
    <col min="1793" max="1793" width="41.83203125" customWidth="1"/>
    <col min="1794" max="1794" width="40.5" customWidth="1"/>
    <col min="1795" max="1795" width="39.33203125" customWidth="1"/>
    <col min="2049" max="2049" width="41.83203125" customWidth="1"/>
    <col min="2050" max="2050" width="40.5" customWidth="1"/>
    <col min="2051" max="2051" width="39.33203125" customWidth="1"/>
    <col min="2305" max="2305" width="41.83203125" customWidth="1"/>
    <col min="2306" max="2306" width="40.5" customWidth="1"/>
    <col min="2307" max="2307" width="39.33203125" customWidth="1"/>
    <col min="2561" max="2561" width="41.83203125" customWidth="1"/>
    <col min="2562" max="2562" width="40.5" customWidth="1"/>
    <col min="2563" max="2563" width="39.33203125" customWidth="1"/>
    <col min="2817" max="2817" width="41.83203125" customWidth="1"/>
    <col min="2818" max="2818" width="40.5" customWidth="1"/>
    <col min="2819" max="2819" width="39.33203125" customWidth="1"/>
    <col min="3073" max="3073" width="41.83203125" customWidth="1"/>
    <col min="3074" max="3074" width="40.5" customWidth="1"/>
    <col min="3075" max="3075" width="39.33203125" customWidth="1"/>
    <col min="3329" max="3329" width="41.83203125" customWidth="1"/>
    <col min="3330" max="3330" width="40.5" customWidth="1"/>
    <col min="3331" max="3331" width="39.33203125" customWidth="1"/>
    <col min="3585" max="3585" width="41.83203125" customWidth="1"/>
    <col min="3586" max="3586" width="40.5" customWidth="1"/>
    <col min="3587" max="3587" width="39.33203125" customWidth="1"/>
    <col min="3841" max="3841" width="41.83203125" customWidth="1"/>
    <col min="3842" max="3842" width="40.5" customWidth="1"/>
    <col min="3843" max="3843" width="39.33203125" customWidth="1"/>
    <col min="4097" max="4097" width="41.83203125" customWidth="1"/>
    <col min="4098" max="4098" width="40.5" customWidth="1"/>
    <col min="4099" max="4099" width="39.33203125" customWidth="1"/>
    <col min="4353" max="4353" width="41.83203125" customWidth="1"/>
    <col min="4354" max="4354" width="40.5" customWidth="1"/>
    <col min="4355" max="4355" width="39.33203125" customWidth="1"/>
    <col min="4609" max="4609" width="41.83203125" customWidth="1"/>
    <col min="4610" max="4610" width="40.5" customWidth="1"/>
    <col min="4611" max="4611" width="39.33203125" customWidth="1"/>
    <col min="4865" max="4865" width="41.83203125" customWidth="1"/>
    <col min="4866" max="4866" width="40.5" customWidth="1"/>
    <col min="4867" max="4867" width="39.33203125" customWidth="1"/>
    <col min="5121" max="5121" width="41.83203125" customWidth="1"/>
    <col min="5122" max="5122" width="40.5" customWidth="1"/>
    <col min="5123" max="5123" width="39.33203125" customWidth="1"/>
    <col min="5377" max="5377" width="41.83203125" customWidth="1"/>
    <col min="5378" max="5378" width="40.5" customWidth="1"/>
    <col min="5379" max="5379" width="39.33203125" customWidth="1"/>
    <col min="5633" max="5633" width="41.83203125" customWidth="1"/>
    <col min="5634" max="5634" width="40.5" customWidth="1"/>
    <col min="5635" max="5635" width="39.33203125" customWidth="1"/>
    <col min="5889" max="5889" width="41.83203125" customWidth="1"/>
    <col min="5890" max="5890" width="40.5" customWidth="1"/>
    <col min="5891" max="5891" width="39.33203125" customWidth="1"/>
    <col min="6145" max="6145" width="41.83203125" customWidth="1"/>
    <col min="6146" max="6146" width="40.5" customWidth="1"/>
    <col min="6147" max="6147" width="39.33203125" customWidth="1"/>
    <col min="6401" max="6401" width="41.83203125" customWidth="1"/>
    <col min="6402" max="6402" width="40.5" customWidth="1"/>
    <col min="6403" max="6403" width="39.33203125" customWidth="1"/>
    <col min="6657" max="6657" width="41.83203125" customWidth="1"/>
    <col min="6658" max="6658" width="40.5" customWidth="1"/>
    <col min="6659" max="6659" width="39.33203125" customWidth="1"/>
    <col min="6913" max="6913" width="41.83203125" customWidth="1"/>
    <col min="6914" max="6914" width="40.5" customWidth="1"/>
    <col min="6915" max="6915" width="39.33203125" customWidth="1"/>
    <col min="7169" max="7169" width="41.83203125" customWidth="1"/>
    <col min="7170" max="7170" width="40.5" customWidth="1"/>
    <col min="7171" max="7171" width="39.33203125" customWidth="1"/>
    <col min="7425" max="7425" width="41.83203125" customWidth="1"/>
    <col min="7426" max="7426" width="40.5" customWidth="1"/>
    <col min="7427" max="7427" width="39.33203125" customWidth="1"/>
    <col min="7681" max="7681" width="41.83203125" customWidth="1"/>
    <col min="7682" max="7682" width="40.5" customWidth="1"/>
    <col min="7683" max="7683" width="39.33203125" customWidth="1"/>
    <col min="7937" max="7937" width="41.83203125" customWidth="1"/>
    <col min="7938" max="7938" width="40.5" customWidth="1"/>
    <col min="7939" max="7939" width="39.33203125" customWidth="1"/>
    <col min="8193" max="8193" width="41.83203125" customWidth="1"/>
    <col min="8194" max="8194" width="40.5" customWidth="1"/>
    <col min="8195" max="8195" width="39.33203125" customWidth="1"/>
    <col min="8449" max="8449" width="41.83203125" customWidth="1"/>
    <col min="8450" max="8450" width="40.5" customWidth="1"/>
    <col min="8451" max="8451" width="39.33203125" customWidth="1"/>
    <col min="8705" max="8705" width="41.83203125" customWidth="1"/>
    <col min="8706" max="8706" width="40.5" customWidth="1"/>
    <col min="8707" max="8707" width="39.33203125" customWidth="1"/>
    <col min="8961" max="8961" width="41.83203125" customWidth="1"/>
    <col min="8962" max="8962" width="40.5" customWidth="1"/>
    <col min="8963" max="8963" width="39.33203125" customWidth="1"/>
    <col min="9217" max="9217" width="41.83203125" customWidth="1"/>
    <col min="9218" max="9218" width="40.5" customWidth="1"/>
    <col min="9219" max="9219" width="39.33203125" customWidth="1"/>
    <col min="9473" max="9473" width="41.83203125" customWidth="1"/>
    <col min="9474" max="9474" width="40.5" customWidth="1"/>
    <col min="9475" max="9475" width="39.33203125" customWidth="1"/>
    <col min="9729" max="9729" width="41.83203125" customWidth="1"/>
    <col min="9730" max="9730" width="40.5" customWidth="1"/>
    <col min="9731" max="9731" width="39.33203125" customWidth="1"/>
    <col min="9985" max="9985" width="41.83203125" customWidth="1"/>
    <col min="9986" max="9986" width="40.5" customWidth="1"/>
    <col min="9987" max="9987" width="39.33203125" customWidth="1"/>
    <col min="10241" max="10241" width="41.83203125" customWidth="1"/>
    <col min="10242" max="10242" width="40.5" customWidth="1"/>
    <col min="10243" max="10243" width="39.33203125" customWidth="1"/>
    <col min="10497" max="10497" width="41.83203125" customWidth="1"/>
    <col min="10498" max="10498" width="40.5" customWidth="1"/>
    <col min="10499" max="10499" width="39.33203125" customWidth="1"/>
    <col min="10753" max="10753" width="41.83203125" customWidth="1"/>
    <col min="10754" max="10754" width="40.5" customWidth="1"/>
    <col min="10755" max="10755" width="39.33203125" customWidth="1"/>
    <col min="11009" max="11009" width="41.83203125" customWidth="1"/>
    <col min="11010" max="11010" width="40.5" customWidth="1"/>
    <col min="11011" max="11011" width="39.33203125" customWidth="1"/>
    <col min="11265" max="11265" width="41.83203125" customWidth="1"/>
    <col min="11266" max="11266" width="40.5" customWidth="1"/>
    <col min="11267" max="11267" width="39.33203125" customWidth="1"/>
    <col min="11521" max="11521" width="41.83203125" customWidth="1"/>
    <col min="11522" max="11522" width="40.5" customWidth="1"/>
    <col min="11523" max="11523" width="39.33203125" customWidth="1"/>
    <col min="11777" max="11777" width="41.83203125" customWidth="1"/>
    <col min="11778" max="11778" width="40.5" customWidth="1"/>
    <col min="11779" max="11779" width="39.33203125" customWidth="1"/>
    <col min="12033" max="12033" width="41.83203125" customWidth="1"/>
    <col min="12034" max="12034" width="40.5" customWidth="1"/>
    <col min="12035" max="12035" width="39.33203125" customWidth="1"/>
    <col min="12289" max="12289" width="41.83203125" customWidth="1"/>
    <col min="12290" max="12290" width="40.5" customWidth="1"/>
    <col min="12291" max="12291" width="39.33203125" customWidth="1"/>
    <col min="12545" max="12545" width="41.83203125" customWidth="1"/>
    <col min="12546" max="12546" width="40.5" customWidth="1"/>
    <col min="12547" max="12547" width="39.33203125" customWidth="1"/>
    <col min="12801" max="12801" width="41.83203125" customWidth="1"/>
    <col min="12802" max="12802" width="40.5" customWidth="1"/>
    <col min="12803" max="12803" width="39.33203125" customWidth="1"/>
    <col min="13057" max="13057" width="41.83203125" customWidth="1"/>
    <col min="13058" max="13058" width="40.5" customWidth="1"/>
    <col min="13059" max="13059" width="39.33203125" customWidth="1"/>
    <col min="13313" max="13313" width="41.83203125" customWidth="1"/>
    <col min="13314" max="13314" width="40.5" customWidth="1"/>
    <col min="13315" max="13315" width="39.33203125" customWidth="1"/>
    <col min="13569" max="13569" width="41.83203125" customWidth="1"/>
    <col min="13570" max="13570" width="40.5" customWidth="1"/>
    <col min="13571" max="13571" width="39.33203125" customWidth="1"/>
    <col min="13825" max="13825" width="41.83203125" customWidth="1"/>
    <col min="13826" max="13826" width="40.5" customWidth="1"/>
    <col min="13827" max="13827" width="39.33203125" customWidth="1"/>
    <col min="14081" max="14081" width="41.83203125" customWidth="1"/>
    <col min="14082" max="14082" width="40.5" customWidth="1"/>
    <col min="14083" max="14083" width="39.33203125" customWidth="1"/>
    <col min="14337" max="14337" width="41.83203125" customWidth="1"/>
    <col min="14338" max="14338" width="40.5" customWidth="1"/>
    <col min="14339" max="14339" width="39.33203125" customWidth="1"/>
    <col min="14593" max="14593" width="41.83203125" customWidth="1"/>
    <col min="14594" max="14594" width="40.5" customWidth="1"/>
    <col min="14595" max="14595" width="39.33203125" customWidth="1"/>
    <col min="14849" max="14849" width="41.83203125" customWidth="1"/>
    <col min="14850" max="14850" width="40.5" customWidth="1"/>
    <col min="14851" max="14851" width="39.33203125" customWidth="1"/>
    <col min="15105" max="15105" width="41.83203125" customWidth="1"/>
    <col min="15106" max="15106" width="40.5" customWidth="1"/>
    <col min="15107" max="15107" width="39.33203125" customWidth="1"/>
    <col min="15361" max="15361" width="41.83203125" customWidth="1"/>
    <col min="15362" max="15362" width="40.5" customWidth="1"/>
    <col min="15363" max="15363" width="39.33203125" customWidth="1"/>
    <col min="15617" max="15617" width="41.83203125" customWidth="1"/>
    <col min="15618" max="15618" width="40.5" customWidth="1"/>
    <col min="15619" max="15619" width="39.33203125" customWidth="1"/>
    <col min="15873" max="15873" width="41.83203125" customWidth="1"/>
    <col min="15874" max="15874" width="40.5" customWidth="1"/>
    <col min="15875" max="15875" width="39.33203125" customWidth="1"/>
    <col min="16129" max="16129" width="41.83203125" customWidth="1"/>
    <col min="16130" max="16130" width="40.5" customWidth="1"/>
    <col min="16131" max="16131" width="39.33203125" customWidth="1"/>
  </cols>
  <sheetData>
    <row r="2" spans="1:20"/>
    <row r="3" spans="1:20">
      <c r="A3" s="90"/>
    </row>
    <row r="4" spans="1:20" ht="18">
      <c r="A4" s="27" t="s">
        <v>1085</v>
      </c>
    </row>
    <row r="5" spans="1:20">
      <c r="A5" s="25"/>
      <c r="B5" s="75" t="s">
        <v>109</v>
      </c>
      <c r="C5" s="79">
        <f>ROW(C5)</f>
        <v>5</v>
      </c>
    </row>
    <row r="6" spans="1:20">
      <c r="A6" s="25" t="s">
        <v>1089</v>
      </c>
      <c r="B6" s="19" t="s">
        <v>880</v>
      </c>
      <c r="C6" s="192">
        <v>1</v>
      </c>
      <c r="D6" s="193"/>
      <c r="E6" s="193"/>
      <c r="F6" s="193"/>
      <c r="G6" s="193"/>
      <c r="H6" s="193"/>
      <c r="I6" s="193"/>
      <c r="J6" s="193"/>
      <c r="K6" s="193"/>
      <c r="L6" s="193"/>
      <c r="M6" s="193"/>
      <c r="N6" s="193"/>
      <c r="O6" s="193"/>
      <c r="P6" s="193"/>
      <c r="Q6" s="193"/>
      <c r="R6" s="193"/>
      <c r="S6" s="193"/>
      <c r="T6" s="193"/>
    </row>
    <row r="7" spans="1:20" ht="42">
      <c r="A7" s="25" t="s">
        <v>1090</v>
      </c>
      <c r="B7" s="201" t="s">
        <v>881</v>
      </c>
      <c r="C7" s="199" t="s">
        <v>326</v>
      </c>
      <c r="D7" s="193"/>
      <c r="E7" s="193"/>
      <c r="F7" s="193"/>
      <c r="G7" s="193"/>
      <c r="H7" s="193"/>
      <c r="I7" s="193"/>
      <c r="J7" s="193"/>
      <c r="K7" s="193"/>
      <c r="L7" s="193"/>
      <c r="M7" s="193"/>
      <c r="N7" s="193"/>
      <c r="O7" s="193"/>
      <c r="P7" s="193"/>
      <c r="Q7" s="193"/>
      <c r="R7" s="193"/>
      <c r="S7" s="193"/>
      <c r="T7" s="193"/>
    </row>
    <row r="8" spans="1:20" ht="14">
      <c r="A8" s="25" t="s">
        <v>1091</v>
      </c>
      <c r="B8" s="202" t="s">
        <v>189</v>
      </c>
      <c r="C8" s="179" t="s">
        <v>1035</v>
      </c>
      <c r="D8" s="145" t="s">
        <v>70</v>
      </c>
      <c r="E8" s="145" t="s">
        <v>73</v>
      </c>
      <c r="F8" s="145" t="s">
        <v>83</v>
      </c>
      <c r="G8" s="145" t="s">
        <v>86</v>
      </c>
      <c r="H8" s="145"/>
      <c r="I8" s="145"/>
      <c r="J8" s="145"/>
      <c r="K8" s="145"/>
      <c r="L8" s="145"/>
      <c r="M8" s="145"/>
      <c r="N8" s="145"/>
      <c r="O8" s="145"/>
      <c r="P8" s="145"/>
      <c r="Q8" s="145"/>
      <c r="R8" s="145"/>
      <c r="S8" s="145"/>
      <c r="T8" s="145"/>
    </row>
    <row r="9" spans="1:20" ht="14">
      <c r="A9" s="25" t="s">
        <v>1092</v>
      </c>
      <c r="B9" s="202" t="s">
        <v>190</v>
      </c>
      <c r="C9" s="179" t="s">
        <v>1036</v>
      </c>
      <c r="D9" s="145" t="s">
        <v>71</v>
      </c>
      <c r="E9" s="145" t="s">
        <v>74</v>
      </c>
      <c r="F9" s="145" t="s">
        <v>84</v>
      </c>
      <c r="G9" s="145" t="s">
        <v>87</v>
      </c>
      <c r="H9" s="145"/>
      <c r="I9" s="145"/>
      <c r="J9" s="145"/>
      <c r="K9" s="145"/>
      <c r="L9" s="145"/>
      <c r="M9" s="145"/>
      <c r="N9" s="145"/>
      <c r="O9" s="145"/>
      <c r="P9" s="145"/>
      <c r="Q9" s="145"/>
      <c r="R9" s="145"/>
      <c r="S9" s="145"/>
      <c r="T9" s="145"/>
    </row>
    <row r="10" spans="1:20" ht="14">
      <c r="A10" s="25" t="s">
        <v>1093</v>
      </c>
      <c r="B10" s="202" t="s">
        <v>191</v>
      </c>
      <c r="C10" s="196" t="s">
        <v>1038</v>
      </c>
      <c r="D10" s="145" t="s">
        <v>72</v>
      </c>
      <c r="E10" s="145" t="s">
        <v>72</v>
      </c>
      <c r="F10" s="145" t="s">
        <v>72</v>
      </c>
      <c r="G10" s="145" t="s">
        <v>72</v>
      </c>
      <c r="H10" s="145"/>
      <c r="I10" s="145"/>
      <c r="J10" s="145"/>
      <c r="K10" s="145"/>
      <c r="L10" s="145"/>
      <c r="M10" s="145"/>
      <c r="N10" s="145"/>
      <c r="O10" s="145"/>
      <c r="P10" s="145"/>
      <c r="Q10" s="145"/>
      <c r="R10" s="145"/>
      <c r="S10" s="145"/>
      <c r="T10" s="145"/>
    </row>
    <row r="11" spans="1:20">
      <c r="A11" s="25" t="s">
        <v>1094</v>
      </c>
      <c r="B11" s="9" t="s">
        <v>192</v>
      </c>
      <c r="C11" s="196" t="s">
        <v>1037</v>
      </c>
      <c r="D11" s="196" t="s">
        <v>1037</v>
      </c>
      <c r="E11" s="196" t="s">
        <v>1037</v>
      </c>
      <c r="F11" s="196" t="s">
        <v>1037</v>
      </c>
      <c r="G11" s="196" t="s">
        <v>1037</v>
      </c>
      <c r="H11" s="145"/>
      <c r="I11" s="145"/>
      <c r="J11" s="145"/>
      <c r="K11" s="145"/>
      <c r="L11" s="145"/>
      <c r="M11" s="145"/>
      <c r="N11" s="145"/>
      <c r="O11" s="145"/>
      <c r="P11" s="145"/>
      <c r="Q11" s="145"/>
      <c r="R11" s="145"/>
      <c r="S11" s="145"/>
      <c r="T11" s="145"/>
    </row>
    <row r="12" spans="1:20">
      <c r="A12" s="25" t="s">
        <v>1095</v>
      </c>
      <c r="B12" s="9" t="s">
        <v>193</v>
      </c>
      <c r="C12" s="55"/>
      <c r="D12" s="55"/>
      <c r="E12" s="145"/>
      <c r="F12" s="145"/>
      <c r="G12" s="145"/>
      <c r="H12" s="145"/>
      <c r="I12" s="145"/>
      <c r="J12" s="145"/>
      <c r="K12" s="145"/>
      <c r="L12" s="145"/>
      <c r="M12" s="145"/>
      <c r="N12" s="145"/>
      <c r="O12" s="145"/>
      <c r="P12" s="145"/>
      <c r="Q12" s="145"/>
      <c r="R12" s="145"/>
      <c r="S12" s="145"/>
      <c r="T12" s="145"/>
    </row>
    <row r="13" spans="1:20" ht="42">
      <c r="A13" s="25" t="s">
        <v>1096</v>
      </c>
      <c r="B13" s="203" t="s">
        <v>194</v>
      </c>
      <c r="C13" s="145" t="s">
        <v>82</v>
      </c>
      <c r="D13" s="145" t="s">
        <v>81</v>
      </c>
      <c r="E13" s="145" t="s">
        <v>82</v>
      </c>
      <c r="F13" s="145" t="s">
        <v>85</v>
      </c>
      <c r="G13" s="145" t="s">
        <v>82</v>
      </c>
      <c r="H13" s="145"/>
      <c r="I13" s="145"/>
      <c r="J13" s="145"/>
      <c r="K13" s="145"/>
      <c r="L13" s="145"/>
      <c r="M13" s="145"/>
      <c r="N13" s="145"/>
      <c r="O13" s="145"/>
      <c r="P13" s="145"/>
      <c r="Q13" s="145"/>
      <c r="R13" s="145"/>
      <c r="S13" s="145"/>
      <c r="T13" s="145"/>
    </row>
    <row r="14" spans="1:20" ht="14">
      <c r="A14" s="25" t="s">
        <v>1097</v>
      </c>
      <c r="B14" s="202" t="s">
        <v>195</v>
      </c>
      <c r="C14" s="145" t="s">
        <v>793</v>
      </c>
      <c r="D14" s="145" t="s">
        <v>793</v>
      </c>
      <c r="E14" s="172" t="s">
        <v>793</v>
      </c>
      <c r="F14" s="172" t="s">
        <v>793</v>
      </c>
      <c r="G14" s="172" t="s">
        <v>793</v>
      </c>
      <c r="H14" s="172"/>
      <c r="I14" s="172"/>
      <c r="J14" s="172"/>
      <c r="K14" s="172"/>
      <c r="L14" s="172"/>
      <c r="M14" s="172"/>
      <c r="N14" s="172"/>
      <c r="O14" s="172"/>
      <c r="P14" s="172"/>
      <c r="Q14" s="172"/>
      <c r="R14" s="172"/>
      <c r="S14" s="172"/>
      <c r="T14" s="172"/>
    </row>
    <row r="15" spans="1:20" ht="14">
      <c r="A15" s="25" t="s">
        <v>1098</v>
      </c>
      <c r="B15" s="202" t="s">
        <v>196</v>
      </c>
      <c r="C15" s="145" t="s">
        <v>794</v>
      </c>
      <c r="D15" s="145" t="s">
        <v>794</v>
      </c>
      <c r="E15" s="145" t="s">
        <v>794</v>
      </c>
      <c r="F15" s="145" t="s">
        <v>794</v>
      </c>
      <c r="G15" s="145" t="s">
        <v>794</v>
      </c>
      <c r="H15" s="145"/>
      <c r="I15" s="145"/>
      <c r="J15" s="145"/>
      <c r="K15" s="145"/>
      <c r="L15" s="145"/>
      <c r="M15" s="145"/>
      <c r="N15" s="145"/>
      <c r="O15" s="145"/>
      <c r="P15" s="145"/>
      <c r="Q15" s="145"/>
      <c r="R15" s="145"/>
      <c r="S15" s="145"/>
      <c r="T15" s="145"/>
    </row>
    <row r="16" spans="1:20">
      <c r="A16" s="25" t="s">
        <v>1099</v>
      </c>
      <c r="B16" s="202" t="s">
        <v>197</v>
      </c>
      <c r="C16" s="145">
        <v>33199</v>
      </c>
      <c r="D16" s="145">
        <v>33199</v>
      </c>
      <c r="E16" s="145">
        <v>33199</v>
      </c>
      <c r="F16" s="145">
        <v>33199</v>
      </c>
      <c r="G16" s="145">
        <v>33199</v>
      </c>
      <c r="H16" s="145"/>
      <c r="I16" s="145"/>
      <c r="J16" s="145"/>
      <c r="K16" s="145"/>
      <c r="L16" s="145"/>
      <c r="M16" s="145"/>
      <c r="N16" s="145"/>
      <c r="O16" s="145"/>
      <c r="P16" s="145"/>
      <c r="Q16" s="145"/>
      <c r="R16" s="145"/>
      <c r="S16" s="145"/>
      <c r="T16" s="145"/>
    </row>
    <row r="17" spans="1:20" ht="14">
      <c r="A17" s="25" t="s">
        <v>1100</v>
      </c>
      <c r="B17" s="202" t="s">
        <v>638</v>
      </c>
      <c r="C17" s="145" t="s">
        <v>795</v>
      </c>
      <c r="D17" s="145" t="s">
        <v>795</v>
      </c>
      <c r="E17" s="145" t="s">
        <v>795</v>
      </c>
      <c r="F17" s="145" t="s">
        <v>795</v>
      </c>
      <c r="G17" s="145" t="s">
        <v>795</v>
      </c>
      <c r="H17" s="145"/>
      <c r="I17" s="145"/>
      <c r="J17" s="145"/>
      <c r="K17" s="145"/>
      <c r="L17" s="145"/>
      <c r="M17" s="145"/>
      <c r="N17" s="145"/>
      <c r="O17" s="145"/>
      <c r="P17" s="145"/>
      <c r="Q17" s="145"/>
      <c r="R17" s="145"/>
      <c r="S17" s="145"/>
      <c r="T17" s="145"/>
    </row>
    <row r="18" spans="1:20" ht="14">
      <c r="A18" s="25" t="s">
        <v>1101</v>
      </c>
      <c r="B18" s="202" t="s">
        <v>126</v>
      </c>
      <c r="C18" s="179" t="s">
        <v>796</v>
      </c>
      <c r="D18" s="179" t="s">
        <v>88</v>
      </c>
      <c r="E18" s="179" t="s">
        <v>89</v>
      </c>
      <c r="F18" s="179" t="s">
        <v>90</v>
      </c>
      <c r="G18" s="179" t="s">
        <v>91</v>
      </c>
      <c r="H18" s="179"/>
      <c r="I18" s="179"/>
      <c r="J18" s="179"/>
      <c r="K18" s="179"/>
      <c r="L18" s="179"/>
      <c r="M18" s="179"/>
      <c r="N18" s="179"/>
      <c r="O18" s="179"/>
      <c r="P18" s="179"/>
      <c r="Q18" s="179"/>
      <c r="R18" s="179"/>
      <c r="S18" s="179"/>
      <c r="T18" s="179"/>
    </row>
    <row r="19" spans="1:20" ht="14">
      <c r="A19" s="25" t="s">
        <v>1102</v>
      </c>
      <c r="B19" s="9" t="s">
        <v>125</v>
      </c>
      <c r="C19" s="172" t="s">
        <v>797</v>
      </c>
      <c r="D19" s="179" t="s">
        <v>93</v>
      </c>
      <c r="E19" s="179" t="s">
        <v>93</v>
      </c>
      <c r="F19" s="179" t="s">
        <v>93</v>
      </c>
      <c r="G19" s="179" t="s">
        <v>797</v>
      </c>
      <c r="H19" s="172"/>
      <c r="I19" s="172"/>
      <c r="J19" s="172"/>
      <c r="K19" s="172"/>
      <c r="L19" s="172"/>
      <c r="M19" s="172"/>
      <c r="N19" s="172"/>
      <c r="O19" s="172"/>
      <c r="P19" s="172"/>
      <c r="Q19" s="172"/>
      <c r="R19" s="172"/>
      <c r="S19" s="172"/>
      <c r="T19" s="172"/>
    </row>
    <row r="20" spans="1:20" ht="14">
      <c r="A20" s="25" t="s">
        <v>1104</v>
      </c>
      <c r="B20" s="202" t="s">
        <v>124</v>
      </c>
      <c r="C20" s="112" t="s">
        <v>798</v>
      </c>
      <c r="D20" s="56"/>
      <c r="E20" s="56"/>
      <c r="F20" s="56"/>
      <c r="G20" s="56"/>
      <c r="H20" s="56"/>
      <c r="I20" s="56"/>
      <c r="J20" s="56"/>
      <c r="K20" s="56"/>
      <c r="L20" s="56"/>
      <c r="M20" s="56"/>
      <c r="N20" s="56"/>
      <c r="O20" s="56"/>
      <c r="P20" s="56"/>
      <c r="Q20" s="56"/>
      <c r="R20" s="56"/>
      <c r="S20" s="56"/>
      <c r="T20" s="56"/>
    </row>
    <row r="21" spans="1:20" ht="14">
      <c r="A21" s="21" t="s">
        <v>1105</v>
      </c>
      <c r="B21" s="20" t="s">
        <v>882</v>
      </c>
      <c r="C21" s="113" t="s">
        <v>68</v>
      </c>
      <c r="D21" s="193"/>
      <c r="E21" s="193"/>
      <c r="F21" s="193"/>
      <c r="G21" s="193"/>
      <c r="H21" s="193"/>
      <c r="I21" s="193"/>
      <c r="J21" s="193"/>
      <c r="K21" s="193"/>
      <c r="L21" s="193"/>
      <c r="M21" s="193"/>
      <c r="N21" s="193"/>
      <c r="O21" s="193"/>
      <c r="P21" s="193"/>
      <c r="Q21" s="193"/>
      <c r="R21" s="193"/>
      <c r="S21" s="193"/>
      <c r="T21" s="193"/>
    </row>
    <row r="22" spans="1:20" ht="15.75" customHeight="1">
      <c r="A22" s="25" t="s">
        <v>1112</v>
      </c>
      <c r="B22" s="204" t="s">
        <v>883</v>
      </c>
      <c r="C22" s="199" t="s">
        <v>62</v>
      </c>
      <c r="D22" s="21"/>
      <c r="E22" s="21"/>
      <c r="F22" s="21"/>
      <c r="G22" s="21"/>
      <c r="H22" s="21"/>
      <c r="I22" s="21"/>
      <c r="J22" s="21"/>
      <c r="K22" s="21"/>
      <c r="L22" s="21"/>
      <c r="M22" s="21"/>
      <c r="N22" s="21"/>
      <c r="O22" s="21"/>
      <c r="P22" s="21"/>
      <c r="Q22" s="21"/>
      <c r="R22" s="21"/>
      <c r="S22" s="21"/>
      <c r="T22" s="21"/>
    </row>
    <row r="23" spans="1:20">
      <c r="A23" s="25" t="s">
        <v>1113</v>
      </c>
      <c r="B23" s="204" t="s">
        <v>884</v>
      </c>
      <c r="C23" s="214">
        <v>-81.077946229999995</v>
      </c>
      <c r="D23" s="21"/>
      <c r="E23" s="21"/>
      <c r="F23" s="21"/>
      <c r="G23" s="21"/>
      <c r="H23" s="21"/>
      <c r="I23" s="21"/>
      <c r="J23" s="21"/>
      <c r="K23" s="21"/>
      <c r="L23" s="21"/>
      <c r="M23" s="21"/>
      <c r="N23" s="21"/>
      <c r="O23" s="21"/>
      <c r="P23" s="21"/>
      <c r="Q23" s="21"/>
      <c r="R23" s="21"/>
      <c r="S23" s="21"/>
      <c r="T23" s="21"/>
    </row>
    <row r="24" spans="1:20">
      <c r="A24" s="25" t="s">
        <v>1114</v>
      </c>
      <c r="B24" s="204" t="s">
        <v>885</v>
      </c>
      <c r="C24" s="214">
        <v>-80.489782070000004</v>
      </c>
      <c r="D24" s="21"/>
      <c r="E24" s="21"/>
      <c r="F24" s="21"/>
      <c r="G24" s="21"/>
      <c r="H24" s="21"/>
      <c r="I24" s="21"/>
      <c r="J24" s="21"/>
      <c r="K24" s="21"/>
      <c r="L24" s="21"/>
      <c r="M24" s="21"/>
      <c r="N24" s="21"/>
      <c r="O24" s="21"/>
      <c r="P24" s="21"/>
      <c r="Q24" s="21"/>
      <c r="R24" s="21"/>
      <c r="S24" s="21"/>
      <c r="T24" s="21"/>
    </row>
    <row r="25" spans="1:20">
      <c r="A25" s="25" t="s">
        <v>1115</v>
      </c>
      <c r="B25" s="204" t="s">
        <v>886</v>
      </c>
      <c r="C25" s="214">
        <v>25.761451709999999</v>
      </c>
      <c r="D25" s="21"/>
      <c r="E25" s="21"/>
      <c r="F25" s="21"/>
      <c r="G25" s="21"/>
      <c r="H25" s="21"/>
      <c r="I25" s="21"/>
      <c r="J25" s="21"/>
      <c r="K25" s="21"/>
      <c r="L25" s="21"/>
      <c r="M25" s="21"/>
      <c r="N25" s="21"/>
      <c r="O25" s="21"/>
      <c r="P25" s="21"/>
      <c r="Q25" s="21"/>
      <c r="R25" s="21"/>
      <c r="S25" s="21"/>
      <c r="T25" s="21"/>
    </row>
    <row r="26" spans="1:20">
      <c r="A26" s="25" t="s">
        <v>1116</v>
      </c>
      <c r="B26" s="204" t="s">
        <v>887</v>
      </c>
      <c r="C26" s="214">
        <v>24.912934920000001</v>
      </c>
      <c r="D26" s="21"/>
      <c r="E26" s="21"/>
      <c r="F26" s="21"/>
      <c r="G26" s="21"/>
      <c r="H26" s="21"/>
      <c r="I26" s="21"/>
      <c r="J26" s="21"/>
      <c r="K26" s="21"/>
      <c r="L26" s="21"/>
      <c r="M26" s="21"/>
      <c r="N26" s="21"/>
      <c r="O26" s="21"/>
      <c r="P26" s="21"/>
      <c r="Q26" s="21"/>
      <c r="R26" s="21"/>
      <c r="S26" s="21"/>
      <c r="T26" s="21"/>
    </row>
    <row r="27" spans="1:20" ht="14">
      <c r="A27" s="21" t="s">
        <v>1088</v>
      </c>
      <c r="B27" s="204" t="s">
        <v>888</v>
      </c>
      <c r="C27" s="200" t="s">
        <v>92</v>
      </c>
      <c r="D27" s="21"/>
      <c r="E27" s="21"/>
      <c r="F27" s="21"/>
      <c r="G27" s="21"/>
      <c r="H27" s="21"/>
      <c r="I27" s="21"/>
      <c r="J27" s="21"/>
      <c r="K27" s="21"/>
      <c r="L27" s="21"/>
      <c r="M27" s="21"/>
      <c r="N27" s="21"/>
      <c r="O27" s="21"/>
      <c r="P27" s="21"/>
      <c r="Q27" s="21"/>
      <c r="R27" s="21"/>
      <c r="S27" s="21"/>
      <c r="T27" s="21"/>
    </row>
    <row r="28" spans="1:20" ht="13.5" customHeight="1">
      <c r="A28" s="21" t="s">
        <v>1117</v>
      </c>
      <c r="B28" s="202" t="s">
        <v>123</v>
      </c>
      <c r="C28" s="181" t="s">
        <v>95</v>
      </c>
      <c r="D28" s="195"/>
      <c r="E28" s="145"/>
      <c r="F28" s="145"/>
      <c r="G28" s="145"/>
      <c r="H28" s="145"/>
      <c r="I28" s="145"/>
      <c r="J28" s="145"/>
      <c r="K28" s="145"/>
      <c r="L28" s="145"/>
      <c r="M28" s="145"/>
      <c r="N28" s="145"/>
      <c r="O28" s="145"/>
      <c r="P28" s="145"/>
      <c r="Q28" s="145"/>
      <c r="R28" s="145"/>
      <c r="S28" s="145"/>
      <c r="T28" s="145"/>
    </row>
    <row r="29" spans="1:20">
      <c r="A29" s="21" t="s">
        <v>1118</v>
      </c>
      <c r="B29" s="201" t="s">
        <v>889</v>
      </c>
      <c r="C29" s="205" t="s">
        <v>94</v>
      </c>
      <c r="D29" s="193"/>
      <c r="E29" s="193"/>
      <c r="F29" s="193"/>
      <c r="G29" s="193"/>
      <c r="H29" s="193"/>
      <c r="I29" s="193"/>
      <c r="J29" s="193"/>
      <c r="K29" s="193"/>
      <c r="L29" s="193"/>
      <c r="M29" s="193"/>
      <c r="N29" s="193"/>
      <c r="O29" s="193"/>
      <c r="P29" s="193"/>
      <c r="Q29" s="193"/>
      <c r="R29" s="193"/>
      <c r="S29" s="193"/>
      <c r="T29" s="193"/>
    </row>
    <row r="30" spans="1:20" ht="13.5" customHeight="1">
      <c r="A30" s="201"/>
      <c r="B30" s="201"/>
      <c r="C30" s="215"/>
      <c r="D30" s="193"/>
      <c r="E30" s="193"/>
      <c r="F30" s="193"/>
      <c r="G30" s="193"/>
      <c r="H30" s="193"/>
      <c r="I30" s="193"/>
      <c r="J30" s="193"/>
      <c r="K30" s="193"/>
      <c r="L30" s="193"/>
      <c r="M30" s="193"/>
      <c r="N30" s="193"/>
      <c r="O30" s="193"/>
      <c r="P30" s="193"/>
      <c r="Q30" s="193"/>
      <c r="R30" s="193"/>
      <c r="S30" s="193"/>
      <c r="T30" s="193"/>
    </row>
    <row r="31" spans="1:20" ht="12" customHeight="1"/>
    <row r="32" spans="1:20" ht="14.25" customHeight="1">
      <c r="A32" s="75"/>
      <c r="B32" s="75" t="s">
        <v>109</v>
      </c>
      <c r="C32" s="79">
        <f>ROW(C32)</f>
        <v>32</v>
      </c>
    </row>
    <row r="33" spans="1:20" ht="14.25" customHeight="1">
      <c r="A33" s="25" t="s">
        <v>1142</v>
      </c>
      <c r="B33" s="19" t="s">
        <v>880</v>
      </c>
      <c r="C33" s="192">
        <v>26</v>
      </c>
      <c r="D33" s="193"/>
      <c r="E33" s="193"/>
      <c r="F33" s="193"/>
      <c r="G33" s="193"/>
      <c r="H33" s="193"/>
      <c r="I33" s="193"/>
      <c r="J33" s="193"/>
      <c r="K33" s="193"/>
      <c r="L33" s="193"/>
      <c r="M33" s="193"/>
      <c r="N33" s="193"/>
      <c r="O33" s="193"/>
      <c r="P33" s="193"/>
      <c r="Q33" s="193"/>
      <c r="R33" s="193"/>
      <c r="S33" s="193"/>
      <c r="T33" s="193"/>
    </row>
    <row r="34" spans="1:20" ht="14.25" customHeight="1">
      <c r="A34" s="25" t="s">
        <v>1119</v>
      </c>
      <c r="B34" s="201" t="s">
        <v>881</v>
      </c>
      <c r="C34" s="199" t="s">
        <v>2</v>
      </c>
      <c r="D34" s="193"/>
      <c r="E34" s="193"/>
      <c r="F34" s="193"/>
      <c r="G34" s="193"/>
      <c r="H34" s="193"/>
      <c r="I34" s="193"/>
      <c r="J34" s="193"/>
      <c r="K34" s="193"/>
      <c r="L34" s="193"/>
      <c r="M34" s="193"/>
      <c r="N34" s="193"/>
      <c r="O34" s="193"/>
      <c r="P34" s="193"/>
      <c r="Q34" s="193"/>
      <c r="R34" s="193"/>
      <c r="S34" s="193"/>
      <c r="T34" s="193"/>
    </row>
    <row r="35" spans="1:20" ht="14.25" customHeight="1">
      <c r="A35" s="25" t="s">
        <v>1120</v>
      </c>
      <c r="B35" s="202" t="s">
        <v>189</v>
      </c>
      <c r="C35" s="179" t="s">
        <v>3</v>
      </c>
      <c r="D35" s="195" t="s">
        <v>4</v>
      </c>
      <c r="E35" s="145" t="s">
        <v>83</v>
      </c>
      <c r="F35" s="145" t="s">
        <v>5</v>
      </c>
      <c r="G35" s="145"/>
      <c r="H35" s="145"/>
      <c r="I35" s="145"/>
      <c r="J35" s="145"/>
      <c r="K35" s="145"/>
      <c r="L35" s="145"/>
      <c r="M35" s="145"/>
      <c r="N35" s="145"/>
      <c r="O35" s="145"/>
      <c r="P35" s="145"/>
      <c r="Q35" s="145"/>
      <c r="R35" s="145"/>
      <c r="S35" s="145"/>
      <c r="T35" s="145"/>
    </row>
    <row r="36" spans="1:20" ht="14.25" customHeight="1">
      <c r="A36" s="25" t="s">
        <v>1121</v>
      </c>
      <c r="B36" s="202" t="s">
        <v>190</v>
      </c>
      <c r="C36" s="179" t="s">
        <v>6</v>
      </c>
      <c r="D36" s="195" t="s">
        <v>7</v>
      </c>
      <c r="E36" s="145" t="s">
        <v>84</v>
      </c>
      <c r="F36" s="145" t="s">
        <v>8</v>
      </c>
      <c r="G36" s="145"/>
      <c r="H36" s="145"/>
      <c r="I36" s="145"/>
      <c r="J36" s="145"/>
      <c r="K36" s="145"/>
      <c r="L36" s="145"/>
      <c r="M36" s="145"/>
      <c r="N36" s="145"/>
      <c r="O36" s="145"/>
      <c r="P36" s="145"/>
      <c r="Q36" s="145"/>
      <c r="R36" s="145"/>
      <c r="S36" s="145"/>
      <c r="T36" s="145"/>
    </row>
    <row r="37" spans="1:20" ht="14.25" customHeight="1">
      <c r="A37" s="25" t="s">
        <v>1122</v>
      </c>
      <c r="B37" s="202" t="s">
        <v>191</v>
      </c>
      <c r="C37" s="196" t="s">
        <v>1038</v>
      </c>
      <c r="D37" s="145" t="s">
        <v>72</v>
      </c>
      <c r="E37" s="145" t="s">
        <v>72</v>
      </c>
      <c r="F37" s="145" t="s">
        <v>72</v>
      </c>
      <c r="G37" s="145"/>
      <c r="H37" s="145"/>
      <c r="I37" s="145"/>
      <c r="J37" s="145"/>
      <c r="K37" s="145"/>
      <c r="L37" s="145"/>
      <c r="M37" s="145"/>
      <c r="N37" s="145"/>
      <c r="O37" s="145"/>
      <c r="P37" s="145"/>
      <c r="Q37" s="145"/>
      <c r="R37" s="145"/>
      <c r="S37" s="145"/>
      <c r="T37" s="145"/>
    </row>
    <row r="38" spans="1:20" ht="14.25" customHeight="1">
      <c r="A38" s="25" t="s">
        <v>1123</v>
      </c>
      <c r="B38" s="9" t="s">
        <v>192</v>
      </c>
      <c r="C38" s="196" t="s">
        <v>1037</v>
      </c>
      <c r="D38" s="196" t="s">
        <v>1037</v>
      </c>
      <c r="E38" s="196" t="s">
        <v>1037</v>
      </c>
      <c r="F38" s="196" t="s">
        <v>1037</v>
      </c>
      <c r="G38" s="196"/>
      <c r="H38" s="145"/>
      <c r="I38" s="145"/>
      <c r="J38" s="145"/>
      <c r="K38" s="145"/>
      <c r="L38" s="145"/>
      <c r="M38" s="145"/>
      <c r="N38" s="145"/>
      <c r="O38" s="145"/>
      <c r="P38" s="145"/>
      <c r="Q38" s="145"/>
      <c r="R38" s="145"/>
      <c r="S38" s="145"/>
      <c r="T38" s="145"/>
    </row>
    <row r="39" spans="1:20" ht="14.25" customHeight="1">
      <c r="A39" s="25" t="s">
        <v>1124</v>
      </c>
      <c r="B39" s="9" t="s">
        <v>193</v>
      </c>
      <c r="C39" s="55"/>
      <c r="D39" s="195"/>
      <c r="E39" s="145"/>
      <c r="F39" s="145"/>
      <c r="G39" s="145"/>
      <c r="H39" s="145"/>
      <c r="I39" s="145"/>
      <c r="J39" s="145"/>
      <c r="K39" s="145"/>
      <c r="L39" s="145"/>
      <c r="M39" s="145"/>
      <c r="N39" s="145"/>
      <c r="O39" s="145"/>
      <c r="P39" s="145"/>
      <c r="Q39" s="145"/>
      <c r="R39" s="145"/>
      <c r="S39" s="145"/>
      <c r="T39" s="145"/>
    </row>
    <row r="40" spans="1:20" ht="14.25" customHeight="1">
      <c r="A40" s="25" t="s">
        <v>1125</v>
      </c>
      <c r="B40" s="203" t="s">
        <v>194</v>
      </c>
      <c r="C40" s="145" t="s">
        <v>792</v>
      </c>
      <c r="D40" s="195" t="s">
        <v>9</v>
      </c>
      <c r="E40" s="145" t="s">
        <v>85</v>
      </c>
      <c r="F40" s="145" t="s">
        <v>10</v>
      </c>
      <c r="G40" s="145"/>
      <c r="H40" s="145"/>
      <c r="I40" s="145"/>
      <c r="J40" s="145"/>
      <c r="K40" s="145"/>
      <c r="L40" s="145"/>
      <c r="M40" s="145"/>
      <c r="N40" s="145"/>
      <c r="O40" s="145"/>
      <c r="P40" s="145"/>
      <c r="Q40" s="145"/>
      <c r="R40" s="145"/>
      <c r="S40" s="145"/>
      <c r="T40" s="145"/>
    </row>
    <row r="41" spans="1:20" ht="14.25" customHeight="1">
      <c r="A41" s="25" t="s">
        <v>1126</v>
      </c>
      <c r="B41" s="202" t="s">
        <v>195</v>
      </c>
      <c r="C41" s="145" t="s">
        <v>793</v>
      </c>
      <c r="D41" s="216" t="s">
        <v>793</v>
      </c>
      <c r="E41" s="172" t="s">
        <v>793</v>
      </c>
      <c r="F41" s="145" t="s">
        <v>793</v>
      </c>
      <c r="G41" s="172"/>
      <c r="H41" s="172"/>
      <c r="I41" s="172"/>
      <c r="J41" s="172"/>
      <c r="K41" s="172"/>
      <c r="L41" s="172"/>
      <c r="M41" s="172"/>
      <c r="N41" s="172"/>
      <c r="O41" s="172"/>
      <c r="P41" s="172"/>
      <c r="Q41" s="172"/>
      <c r="R41" s="172"/>
      <c r="S41" s="172"/>
      <c r="T41" s="172"/>
    </row>
    <row r="42" spans="1:20" ht="14.25" customHeight="1">
      <c r="A42" s="25" t="s">
        <v>1127</v>
      </c>
      <c r="B42" s="202" t="s">
        <v>196</v>
      </c>
      <c r="C42" s="145" t="s">
        <v>794</v>
      </c>
      <c r="D42" s="195" t="s">
        <v>11</v>
      </c>
      <c r="E42" s="145" t="s">
        <v>794</v>
      </c>
      <c r="F42" s="145" t="s">
        <v>794</v>
      </c>
      <c r="G42" s="145"/>
      <c r="H42" s="145"/>
      <c r="I42" s="145"/>
      <c r="J42" s="145"/>
      <c r="K42" s="145"/>
      <c r="L42" s="145"/>
      <c r="M42" s="145"/>
      <c r="N42" s="145"/>
      <c r="O42" s="145"/>
      <c r="P42" s="145"/>
      <c r="Q42" s="145"/>
      <c r="R42" s="145"/>
      <c r="S42" s="145"/>
      <c r="T42" s="145"/>
    </row>
    <row r="43" spans="1:20" ht="14.25" customHeight="1">
      <c r="A43" s="25" t="s">
        <v>1128</v>
      </c>
      <c r="B43" s="202" t="s">
        <v>197</v>
      </c>
      <c r="C43" s="145">
        <v>33199</v>
      </c>
      <c r="D43" s="195">
        <v>33181</v>
      </c>
      <c r="E43" s="145">
        <v>33199</v>
      </c>
      <c r="F43" s="145">
        <v>33199</v>
      </c>
      <c r="G43" s="145"/>
      <c r="H43" s="145"/>
      <c r="I43" s="145"/>
      <c r="J43" s="145"/>
      <c r="K43" s="145"/>
      <c r="L43" s="145"/>
      <c r="M43" s="145"/>
      <c r="N43" s="145"/>
      <c r="O43" s="145"/>
      <c r="P43" s="145"/>
      <c r="Q43" s="145"/>
      <c r="R43" s="145"/>
      <c r="S43" s="145"/>
      <c r="T43" s="145"/>
    </row>
    <row r="44" spans="1:20" ht="14.25" customHeight="1">
      <c r="A44" s="25" t="s">
        <v>1129</v>
      </c>
      <c r="B44" s="202" t="s">
        <v>638</v>
      </c>
      <c r="C44" s="145" t="s">
        <v>795</v>
      </c>
      <c r="D44" s="195" t="s">
        <v>795</v>
      </c>
      <c r="E44" s="145" t="s">
        <v>795</v>
      </c>
      <c r="F44" s="145" t="s">
        <v>795</v>
      </c>
      <c r="G44" s="145"/>
      <c r="H44" s="145"/>
      <c r="I44" s="145"/>
      <c r="J44" s="145"/>
      <c r="K44" s="145"/>
      <c r="L44" s="145"/>
      <c r="M44" s="145"/>
      <c r="N44" s="145"/>
      <c r="O44" s="145"/>
      <c r="P44" s="145"/>
      <c r="Q44" s="145"/>
      <c r="R44" s="145"/>
      <c r="S44" s="145"/>
      <c r="T44" s="145"/>
    </row>
    <row r="45" spans="1:20" ht="14.25" customHeight="1">
      <c r="A45" s="25" t="s">
        <v>1130</v>
      </c>
      <c r="B45" s="202" t="s">
        <v>126</v>
      </c>
      <c r="C45" s="172" t="s">
        <v>12</v>
      </c>
      <c r="D45" s="217" t="s">
        <v>13</v>
      </c>
      <c r="E45" s="179" t="s">
        <v>90</v>
      </c>
      <c r="F45" s="218" t="s">
        <v>14</v>
      </c>
      <c r="G45" s="179"/>
      <c r="H45" s="179"/>
      <c r="I45" s="179"/>
      <c r="J45" s="179"/>
      <c r="K45" s="179"/>
      <c r="L45" s="179"/>
      <c r="M45" s="179"/>
      <c r="N45" s="179"/>
      <c r="O45" s="179"/>
      <c r="P45" s="179"/>
      <c r="Q45" s="179"/>
      <c r="R45" s="179"/>
      <c r="S45" s="179"/>
      <c r="T45" s="179"/>
    </row>
    <row r="46" spans="1:20" ht="14.25" customHeight="1">
      <c r="A46" s="25" t="s">
        <v>1131</v>
      </c>
      <c r="B46" s="9" t="s">
        <v>125</v>
      </c>
      <c r="C46" s="145" t="s">
        <v>93</v>
      </c>
      <c r="D46" s="217" t="s">
        <v>15</v>
      </c>
      <c r="E46" s="179" t="s">
        <v>93</v>
      </c>
      <c r="F46" s="218" t="s">
        <v>16</v>
      </c>
      <c r="G46" s="172"/>
      <c r="H46" s="172"/>
      <c r="I46" s="172"/>
      <c r="J46" s="172"/>
      <c r="K46" s="172"/>
      <c r="L46" s="172"/>
      <c r="M46" s="172"/>
      <c r="N46" s="172"/>
      <c r="O46" s="172"/>
      <c r="P46" s="172"/>
      <c r="Q46" s="172"/>
      <c r="R46" s="172"/>
      <c r="S46" s="172"/>
      <c r="T46" s="172"/>
    </row>
    <row r="47" spans="1:20" ht="14.25" customHeight="1">
      <c r="A47" s="25" t="s">
        <v>1132</v>
      </c>
      <c r="B47" s="202" t="s">
        <v>124</v>
      </c>
      <c r="C47" s="133" t="s">
        <v>17</v>
      </c>
      <c r="D47" s="108" t="s">
        <v>18</v>
      </c>
      <c r="E47" s="56" t="s">
        <v>19</v>
      </c>
      <c r="F47" s="56" t="s">
        <v>20</v>
      </c>
      <c r="G47" s="56"/>
      <c r="H47" s="56"/>
      <c r="I47" s="56"/>
      <c r="J47" s="56"/>
      <c r="K47" s="56"/>
      <c r="L47" s="56"/>
      <c r="M47" s="56"/>
      <c r="N47" s="56"/>
      <c r="O47" s="56"/>
      <c r="P47" s="56"/>
      <c r="Q47" s="56"/>
      <c r="R47" s="56"/>
      <c r="S47" s="56"/>
      <c r="T47" s="56"/>
    </row>
    <row r="48" spans="1:20" ht="14.25" customHeight="1">
      <c r="A48" s="21" t="s">
        <v>1133</v>
      </c>
      <c r="B48" s="20" t="s">
        <v>882</v>
      </c>
      <c r="C48" s="113" t="s">
        <v>68</v>
      </c>
      <c r="D48" s="193"/>
      <c r="E48" s="193"/>
      <c r="F48" s="193"/>
      <c r="G48" s="193"/>
      <c r="H48" s="193"/>
      <c r="I48" s="193"/>
      <c r="J48" s="193"/>
      <c r="K48" s="193"/>
      <c r="L48" s="193"/>
      <c r="M48" s="193"/>
      <c r="N48" s="193"/>
      <c r="O48" s="193"/>
      <c r="P48" s="193"/>
      <c r="Q48" s="193"/>
      <c r="R48" s="193"/>
      <c r="S48" s="193"/>
      <c r="T48" s="193"/>
    </row>
    <row r="49" spans="1:20" ht="14.25" customHeight="1">
      <c r="A49" s="25" t="s">
        <v>1134</v>
      </c>
      <c r="B49" s="204" t="s">
        <v>883</v>
      </c>
      <c r="C49" s="199" t="s">
        <v>21</v>
      </c>
      <c r="D49" s="21"/>
      <c r="E49" s="21"/>
      <c r="F49" s="21"/>
      <c r="G49" s="21"/>
      <c r="H49" s="21"/>
      <c r="I49" s="21"/>
      <c r="J49" s="21"/>
      <c r="K49" s="21"/>
      <c r="L49" s="21"/>
      <c r="M49" s="21"/>
      <c r="N49" s="21"/>
      <c r="O49" s="21"/>
      <c r="P49" s="21"/>
      <c r="Q49" s="21"/>
      <c r="R49" s="21"/>
      <c r="S49" s="21"/>
      <c r="T49" s="21"/>
    </row>
    <row r="50" spans="1:20" ht="14.25" customHeight="1">
      <c r="A50" s="25" t="s">
        <v>1135</v>
      </c>
      <c r="B50" s="204" t="s">
        <v>884</v>
      </c>
      <c r="C50" s="214">
        <v>-81.077946229999995</v>
      </c>
      <c r="D50" s="21"/>
      <c r="E50" s="21"/>
      <c r="F50" s="21"/>
      <c r="G50" s="21"/>
      <c r="H50" s="21"/>
      <c r="I50" s="21"/>
      <c r="J50" s="21"/>
      <c r="K50" s="21"/>
      <c r="L50" s="21"/>
      <c r="M50" s="21"/>
      <c r="N50" s="21"/>
      <c r="O50" s="21"/>
      <c r="P50" s="21"/>
      <c r="Q50" s="21"/>
      <c r="R50" s="21"/>
      <c r="S50" s="21"/>
      <c r="T50" s="21"/>
    </row>
    <row r="51" spans="1:20" ht="14.25" customHeight="1">
      <c r="A51" s="25" t="s">
        <v>1136</v>
      </c>
      <c r="B51" s="204" t="s">
        <v>885</v>
      </c>
      <c r="C51" s="214">
        <v>-80.489782070000004</v>
      </c>
      <c r="D51" s="21"/>
      <c r="E51" s="21"/>
      <c r="F51" s="21"/>
      <c r="G51" s="21"/>
      <c r="H51" s="21"/>
      <c r="I51" s="21"/>
      <c r="J51" s="21"/>
      <c r="K51" s="21"/>
      <c r="L51" s="21"/>
      <c r="M51" s="21"/>
      <c r="N51" s="21"/>
      <c r="O51" s="21"/>
      <c r="P51" s="21"/>
      <c r="Q51" s="21"/>
      <c r="R51" s="21"/>
      <c r="S51" s="21"/>
      <c r="T51" s="21"/>
    </row>
    <row r="52" spans="1:20" ht="14.25" customHeight="1">
      <c r="A52" s="25" t="s">
        <v>1137</v>
      </c>
      <c r="B52" s="204" t="s">
        <v>886</v>
      </c>
      <c r="C52" s="214">
        <v>25.761451709999999</v>
      </c>
      <c r="D52" s="21"/>
      <c r="E52" s="21"/>
      <c r="F52" s="21"/>
      <c r="G52" s="21"/>
      <c r="H52" s="21"/>
      <c r="I52" s="21"/>
      <c r="J52" s="21"/>
      <c r="K52" s="21"/>
      <c r="L52" s="21"/>
      <c r="M52" s="21"/>
      <c r="N52" s="21"/>
      <c r="O52" s="21"/>
      <c r="P52" s="21"/>
      <c r="Q52" s="21"/>
      <c r="R52" s="21"/>
      <c r="S52" s="21"/>
      <c r="T52" s="21"/>
    </row>
    <row r="53" spans="1:20" ht="14.25" customHeight="1">
      <c r="A53" s="25" t="s">
        <v>1138</v>
      </c>
      <c r="B53" s="204" t="s">
        <v>887</v>
      </c>
      <c r="C53" s="214">
        <v>24.912934920000001</v>
      </c>
      <c r="D53" s="21"/>
      <c r="E53" s="21"/>
      <c r="F53" s="21"/>
      <c r="G53" s="21"/>
      <c r="H53" s="21"/>
      <c r="I53" s="21"/>
      <c r="J53" s="21"/>
      <c r="K53" s="21"/>
      <c r="L53" s="21"/>
      <c r="M53" s="21"/>
      <c r="N53" s="21"/>
      <c r="O53" s="21"/>
      <c r="P53" s="21"/>
      <c r="Q53" s="21"/>
      <c r="R53" s="21"/>
      <c r="S53" s="21"/>
      <c r="T53" s="21"/>
    </row>
    <row r="54" spans="1:20" ht="14.25" customHeight="1">
      <c r="A54" s="21" t="s">
        <v>1139</v>
      </c>
      <c r="B54" s="204" t="s">
        <v>888</v>
      </c>
      <c r="C54" s="200" t="s">
        <v>22</v>
      </c>
      <c r="D54" s="21"/>
      <c r="E54" s="21"/>
      <c r="F54" s="21"/>
      <c r="G54" s="21"/>
      <c r="H54" s="21"/>
      <c r="I54" s="21"/>
      <c r="J54" s="21"/>
      <c r="K54" s="21"/>
      <c r="L54" s="21"/>
      <c r="M54" s="21"/>
      <c r="N54" s="21"/>
      <c r="O54" s="21"/>
      <c r="P54" s="21"/>
      <c r="Q54" s="21"/>
      <c r="R54" s="21"/>
      <c r="S54" s="21"/>
      <c r="T54" s="21"/>
    </row>
    <row r="55" spans="1:20" ht="14.25" customHeight="1">
      <c r="A55" s="21" t="s">
        <v>1140</v>
      </c>
      <c r="B55" s="202" t="s">
        <v>123</v>
      </c>
      <c r="C55" s="181" t="s">
        <v>1</v>
      </c>
      <c r="D55" s="195"/>
      <c r="E55" s="145"/>
      <c r="F55" s="145"/>
      <c r="G55" s="145"/>
      <c r="H55" s="145"/>
      <c r="I55" s="145"/>
      <c r="J55" s="145"/>
      <c r="K55" s="145"/>
      <c r="L55" s="145"/>
      <c r="M55" s="145"/>
      <c r="N55" s="145"/>
      <c r="O55" s="145"/>
      <c r="P55" s="145"/>
      <c r="Q55" s="145"/>
      <c r="R55" s="145"/>
      <c r="S55" s="145"/>
      <c r="T55" s="145"/>
    </row>
    <row r="56" spans="1:20" ht="14.25" customHeight="1">
      <c r="A56" s="21" t="s">
        <v>1141</v>
      </c>
      <c r="B56" s="201" t="s">
        <v>889</v>
      </c>
      <c r="C56" s="205" t="s">
        <v>0</v>
      </c>
      <c r="D56" s="193"/>
      <c r="E56" s="193"/>
      <c r="F56" s="193"/>
      <c r="G56" s="193"/>
      <c r="H56" s="193"/>
      <c r="I56" s="193"/>
      <c r="J56" s="193"/>
      <c r="K56" s="193"/>
      <c r="L56" s="193"/>
      <c r="M56" s="193"/>
      <c r="N56" s="193"/>
      <c r="O56" s="193"/>
      <c r="P56" s="193"/>
      <c r="Q56" s="193"/>
      <c r="R56" s="193"/>
      <c r="S56" s="193"/>
      <c r="T56" s="193"/>
    </row>
    <row r="57" spans="1:20" ht="14.25" customHeight="1">
      <c r="A57" s="21"/>
      <c r="B57" s="201"/>
      <c r="C57" s="205"/>
      <c r="D57" s="193"/>
      <c r="E57" s="193"/>
      <c r="F57" s="193"/>
      <c r="G57" s="193"/>
      <c r="H57" s="193"/>
      <c r="I57" s="193"/>
      <c r="J57" s="193"/>
      <c r="K57" s="193"/>
      <c r="L57" s="193"/>
      <c r="M57" s="193"/>
      <c r="N57" s="193"/>
      <c r="O57" s="193"/>
      <c r="P57" s="193"/>
      <c r="Q57" s="193"/>
      <c r="R57" s="193"/>
      <c r="S57" s="193"/>
      <c r="T57" s="193"/>
    </row>
    <row r="58" spans="1:20" ht="14.25" customHeight="1">
      <c r="A58" s="21"/>
      <c r="B58" s="201"/>
      <c r="C58" s="205"/>
      <c r="D58" s="193"/>
      <c r="E58" s="193"/>
      <c r="F58" s="193"/>
      <c r="G58" s="193"/>
      <c r="H58" s="193"/>
      <c r="I58" s="193"/>
      <c r="J58" s="193"/>
      <c r="K58" s="193"/>
      <c r="L58" s="193"/>
      <c r="M58" s="193"/>
      <c r="N58" s="193"/>
      <c r="O58" s="193"/>
      <c r="P58" s="193"/>
      <c r="Q58" s="193"/>
      <c r="R58" s="193"/>
      <c r="S58" s="193"/>
      <c r="T58" s="193"/>
    </row>
    <row r="59" spans="1:20">
      <c r="A59" s="75"/>
      <c r="B59" s="75" t="s">
        <v>109</v>
      </c>
      <c r="C59" s="244">
        <f>ROW(C59)</f>
        <v>59</v>
      </c>
      <c r="D59" s="193"/>
      <c r="E59" s="193"/>
      <c r="F59" s="193"/>
      <c r="G59" s="193"/>
      <c r="H59" s="193"/>
      <c r="I59" s="193"/>
      <c r="J59" s="193"/>
      <c r="K59" s="193"/>
      <c r="L59" s="193"/>
      <c r="M59" s="193"/>
      <c r="N59" s="193"/>
      <c r="O59" s="193"/>
      <c r="P59" s="193"/>
      <c r="Q59" s="193"/>
      <c r="R59" s="193"/>
      <c r="S59" s="193"/>
      <c r="T59" s="193"/>
    </row>
    <row r="60" spans="1:20" ht="12.75" customHeight="1">
      <c r="A60" s="25" t="s">
        <v>1142</v>
      </c>
      <c r="B60" s="19" t="s">
        <v>880</v>
      </c>
      <c r="C60" s="245">
        <v>64</v>
      </c>
      <c r="D60" s="246"/>
      <c r="E60" s="246"/>
      <c r="F60" s="246"/>
      <c r="G60" s="246"/>
      <c r="H60" s="246"/>
      <c r="I60" s="246"/>
      <c r="J60" s="246"/>
      <c r="K60" s="246"/>
      <c r="L60" s="246"/>
      <c r="M60" s="246"/>
      <c r="N60" s="246"/>
      <c r="O60" s="246"/>
      <c r="P60" s="246"/>
      <c r="Q60" s="246"/>
      <c r="R60" s="246"/>
      <c r="S60" s="246"/>
      <c r="T60" s="246"/>
    </row>
    <row r="61" spans="1:20" ht="13.5" customHeight="1">
      <c r="A61" s="25" t="s">
        <v>1119</v>
      </c>
      <c r="B61" s="201" t="s">
        <v>881</v>
      </c>
      <c r="C61" s="187" t="s">
        <v>1405</v>
      </c>
      <c r="D61" s="193"/>
      <c r="E61" s="193"/>
      <c r="F61" s="193"/>
      <c r="G61" s="193"/>
      <c r="H61" s="193"/>
      <c r="I61" s="246"/>
      <c r="J61" s="246"/>
      <c r="K61" s="246"/>
      <c r="L61" s="246"/>
      <c r="M61" s="246"/>
      <c r="N61" s="246"/>
      <c r="O61" s="246"/>
      <c r="P61" s="246"/>
      <c r="Q61" s="246"/>
      <c r="R61" s="246"/>
      <c r="S61" s="246"/>
      <c r="T61" s="246"/>
    </row>
    <row r="62" spans="1:20" ht="14">
      <c r="A62" s="25" t="s">
        <v>1120</v>
      </c>
      <c r="B62" s="202" t="s">
        <v>189</v>
      </c>
      <c r="C62" s="179" t="s">
        <v>3</v>
      </c>
      <c r="D62" s="195" t="s">
        <v>4</v>
      </c>
      <c r="E62" s="145" t="s">
        <v>83</v>
      </c>
      <c r="F62" s="145" t="s">
        <v>5</v>
      </c>
      <c r="G62" s="229" t="s">
        <v>1406</v>
      </c>
      <c r="H62" s="145"/>
      <c r="I62" s="246"/>
      <c r="J62" s="246"/>
      <c r="K62" s="246"/>
      <c r="L62" s="246"/>
      <c r="M62" s="246"/>
      <c r="N62" s="246"/>
      <c r="O62" s="246"/>
      <c r="P62" s="246"/>
      <c r="Q62" s="246"/>
      <c r="R62" s="246"/>
      <c r="S62" s="246"/>
      <c r="T62" s="246"/>
    </row>
    <row r="63" spans="1:20" ht="14">
      <c r="A63" s="25" t="s">
        <v>1121</v>
      </c>
      <c r="B63" s="202" t="s">
        <v>190</v>
      </c>
      <c r="C63" s="179" t="s">
        <v>6</v>
      </c>
      <c r="D63" s="195" t="s">
        <v>7</v>
      </c>
      <c r="E63" s="145" t="s">
        <v>84</v>
      </c>
      <c r="F63" s="145" t="s">
        <v>8</v>
      </c>
      <c r="G63" s="229" t="s">
        <v>1407</v>
      </c>
      <c r="H63" s="145"/>
      <c r="I63" s="246"/>
      <c r="J63" s="246"/>
      <c r="K63" s="246"/>
      <c r="L63" s="246"/>
      <c r="M63" s="246"/>
      <c r="N63" s="246"/>
      <c r="O63" s="246"/>
      <c r="P63" s="246"/>
      <c r="Q63" s="246"/>
      <c r="R63" s="246"/>
      <c r="S63" s="246"/>
      <c r="T63" s="246"/>
    </row>
    <row r="64" spans="1:20" ht="14">
      <c r="A64" s="25" t="s">
        <v>1122</v>
      </c>
      <c r="B64" s="202" t="s">
        <v>191</v>
      </c>
      <c r="C64" s="196" t="s">
        <v>1038</v>
      </c>
      <c r="D64" s="145" t="s">
        <v>72</v>
      </c>
      <c r="E64" s="145" t="s">
        <v>72</v>
      </c>
      <c r="F64" s="145" t="s">
        <v>72</v>
      </c>
      <c r="G64" s="145" t="s">
        <v>72</v>
      </c>
      <c r="H64" s="145"/>
      <c r="I64" s="246"/>
      <c r="J64" s="246"/>
      <c r="K64" s="246"/>
      <c r="L64" s="246"/>
      <c r="M64" s="246"/>
      <c r="N64" s="246"/>
      <c r="O64" s="246"/>
      <c r="P64" s="246"/>
      <c r="Q64" s="246"/>
      <c r="R64" s="246"/>
      <c r="S64" s="246"/>
      <c r="T64" s="246"/>
    </row>
    <row r="65" spans="1:20">
      <c r="A65" s="25" t="s">
        <v>1123</v>
      </c>
      <c r="B65" s="9" t="s">
        <v>192</v>
      </c>
      <c r="C65" s="196" t="s">
        <v>1037</v>
      </c>
      <c r="D65" s="196" t="s">
        <v>1037</v>
      </c>
      <c r="E65" s="196" t="s">
        <v>1037</v>
      </c>
      <c r="F65" s="196" t="s">
        <v>1037</v>
      </c>
      <c r="G65" s="196" t="s">
        <v>1037</v>
      </c>
      <c r="H65" s="145"/>
      <c r="I65" s="246"/>
      <c r="J65" s="246"/>
      <c r="K65" s="246"/>
      <c r="L65" s="246"/>
      <c r="M65" s="246"/>
      <c r="N65" s="246"/>
      <c r="O65" s="246"/>
      <c r="P65" s="246"/>
      <c r="Q65" s="246"/>
      <c r="R65" s="246"/>
      <c r="S65" s="246"/>
      <c r="T65" s="246"/>
    </row>
    <row r="66" spans="1:20">
      <c r="A66" s="25" t="s">
        <v>1124</v>
      </c>
      <c r="B66" s="9" t="s">
        <v>193</v>
      </c>
      <c r="C66" s="55"/>
      <c r="D66" s="195"/>
      <c r="E66" s="145"/>
      <c r="F66" s="145"/>
      <c r="G66" s="145"/>
      <c r="H66" s="145"/>
      <c r="I66" s="246"/>
      <c r="J66" s="246"/>
      <c r="K66" s="246"/>
      <c r="L66" s="246"/>
      <c r="M66" s="246"/>
      <c r="N66" s="246"/>
      <c r="O66" s="246"/>
      <c r="P66" s="246"/>
      <c r="Q66" s="246"/>
      <c r="R66" s="246"/>
      <c r="S66" s="246"/>
      <c r="T66" s="246"/>
    </row>
    <row r="67" spans="1:20" ht="15" customHeight="1">
      <c r="A67" s="25" t="s">
        <v>1125</v>
      </c>
      <c r="B67" s="203" t="s">
        <v>194</v>
      </c>
      <c r="C67" s="145" t="s">
        <v>792</v>
      </c>
      <c r="D67" s="195" t="s">
        <v>9</v>
      </c>
      <c r="E67" s="145" t="s">
        <v>85</v>
      </c>
      <c r="F67" s="145" t="s">
        <v>10</v>
      </c>
      <c r="G67" s="229" t="s">
        <v>1408</v>
      </c>
      <c r="H67" s="145"/>
      <c r="I67" s="246"/>
      <c r="J67" s="246"/>
      <c r="K67" s="246"/>
      <c r="L67" s="246"/>
      <c r="M67" s="246"/>
      <c r="N67" s="246"/>
      <c r="O67" s="246"/>
      <c r="P67" s="246"/>
      <c r="Q67" s="246"/>
      <c r="R67" s="246"/>
      <c r="S67" s="246"/>
      <c r="T67" s="246"/>
    </row>
    <row r="68" spans="1:20" ht="14">
      <c r="A68" s="25" t="s">
        <v>1126</v>
      </c>
      <c r="B68" s="202" t="s">
        <v>195</v>
      </c>
      <c r="C68" s="145" t="s">
        <v>793</v>
      </c>
      <c r="D68" s="216" t="s">
        <v>793</v>
      </c>
      <c r="E68" s="172" t="s">
        <v>793</v>
      </c>
      <c r="F68" s="145" t="s">
        <v>793</v>
      </c>
      <c r="G68" s="145" t="s">
        <v>793</v>
      </c>
      <c r="H68" s="172"/>
      <c r="I68" s="246"/>
      <c r="J68" s="246"/>
      <c r="K68" s="246"/>
      <c r="L68" s="246"/>
      <c r="M68" s="246"/>
      <c r="N68" s="246"/>
      <c r="O68" s="246"/>
      <c r="P68" s="246"/>
      <c r="Q68" s="246"/>
      <c r="R68" s="246"/>
      <c r="S68" s="246"/>
      <c r="T68" s="246"/>
    </row>
    <row r="69" spans="1:20" ht="14">
      <c r="A69" s="25" t="s">
        <v>1127</v>
      </c>
      <c r="B69" s="202" t="s">
        <v>196</v>
      </c>
      <c r="C69" s="145" t="s">
        <v>794</v>
      </c>
      <c r="D69" s="195" t="s">
        <v>11</v>
      </c>
      <c r="E69" s="145" t="s">
        <v>794</v>
      </c>
      <c r="F69" s="145" t="s">
        <v>794</v>
      </c>
      <c r="G69" s="145" t="s">
        <v>794</v>
      </c>
      <c r="H69" s="145"/>
      <c r="I69" s="246"/>
      <c r="J69" s="246"/>
      <c r="K69" s="246"/>
      <c r="L69" s="246"/>
      <c r="M69" s="246"/>
      <c r="N69" s="246"/>
      <c r="O69" s="246"/>
      <c r="P69" s="246"/>
      <c r="Q69" s="246"/>
      <c r="R69" s="246"/>
      <c r="S69" s="246"/>
      <c r="T69" s="246"/>
    </row>
    <row r="70" spans="1:20">
      <c r="A70" s="25" t="s">
        <v>1128</v>
      </c>
      <c r="B70" s="202" t="s">
        <v>197</v>
      </c>
      <c r="C70" s="145">
        <v>33199</v>
      </c>
      <c r="D70" s="195">
        <v>33181</v>
      </c>
      <c r="E70" s="145">
        <v>33199</v>
      </c>
      <c r="F70" s="145">
        <v>33199</v>
      </c>
      <c r="G70" s="145">
        <v>33199</v>
      </c>
      <c r="H70" s="145"/>
      <c r="I70" s="246"/>
      <c r="J70" s="246"/>
      <c r="K70" s="246"/>
      <c r="L70" s="246"/>
      <c r="M70" s="246"/>
      <c r="N70" s="246"/>
      <c r="O70" s="246"/>
      <c r="P70" s="246"/>
      <c r="Q70" s="246"/>
      <c r="R70" s="246"/>
      <c r="S70" s="246"/>
      <c r="T70" s="246"/>
    </row>
    <row r="71" spans="1:20" ht="14">
      <c r="A71" s="25" t="s">
        <v>1129</v>
      </c>
      <c r="B71" s="202" t="s">
        <v>638</v>
      </c>
      <c r="C71" s="145" t="s">
        <v>795</v>
      </c>
      <c r="D71" s="195" t="s">
        <v>795</v>
      </c>
      <c r="E71" s="145" t="s">
        <v>795</v>
      </c>
      <c r="F71" s="145" t="s">
        <v>795</v>
      </c>
      <c r="G71" s="145" t="s">
        <v>795</v>
      </c>
      <c r="H71" s="145"/>
      <c r="I71" s="246"/>
      <c r="J71" s="246"/>
      <c r="K71" s="246"/>
      <c r="L71" s="246"/>
      <c r="M71" s="246"/>
      <c r="N71" s="246"/>
      <c r="O71" s="246"/>
      <c r="P71" s="246"/>
      <c r="Q71" s="246"/>
      <c r="R71" s="246"/>
      <c r="S71" s="246"/>
      <c r="T71" s="246"/>
    </row>
    <row r="72" spans="1:20" ht="14">
      <c r="A72" s="25" t="s">
        <v>1130</v>
      </c>
      <c r="B72" s="202" t="s">
        <v>126</v>
      </c>
      <c r="C72" s="172" t="s">
        <v>12</v>
      </c>
      <c r="D72" s="217" t="s">
        <v>13</v>
      </c>
      <c r="E72" s="179" t="s">
        <v>90</v>
      </c>
      <c r="F72" s="218" t="s">
        <v>14</v>
      </c>
      <c r="G72" s="247" t="s">
        <v>1409</v>
      </c>
      <c r="H72" s="179"/>
      <c r="I72" s="246"/>
      <c r="J72" s="246"/>
      <c r="K72" s="246"/>
      <c r="L72" s="246"/>
      <c r="M72" s="246"/>
      <c r="N72" s="246"/>
      <c r="O72" s="246"/>
      <c r="P72" s="246"/>
      <c r="Q72" s="246"/>
      <c r="R72" s="246"/>
      <c r="S72" s="246"/>
      <c r="T72" s="246"/>
    </row>
    <row r="73" spans="1:20" ht="14">
      <c r="A73" s="25" t="s">
        <v>1131</v>
      </c>
      <c r="B73" s="9" t="s">
        <v>125</v>
      </c>
      <c r="C73" s="145" t="s">
        <v>93</v>
      </c>
      <c r="D73" s="217" t="s">
        <v>15</v>
      </c>
      <c r="E73" s="179" t="s">
        <v>93</v>
      </c>
      <c r="F73" s="218" t="s">
        <v>16</v>
      </c>
      <c r="G73" s="248" t="s">
        <v>1410</v>
      </c>
      <c r="H73" s="172"/>
      <c r="I73" s="246"/>
      <c r="J73" s="246"/>
      <c r="K73" s="246"/>
      <c r="L73" s="246"/>
      <c r="M73" s="246"/>
      <c r="N73" s="246"/>
      <c r="O73" s="246"/>
      <c r="P73" s="246"/>
      <c r="Q73" s="246"/>
      <c r="R73" s="246"/>
      <c r="S73" s="246"/>
      <c r="T73" s="246"/>
    </row>
    <row r="74" spans="1:20" ht="14">
      <c r="A74" s="25" t="s">
        <v>1132</v>
      </c>
      <c r="B74" s="202" t="s">
        <v>124</v>
      </c>
      <c r="C74" s="133" t="s">
        <v>17</v>
      </c>
      <c r="D74" s="108" t="s">
        <v>18</v>
      </c>
      <c r="E74" s="56" t="s">
        <v>19</v>
      </c>
      <c r="F74" s="56" t="s">
        <v>20</v>
      </c>
      <c r="G74" s="56" t="s">
        <v>1411</v>
      </c>
      <c r="H74" s="56"/>
      <c r="I74" s="246"/>
      <c r="J74" s="246"/>
      <c r="K74" s="246"/>
      <c r="L74" s="246"/>
      <c r="M74" s="246"/>
      <c r="N74" s="246"/>
      <c r="O74" s="246"/>
      <c r="P74" s="246"/>
      <c r="Q74" s="246"/>
      <c r="R74" s="246"/>
      <c r="S74" s="246"/>
      <c r="T74" s="246"/>
    </row>
    <row r="75" spans="1:20" ht="14">
      <c r="A75" s="21" t="s">
        <v>1133</v>
      </c>
      <c r="B75" s="20" t="s">
        <v>882</v>
      </c>
      <c r="C75" s="113" t="s">
        <v>68</v>
      </c>
      <c r="D75" s="193"/>
      <c r="E75" s="193"/>
      <c r="F75" s="193"/>
      <c r="G75" s="193"/>
      <c r="H75" s="193"/>
    </row>
    <row r="76" spans="1:20" ht="13.5" customHeight="1">
      <c r="A76" s="25" t="s">
        <v>1134</v>
      </c>
      <c r="B76" s="204" t="s">
        <v>883</v>
      </c>
      <c r="C76" s="199" t="s">
        <v>21</v>
      </c>
      <c r="D76" s="21"/>
      <c r="E76" s="21"/>
      <c r="F76" s="21"/>
      <c r="G76" s="21"/>
      <c r="H76" s="21"/>
    </row>
    <row r="77" spans="1:20">
      <c r="A77" s="25" t="s">
        <v>1135</v>
      </c>
      <c r="B77" s="204" t="s">
        <v>884</v>
      </c>
      <c r="C77" s="214">
        <v>-81.077946229999995</v>
      </c>
      <c r="D77" s="21"/>
      <c r="E77" s="21"/>
      <c r="F77" s="21"/>
      <c r="G77" s="21"/>
      <c r="H77" s="21"/>
    </row>
    <row r="78" spans="1:20">
      <c r="A78" s="25" t="s">
        <v>1136</v>
      </c>
      <c r="B78" s="204" t="s">
        <v>885</v>
      </c>
      <c r="C78" s="214">
        <v>-80.489782070000004</v>
      </c>
      <c r="D78" s="21"/>
      <c r="E78" s="21"/>
      <c r="F78" s="21"/>
      <c r="G78" s="21"/>
      <c r="H78" s="21"/>
    </row>
    <row r="79" spans="1:20">
      <c r="A79" s="25" t="s">
        <v>1137</v>
      </c>
      <c r="B79" s="204" t="s">
        <v>886</v>
      </c>
      <c r="C79" s="214">
        <v>25.761451709999999</v>
      </c>
      <c r="D79" s="21"/>
      <c r="E79" s="21"/>
      <c r="F79" s="21"/>
      <c r="G79" s="21"/>
      <c r="H79" s="21"/>
    </row>
    <row r="80" spans="1:20">
      <c r="A80" s="25" t="s">
        <v>1138</v>
      </c>
      <c r="B80" s="204" t="s">
        <v>887</v>
      </c>
      <c r="C80" s="214">
        <v>24.912934920000001</v>
      </c>
      <c r="D80" s="21"/>
      <c r="E80" s="21"/>
      <c r="F80" s="21"/>
      <c r="G80" s="21"/>
      <c r="H80" s="21"/>
    </row>
    <row r="81" spans="1:20" ht="14">
      <c r="A81" s="21" t="s">
        <v>1139</v>
      </c>
      <c r="B81" s="204" t="s">
        <v>888</v>
      </c>
      <c r="C81" s="249" t="s">
        <v>1412</v>
      </c>
      <c r="D81" s="21"/>
      <c r="E81" s="21"/>
      <c r="F81" s="21"/>
      <c r="G81" s="21"/>
      <c r="H81" s="21"/>
    </row>
    <row r="82" spans="1:20" ht="13.5" customHeight="1">
      <c r="A82" s="21" t="s">
        <v>1140</v>
      </c>
      <c r="B82" s="202" t="s">
        <v>123</v>
      </c>
      <c r="C82" s="176" t="s">
        <v>1413</v>
      </c>
      <c r="D82" s="195"/>
      <c r="E82" s="145"/>
      <c r="F82" s="145"/>
      <c r="G82" s="145"/>
      <c r="H82" s="145"/>
    </row>
    <row r="83" spans="1:20">
      <c r="A83" s="21" t="s">
        <v>1141</v>
      </c>
      <c r="B83" s="201" t="s">
        <v>889</v>
      </c>
      <c r="C83" s="250" t="s">
        <v>1414</v>
      </c>
      <c r="D83" s="193"/>
      <c r="E83" s="193"/>
      <c r="F83" s="193"/>
      <c r="G83" s="193"/>
      <c r="H83" s="193"/>
      <c r="I83" s="246"/>
      <c r="J83" s="246"/>
      <c r="K83" s="246"/>
      <c r="L83" s="246"/>
      <c r="M83" s="246"/>
      <c r="N83" s="246"/>
      <c r="O83" s="246"/>
      <c r="P83" s="246"/>
      <c r="Q83" s="246"/>
      <c r="R83" s="246"/>
      <c r="S83" s="246"/>
      <c r="T83" s="246"/>
    </row>
    <row r="86" spans="1:20">
      <c r="A86" s="75"/>
      <c r="B86" s="75" t="s">
        <v>109</v>
      </c>
      <c r="C86" s="79">
        <f>ROW(C86)</f>
        <v>86</v>
      </c>
    </row>
    <row r="87" spans="1:20">
      <c r="A87" s="25" t="s">
        <v>1142</v>
      </c>
      <c r="B87" s="19" t="s">
        <v>880</v>
      </c>
      <c r="C87" s="192"/>
      <c r="D87" s="193"/>
      <c r="E87" s="193"/>
      <c r="F87" s="193"/>
      <c r="G87" s="193"/>
      <c r="H87" s="193"/>
      <c r="I87" s="193"/>
      <c r="J87" s="193"/>
      <c r="K87" s="193"/>
      <c r="L87" s="193"/>
      <c r="M87" s="193"/>
      <c r="N87" s="193"/>
      <c r="O87" s="193"/>
      <c r="P87" s="193"/>
      <c r="Q87" s="193"/>
      <c r="R87" s="193"/>
      <c r="S87" s="193"/>
      <c r="T87" s="193"/>
    </row>
    <row r="88" spans="1:20" ht="13.5" customHeight="1">
      <c r="A88" s="25" t="s">
        <v>1119</v>
      </c>
      <c r="B88" s="201" t="s">
        <v>881</v>
      </c>
      <c r="C88" s="194"/>
      <c r="D88" s="193"/>
      <c r="E88" s="193"/>
      <c r="F88" s="193"/>
      <c r="G88" s="193"/>
      <c r="H88" s="193"/>
      <c r="I88" s="193"/>
      <c r="J88" s="193"/>
      <c r="K88" s="193"/>
      <c r="L88" s="193"/>
      <c r="M88" s="193"/>
      <c r="N88" s="193"/>
      <c r="O88" s="193"/>
      <c r="P88" s="193"/>
      <c r="Q88" s="193"/>
      <c r="R88" s="193"/>
      <c r="S88" s="193"/>
      <c r="T88" s="193"/>
    </row>
    <row r="89" spans="1:20">
      <c r="A89" s="25" t="s">
        <v>1120</v>
      </c>
      <c r="B89" s="202" t="s">
        <v>189</v>
      </c>
      <c r="C89" s="179"/>
      <c r="D89" s="195"/>
      <c r="E89" s="145"/>
      <c r="F89" s="145"/>
      <c r="G89" s="145"/>
      <c r="H89" s="145"/>
      <c r="I89" s="145"/>
      <c r="J89" s="145"/>
      <c r="K89" s="145"/>
      <c r="L89" s="145"/>
      <c r="M89" s="145"/>
      <c r="N89" s="145"/>
      <c r="O89" s="145"/>
      <c r="P89" s="145"/>
      <c r="Q89" s="145"/>
      <c r="R89" s="145"/>
      <c r="S89" s="145"/>
      <c r="T89" s="145"/>
    </row>
    <row r="90" spans="1:20">
      <c r="A90" s="25" t="s">
        <v>1121</v>
      </c>
      <c r="B90" s="202" t="s">
        <v>190</v>
      </c>
      <c r="C90" s="179"/>
      <c r="D90" s="195"/>
      <c r="E90" s="145"/>
      <c r="F90" s="160"/>
      <c r="G90" s="145"/>
      <c r="H90" s="145"/>
      <c r="I90" s="145"/>
      <c r="J90" s="145"/>
      <c r="K90" s="145"/>
      <c r="L90" s="145"/>
      <c r="M90" s="145"/>
      <c r="N90" s="145"/>
      <c r="O90" s="145"/>
      <c r="P90" s="145"/>
      <c r="Q90" s="145"/>
      <c r="R90" s="145"/>
      <c r="S90" s="145"/>
      <c r="T90" s="145"/>
    </row>
    <row r="91" spans="1:20">
      <c r="A91" s="25" t="s">
        <v>1122</v>
      </c>
      <c r="B91" s="202" t="s">
        <v>191</v>
      </c>
      <c r="C91" s="196"/>
      <c r="D91" s="145"/>
      <c r="E91" s="145"/>
      <c r="F91" s="145"/>
      <c r="G91" s="145"/>
      <c r="H91" s="145"/>
      <c r="I91" s="145"/>
      <c r="J91" s="145"/>
      <c r="K91" s="145"/>
      <c r="L91" s="145"/>
      <c r="M91" s="145"/>
      <c r="N91" s="145"/>
      <c r="O91" s="145"/>
      <c r="P91" s="145"/>
      <c r="Q91" s="145"/>
      <c r="R91" s="145"/>
      <c r="S91" s="145"/>
      <c r="T91" s="145"/>
    </row>
    <row r="92" spans="1:20">
      <c r="A92" s="25" t="s">
        <v>1123</v>
      </c>
      <c r="B92" s="9" t="s">
        <v>192</v>
      </c>
      <c r="C92" s="196"/>
      <c r="D92" s="196"/>
      <c r="E92" s="196"/>
      <c r="F92" s="197"/>
      <c r="G92" s="145"/>
      <c r="H92" s="145"/>
      <c r="I92" s="145"/>
      <c r="J92" s="145"/>
      <c r="K92" s="145"/>
      <c r="L92" s="145"/>
      <c r="M92" s="145"/>
      <c r="N92" s="145"/>
      <c r="O92" s="145"/>
      <c r="P92" s="145"/>
      <c r="Q92" s="145"/>
      <c r="R92" s="145"/>
      <c r="S92" s="145"/>
      <c r="T92" s="145"/>
    </row>
    <row r="93" spans="1:20">
      <c r="A93" s="25" t="s">
        <v>1124</v>
      </c>
      <c r="B93" s="9" t="s">
        <v>193</v>
      </c>
      <c r="C93" s="55"/>
      <c r="D93" s="55"/>
      <c r="E93" s="145"/>
      <c r="F93" s="197"/>
      <c r="G93" s="145"/>
      <c r="H93" s="145"/>
      <c r="I93" s="145"/>
      <c r="J93" s="145"/>
      <c r="K93" s="145"/>
      <c r="L93" s="145"/>
      <c r="M93" s="145"/>
      <c r="N93" s="145"/>
      <c r="O93" s="145"/>
      <c r="P93" s="145"/>
      <c r="Q93" s="145"/>
      <c r="R93" s="145"/>
      <c r="S93" s="145"/>
      <c r="T93" s="145"/>
    </row>
    <row r="94" spans="1:20">
      <c r="A94" s="25" t="s">
        <v>1125</v>
      </c>
      <c r="B94" s="203" t="s">
        <v>194</v>
      </c>
      <c r="C94" s="145"/>
      <c r="D94" s="145"/>
      <c r="E94" s="145"/>
      <c r="F94" s="145"/>
      <c r="G94" s="145"/>
      <c r="H94" s="145"/>
      <c r="I94" s="145"/>
      <c r="J94" s="145"/>
      <c r="K94" s="145"/>
      <c r="L94" s="145"/>
      <c r="M94" s="145"/>
      <c r="N94" s="145"/>
      <c r="O94" s="145"/>
      <c r="P94" s="145"/>
      <c r="Q94" s="145"/>
      <c r="R94" s="145"/>
      <c r="S94" s="145"/>
      <c r="T94" s="145"/>
    </row>
    <row r="95" spans="1:20">
      <c r="A95" s="25" t="s">
        <v>1126</v>
      </c>
      <c r="B95" s="202" t="s">
        <v>195</v>
      </c>
      <c r="C95" s="145"/>
      <c r="D95" s="145"/>
      <c r="E95" s="172"/>
      <c r="F95" s="145"/>
      <c r="G95" s="172"/>
      <c r="H95" s="172"/>
      <c r="I95" s="172"/>
      <c r="J95" s="172"/>
      <c r="K95" s="172"/>
      <c r="L95" s="172"/>
      <c r="M95" s="172"/>
      <c r="N95" s="172"/>
      <c r="O95" s="172"/>
      <c r="P95" s="172"/>
      <c r="Q95" s="172"/>
      <c r="R95" s="172"/>
      <c r="S95" s="172"/>
      <c r="T95" s="172"/>
    </row>
    <row r="96" spans="1:20">
      <c r="A96" s="25" t="s">
        <v>1127</v>
      </c>
      <c r="B96" s="202" t="s">
        <v>196</v>
      </c>
      <c r="C96" s="145"/>
      <c r="D96" s="145"/>
      <c r="E96" s="145"/>
      <c r="F96" s="145"/>
      <c r="G96" s="145"/>
      <c r="H96" s="145"/>
      <c r="I96" s="145"/>
      <c r="J96" s="145"/>
      <c r="K96" s="145"/>
      <c r="L96" s="145"/>
      <c r="M96" s="145"/>
      <c r="N96" s="145"/>
      <c r="O96" s="145"/>
      <c r="P96" s="145"/>
      <c r="Q96" s="145"/>
      <c r="R96" s="145"/>
      <c r="S96" s="145"/>
      <c r="T96" s="145"/>
    </row>
    <row r="97" spans="1:20">
      <c r="A97" s="25" t="s">
        <v>1128</v>
      </c>
      <c r="B97" s="202" t="s">
        <v>197</v>
      </c>
      <c r="C97" s="145"/>
      <c r="D97" s="145"/>
      <c r="E97" s="145"/>
      <c r="F97" s="145"/>
      <c r="G97" s="145"/>
      <c r="H97" s="145"/>
      <c r="I97" s="145"/>
      <c r="J97" s="145"/>
      <c r="K97" s="145"/>
      <c r="L97" s="145"/>
      <c r="M97" s="145"/>
      <c r="N97" s="145"/>
      <c r="O97" s="145"/>
      <c r="P97" s="145"/>
      <c r="Q97" s="145"/>
      <c r="R97" s="145"/>
      <c r="S97" s="145"/>
      <c r="T97" s="145"/>
    </row>
    <row r="98" spans="1:20">
      <c r="A98" s="25" t="s">
        <v>1129</v>
      </c>
      <c r="B98" s="202" t="s">
        <v>638</v>
      </c>
      <c r="C98" s="145"/>
      <c r="D98" s="145"/>
      <c r="E98" s="145"/>
      <c r="F98" s="145"/>
      <c r="G98" s="145"/>
      <c r="H98" s="145"/>
      <c r="I98" s="145"/>
      <c r="J98" s="145"/>
      <c r="K98" s="145"/>
      <c r="L98" s="145"/>
      <c r="M98" s="145"/>
      <c r="N98" s="145"/>
      <c r="O98" s="145"/>
      <c r="P98" s="145"/>
      <c r="Q98" s="145"/>
      <c r="R98" s="145"/>
      <c r="S98" s="145"/>
      <c r="T98" s="145"/>
    </row>
    <row r="99" spans="1:20">
      <c r="A99" s="25" t="s">
        <v>1130</v>
      </c>
      <c r="B99" s="202" t="s">
        <v>126</v>
      </c>
      <c r="C99" s="172"/>
      <c r="D99" s="172"/>
      <c r="E99" s="179"/>
      <c r="F99" s="172"/>
      <c r="G99" s="179"/>
      <c r="H99" s="179"/>
      <c r="I99" s="179"/>
      <c r="J99" s="179"/>
      <c r="K99" s="179"/>
      <c r="L99" s="179"/>
      <c r="M99" s="179"/>
      <c r="N99" s="179"/>
      <c r="O99" s="179"/>
      <c r="P99" s="179"/>
      <c r="Q99" s="179"/>
      <c r="R99" s="179"/>
      <c r="S99" s="179"/>
      <c r="T99" s="179"/>
    </row>
    <row r="100" spans="1:20">
      <c r="A100" s="25" t="s">
        <v>1131</v>
      </c>
      <c r="B100" s="9" t="s">
        <v>125</v>
      </c>
      <c r="C100" s="145"/>
      <c r="D100" s="145"/>
      <c r="E100" s="179"/>
      <c r="F100" s="145"/>
      <c r="G100" s="172"/>
      <c r="H100" s="172"/>
      <c r="I100" s="172"/>
      <c r="J100" s="172"/>
      <c r="K100" s="172"/>
      <c r="L100" s="172"/>
      <c r="M100" s="172"/>
      <c r="N100" s="172"/>
      <c r="O100" s="172"/>
      <c r="P100" s="172"/>
      <c r="Q100" s="172"/>
      <c r="R100" s="172"/>
      <c r="S100" s="172"/>
      <c r="T100" s="172"/>
    </row>
    <row r="101" spans="1:20">
      <c r="A101" s="25" t="s">
        <v>1132</v>
      </c>
      <c r="B101" s="202" t="s">
        <v>124</v>
      </c>
      <c r="C101" s="133"/>
      <c r="D101" s="108"/>
      <c r="E101" s="56"/>
      <c r="F101" s="145"/>
      <c r="G101" s="56"/>
      <c r="H101" s="56"/>
      <c r="I101" s="56"/>
      <c r="J101" s="56"/>
      <c r="K101" s="56"/>
      <c r="L101" s="56"/>
      <c r="M101" s="56"/>
      <c r="N101" s="56"/>
      <c r="O101" s="56"/>
      <c r="P101" s="56"/>
      <c r="Q101" s="56"/>
      <c r="R101" s="56"/>
      <c r="S101" s="56"/>
      <c r="T101" s="56"/>
    </row>
    <row r="102" spans="1:20">
      <c r="A102" s="21" t="s">
        <v>1133</v>
      </c>
      <c r="B102" s="20" t="s">
        <v>882</v>
      </c>
      <c r="C102" s="198"/>
      <c r="D102" s="193"/>
      <c r="E102" s="193"/>
      <c r="F102" s="193"/>
      <c r="G102" s="193"/>
      <c r="H102" s="193"/>
      <c r="I102" s="193"/>
      <c r="J102" s="193"/>
      <c r="K102" s="193"/>
      <c r="L102" s="193"/>
      <c r="M102" s="193"/>
      <c r="N102" s="193"/>
      <c r="O102" s="193"/>
      <c r="P102" s="193"/>
      <c r="Q102" s="193"/>
      <c r="R102" s="193"/>
      <c r="S102" s="193"/>
      <c r="T102" s="193"/>
    </row>
    <row r="103" spans="1:20" ht="15" customHeight="1">
      <c r="A103" s="25" t="s">
        <v>1134</v>
      </c>
      <c r="B103" s="204" t="s">
        <v>883</v>
      </c>
      <c r="C103" s="199"/>
      <c r="D103" s="21"/>
      <c r="E103" s="21"/>
      <c r="F103" s="21"/>
      <c r="G103" s="21"/>
      <c r="H103" s="21"/>
      <c r="I103" s="21"/>
      <c r="J103" s="21"/>
      <c r="K103" s="21"/>
      <c r="L103" s="21"/>
      <c r="M103" s="21"/>
      <c r="N103" s="21"/>
      <c r="O103" s="21"/>
      <c r="P103" s="21"/>
      <c r="Q103" s="21"/>
      <c r="R103" s="21"/>
      <c r="S103" s="21"/>
      <c r="T103" s="21"/>
    </row>
    <row r="104" spans="1:20">
      <c r="A104" s="25" t="s">
        <v>1135</v>
      </c>
      <c r="B104" s="204" t="s">
        <v>884</v>
      </c>
      <c r="C104" s="159"/>
      <c r="D104" s="21"/>
      <c r="E104" s="21"/>
      <c r="F104" s="21"/>
      <c r="G104" s="21"/>
      <c r="H104" s="21"/>
      <c r="I104" s="21"/>
      <c r="J104" s="21"/>
      <c r="K104" s="21"/>
      <c r="L104" s="21"/>
      <c r="M104" s="21"/>
      <c r="N104" s="21"/>
      <c r="O104" s="21"/>
      <c r="P104" s="21"/>
      <c r="Q104" s="21"/>
      <c r="R104" s="21"/>
      <c r="S104" s="21"/>
      <c r="T104" s="21"/>
    </row>
    <row r="105" spans="1:20">
      <c r="A105" s="25" t="s">
        <v>1136</v>
      </c>
      <c r="B105" s="204" t="s">
        <v>885</v>
      </c>
      <c r="C105" s="159"/>
      <c r="D105" s="21"/>
      <c r="E105" s="21"/>
      <c r="F105" s="21"/>
      <c r="G105" s="21"/>
      <c r="H105" s="21"/>
      <c r="I105" s="21"/>
      <c r="J105" s="21"/>
      <c r="K105" s="21"/>
      <c r="L105" s="21"/>
      <c r="M105" s="21"/>
      <c r="N105" s="21"/>
      <c r="O105" s="21"/>
      <c r="P105" s="21"/>
      <c r="Q105" s="21"/>
      <c r="R105" s="21"/>
      <c r="S105" s="21"/>
      <c r="T105" s="21"/>
    </row>
    <row r="106" spans="1:20">
      <c r="A106" s="25" t="s">
        <v>1137</v>
      </c>
      <c r="B106" s="204" t="s">
        <v>886</v>
      </c>
      <c r="C106" s="159"/>
      <c r="D106" s="21"/>
      <c r="E106" s="21"/>
      <c r="F106" s="21"/>
      <c r="G106" s="21"/>
      <c r="H106" s="21"/>
      <c r="I106" s="21"/>
      <c r="J106" s="21"/>
      <c r="K106" s="21"/>
      <c r="L106" s="21"/>
      <c r="M106" s="21"/>
      <c r="N106" s="21"/>
      <c r="O106" s="21"/>
      <c r="P106" s="21"/>
      <c r="Q106" s="21"/>
      <c r="R106" s="21"/>
      <c r="S106" s="21"/>
      <c r="T106" s="21"/>
    </row>
    <row r="107" spans="1:20">
      <c r="A107" s="25" t="s">
        <v>1138</v>
      </c>
      <c r="B107" s="204" t="s">
        <v>887</v>
      </c>
      <c r="C107" s="159"/>
      <c r="D107" s="21"/>
      <c r="E107" s="21"/>
      <c r="F107" s="21"/>
      <c r="G107" s="21"/>
      <c r="H107" s="21"/>
      <c r="I107" s="21"/>
      <c r="J107" s="21"/>
      <c r="K107" s="21"/>
      <c r="L107" s="21"/>
      <c r="M107" s="21"/>
      <c r="N107" s="21"/>
      <c r="O107" s="21"/>
      <c r="P107" s="21"/>
      <c r="Q107" s="21"/>
      <c r="R107" s="21"/>
      <c r="S107" s="21"/>
      <c r="T107" s="21"/>
    </row>
    <row r="108" spans="1:20">
      <c r="A108" s="21" t="s">
        <v>1139</v>
      </c>
      <c r="B108" s="204" t="s">
        <v>888</v>
      </c>
      <c r="C108" s="200"/>
      <c r="D108" s="21"/>
      <c r="E108" s="21"/>
      <c r="F108" s="21"/>
      <c r="G108" s="21"/>
      <c r="H108" s="21"/>
      <c r="I108" s="21"/>
      <c r="J108" s="21"/>
      <c r="K108" s="21"/>
      <c r="L108" s="21"/>
      <c r="M108" s="21"/>
      <c r="N108" s="21"/>
      <c r="O108" s="21"/>
      <c r="P108" s="21"/>
      <c r="Q108" s="21"/>
      <c r="R108" s="21"/>
      <c r="S108" s="21"/>
      <c r="T108" s="21"/>
    </row>
    <row r="109" spans="1:20" ht="14.25" customHeight="1">
      <c r="A109" s="21" t="s">
        <v>1140</v>
      </c>
      <c r="B109" s="202" t="s">
        <v>123</v>
      </c>
      <c r="D109" s="195"/>
      <c r="E109" s="145"/>
      <c r="F109" s="145"/>
      <c r="G109" s="145"/>
      <c r="H109" s="145"/>
      <c r="I109" s="145"/>
      <c r="J109" s="145"/>
      <c r="K109" s="145"/>
      <c r="L109" s="145"/>
      <c r="M109" s="145"/>
      <c r="N109" s="145"/>
      <c r="O109" s="145"/>
      <c r="P109" s="145"/>
      <c r="Q109" s="145"/>
      <c r="R109" s="145"/>
      <c r="S109" s="145"/>
      <c r="T109" s="145"/>
    </row>
    <row r="110" spans="1:20">
      <c r="A110" s="21" t="s">
        <v>1141</v>
      </c>
      <c r="B110" s="201" t="s">
        <v>889</v>
      </c>
      <c r="C110" s="205"/>
      <c r="D110" s="193"/>
      <c r="E110" s="193"/>
      <c r="F110" s="193"/>
      <c r="G110" s="193"/>
      <c r="H110" s="193"/>
      <c r="I110" s="193"/>
      <c r="J110" s="193"/>
      <c r="K110" s="193"/>
      <c r="L110" s="193"/>
      <c r="M110" s="193"/>
      <c r="N110" s="193"/>
      <c r="O110" s="193"/>
      <c r="P110" s="193"/>
      <c r="Q110" s="193"/>
      <c r="R110" s="193"/>
      <c r="S110" s="193"/>
      <c r="T110" s="193"/>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WVK983076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WVK983103 C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63" xr:uid="{00000000-0002-0000-0300-000000000000}">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47:G65547 IZ65547:JC65547 SV65547:SY65547 ACR65547:ACU65547 AMN65547:AMQ65547 AWJ65547:AWM65547 BGF65547:BGI65547 BQB65547:BQE65547 BZX65547:CAA65547 CJT65547:CJW65547 CTP65547:CTS65547 DDL65547:DDO65547 DNH65547:DNK65547 DXD65547:DXG65547 EGZ65547:EHC65547 EQV65547:EQY65547 FAR65547:FAU65547 FKN65547:FKQ65547 FUJ65547:FUM65547 GEF65547:GEI65547 GOB65547:GOE65547 GXX65547:GYA65547 HHT65547:HHW65547 HRP65547:HRS65547 IBL65547:IBO65547 ILH65547:ILK65547 IVD65547:IVG65547 JEZ65547:JFC65547 JOV65547:JOY65547 JYR65547:JYU65547 KIN65547:KIQ65547 KSJ65547:KSM65547 LCF65547:LCI65547 LMB65547:LME65547 LVX65547:LWA65547 MFT65547:MFW65547 MPP65547:MPS65547 MZL65547:MZO65547 NJH65547:NJK65547 NTD65547:NTG65547 OCZ65547:ODC65547 OMV65547:OMY65547 OWR65547:OWU65547 PGN65547:PGQ65547 PQJ65547:PQM65547 QAF65547:QAI65547 QKB65547:QKE65547 QTX65547:QUA65547 RDT65547:RDW65547 RNP65547:RNS65547 RXL65547:RXO65547 SHH65547:SHK65547 SRD65547:SRG65547 TAZ65547:TBC65547 TKV65547:TKY65547 TUR65547:TUU65547 UEN65547:UEQ65547 UOJ65547:UOM65547 UYF65547:UYI65547 VIB65547:VIE65547 VRX65547:VSA65547 WBT65547:WBW65547 WLP65547:WLS65547 WVL65547:WVO65547 D131083:G131083 IZ131083:JC131083 SV131083:SY131083 ACR131083:ACU131083 AMN131083:AMQ131083 AWJ131083:AWM131083 BGF131083:BGI131083 BQB131083:BQE131083 BZX131083:CAA131083 CJT131083:CJW131083 CTP131083:CTS131083 DDL131083:DDO131083 DNH131083:DNK131083 DXD131083:DXG131083 EGZ131083:EHC131083 EQV131083:EQY131083 FAR131083:FAU131083 FKN131083:FKQ131083 FUJ131083:FUM131083 GEF131083:GEI131083 GOB131083:GOE131083 GXX131083:GYA131083 HHT131083:HHW131083 HRP131083:HRS131083 IBL131083:IBO131083 ILH131083:ILK131083 IVD131083:IVG131083 JEZ131083:JFC131083 JOV131083:JOY131083 JYR131083:JYU131083 KIN131083:KIQ131083 KSJ131083:KSM131083 LCF131083:LCI131083 LMB131083:LME131083 LVX131083:LWA131083 MFT131083:MFW131083 MPP131083:MPS131083 MZL131083:MZO131083 NJH131083:NJK131083 NTD131083:NTG131083 OCZ131083:ODC131083 OMV131083:OMY131083 OWR131083:OWU131083 PGN131083:PGQ131083 PQJ131083:PQM131083 QAF131083:QAI131083 QKB131083:QKE131083 QTX131083:QUA131083 RDT131083:RDW131083 RNP131083:RNS131083 RXL131083:RXO131083 SHH131083:SHK131083 SRD131083:SRG131083 TAZ131083:TBC131083 TKV131083:TKY131083 TUR131083:TUU131083 UEN131083:UEQ131083 UOJ131083:UOM131083 UYF131083:UYI131083 VIB131083:VIE131083 VRX131083:VSA131083 WBT131083:WBW131083 WLP131083:WLS131083 WVL131083:WVO131083 D196619:G196619 IZ196619:JC196619 SV196619:SY196619 ACR196619:ACU196619 AMN196619:AMQ196619 AWJ196619:AWM196619 BGF196619:BGI196619 BQB196619:BQE196619 BZX196619:CAA196619 CJT196619:CJW196619 CTP196619:CTS196619 DDL196619:DDO196619 DNH196619:DNK196619 DXD196619:DXG196619 EGZ196619:EHC196619 EQV196619:EQY196619 FAR196619:FAU196619 FKN196619:FKQ196619 FUJ196619:FUM196619 GEF196619:GEI196619 GOB196619:GOE196619 GXX196619:GYA196619 HHT196619:HHW196619 HRP196619:HRS196619 IBL196619:IBO196619 ILH196619:ILK196619 IVD196619:IVG196619 JEZ196619:JFC196619 JOV196619:JOY196619 JYR196619:JYU196619 KIN196619:KIQ196619 KSJ196619:KSM196619 LCF196619:LCI196619 LMB196619:LME196619 LVX196619:LWA196619 MFT196619:MFW196619 MPP196619:MPS196619 MZL196619:MZO196619 NJH196619:NJK196619 NTD196619:NTG196619 OCZ196619:ODC196619 OMV196619:OMY196619 OWR196619:OWU196619 PGN196619:PGQ196619 PQJ196619:PQM196619 QAF196619:QAI196619 QKB196619:QKE196619 QTX196619:QUA196619 RDT196619:RDW196619 RNP196619:RNS196619 RXL196619:RXO196619 SHH196619:SHK196619 SRD196619:SRG196619 TAZ196619:TBC196619 TKV196619:TKY196619 TUR196619:TUU196619 UEN196619:UEQ196619 UOJ196619:UOM196619 UYF196619:UYI196619 VIB196619:VIE196619 VRX196619:VSA196619 WBT196619:WBW196619 WLP196619:WLS196619 WVL196619:WVO196619 D262155:G262155 IZ262155:JC262155 SV262155:SY262155 ACR262155:ACU262155 AMN262155:AMQ262155 AWJ262155:AWM262155 BGF262155:BGI262155 BQB262155:BQE262155 BZX262155:CAA262155 CJT262155:CJW262155 CTP262155:CTS262155 DDL262155:DDO262155 DNH262155:DNK262155 DXD262155:DXG262155 EGZ262155:EHC262155 EQV262155:EQY262155 FAR262155:FAU262155 FKN262155:FKQ262155 FUJ262155:FUM262155 GEF262155:GEI262155 GOB262155:GOE262155 GXX262155:GYA262155 HHT262155:HHW262155 HRP262155:HRS262155 IBL262155:IBO262155 ILH262155:ILK262155 IVD262155:IVG262155 JEZ262155:JFC262155 JOV262155:JOY262155 JYR262155:JYU262155 KIN262155:KIQ262155 KSJ262155:KSM262155 LCF262155:LCI262155 LMB262155:LME262155 LVX262155:LWA262155 MFT262155:MFW262155 MPP262155:MPS262155 MZL262155:MZO262155 NJH262155:NJK262155 NTD262155:NTG262155 OCZ262155:ODC262155 OMV262155:OMY262155 OWR262155:OWU262155 PGN262155:PGQ262155 PQJ262155:PQM262155 QAF262155:QAI262155 QKB262155:QKE262155 QTX262155:QUA262155 RDT262155:RDW262155 RNP262155:RNS262155 RXL262155:RXO262155 SHH262155:SHK262155 SRD262155:SRG262155 TAZ262155:TBC262155 TKV262155:TKY262155 TUR262155:TUU262155 UEN262155:UEQ262155 UOJ262155:UOM262155 UYF262155:UYI262155 VIB262155:VIE262155 VRX262155:VSA262155 WBT262155:WBW262155 WLP262155:WLS262155 WVL262155:WVO262155 D327691:G327691 IZ327691:JC327691 SV327691:SY327691 ACR327691:ACU327691 AMN327691:AMQ327691 AWJ327691:AWM327691 BGF327691:BGI327691 BQB327691:BQE327691 BZX327691:CAA327691 CJT327691:CJW327691 CTP327691:CTS327691 DDL327691:DDO327691 DNH327691:DNK327691 DXD327691:DXG327691 EGZ327691:EHC327691 EQV327691:EQY327691 FAR327691:FAU327691 FKN327691:FKQ327691 FUJ327691:FUM327691 GEF327691:GEI327691 GOB327691:GOE327691 GXX327691:GYA327691 HHT327691:HHW327691 HRP327691:HRS327691 IBL327691:IBO327691 ILH327691:ILK327691 IVD327691:IVG327691 JEZ327691:JFC327691 JOV327691:JOY327691 JYR327691:JYU327691 KIN327691:KIQ327691 KSJ327691:KSM327691 LCF327691:LCI327691 LMB327691:LME327691 LVX327691:LWA327691 MFT327691:MFW327691 MPP327691:MPS327691 MZL327691:MZO327691 NJH327691:NJK327691 NTD327691:NTG327691 OCZ327691:ODC327691 OMV327691:OMY327691 OWR327691:OWU327691 PGN327691:PGQ327691 PQJ327691:PQM327691 QAF327691:QAI327691 QKB327691:QKE327691 QTX327691:QUA327691 RDT327691:RDW327691 RNP327691:RNS327691 RXL327691:RXO327691 SHH327691:SHK327691 SRD327691:SRG327691 TAZ327691:TBC327691 TKV327691:TKY327691 TUR327691:TUU327691 UEN327691:UEQ327691 UOJ327691:UOM327691 UYF327691:UYI327691 VIB327691:VIE327691 VRX327691:VSA327691 WBT327691:WBW327691 WLP327691:WLS327691 WVL327691:WVO327691 D393227:G393227 IZ393227:JC393227 SV393227:SY393227 ACR393227:ACU393227 AMN393227:AMQ393227 AWJ393227:AWM393227 BGF393227:BGI393227 BQB393227:BQE393227 BZX393227:CAA393227 CJT393227:CJW393227 CTP393227:CTS393227 DDL393227:DDO393227 DNH393227:DNK393227 DXD393227:DXG393227 EGZ393227:EHC393227 EQV393227:EQY393227 FAR393227:FAU393227 FKN393227:FKQ393227 FUJ393227:FUM393227 GEF393227:GEI393227 GOB393227:GOE393227 GXX393227:GYA393227 HHT393227:HHW393227 HRP393227:HRS393227 IBL393227:IBO393227 ILH393227:ILK393227 IVD393227:IVG393227 JEZ393227:JFC393227 JOV393227:JOY393227 JYR393227:JYU393227 KIN393227:KIQ393227 KSJ393227:KSM393227 LCF393227:LCI393227 LMB393227:LME393227 LVX393227:LWA393227 MFT393227:MFW393227 MPP393227:MPS393227 MZL393227:MZO393227 NJH393227:NJK393227 NTD393227:NTG393227 OCZ393227:ODC393227 OMV393227:OMY393227 OWR393227:OWU393227 PGN393227:PGQ393227 PQJ393227:PQM393227 QAF393227:QAI393227 QKB393227:QKE393227 QTX393227:QUA393227 RDT393227:RDW393227 RNP393227:RNS393227 RXL393227:RXO393227 SHH393227:SHK393227 SRD393227:SRG393227 TAZ393227:TBC393227 TKV393227:TKY393227 TUR393227:TUU393227 UEN393227:UEQ393227 UOJ393227:UOM393227 UYF393227:UYI393227 VIB393227:VIE393227 VRX393227:VSA393227 WBT393227:WBW393227 WLP393227:WLS393227 WVL393227:WVO393227 D458763:G458763 IZ458763:JC458763 SV458763:SY458763 ACR458763:ACU458763 AMN458763:AMQ458763 AWJ458763:AWM458763 BGF458763:BGI458763 BQB458763:BQE458763 BZX458763:CAA458763 CJT458763:CJW458763 CTP458763:CTS458763 DDL458763:DDO458763 DNH458763:DNK458763 DXD458763:DXG458763 EGZ458763:EHC458763 EQV458763:EQY458763 FAR458763:FAU458763 FKN458763:FKQ458763 FUJ458763:FUM458763 GEF458763:GEI458763 GOB458763:GOE458763 GXX458763:GYA458763 HHT458763:HHW458763 HRP458763:HRS458763 IBL458763:IBO458763 ILH458763:ILK458763 IVD458763:IVG458763 JEZ458763:JFC458763 JOV458763:JOY458763 JYR458763:JYU458763 KIN458763:KIQ458763 KSJ458763:KSM458763 LCF458763:LCI458763 LMB458763:LME458763 LVX458763:LWA458763 MFT458763:MFW458763 MPP458763:MPS458763 MZL458763:MZO458763 NJH458763:NJK458763 NTD458763:NTG458763 OCZ458763:ODC458763 OMV458763:OMY458763 OWR458763:OWU458763 PGN458763:PGQ458763 PQJ458763:PQM458763 QAF458763:QAI458763 QKB458763:QKE458763 QTX458763:QUA458763 RDT458763:RDW458763 RNP458763:RNS458763 RXL458763:RXO458763 SHH458763:SHK458763 SRD458763:SRG458763 TAZ458763:TBC458763 TKV458763:TKY458763 TUR458763:TUU458763 UEN458763:UEQ458763 UOJ458763:UOM458763 UYF458763:UYI458763 VIB458763:VIE458763 VRX458763:VSA458763 WBT458763:WBW458763 WLP458763:WLS458763 WVL458763:WVO458763 D524299:G524299 IZ524299:JC524299 SV524299:SY524299 ACR524299:ACU524299 AMN524299:AMQ524299 AWJ524299:AWM524299 BGF524299:BGI524299 BQB524299:BQE524299 BZX524299:CAA524299 CJT524299:CJW524299 CTP524299:CTS524299 DDL524299:DDO524299 DNH524299:DNK524299 DXD524299:DXG524299 EGZ524299:EHC524299 EQV524299:EQY524299 FAR524299:FAU524299 FKN524299:FKQ524299 FUJ524299:FUM524299 GEF524299:GEI524299 GOB524299:GOE524299 GXX524299:GYA524299 HHT524299:HHW524299 HRP524299:HRS524299 IBL524299:IBO524299 ILH524299:ILK524299 IVD524299:IVG524299 JEZ524299:JFC524299 JOV524299:JOY524299 JYR524299:JYU524299 KIN524299:KIQ524299 KSJ524299:KSM524299 LCF524299:LCI524299 LMB524299:LME524299 LVX524299:LWA524299 MFT524299:MFW524299 MPP524299:MPS524299 MZL524299:MZO524299 NJH524299:NJK524299 NTD524299:NTG524299 OCZ524299:ODC524299 OMV524299:OMY524299 OWR524299:OWU524299 PGN524299:PGQ524299 PQJ524299:PQM524299 QAF524299:QAI524299 QKB524299:QKE524299 QTX524299:QUA524299 RDT524299:RDW524299 RNP524299:RNS524299 RXL524299:RXO524299 SHH524299:SHK524299 SRD524299:SRG524299 TAZ524299:TBC524299 TKV524299:TKY524299 TUR524299:TUU524299 UEN524299:UEQ524299 UOJ524299:UOM524299 UYF524299:UYI524299 VIB524299:VIE524299 VRX524299:VSA524299 WBT524299:WBW524299 WLP524299:WLS524299 WVL524299:WVO524299 D589835:G589835 IZ589835:JC589835 SV589835:SY589835 ACR589835:ACU589835 AMN589835:AMQ589835 AWJ589835:AWM589835 BGF589835:BGI589835 BQB589835:BQE589835 BZX589835:CAA589835 CJT589835:CJW589835 CTP589835:CTS589835 DDL589835:DDO589835 DNH589835:DNK589835 DXD589835:DXG589835 EGZ589835:EHC589835 EQV589835:EQY589835 FAR589835:FAU589835 FKN589835:FKQ589835 FUJ589835:FUM589835 GEF589835:GEI589835 GOB589835:GOE589835 GXX589835:GYA589835 HHT589835:HHW589835 HRP589835:HRS589835 IBL589835:IBO589835 ILH589835:ILK589835 IVD589835:IVG589835 JEZ589835:JFC589835 JOV589835:JOY589835 JYR589835:JYU589835 KIN589835:KIQ589835 KSJ589835:KSM589835 LCF589835:LCI589835 LMB589835:LME589835 LVX589835:LWA589835 MFT589835:MFW589835 MPP589835:MPS589835 MZL589835:MZO589835 NJH589835:NJK589835 NTD589835:NTG589835 OCZ589835:ODC589835 OMV589835:OMY589835 OWR589835:OWU589835 PGN589835:PGQ589835 PQJ589835:PQM589835 QAF589835:QAI589835 QKB589835:QKE589835 QTX589835:QUA589835 RDT589835:RDW589835 RNP589835:RNS589835 RXL589835:RXO589835 SHH589835:SHK589835 SRD589835:SRG589835 TAZ589835:TBC589835 TKV589835:TKY589835 TUR589835:TUU589835 UEN589835:UEQ589835 UOJ589835:UOM589835 UYF589835:UYI589835 VIB589835:VIE589835 VRX589835:VSA589835 WBT589835:WBW589835 WLP589835:WLS589835 WVL589835:WVO589835 D655371:G655371 IZ655371:JC655371 SV655371:SY655371 ACR655371:ACU655371 AMN655371:AMQ655371 AWJ655371:AWM655371 BGF655371:BGI655371 BQB655371:BQE655371 BZX655371:CAA655371 CJT655371:CJW655371 CTP655371:CTS655371 DDL655371:DDO655371 DNH655371:DNK655371 DXD655371:DXG655371 EGZ655371:EHC655371 EQV655371:EQY655371 FAR655371:FAU655371 FKN655371:FKQ655371 FUJ655371:FUM655371 GEF655371:GEI655371 GOB655371:GOE655371 GXX655371:GYA655371 HHT655371:HHW655371 HRP655371:HRS655371 IBL655371:IBO655371 ILH655371:ILK655371 IVD655371:IVG655371 JEZ655371:JFC655371 JOV655371:JOY655371 JYR655371:JYU655371 KIN655371:KIQ655371 KSJ655371:KSM655371 LCF655371:LCI655371 LMB655371:LME655371 LVX655371:LWA655371 MFT655371:MFW655371 MPP655371:MPS655371 MZL655371:MZO655371 NJH655371:NJK655371 NTD655371:NTG655371 OCZ655371:ODC655371 OMV655371:OMY655371 OWR655371:OWU655371 PGN655371:PGQ655371 PQJ655371:PQM655371 QAF655371:QAI655371 QKB655371:QKE655371 QTX655371:QUA655371 RDT655371:RDW655371 RNP655371:RNS655371 RXL655371:RXO655371 SHH655371:SHK655371 SRD655371:SRG655371 TAZ655371:TBC655371 TKV655371:TKY655371 TUR655371:TUU655371 UEN655371:UEQ655371 UOJ655371:UOM655371 UYF655371:UYI655371 VIB655371:VIE655371 VRX655371:VSA655371 WBT655371:WBW655371 WLP655371:WLS655371 WVL655371:WVO655371 D720907:G720907 IZ720907:JC720907 SV720907:SY720907 ACR720907:ACU720907 AMN720907:AMQ720907 AWJ720907:AWM720907 BGF720907:BGI720907 BQB720907:BQE720907 BZX720907:CAA720907 CJT720907:CJW720907 CTP720907:CTS720907 DDL720907:DDO720907 DNH720907:DNK720907 DXD720907:DXG720907 EGZ720907:EHC720907 EQV720907:EQY720907 FAR720907:FAU720907 FKN720907:FKQ720907 FUJ720907:FUM720907 GEF720907:GEI720907 GOB720907:GOE720907 GXX720907:GYA720907 HHT720907:HHW720907 HRP720907:HRS720907 IBL720907:IBO720907 ILH720907:ILK720907 IVD720907:IVG720907 JEZ720907:JFC720907 JOV720907:JOY720907 JYR720907:JYU720907 KIN720907:KIQ720907 KSJ720907:KSM720907 LCF720907:LCI720907 LMB720907:LME720907 LVX720907:LWA720907 MFT720907:MFW720907 MPP720907:MPS720907 MZL720907:MZO720907 NJH720907:NJK720907 NTD720907:NTG720907 OCZ720907:ODC720907 OMV720907:OMY720907 OWR720907:OWU720907 PGN720907:PGQ720907 PQJ720907:PQM720907 QAF720907:QAI720907 QKB720907:QKE720907 QTX720907:QUA720907 RDT720907:RDW720907 RNP720907:RNS720907 RXL720907:RXO720907 SHH720907:SHK720907 SRD720907:SRG720907 TAZ720907:TBC720907 TKV720907:TKY720907 TUR720907:TUU720907 UEN720907:UEQ720907 UOJ720907:UOM720907 UYF720907:UYI720907 VIB720907:VIE720907 VRX720907:VSA720907 WBT720907:WBW720907 WLP720907:WLS720907 WVL720907:WVO720907 D786443:G786443 IZ786443:JC786443 SV786443:SY786443 ACR786443:ACU786443 AMN786443:AMQ786443 AWJ786443:AWM786443 BGF786443:BGI786443 BQB786443:BQE786443 BZX786443:CAA786443 CJT786443:CJW786443 CTP786443:CTS786443 DDL786443:DDO786443 DNH786443:DNK786443 DXD786443:DXG786443 EGZ786443:EHC786443 EQV786443:EQY786443 FAR786443:FAU786443 FKN786443:FKQ786443 FUJ786443:FUM786443 GEF786443:GEI786443 GOB786443:GOE786443 GXX786443:GYA786443 HHT786443:HHW786443 HRP786443:HRS786443 IBL786443:IBO786443 ILH786443:ILK786443 IVD786443:IVG786443 JEZ786443:JFC786443 JOV786443:JOY786443 JYR786443:JYU786443 KIN786443:KIQ786443 KSJ786443:KSM786443 LCF786443:LCI786443 LMB786443:LME786443 LVX786443:LWA786443 MFT786443:MFW786443 MPP786443:MPS786443 MZL786443:MZO786443 NJH786443:NJK786443 NTD786443:NTG786443 OCZ786443:ODC786443 OMV786443:OMY786443 OWR786443:OWU786443 PGN786443:PGQ786443 PQJ786443:PQM786443 QAF786443:QAI786443 QKB786443:QKE786443 QTX786443:QUA786443 RDT786443:RDW786443 RNP786443:RNS786443 RXL786443:RXO786443 SHH786443:SHK786443 SRD786443:SRG786443 TAZ786443:TBC786443 TKV786443:TKY786443 TUR786443:TUU786443 UEN786443:UEQ786443 UOJ786443:UOM786443 UYF786443:UYI786443 VIB786443:VIE786443 VRX786443:VSA786443 WBT786443:WBW786443 WLP786443:WLS786443 WVL786443:WVO786443 D851979:G851979 IZ851979:JC851979 SV851979:SY851979 ACR851979:ACU851979 AMN851979:AMQ851979 AWJ851979:AWM851979 BGF851979:BGI851979 BQB851979:BQE851979 BZX851979:CAA851979 CJT851979:CJW851979 CTP851979:CTS851979 DDL851979:DDO851979 DNH851979:DNK851979 DXD851979:DXG851979 EGZ851979:EHC851979 EQV851979:EQY851979 FAR851979:FAU851979 FKN851979:FKQ851979 FUJ851979:FUM851979 GEF851979:GEI851979 GOB851979:GOE851979 GXX851979:GYA851979 HHT851979:HHW851979 HRP851979:HRS851979 IBL851979:IBO851979 ILH851979:ILK851979 IVD851979:IVG851979 JEZ851979:JFC851979 JOV851979:JOY851979 JYR851979:JYU851979 KIN851979:KIQ851979 KSJ851979:KSM851979 LCF851979:LCI851979 LMB851979:LME851979 LVX851979:LWA851979 MFT851979:MFW851979 MPP851979:MPS851979 MZL851979:MZO851979 NJH851979:NJK851979 NTD851979:NTG851979 OCZ851979:ODC851979 OMV851979:OMY851979 OWR851979:OWU851979 PGN851979:PGQ851979 PQJ851979:PQM851979 QAF851979:QAI851979 QKB851979:QKE851979 QTX851979:QUA851979 RDT851979:RDW851979 RNP851979:RNS851979 RXL851979:RXO851979 SHH851979:SHK851979 SRD851979:SRG851979 TAZ851979:TBC851979 TKV851979:TKY851979 TUR851979:TUU851979 UEN851979:UEQ851979 UOJ851979:UOM851979 UYF851979:UYI851979 VIB851979:VIE851979 VRX851979:VSA851979 WBT851979:WBW851979 WLP851979:WLS851979 WVL851979:WVO851979 D917515:G917515 IZ917515:JC917515 SV917515:SY917515 ACR917515:ACU917515 AMN917515:AMQ917515 AWJ917515:AWM917515 BGF917515:BGI917515 BQB917515:BQE917515 BZX917515:CAA917515 CJT917515:CJW917515 CTP917515:CTS917515 DDL917515:DDO917515 DNH917515:DNK917515 DXD917515:DXG917515 EGZ917515:EHC917515 EQV917515:EQY917515 FAR917515:FAU917515 FKN917515:FKQ917515 FUJ917515:FUM917515 GEF917515:GEI917515 GOB917515:GOE917515 GXX917515:GYA917515 HHT917515:HHW917515 HRP917515:HRS917515 IBL917515:IBO917515 ILH917515:ILK917515 IVD917515:IVG917515 JEZ917515:JFC917515 JOV917515:JOY917515 JYR917515:JYU917515 KIN917515:KIQ917515 KSJ917515:KSM917515 LCF917515:LCI917515 LMB917515:LME917515 LVX917515:LWA917515 MFT917515:MFW917515 MPP917515:MPS917515 MZL917515:MZO917515 NJH917515:NJK917515 NTD917515:NTG917515 OCZ917515:ODC917515 OMV917515:OMY917515 OWR917515:OWU917515 PGN917515:PGQ917515 PQJ917515:PQM917515 QAF917515:QAI917515 QKB917515:QKE917515 QTX917515:QUA917515 RDT917515:RDW917515 RNP917515:RNS917515 RXL917515:RXO917515 SHH917515:SHK917515 SRD917515:SRG917515 TAZ917515:TBC917515 TKV917515:TKY917515 TUR917515:TUU917515 UEN917515:UEQ917515 UOJ917515:UOM917515 UYF917515:UYI917515 VIB917515:VIE917515 VRX917515:VSA917515 WBT917515:WBW917515 WLP917515:WLS917515 WVL917515:WVO917515 D983051:G983051 IZ983051:JC983051 SV983051:SY983051 ACR983051:ACU983051 AMN983051:AMQ983051 AWJ983051:AWM983051 BGF983051:BGI983051 BQB983051:BQE983051 BZX983051:CAA983051 CJT983051:CJW983051 CTP983051:CTS983051 DDL983051:DDO983051 DNH983051:DNK983051 DXD983051:DXG983051 EGZ983051:EHC983051 EQV983051:EQY983051 FAR983051:FAU983051 FKN983051:FKQ983051 FUJ983051:FUM983051 GEF983051:GEI983051 GOB983051:GOE983051 GXX983051:GYA983051 HHT983051:HHW983051 HRP983051:HRS983051 IBL983051:IBO983051 ILH983051:ILK983051 IVD983051:IVG983051 JEZ983051:JFC983051 JOV983051:JOY983051 JYR983051:JYU983051 KIN983051:KIQ983051 KSJ983051:KSM983051 LCF983051:LCI983051 LMB983051:LME983051 LVX983051:LWA983051 MFT983051:MFW983051 MPP983051:MPS983051 MZL983051:MZO983051 NJH983051:NJK983051 NTD983051:NTG983051 OCZ983051:ODC983051 OMV983051:OMY983051 OWR983051:OWU983051 PGN983051:PGQ983051 PQJ983051:PQM983051 QAF983051:QAI983051 QKB983051:QKE983051 QTX983051:QUA983051 RDT983051:RDW983051 RNP983051:RNS983051 RXL983051:RXO983051 SHH983051:SHK983051 SRD983051:SRG983051 TAZ983051:TBC983051 TKV983051:TKY983051 TUR983051:TUU983051 UEN983051:UEQ983051 UOJ983051:UOM983051 UYF983051:UYI983051 VIB983051:VIE983051 VRX983051:VSA983051 WBT983051:WBW983051 WLP983051:WLS983051 WVL983051:WVO983051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E92 D65:G65" xr:uid="{00000000-0002-0000-0300-000001000000}">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xr:uid="{00000000-0002-0000-0300-000002000000}">
      <formula1>"enter =IsText(c94) and IsText(c96)"</formula1>
    </dataValidation>
  </dataValidations>
  <hyperlinks>
    <hyperlink ref="C20" r:id="rId1" xr:uid="{00000000-0004-0000-0300-000000000000}"/>
    <hyperlink ref="C21" r:id="rId2" xr:uid="{00000000-0004-0000-0300-000001000000}"/>
    <hyperlink ref="C42" r:id="rId3" display="gaisere@fiu.edu" xr:uid="{00000000-0004-0000-0300-000002000000}"/>
    <hyperlink ref="C47" r:id="rId4" xr:uid="{00000000-0004-0000-0300-000003000000}"/>
    <hyperlink ref="C48" r:id="rId5" xr:uid="{00000000-0004-0000-0300-000004000000}"/>
    <hyperlink ref="D47" r:id="rId6" xr:uid="{00000000-0004-0000-0300-000005000000}"/>
    <hyperlink ref="E47" r:id="rId7" xr:uid="{00000000-0004-0000-0300-000006000000}"/>
    <hyperlink ref="C69" r:id="rId8" display="gaisere@fiu.edu" xr:uid="{00000000-0004-0000-0300-000007000000}"/>
    <hyperlink ref="C74" r:id="rId9" xr:uid="{00000000-0004-0000-0300-000008000000}"/>
    <hyperlink ref="C75" r:id="rId10" xr:uid="{00000000-0004-0000-0300-000009000000}"/>
    <hyperlink ref="D74" r:id="rId11" xr:uid="{00000000-0004-0000-0300-00000A000000}"/>
    <hyperlink ref="E74" r:id="rId12" xr:uid="{00000000-0004-0000-0300-00000B000000}"/>
    <hyperlink ref="G74" r:id="rId13" xr:uid="{00000000-0004-0000-0300-00000C000000}"/>
  </hyperlinks>
  <pageMargins left="0.75" right="0.75" top="1" bottom="1" header="0.5" footer="0.5"/>
  <pageSetup orientation="portrait"/>
  <headerFooter alignWithMargins="0"/>
  <legacyDrawing r:id="rId1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Z121"/>
  <sheetViews>
    <sheetView workbookViewId="0">
      <selection activeCell="A11" sqref="A11:K11"/>
    </sheetView>
  </sheetViews>
  <sheetFormatPr baseColWidth="10" defaultColWidth="19.5" defaultRowHeight="13"/>
  <cols>
    <col min="1" max="1" width="28.5" style="44" customWidth="1"/>
    <col min="2" max="3" width="19.5" style="45" customWidth="1"/>
    <col min="4" max="4" width="19.5" style="120" customWidth="1"/>
    <col min="5" max="5" width="22" style="120" customWidth="1"/>
    <col min="6" max="6" width="19.5" style="120" customWidth="1"/>
    <col min="7" max="19" width="19.5" style="45" customWidth="1"/>
  </cols>
  <sheetData>
    <row r="1" spans="1:26" ht="16">
      <c r="A1" s="34" t="s">
        <v>943</v>
      </c>
      <c r="B1" s="35"/>
      <c r="C1" s="35"/>
      <c r="D1" s="114"/>
      <c r="E1" s="114"/>
      <c r="F1" s="114"/>
      <c r="G1" s="35"/>
      <c r="H1" s="35"/>
      <c r="I1" s="35"/>
      <c r="J1" s="35"/>
      <c r="K1" s="35"/>
      <c r="L1" s="35"/>
      <c r="M1" s="35"/>
      <c r="N1" s="35"/>
      <c r="O1" s="35"/>
      <c r="P1" s="35"/>
      <c r="Q1" s="35"/>
      <c r="R1" s="35"/>
      <c r="S1" s="35"/>
    </row>
    <row r="2" spans="1:26">
      <c r="A2" s="37" t="s">
        <v>924</v>
      </c>
      <c r="B2" s="35"/>
      <c r="C2" s="35"/>
      <c r="D2" s="114"/>
      <c r="E2" s="114"/>
      <c r="F2" s="114"/>
      <c r="G2" s="35"/>
      <c r="H2" s="35"/>
      <c r="I2" s="35"/>
      <c r="J2" s="35"/>
      <c r="K2" s="35"/>
      <c r="L2" s="35"/>
      <c r="M2" s="35"/>
      <c r="N2" s="35"/>
      <c r="O2" s="35"/>
      <c r="P2" s="35"/>
      <c r="Q2" s="35"/>
      <c r="R2" s="35"/>
      <c r="S2" s="35"/>
    </row>
    <row r="3" spans="1:26">
      <c r="A3" s="35"/>
      <c r="B3" s="35" t="s">
        <v>925</v>
      </c>
      <c r="C3" s="35"/>
      <c r="D3" s="114"/>
      <c r="E3" s="114"/>
      <c r="F3" s="114"/>
      <c r="G3" s="35"/>
      <c r="H3" s="35"/>
      <c r="I3" s="35"/>
      <c r="J3" s="35"/>
      <c r="K3" s="35"/>
      <c r="L3" s="35"/>
      <c r="M3" s="35"/>
      <c r="N3" s="35"/>
      <c r="O3" s="35"/>
      <c r="P3" s="35"/>
      <c r="Q3" s="35"/>
      <c r="R3" s="35"/>
      <c r="S3" s="35"/>
    </row>
    <row r="4" spans="1:26">
      <c r="A4" s="35"/>
      <c r="B4" s="35" t="s">
        <v>878</v>
      </c>
      <c r="C4" s="35"/>
      <c r="D4" s="114"/>
      <c r="E4" s="114"/>
      <c r="F4" s="114"/>
      <c r="G4" s="35"/>
      <c r="H4" s="35"/>
      <c r="I4" s="35"/>
      <c r="J4" s="35"/>
      <c r="K4" s="35"/>
      <c r="L4" s="35"/>
      <c r="M4" s="35"/>
      <c r="N4" s="35"/>
      <c r="O4" s="35"/>
      <c r="P4" s="35"/>
      <c r="Q4" s="35"/>
      <c r="R4" s="35"/>
      <c r="S4" s="35"/>
    </row>
    <row r="5" spans="1:26">
      <c r="A5" s="36"/>
      <c r="B5" s="35" t="s">
        <v>879</v>
      </c>
      <c r="C5" s="35"/>
      <c r="D5" s="114"/>
      <c r="E5" s="114"/>
      <c r="F5" s="114"/>
      <c r="G5" s="35"/>
      <c r="H5" s="35"/>
      <c r="I5" s="35"/>
      <c r="J5" s="35"/>
      <c r="K5" s="35"/>
      <c r="L5" s="35"/>
      <c r="M5" s="35"/>
      <c r="N5" s="35"/>
      <c r="O5" s="35"/>
      <c r="P5" s="35"/>
      <c r="Q5" s="35"/>
      <c r="R5" s="35"/>
      <c r="S5" s="35"/>
    </row>
    <row r="6" spans="1:26">
      <c r="A6" s="36"/>
      <c r="B6" s="35" t="s">
        <v>939</v>
      </c>
      <c r="C6" s="35"/>
      <c r="D6" s="114"/>
      <c r="E6" s="114"/>
      <c r="F6" s="114"/>
      <c r="G6" s="35"/>
      <c r="H6" s="35"/>
      <c r="I6" s="35"/>
      <c r="J6" s="35"/>
      <c r="K6" s="35"/>
      <c r="L6" s="35"/>
      <c r="M6" s="35"/>
      <c r="N6" s="35"/>
      <c r="O6" s="35"/>
      <c r="P6" s="35"/>
      <c r="Q6" s="35"/>
      <c r="R6" s="35"/>
      <c r="S6" s="35"/>
    </row>
    <row r="7" spans="1:26">
      <c r="A7" s="36"/>
      <c r="B7" s="35" t="s">
        <v>940</v>
      </c>
      <c r="C7" s="35"/>
      <c r="D7" s="114"/>
      <c r="E7" s="114"/>
      <c r="F7" s="114"/>
      <c r="G7" s="35"/>
      <c r="H7" s="35"/>
      <c r="I7" s="35"/>
      <c r="J7" s="35"/>
      <c r="K7" s="35"/>
      <c r="L7" s="35"/>
      <c r="M7" s="35"/>
      <c r="N7" s="35"/>
      <c r="O7" s="35"/>
      <c r="P7" s="35"/>
      <c r="Q7" s="35"/>
      <c r="R7" s="35"/>
      <c r="S7" s="35"/>
    </row>
    <row r="8" spans="1:26">
      <c r="A8" s="36"/>
      <c r="B8" s="35"/>
      <c r="C8" s="35"/>
      <c r="D8" s="114"/>
      <c r="E8" s="114"/>
      <c r="F8" s="114"/>
      <c r="G8" s="35"/>
      <c r="H8" s="35"/>
      <c r="I8" s="35"/>
      <c r="J8" s="35"/>
      <c r="K8" s="35"/>
      <c r="L8" s="35"/>
      <c r="M8" s="35"/>
      <c r="N8" s="35"/>
      <c r="O8" s="35"/>
      <c r="P8" s="35"/>
      <c r="Q8" s="35"/>
      <c r="R8" s="35"/>
      <c r="S8" s="35"/>
    </row>
    <row r="9" spans="1:26" hidden="1">
      <c r="A9" s="38" t="s">
        <v>941</v>
      </c>
      <c r="B9" s="39" t="e">
        <f>CONCATENATE(IF(#REF!&lt;&gt;"",CONCATENATE("x&lt;",#REF!,"='Q';"),""),IF(#REF!&lt;&gt;"",CONCATENATE("x&gt;",#REF!,"='Q';"),""),IF(#REF!&lt;&gt;"",CONCATENATE(#REF!,";"),""))</f>
        <v>#REF!</v>
      </c>
      <c r="C9" s="39" t="e">
        <f>CONCATENATE(IF(#REF!&lt;&gt;"",CONCATENATE("x&lt;",#REF!,"='Q';"),""),IF(#REF!&lt;&gt;"",CONCATENATE("x&gt;",#REF!,"='Q';"),""),IF(#REF!&lt;&gt;"",CONCATENATE(#REF!,";"),""))</f>
        <v>#REF!</v>
      </c>
      <c r="D9" s="115" t="e">
        <f>CONCATENATE(IF(#REF!&lt;&gt;"",CONCATENATE("x&lt;",#REF!,"='Q';"),""),IF(#REF!&lt;&gt;"",CONCATENATE("x&gt;",#REF!,"='Q';"),""),IF(#REF!&lt;&gt;"",CONCATENATE(#REF!,";"),""))</f>
        <v>#REF!</v>
      </c>
      <c r="E9" s="115" t="e">
        <f>CONCATENATE(IF(#REF!&lt;&gt;"",CONCATENATE("x&lt;",#REF!,"='Q';"),""),IF(#REF!&lt;&gt;"",CONCATENATE("x&gt;",#REF!,"='Q';"),""),IF(#REF!&lt;&gt;"",CONCATENATE(#REF!,";"),""))</f>
        <v>#REF!</v>
      </c>
      <c r="F9" s="115" t="e">
        <f>CONCATENATE(IF(#REF!&lt;&gt;"",CONCATENATE("x&lt;",#REF!,"='Q';"),""),IF(#REF!&lt;&gt;"",CONCATENATE("x&gt;",#REF!,"='Q';"),""),IF(#REF!&lt;&gt;"",CONCATENATE(#REF!,";"),""))</f>
        <v>#REF!</v>
      </c>
      <c r="G9" s="39" t="e">
        <f>CONCATENATE(IF(#REF!&lt;&gt;"",CONCATENATE("x&lt;",#REF!,"='Q';"),""),IF(#REF!&lt;&gt;"",CONCATENATE("x&gt;",#REF!,"='Q';"),""),IF(#REF!&lt;&gt;"",CONCATENATE(#REF!,";"),""))</f>
        <v>#REF!</v>
      </c>
      <c r="H9" s="39" t="e">
        <f>CONCATENATE(IF(#REF!&lt;&gt;"",CONCATENATE("x&lt;",#REF!,"='Q';"),""),IF(#REF!&lt;&gt;"",CONCATENATE("x&gt;",#REF!,"='Q';"),""),IF(#REF!&lt;&gt;"",CONCATENATE(#REF!,";"),""))</f>
        <v>#REF!</v>
      </c>
      <c r="I9" s="39" t="e">
        <f>CONCATENATE(IF(#REF!&lt;&gt;"",CONCATENATE("x&lt;",#REF!,"='Q';"),""),IF(#REF!&lt;&gt;"",CONCATENATE("x&gt;",#REF!,"='Q';"),""),IF(#REF!&lt;&gt;"",CONCATENATE(#REF!,";"),""))</f>
        <v>#REF!</v>
      </c>
      <c r="J9" s="39" t="e">
        <f>CONCATENATE(IF(#REF!&lt;&gt;"",CONCATENATE("x&lt;",#REF!,"='Q';"),""),IF(#REF!&lt;&gt;"",CONCATENATE("x&gt;",#REF!,"='Q';"),""),IF(#REF!&lt;&gt;"",CONCATENATE(#REF!,";"),""))</f>
        <v>#REF!</v>
      </c>
      <c r="K9" s="39" t="e">
        <f>CONCATENATE(IF(#REF!&lt;&gt;"",CONCATENATE("x&lt;",#REF!,"='Q';"),""),IF(#REF!&lt;&gt;"",CONCATENATE("x&gt;",#REF!,"='Q';"),""),IF(#REF!&lt;&gt;"",CONCATENATE(#REF!,";"),""))</f>
        <v>#REF!</v>
      </c>
      <c r="L9" s="39" t="e">
        <f>CONCATENATE(IF(#REF!&lt;&gt;"",CONCATENATE("x&lt;",#REF!,"='Q';"),""),IF(#REF!&lt;&gt;"",CONCATENATE("x&gt;",#REF!,"='Q';"),""),IF(#REF!&lt;&gt;"",CONCATENATE(#REF!,";"),""))</f>
        <v>#REF!</v>
      </c>
      <c r="M9" s="39" t="e">
        <f>CONCATENATE(IF(#REF!&lt;&gt;"",CONCATENATE("x&lt;",#REF!,"='Q';"),""),IF(#REF!&lt;&gt;"",CONCATENATE("x&gt;",#REF!,"='Q';"),""),IF(#REF!&lt;&gt;"",CONCATENATE(#REF!,";"),""))</f>
        <v>#REF!</v>
      </c>
      <c r="N9" s="39" t="e">
        <f>CONCATENATE(IF(#REF!&lt;&gt;"",CONCATENATE("x&lt;",#REF!,"='Q';"),""),IF(#REF!&lt;&gt;"",CONCATENATE("x&gt;",#REF!,"='Q';"),""),IF(#REF!&lt;&gt;"",CONCATENATE(#REF!,";"),""))</f>
        <v>#REF!</v>
      </c>
      <c r="O9" s="39" t="e">
        <f>CONCATENATE(IF(#REF!&lt;&gt;"",CONCATENATE("x&lt;",#REF!,"='Q';"),""),IF(#REF!&lt;&gt;"",CONCATENATE("x&gt;",#REF!,"='Q';"),""),IF(#REF!&lt;&gt;"",CONCATENATE(#REF!,";"),""))</f>
        <v>#REF!</v>
      </c>
      <c r="P9" s="39" t="e">
        <f>CONCATENATE(IF(#REF!&lt;&gt;"",CONCATENATE("x&lt;",#REF!,"='Q';"),""),IF(#REF!&lt;&gt;"",CONCATENATE("x&gt;",#REF!,"='Q';"),""),IF(#REF!&lt;&gt;"",CONCATENATE(#REF!,";"),""))</f>
        <v>#REF!</v>
      </c>
      <c r="Q9" s="39" t="e">
        <f>CONCATENATE(IF(#REF!&lt;&gt;"",CONCATENATE("x&lt;",#REF!,"='Q';"),""),IF(#REF!&lt;&gt;"",CONCATENATE("x&gt;",#REF!,"='Q';"),""),IF(#REF!&lt;&gt;"",CONCATENATE(#REF!,";"),""))</f>
        <v>#REF!</v>
      </c>
      <c r="R9" s="39" t="e">
        <f>CONCATENATE(IF(#REF!&lt;&gt;"",CONCATENATE("x&lt;",#REF!,"='Q';"),""),IF(#REF!&lt;&gt;"",CONCATENATE("x&gt;",#REF!,"='Q';"),""),IF(#REF!&lt;&gt;"",CONCATENATE(#REF!,";"),""))</f>
        <v>#REF!</v>
      </c>
      <c r="S9" s="39" t="e">
        <f>CONCATENATE(IF(#REF!&lt;&gt;"",CONCATENATE("x&lt;",#REF!,"='Q';"),""),IF(#REF!&lt;&gt;"",CONCATENATE("x&gt;",#REF!,"='Q';"),""),IF(#REF!&lt;&gt;"",CONCATENATE(#REF!,";"),""))</f>
        <v>#REF!</v>
      </c>
    </row>
    <row r="10" spans="1:26" ht="14" thickBot="1">
      <c r="A10" s="40"/>
      <c r="B10" s="41"/>
      <c r="C10" s="41"/>
      <c r="D10" s="116"/>
      <c r="E10" s="116"/>
      <c r="F10" s="116"/>
      <c r="G10" s="41"/>
      <c r="H10" s="41"/>
      <c r="I10" s="41"/>
      <c r="J10" s="41"/>
      <c r="K10" s="41"/>
      <c r="L10" s="41"/>
      <c r="M10" s="41"/>
      <c r="N10" s="41"/>
      <c r="O10" s="41"/>
      <c r="P10" s="41"/>
      <c r="Q10" s="41"/>
      <c r="R10" s="41"/>
      <c r="S10" s="41"/>
    </row>
    <row r="11" spans="1:26" ht="14" thickTop="1">
      <c r="A11" s="33" t="s">
        <v>903</v>
      </c>
      <c r="B11" s="236" t="s">
        <v>1334</v>
      </c>
      <c r="C11" s="236" t="s">
        <v>1335</v>
      </c>
      <c r="D11" s="236" t="s">
        <v>1240</v>
      </c>
      <c r="E11" s="236" t="s">
        <v>1385</v>
      </c>
      <c r="F11" s="236" t="s">
        <v>926</v>
      </c>
      <c r="G11" s="236" t="s">
        <v>1386</v>
      </c>
      <c r="H11" s="236" t="s">
        <v>1387</v>
      </c>
      <c r="I11" s="236" t="s">
        <v>1388</v>
      </c>
      <c r="J11" s="236" t="s">
        <v>1389</v>
      </c>
      <c r="K11" s="236" t="s">
        <v>1390</v>
      </c>
      <c r="L11" s="236"/>
      <c r="M11" s="236"/>
      <c r="N11" s="236"/>
      <c r="O11" s="236"/>
      <c r="P11" s="236"/>
      <c r="Q11" s="236"/>
      <c r="R11" s="236"/>
      <c r="S11" s="236"/>
      <c r="T11" s="236"/>
      <c r="U11" s="236"/>
      <c r="V11" s="236"/>
      <c r="W11" s="236"/>
      <c r="X11" s="236"/>
      <c r="Y11" s="211"/>
      <c r="Z11" s="211"/>
    </row>
    <row r="12" spans="1:26">
      <c r="A12" s="33" t="s">
        <v>904</v>
      </c>
      <c r="B12" s="236" t="s">
        <v>1336</v>
      </c>
      <c r="C12" s="236" t="s">
        <v>1337</v>
      </c>
      <c r="D12" s="236" t="s">
        <v>1339</v>
      </c>
      <c r="E12" s="236" t="s">
        <v>1338</v>
      </c>
      <c r="F12" s="236" t="s">
        <v>1340</v>
      </c>
      <c r="G12" s="236" t="s">
        <v>1379</v>
      </c>
      <c r="H12" s="236" t="s">
        <v>1391</v>
      </c>
      <c r="I12" s="236" t="s">
        <v>1380</v>
      </c>
      <c r="J12" s="236" t="s">
        <v>1389</v>
      </c>
      <c r="K12" s="236" t="s">
        <v>1390</v>
      </c>
      <c r="L12" s="236"/>
      <c r="M12" s="236"/>
      <c r="N12" s="236"/>
      <c r="O12" s="236"/>
      <c r="P12" s="236"/>
      <c r="Q12" s="236"/>
      <c r="R12" s="236"/>
      <c r="S12" s="236"/>
      <c r="T12" s="236"/>
      <c r="U12" s="236"/>
      <c r="V12" s="236"/>
      <c r="W12" s="236"/>
      <c r="X12" s="236"/>
      <c r="Y12" s="42"/>
      <c r="Z12" s="42"/>
    </row>
    <row r="13" spans="1:26">
      <c r="A13" s="33" t="s">
        <v>905</v>
      </c>
      <c r="B13" s="236" t="s">
        <v>1367</v>
      </c>
      <c r="C13" s="236" t="s">
        <v>1368</v>
      </c>
      <c r="D13" s="236" t="s">
        <v>1370</v>
      </c>
      <c r="E13" s="236" t="s">
        <v>1369</v>
      </c>
      <c r="F13" s="236" t="s">
        <v>1371</v>
      </c>
      <c r="G13" s="236" t="s">
        <v>1392</v>
      </c>
      <c r="H13" s="236" t="s">
        <v>1393</v>
      </c>
      <c r="I13" s="236" t="s">
        <v>1394</v>
      </c>
      <c r="J13" s="236" t="s">
        <v>1395</v>
      </c>
      <c r="K13" s="236" t="s">
        <v>1390</v>
      </c>
      <c r="L13" s="236"/>
      <c r="M13" s="236"/>
      <c r="N13" s="236"/>
      <c r="O13" s="236"/>
      <c r="P13" s="236"/>
      <c r="Q13" s="236"/>
      <c r="R13" s="236"/>
      <c r="S13" s="236"/>
      <c r="T13" s="236"/>
      <c r="U13" s="236"/>
      <c r="V13" s="236"/>
      <c r="W13" s="236"/>
      <c r="X13" s="236"/>
      <c r="Y13" s="211"/>
      <c r="Z13" s="211"/>
    </row>
    <row r="14" spans="1:26">
      <c r="A14" s="33" t="s">
        <v>906</v>
      </c>
      <c r="B14" s="236"/>
      <c r="C14" s="236"/>
      <c r="D14" s="236"/>
      <c r="E14" s="236"/>
      <c r="F14" s="236"/>
      <c r="G14" s="117" t="s">
        <v>1417</v>
      </c>
      <c r="H14" s="275" t="s">
        <v>1433</v>
      </c>
      <c r="I14" s="117" t="s">
        <v>1418</v>
      </c>
      <c r="J14" s="117" t="s">
        <v>1418</v>
      </c>
      <c r="K14" s="117" t="s">
        <v>1418</v>
      </c>
      <c r="L14" s="236"/>
      <c r="M14" s="236"/>
      <c r="N14" s="236"/>
      <c r="O14" s="236"/>
      <c r="P14" s="236"/>
      <c r="Q14" s="236"/>
      <c r="R14" s="236"/>
      <c r="S14" s="236"/>
      <c r="T14" s="236"/>
      <c r="U14" s="236"/>
      <c r="V14" s="236"/>
      <c r="W14" s="236"/>
      <c r="X14" s="236"/>
      <c r="Y14" s="117"/>
      <c r="Z14" s="117"/>
    </row>
    <row r="15" spans="1:26">
      <c r="A15" s="62" t="s">
        <v>608</v>
      </c>
      <c r="B15" s="236"/>
      <c r="C15" s="236"/>
      <c r="D15" s="236"/>
      <c r="E15" s="236"/>
      <c r="F15" s="236"/>
      <c r="G15" s="117" t="s">
        <v>1416</v>
      </c>
      <c r="H15" s="275" t="s">
        <v>1434</v>
      </c>
      <c r="I15" s="117" t="s">
        <v>1416</v>
      </c>
      <c r="J15" s="117" t="s">
        <v>1416</v>
      </c>
      <c r="K15" s="117" t="s">
        <v>1416</v>
      </c>
      <c r="L15" s="236"/>
      <c r="M15" s="236"/>
      <c r="N15" s="236"/>
      <c r="O15" s="236"/>
      <c r="P15" s="236"/>
      <c r="Q15" s="236"/>
      <c r="R15" s="236"/>
      <c r="S15" s="236"/>
      <c r="T15" s="236"/>
      <c r="U15" s="236"/>
      <c r="V15" s="236"/>
      <c r="W15" s="236"/>
      <c r="X15" s="236"/>
      <c r="Y15" s="117"/>
      <c r="Z15" s="117"/>
    </row>
    <row r="16" spans="1:26">
      <c r="A16" s="33" t="s">
        <v>907</v>
      </c>
      <c r="B16" s="236" t="s">
        <v>909</v>
      </c>
      <c r="C16" s="236" t="s">
        <v>909</v>
      </c>
      <c r="D16" s="236" t="s">
        <v>912</v>
      </c>
      <c r="E16" s="236" t="s">
        <v>909</v>
      </c>
      <c r="F16" s="236" t="s">
        <v>909</v>
      </c>
      <c r="G16" s="236" t="s">
        <v>911</v>
      </c>
      <c r="H16" s="236" t="s">
        <v>908</v>
      </c>
      <c r="I16" s="236" t="s">
        <v>911</v>
      </c>
      <c r="J16" s="236" t="s">
        <v>910</v>
      </c>
      <c r="K16" s="236" t="s">
        <v>911</v>
      </c>
      <c r="L16" s="236"/>
      <c r="M16" s="236"/>
      <c r="N16" s="236"/>
      <c r="O16" s="236"/>
      <c r="P16" s="236"/>
      <c r="Q16" s="236"/>
      <c r="R16" s="236"/>
      <c r="S16" s="236"/>
      <c r="T16" s="236"/>
      <c r="U16" s="236"/>
      <c r="V16" s="236"/>
      <c r="W16" s="236"/>
      <c r="X16" s="236"/>
      <c r="Y16" s="42"/>
      <c r="Z16" s="42"/>
    </row>
    <row r="17" spans="1:26">
      <c r="A17" s="33" t="s">
        <v>922</v>
      </c>
      <c r="B17" s="236"/>
      <c r="C17" s="236"/>
      <c r="D17" s="236"/>
      <c r="E17" s="236"/>
      <c r="F17" s="236"/>
      <c r="G17" s="236"/>
      <c r="H17" s="236"/>
      <c r="I17" s="236"/>
      <c r="J17" s="236"/>
      <c r="K17" s="236"/>
      <c r="L17" s="236"/>
      <c r="M17" s="236"/>
      <c r="N17" s="236"/>
      <c r="O17" s="236"/>
      <c r="P17" s="236"/>
      <c r="Q17" s="236"/>
      <c r="R17" s="236"/>
      <c r="S17" s="236"/>
      <c r="T17" s="236"/>
      <c r="U17" s="236"/>
      <c r="V17" s="236"/>
      <c r="W17" s="236"/>
      <c r="X17" s="236"/>
      <c r="Y17" s="42"/>
      <c r="Z17" s="42"/>
    </row>
    <row r="18" spans="1:26">
      <c r="A18" s="33" t="s">
        <v>918</v>
      </c>
      <c r="B18" s="236" t="s">
        <v>857</v>
      </c>
      <c r="C18" s="236" t="s">
        <v>857</v>
      </c>
      <c r="D18" s="236" t="s">
        <v>857</v>
      </c>
      <c r="E18" s="236" t="s">
        <v>857</v>
      </c>
      <c r="F18" s="236"/>
      <c r="G18" s="236" t="s">
        <v>916</v>
      </c>
      <c r="H18" s="236"/>
      <c r="I18" s="236" t="s">
        <v>917</v>
      </c>
      <c r="J18" s="236" t="s">
        <v>917</v>
      </c>
      <c r="K18" s="236" t="s">
        <v>917</v>
      </c>
      <c r="L18" s="236"/>
      <c r="M18" s="236"/>
      <c r="N18" s="236"/>
      <c r="O18" s="236"/>
      <c r="P18" s="236"/>
      <c r="Q18" s="236"/>
      <c r="R18" s="236"/>
      <c r="S18" s="236"/>
      <c r="T18" s="236"/>
      <c r="U18" s="236"/>
      <c r="V18" s="236"/>
      <c r="W18" s="236"/>
      <c r="X18" s="236"/>
      <c r="Y18" s="42"/>
      <c r="Z18" s="42"/>
    </row>
    <row r="19" spans="1:26">
      <c r="A19" s="46" t="s">
        <v>944</v>
      </c>
      <c r="B19" s="236"/>
      <c r="C19" s="236"/>
      <c r="D19" s="236"/>
      <c r="E19" s="236"/>
      <c r="F19" s="236"/>
      <c r="G19" s="236"/>
      <c r="H19" s="236"/>
      <c r="I19" s="236"/>
      <c r="J19" s="236"/>
      <c r="K19" s="236"/>
      <c r="L19" s="236"/>
      <c r="M19" s="236"/>
      <c r="N19" s="236"/>
      <c r="O19" s="236"/>
      <c r="P19" s="236"/>
      <c r="Q19" s="236"/>
      <c r="R19" s="236"/>
      <c r="S19" s="236"/>
      <c r="T19" s="236"/>
      <c r="U19" s="236"/>
      <c r="V19" s="236"/>
      <c r="W19" s="236"/>
      <c r="X19" s="236"/>
      <c r="Y19" s="42"/>
      <c r="Z19" s="42"/>
    </row>
    <row r="20" spans="1:26">
      <c r="A20" s="33" t="s">
        <v>921</v>
      </c>
      <c r="B20" s="236"/>
      <c r="C20" s="236"/>
      <c r="D20" s="236" t="s">
        <v>1241</v>
      </c>
      <c r="E20" s="236"/>
      <c r="F20" s="236" t="s">
        <v>1341</v>
      </c>
      <c r="G20" s="236"/>
      <c r="H20" s="236"/>
      <c r="I20" s="236"/>
      <c r="J20" s="236"/>
      <c r="K20" s="236"/>
      <c r="L20" s="236"/>
      <c r="M20" s="236"/>
      <c r="N20" s="236"/>
      <c r="O20" s="236"/>
      <c r="P20" s="236"/>
      <c r="Q20" s="236"/>
      <c r="R20" s="236"/>
      <c r="S20" s="236"/>
      <c r="T20" s="236"/>
      <c r="U20" s="236"/>
      <c r="V20" s="236"/>
      <c r="W20" s="236"/>
      <c r="X20" s="236"/>
      <c r="Y20" s="42"/>
      <c r="Z20" s="42"/>
    </row>
    <row r="21" spans="1:26" s="49" customFormat="1" ht="14">
      <c r="A21" s="48" t="s">
        <v>609</v>
      </c>
      <c r="B21" s="42"/>
      <c r="C21" s="42"/>
      <c r="D21" s="242" t="s">
        <v>1383</v>
      </c>
      <c r="E21" s="42"/>
      <c r="F21" s="42" t="s">
        <v>1397</v>
      </c>
      <c r="G21" s="42"/>
      <c r="H21" s="42"/>
      <c r="I21" s="42"/>
      <c r="J21" s="42"/>
      <c r="K21" s="42"/>
      <c r="L21" s="42"/>
      <c r="M21" s="42"/>
      <c r="N21" s="42"/>
      <c r="O21" s="42"/>
      <c r="P21" s="42"/>
      <c r="Q21" s="42"/>
      <c r="R21" s="42"/>
      <c r="S21" s="42"/>
      <c r="T21" s="42"/>
      <c r="U21" s="42"/>
      <c r="V21" s="42"/>
      <c r="W21" s="42"/>
      <c r="X21" s="42"/>
      <c r="Y21" s="42"/>
      <c r="Z21" s="42"/>
    </row>
    <row r="22" spans="1:26" s="49" customFormat="1" ht="14">
      <c r="A22" s="48" t="s">
        <v>610</v>
      </c>
      <c r="B22" s="42"/>
      <c r="C22" s="42"/>
      <c r="D22" s="256" t="s">
        <v>1426</v>
      </c>
      <c r="E22" s="42"/>
      <c r="F22" s="251">
        <v>2014.2799780981932</v>
      </c>
      <c r="G22" s="42"/>
      <c r="H22" s="42"/>
      <c r="I22" s="42"/>
      <c r="J22" s="42"/>
      <c r="K22" s="42"/>
      <c r="L22" s="42"/>
      <c r="M22" s="42"/>
      <c r="N22" s="42"/>
      <c r="O22" s="42"/>
      <c r="P22" s="42"/>
      <c r="Q22" s="42"/>
      <c r="R22" s="42"/>
      <c r="S22" s="42"/>
      <c r="T22" s="42"/>
      <c r="U22" s="42"/>
      <c r="V22" s="42"/>
      <c r="W22" s="42"/>
      <c r="X22" s="42"/>
      <c r="Y22" s="42"/>
      <c r="Z22" s="42"/>
    </row>
    <row r="23" spans="1:26">
      <c r="A23" s="33" t="s">
        <v>945</v>
      </c>
      <c r="B23" s="42" t="s">
        <v>1242</v>
      </c>
      <c r="C23" s="42" t="s">
        <v>1242</v>
      </c>
      <c r="D23" s="236" t="s">
        <v>1241</v>
      </c>
      <c r="E23" s="42" t="s">
        <v>1242</v>
      </c>
      <c r="F23" s="42" t="s">
        <v>1341</v>
      </c>
      <c r="G23" s="42" t="s">
        <v>1175</v>
      </c>
      <c r="H23" s="42" t="s">
        <v>1242</v>
      </c>
      <c r="I23" s="42" t="s">
        <v>1087</v>
      </c>
      <c r="J23" s="42" t="s">
        <v>1167</v>
      </c>
      <c r="K23" s="42" t="s">
        <v>898</v>
      </c>
      <c r="L23" s="42"/>
      <c r="M23" s="211"/>
      <c r="N23" s="42"/>
      <c r="O23" s="42"/>
      <c r="P23" s="211"/>
      <c r="Q23" s="211"/>
      <c r="R23" s="211"/>
      <c r="S23" s="42"/>
      <c r="T23" s="42"/>
      <c r="U23" s="42"/>
      <c r="V23" s="42"/>
      <c r="W23" s="42"/>
      <c r="X23" s="42"/>
      <c r="Y23" s="211"/>
      <c r="Z23" s="211"/>
    </row>
    <row r="24" spans="1:26">
      <c r="A24" s="23" t="s">
        <v>919</v>
      </c>
      <c r="B24" s="237" t="s">
        <v>857</v>
      </c>
      <c r="C24" s="237" t="s">
        <v>857</v>
      </c>
      <c r="D24" s="237" t="s">
        <v>857</v>
      </c>
      <c r="E24" s="237" t="s">
        <v>857</v>
      </c>
      <c r="F24" s="237" t="s">
        <v>926</v>
      </c>
      <c r="G24" s="237" t="s">
        <v>1174</v>
      </c>
      <c r="H24" s="237"/>
      <c r="I24" s="237" t="s">
        <v>1087</v>
      </c>
      <c r="J24" s="237" t="s">
        <v>1166</v>
      </c>
      <c r="K24" s="237" t="s">
        <v>898</v>
      </c>
      <c r="L24" s="42"/>
      <c r="M24" s="42"/>
      <c r="N24" s="42"/>
      <c r="O24" s="42"/>
      <c r="P24" s="42"/>
      <c r="Q24" s="42"/>
      <c r="R24" s="42"/>
      <c r="S24" s="42"/>
      <c r="T24" s="237"/>
      <c r="U24" s="237"/>
      <c r="V24" s="237"/>
      <c r="W24" s="237"/>
      <c r="X24" s="237"/>
      <c r="Y24" s="42"/>
      <c r="Z24" s="42"/>
    </row>
    <row r="25" spans="1:26">
      <c r="A25" s="125" t="s">
        <v>767</v>
      </c>
      <c r="B25" s="61" t="str">
        <f t="shared" ref="B25:C25" si="0">INDEX(unitCustom,MATCH(B24,unitName,0)*1,1)</f>
        <v/>
      </c>
      <c r="C25" s="61" t="str">
        <f t="shared" si="0"/>
        <v/>
      </c>
      <c r="D25" s="61" t="str">
        <f>INDEX(unitCustom,MATCH(D24,unitName,0)*1,1)</f>
        <v/>
      </c>
      <c r="E25" s="61" t="str">
        <f>INDEX(unitCustom,MATCH(E24,unitName,0)*1,1)</f>
        <v/>
      </c>
      <c r="F25" s="61" t="str">
        <f>INDEX(unitCustom,MATCH(F24,unitName,0)*1,1)</f>
        <v>CUSTOM</v>
      </c>
      <c r="G25" s="61" t="str">
        <f>INDEX(unitCustom,MATCH(G24,unitName,0)*1,1)</f>
        <v>EML</v>
      </c>
      <c r="H25" s="61"/>
      <c r="I25" s="61" t="str">
        <f>INDEX(unitCustom,MATCH(I24,unitName,0)*1,1)</f>
        <v>CUSTOM</v>
      </c>
      <c r="J25" s="61" t="str">
        <f>INDEX(unitCustom,MATCH(J24,unitName,0)*1,1)</f>
        <v>EML</v>
      </c>
      <c r="K25" s="61" t="str">
        <f>INDEX(unitCustom,MATCH(K24,unitName,0)*1,1)</f>
        <v>CUSTOM</v>
      </c>
      <c r="L25" s="61"/>
      <c r="M25" s="61"/>
      <c r="N25" s="61"/>
      <c r="O25" s="61"/>
      <c r="P25" s="61"/>
      <c r="Q25" s="61"/>
      <c r="R25" s="61"/>
      <c r="S25" s="61"/>
      <c r="T25" s="61"/>
      <c r="U25" s="61"/>
      <c r="V25" s="61"/>
      <c r="W25" s="61"/>
      <c r="X25" s="61"/>
      <c r="Y25" s="61"/>
      <c r="Z25" s="61"/>
    </row>
    <row r="26" spans="1:26">
      <c r="A26" s="125" t="s">
        <v>949</v>
      </c>
      <c r="B26" s="61" t="str">
        <f t="shared" ref="B26:C26" si="1">INDEX(unitType,MATCH(B24,unitID,0)*1,1)</f>
        <v/>
      </c>
      <c r="C26" s="61" t="str">
        <f t="shared" si="1"/>
        <v/>
      </c>
      <c r="D26" s="61" t="str">
        <f>INDEX(unitType,MATCH(D24,unitID,0)*1,1)</f>
        <v/>
      </c>
      <c r="E26" s="61" t="str">
        <f>INDEX(unitType,MATCH(E24,unitID,0)*1,1)</f>
        <v/>
      </c>
      <c r="F26" s="61" t="str">
        <f>INDEX(unitType,MATCH(F24,unitID,0)*1,1)</f>
        <v>time</v>
      </c>
      <c r="G26" s="61">
        <f>INDEX(unitType,MATCH(G24,unitID,0)*1,1)</f>
        <v>0</v>
      </c>
      <c r="H26" s="61"/>
      <c r="I26" s="61" t="str">
        <f>INDEX(unitType,MATCH(I24,unitID,0)*1,1)</f>
        <v>dimensionless</v>
      </c>
      <c r="J26" s="61">
        <f>INDEX(unitType,MATCH(J24,unitID,0)*1,1)</f>
        <v>0</v>
      </c>
      <c r="K26" s="61" t="str">
        <f>INDEX(unitType,MATCH(K24,unitID,0)*1,1)</f>
        <v>dimensionless</v>
      </c>
      <c r="L26" s="61"/>
      <c r="M26" s="61"/>
      <c r="N26" s="61"/>
      <c r="O26" s="61"/>
      <c r="P26" s="61"/>
      <c r="Q26" s="61"/>
      <c r="R26" s="61"/>
      <c r="S26" s="61"/>
      <c r="T26" s="61"/>
      <c r="U26" s="61"/>
      <c r="V26" s="61"/>
      <c r="W26" s="61"/>
      <c r="X26" s="61"/>
      <c r="Y26" s="61"/>
      <c r="Z26" s="61"/>
    </row>
    <row r="27" spans="1:26">
      <c r="A27" s="125" t="s">
        <v>951</v>
      </c>
      <c r="B27" s="61" t="str">
        <f t="shared" ref="B27:C27" si="2">INDEX(unitID,MATCH(B24,unitID,0)*1,1)</f>
        <v/>
      </c>
      <c r="C27" s="61" t="str">
        <f t="shared" si="2"/>
        <v/>
      </c>
      <c r="D27" s="61" t="str">
        <f>INDEX(unitID,MATCH(D24,unitID,0)*1,1)</f>
        <v/>
      </c>
      <c r="E27" s="61" t="str">
        <f>INDEX(unitID,MATCH(E24,unitID,0)*1,1)</f>
        <v/>
      </c>
      <c r="F27" s="61" t="str">
        <f>INDEX(unitID,MATCH(F24,unitID,0)*1,1)</f>
        <v>DecimalYear</v>
      </c>
      <c r="G27" s="61" t="str">
        <f>INDEX(unitID,MATCH(G24,unitID,0)*1,1)</f>
        <v>centimeter</v>
      </c>
      <c r="H27" s="61"/>
      <c r="I27" s="61" t="str">
        <f>INDEX(unitID,MATCH(I24,unitID,0)*1,1)</f>
        <v>NTU</v>
      </c>
      <c r="J27" s="61" t="str">
        <f>INDEX(unitID,MATCH(J24,unitID,0)*1,1)</f>
        <v>celsius</v>
      </c>
      <c r="K27" s="61" t="str">
        <f>INDEX(unitID,MATCH(K24,unitID,0)*1,1)</f>
        <v>PSU</v>
      </c>
      <c r="L27" s="61"/>
      <c r="M27" s="61"/>
      <c r="N27" s="61"/>
      <c r="O27" s="61"/>
      <c r="P27" s="61"/>
      <c r="Q27" s="61"/>
      <c r="R27" s="61"/>
      <c r="S27" s="61"/>
      <c r="T27" s="61"/>
      <c r="U27" s="61"/>
      <c r="V27" s="61"/>
      <c r="W27" s="61"/>
      <c r="X27" s="61"/>
      <c r="Y27" s="61"/>
      <c r="Z27" s="61"/>
    </row>
    <row r="28" spans="1:26">
      <c r="A28" s="125" t="s">
        <v>950</v>
      </c>
      <c r="B28" s="61" t="str">
        <f t="shared" ref="B28:C28" si="3">INDEX(unitParentSI,MATCH(B24,unitID,0)*1,1)</f>
        <v/>
      </c>
      <c r="C28" s="61" t="str">
        <f t="shared" si="3"/>
        <v/>
      </c>
      <c r="D28" s="61" t="str">
        <f>INDEX(unitParentSI,MATCH(D24,unitID,0)*1,1)</f>
        <v/>
      </c>
      <c r="E28" s="61" t="str">
        <f>INDEX(unitParentSI,MATCH(E24,unitID,0)*1,1)</f>
        <v/>
      </c>
      <c r="F28" s="61" t="str">
        <f>INDEX(unitParentSI,MATCH(F24,unitID,0)*1,1)</f>
        <v>second</v>
      </c>
      <c r="G28" s="61" t="str">
        <f>INDEX(unitParentSI,MATCH(G24,unitID,0)*1,1)</f>
        <v>meter</v>
      </c>
      <c r="H28" s="61"/>
      <c r="I28" s="61">
        <f>INDEX(unitParentSI,MATCH(I24,unitID,0)*1,1)</f>
        <v>0</v>
      </c>
      <c r="J28" s="61" t="str">
        <f>INDEX(unitParentSI,MATCH(J24,unitID,0)*1,1)</f>
        <v>kelvin</v>
      </c>
      <c r="K28" s="61" t="str">
        <f>INDEX(unitParentSI,MATCH(K24,unitID,0)*1,1)</f>
        <v/>
      </c>
      <c r="L28" s="61"/>
      <c r="M28" s="61"/>
      <c r="N28" s="61"/>
      <c r="O28" s="61"/>
      <c r="P28" s="61"/>
      <c r="Q28" s="61"/>
      <c r="R28" s="61"/>
      <c r="S28" s="61"/>
      <c r="T28" s="61"/>
      <c r="U28" s="61"/>
      <c r="V28" s="61"/>
      <c r="W28" s="61"/>
      <c r="X28" s="61"/>
      <c r="Y28" s="61"/>
      <c r="Z28" s="61"/>
    </row>
    <row r="29" spans="1:26">
      <c r="A29" s="125" t="s">
        <v>952</v>
      </c>
      <c r="B29" s="61" t="str">
        <f t="shared" ref="B29:C29" si="4">INDEX(unitMultiplierToSI,MATCH(B24,unitID,0)*1,1)</f>
        <v/>
      </c>
      <c r="C29" s="61" t="str">
        <f t="shared" si="4"/>
        <v/>
      </c>
      <c r="D29" s="61" t="str">
        <f>INDEX(unitMultiplierToSI,MATCH(D24,unitID,0)*1,1)</f>
        <v/>
      </c>
      <c r="E29" s="61" t="str">
        <f>INDEX(unitMultiplierToSI,MATCH(E24,unitID,0)*1,1)</f>
        <v/>
      </c>
      <c r="F29" s="61" t="str">
        <f>INDEX(unitMultiplierToSI,MATCH(F24,unitID,0)*1,1)</f>
        <v>31536000</v>
      </c>
      <c r="G29" s="61" t="str">
        <f>INDEX(unitMultiplierToSI,MATCH(G24,unitID,0)*1,1)</f>
        <v>0.01</v>
      </c>
      <c r="H29" s="61"/>
      <c r="I29" s="61">
        <f>INDEX(unitMultiplierToSI,MATCH(I24,unitID,0)*1,1)</f>
        <v>0</v>
      </c>
      <c r="J29" s="61" t="str">
        <f>INDEX(unitMultiplierToSI,MATCH(J24,unitID,0)*1,1)</f>
        <v>1</v>
      </c>
      <c r="K29" s="61" t="str">
        <f>INDEX(unitMultiplierToSI,MATCH(K24,unitID,0)*1,1)</f>
        <v/>
      </c>
      <c r="L29" s="61"/>
      <c r="M29" s="61"/>
      <c r="N29" s="61"/>
      <c r="O29" s="61"/>
      <c r="P29" s="61"/>
      <c r="Q29" s="61"/>
      <c r="R29" s="61"/>
      <c r="S29" s="61"/>
      <c r="T29" s="61"/>
      <c r="U29" s="61"/>
      <c r="V29" s="61"/>
      <c r="W29" s="61"/>
      <c r="X29" s="61"/>
      <c r="Y29" s="61"/>
      <c r="Z29" s="61"/>
    </row>
    <row r="30" spans="1:26">
      <c r="A30" s="125" t="s">
        <v>766</v>
      </c>
      <c r="B30" s="61" t="str">
        <f t="shared" ref="B30:C30" si="5">INDEX(unitAbbreviation,MATCH(B24,unitID,0)*1,1)</f>
        <v/>
      </c>
      <c r="C30" s="61" t="str">
        <f t="shared" si="5"/>
        <v/>
      </c>
      <c r="D30" s="61" t="str">
        <f>INDEX(unitAbbreviation,MATCH(D24,unitID,0)*1,1)</f>
        <v/>
      </c>
      <c r="E30" s="61" t="str">
        <f>INDEX(unitAbbreviation,MATCH(E24,unitID,0)*1,1)</f>
        <v/>
      </c>
      <c r="F30" s="61">
        <f>INDEX(unitAbbreviation,MATCH(F24,unitID,0)*1,1)</f>
        <v>0</v>
      </c>
      <c r="G30" s="61" t="str">
        <f>INDEX(unitAbbreviation,MATCH(G24,unitID,0)*1,1)</f>
        <v>cm</v>
      </c>
      <c r="H30" s="61"/>
      <c r="I30" s="61" t="str">
        <f>INDEX(unitAbbreviation,MATCH(I24,unitID,0)*1,1)</f>
        <v>NTU</v>
      </c>
      <c r="J30" s="61" t="str">
        <f>INDEX(unitAbbreviation,MATCH(J24,unitID,0)*1,1)</f>
        <v>C</v>
      </c>
      <c r="K30" s="61" t="str">
        <f>INDEX(unitAbbreviation,MATCH(K24,unitID,0)*1,1)</f>
        <v>PSU</v>
      </c>
      <c r="L30" s="61"/>
      <c r="M30" s="61"/>
      <c r="N30" s="61"/>
      <c r="O30" s="61"/>
      <c r="P30" s="61"/>
      <c r="Q30" s="61"/>
      <c r="R30" s="61"/>
      <c r="S30" s="61"/>
      <c r="T30" s="61"/>
      <c r="U30" s="61"/>
      <c r="V30" s="61"/>
      <c r="W30" s="61"/>
      <c r="X30" s="61"/>
      <c r="Y30" s="61"/>
      <c r="Z30" s="61"/>
    </row>
    <row r="31" spans="1:26">
      <c r="A31" s="125" t="s">
        <v>859</v>
      </c>
      <c r="B31" s="61" t="str">
        <f t="shared" ref="B31:C31" si="6">INDEX(unitDescription,MATCH(B24,unitID,0)*1,1)</f>
        <v/>
      </c>
      <c r="C31" s="61" t="str">
        <f t="shared" si="6"/>
        <v/>
      </c>
      <c r="D31" s="61" t="str">
        <f>INDEX(unitDescription,MATCH(D24,unitID,0)*1,1)</f>
        <v/>
      </c>
      <c r="E31" s="61" t="str">
        <f>INDEX(unitDescription,MATCH(E24,unitID,0)*1,1)</f>
        <v/>
      </c>
      <c r="F31" s="61" t="str">
        <f>INDEX(unitDescription,MATCH(F24,unitID,0)*1,1)</f>
        <v xml:space="preserve">one year excluding leap seconds and leap days, 31536000 seconds </v>
      </c>
      <c r="G31" s="61" t="str">
        <f>INDEX(unitDescription,MATCH(G24,unitID,0)*1,1)</f>
        <v xml:space="preserve">.01 meters </v>
      </c>
      <c r="H31" s="61"/>
      <c r="I31" s="61" t="str">
        <f>INDEX(unitDescription,MATCH(I24,unitID,0)*1,1)</f>
        <v xml:space="preserve">NephelometricTurbidityUnits </v>
      </c>
      <c r="J31" s="61" t="str">
        <f>INDEX(unitDescription,MATCH(J24,unitID,0)*1,1)</f>
        <v xml:space="preserve">A common unit of temperature </v>
      </c>
      <c r="K31" s="61" t="str">
        <f>INDEX(unitDescription,MATCH(K24,unitID,0)*1,1)</f>
        <v>practical salinity units</v>
      </c>
      <c r="L31" s="61"/>
      <c r="M31" s="61"/>
      <c r="N31" s="61"/>
      <c r="O31" s="61"/>
      <c r="P31" s="61"/>
      <c r="Q31" s="61"/>
      <c r="R31" s="61"/>
      <c r="S31" s="61"/>
      <c r="T31" s="61"/>
      <c r="U31" s="61"/>
      <c r="V31" s="61"/>
      <c r="W31" s="61"/>
      <c r="X31" s="61"/>
      <c r="Y31" s="61"/>
      <c r="Z31" s="61"/>
    </row>
    <row r="32" spans="1:26">
      <c r="A32" s="33" t="s">
        <v>920</v>
      </c>
      <c r="B32" s="42"/>
      <c r="C32" s="42"/>
      <c r="D32" s="42"/>
      <c r="E32" s="42" t="s">
        <v>947</v>
      </c>
      <c r="F32" s="42" t="s">
        <v>787</v>
      </c>
      <c r="G32" s="42" t="s">
        <v>947</v>
      </c>
      <c r="H32" s="42"/>
      <c r="I32" s="42" t="s">
        <v>789</v>
      </c>
      <c r="J32" s="42" t="s">
        <v>789</v>
      </c>
      <c r="K32" s="42" t="s">
        <v>789</v>
      </c>
      <c r="L32" s="42"/>
      <c r="M32" s="42"/>
      <c r="N32" s="42"/>
      <c r="O32" s="42"/>
      <c r="P32" s="42"/>
      <c r="Q32" s="42"/>
      <c r="R32" s="42"/>
      <c r="S32" s="42"/>
      <c r="T32" s="42"/>
      <c r="U32" s="42"/>
      <c r="V32" s="42"/>
      <c r="W32" s="42"/>
      <c r="X32" s="42"/>
      <c r="Y32" s="211"/>
      <c r="Z32" s="211"/>
    </row>
    <row r="33" spans="1:26" ht="14" thickBot="1">
      <c r="A33" s="212" t="s">
        <v>942</v>
      </c>
      <c r="B33" s="43"/>
      <c r="C33" s="43"/>
      <c r="D33" s="43"/>
      <c r="E33" s="43"/>
      <c r="F33" s="43"/>
      <c r="G33" s="43"/>
      <c r="H33" s="43"/>
      <c r="I33" s="43" t="s">
        <v>1396</v>
      </c>
      <c r="J33" s="43"/>
      <c r="K33" s="43"/>
      <c r="L33" s="43"/>
      <c r="M33" s="43"/>
      <c r="N33" s="43"/>
      <c r="O33" s="43"/>
      <c r="P33" s="43"/>
      <c r="Q33" s="43"/>
      <c r="R33" s="43"/>
      <c r="S33" s="43"/>
      <c r="T33" s="43"/>
      <c r="U33" s="43"/>
      <c r="V33" s="43"/>
      <c r="W33" s="43"/>
      <c r="X33" s="43"/>
      <c r="Y33" s="43"/>
      <c r="Z33" s="43"/>
    </row>
    <row r="34" spans="1:26" ht="14" thickTop="1">
      <c r="A34" s="47"/>
      <c r="B34"/>
      <c r="C34"/>
      <c r="D34" s="118"/>
      <c r="E34" s="119"/>
      <c r="F34" s="119"/>
      <c r="G34"/>
      <c r="H34"/>
      <c r="I34"/>
      <c r="J34"/>
      <c r="K34"/>
    </row>
    <row r="35" spans="1:26">
      <c r="B35"/>
      <c r="C35"/>
      <c r="D35" s="118"/>
      <c r="E35" s="119"/>
      <c r="F35" s="119"/>
      <c r="G35"/>
      <c r="H35"/>
      <c r="I35"/>
      <c r="J35"/>
      <c r="K35"/>
    </row>
    <row r="36" spans="1:26">
      <c r="B36"/>
      <c r="C36"/>
      <c r="D36" s="118"/>
      <c r="E36" s="119"/>
      <c r="F36" s="119"/>
      <c r="G36"/>
      <c r="H36"/>
      <c r="I36"/>
      <c r="J36"/>
      <c r="K36"/>
    </row>
    <row r="37" spans="1:26">
      <c r="B37"/>
      <c r="C37"/>
      <c r="D37" s="118"/>
      <c r="E37" s="119"/>
      <c r="F37" s="119"/>
      <c r="G37"/>
      <c r="H37"/>
      <c r="I37"/>
      <c r="J37"/>
      <c r="K37"/>
    </row>
    <row r="38" spans="1:26">
      <c r="B38"/>
      <c r="C38"/>
      <c r="D38" s="118"/>
      <c r="E38" s="119"/>
      <c r="F38" s="119"/>
      <c r="G38"/>
      <c r="H38"/>
      <c r="I38"/>
      <c r="J38"/>
      <c r="K38"/>
    </row>
    <row r="39" spans="1:26">
      <c r="B39"/>
      <c r="C39"/>
      <c r="D39" s="118"/>
      <c r="E39" s="119"/>
      <c r="F39" s="119"/>
      <c r="G39"/>
      <c r="H39"/>
      <c r="I39"/>
      <c r="J39"/>
      <c r="K39"/>
    </row>
    <row r="40" spans="1:26">
      <c r="B40"/>
      <c r="C40"/>
      <c r="D40" s="118"/>
      <c r="E40" s="119"/>
      <c r="F40" s="119"/>
      <c r="G40"/>
      <c r="H40"/>
      <c r="I40"/>
      <c r="J40"/>
      <c r="K40"/>
    </row>
    <row r="41" spans="1:26">
      <c r="B41"/>
      <c r="C41"/>
      <c r="D41" s="118"/>
      <c r="E41" s="119"/>
      <c r="F41" s="119"/>
      <c r="G41"/>
      <c r="H41"/>
      <c r="I41"/>
      <c r="J41"/>
      <c r="K41"/>
    </row>
    <row r="42" spans="1:26">
      <c r="B42"/>
      <c r="C42"/>
      <c r="D42" s="118"/>
      <c r="E42" s="119"/>
      <c r="F42" s="119"/>
      <c r="G42"/>
      <c r="H42"/>
      <c r="I42"/>
      <c r="J42"/>
      <c r="K42"/>
    </row>
    <row r="43" spans="1:26">
      <c r="B43"/>
      <c r="C43"/>
      <c r="D43" s="118"/>
      <c r="E43" s="119"/>
      <c r="F43" s="119"/>
      <c r="G43"/>
      <c r="H43"/>
      <c r="I43"/>
      <c r="J43"/>
      <c r="K43"/>
    </row>
    <row r="44" spans="1:26">
      <c r="B44"/>
      <c r="C44"/>
      <c r="D44" s="118"/>
      <c r="E44" s="119"/>
      <c r="F44" s="119"/>
      <c r="G44"/>
      <c r="H44"/>
      <c r="I44"/>
      <c r="J44"/>
      <c r="K44"/>
    </row>
    <row r="45" spans="1:26">
      <c r="B45"/>
      <c r="C45"/>
      <c r="D45" s="118"/>
      <c r="E45" s="119"/>
      <c r="F45" s="119"/>
      <c r="G45"/>
      <c r="H45"/>
      <c r="I45"/>
      <c r="J45"/>
      <c r="K45"/>
    </row>
    <row r="46" spans="1:26">
      <c r="B46"/>
      <c r="C46"/>
      <c r="D46" s="118"/>
      <c r="E46" s="119"/>
      <c r="F46" s="119"/>
      <c r="G46"/>
      <c r="H46"/>
      <c r="I46"/>
      <c r="J46"/>
      <c r="K46"/>
    </row>
    <row r="47" spans="1:26">
      <c r="B47"/>
      <c r="C47"/>
      <c r="D47" s="118"/>
      <c r="E47" s="119"/>
      <c r="F47" s="119"/>
      <c r="G47"/>
      <c r="H47"/>
      <c r="I47"/>
      <c r="J47"/>
      <c r="K47"/>
    </row>
    <row r="48" spans="1:26">
      <c r="B48"/>
      <c r="C48"/>
      <c r="D48" s="118"/>
      <c r="E48" s="119"/>
      <c r="F48" s="119"/>
      <c r="G48"/>
      <c r="H48"/>
      <c r="I48"/>
      <c r="J48"/>
      <c r="K48"/>
    </row>
    <row r="49" spans="2:11">
      <c r="B49"/>
      <c r="C49"/>
      <c r="D49" s="118"/>
      <c r="E49" s="119"/>
      <c r="F49" s="119"/>
      <c r="G49"/>
      <c r="H49"/>
      <c r="I49"/>
      <c r="J49"/>
      <c r="K49"/>
    </row>
    <row r="50" spans="2:11">
      <c r="B50"/>
      <c r="C50"/>
      <c r="D50" s="118"/>
      <c r="E50" s="119"/>
      <c r="F50" s="119"/>
      <c r="G50"/>
      <c r="H50"/>
      <c r="I50"/>
      <c r="J50"/>
      <c r="K50"/>
    </row>
    <row r="51" spans="2:11">
      <c r="B51"/>
      <c r="C51"/>
      <c r="D51" s="118"/>
      <c r="E51" s="119"/>
      <c r="F51" s="119"/>
      <c r="G51"/>
      <c r="H51"/>
      <c r="I51"/>
      <c r="J51"/>
      <c r="K51"/>
    </row>
    <row r="52" spans="2:11">
      <c r="B52"/>
      <c r="C52"/>
      <c r="D52" s="118"/>
      <c r="E52" s="119"/>
      <c r="F52" s="119"/>
      <c r="G52"/>
      <c r="H52"/>
      <c r="I52"/>
      <c r="J52"/>
      <c r="K52"/>
    </row>
    <row r="53" spans="2:11">
      <c r="B53"/>
      <c r="C53"/>
      <c r="D53" s="118"/>
      <c r="E53" s="119"/>
      <c r="F53" s="119"/>
      <c r="G53"/>
      <c r="H53"/>
      <c r="I53"/>
      <c r="J53"/>
      <c r="K53"/>
    </row>
    <row r="54" spans="2:11">
      <c r="B54"/>
      <c r="C54"/>
      <c r="D54" s="118"/>
      <c r="E54" s="119"/>
      <c r="F54" s="119"/>
      <c r="G54"/>
      <c r="H54"/>
      <c r="I54"/>
      <c r="J54"/>
      <c r="K54"/>
    </row>
    <row r="55" spans="2:11">
      <c r="B55"/>
      <c r="C55"/>
      <c r="D55" s="118"/>
      <c r="E55" s="119"/>
      <c r="F55" s="119"/>
      <c r="G55"/>
      <c r="H55"/>
      <c r="I55"/>
      <c r="J55"/>
      <c r="K55"/>
    </row>
    <row r="56" spans="2:11">
      <c r="B56"/>
      <c r="C56"/>
      <c r="D56" s="118"/>
      <c r="E56" s="119"/>
      <c r="F56" s="119"/>
      <c r="G56"/>
      <c r="H56"/>
      <c r="I56"/>
      <c r="J56"/>
      <c r="K56"/>
    </row>
    <row r="57" spans="2:11">
      <c r="B57"/>
      <c r="C57"/>
      <c r="D57" s="118"/>
      <c r="E57" s="119"/>
      <c r="F57" s="119"/>
      <c r="G57"/>
      <c r="H57"/>
      <c r="I57"/>
      <c r="J57"/>
      <c r="K57"/>
    </row>
    <row r="58" spans="2:11">
      <c r="B58"/>
      <c r="C58"/>
      <c r="D58" s="118"/>
      <c r="E58" s="119"/>
      <c r="F58" s="119"/>
      <c r="G58"/>
      <c r="H58"/>
      <c r="I58"/>
      <c r="J58"/>
      <c r="K58"/>
    </row>
    <row r="59" spans="2:11">
      <c r="B59"/>
      <c r="C59"/>
      <c r="D59" s="118"/>
      <c r="E59" s="119"/>
      <c r="F59" s="119"/>
      <c r="G59"/>
      <c r="H59"/>
      <c r="I59"/>
      <c r="J59"/>
      <c r="K59"/>
    </row>
    <row r="60" spans="2:11">
      <c r="B60"/>
      <c r="C60"/>
      <c r="D60" s="118"/>
      <c r="E60" s="119"/>
      <c r="F60" s="119"/>
      <c r="G60"/>
      <c r="H60"/>
      <c r="I60"/>
      <c r="J60"/>
      <c r="K60"/>
    </row>
    <row r="61" spans="2:11">
      <c r="B61"/>
      <c r="C61"/>
      <c r="D61" s="118"/>
      <c r="E61" s="119"/>
      <c r="F61" s="119"/>
      <c r="G61"/>
      <c r="H61"/>
      <c r="I61"/>
      <c r="J61"/>
      <c r="K61"/>
    </row>
    <row r="62" spans="2:11">
      <c r="B62"/>
      <c r="C62"/>
      <c r="D62" s="118"/>
      <c r="E62" s="119"/>
      <c r="F62" s="119"/>
      <c r="G62"/>
      <c r="H62"/>
      <c r="I62"/>
      <c r="J62"/>
      <c r="K62"/>
    </row>
    <row r="63" spans="2:11">
      <c r="B63"/>
      <c r="C63"/>
      <c r="D63" s="118"/>
      <c r="E63" s="119"/>
      <c r="F63" s="119"/>
      <c r="G63"/>
      <c r="H63"/>
      <c r="I63"/>
      <c r="J63"/>
      <c r="K63"/>
    </row>
    <row r="64" spans="2:11">
      <c r="B64"/>
      <c r="C64"/>
      <c r="D64" s="118"/>
      <c r="E64" s="119"/>
      <c r="F64" s="119"/>
      <c r="G64"/>
      <c r="H64"/>
      <c r="I64"/>
      <c r="J64"/>
      <c r="K64"/>
    </row>
    <row r="65" spans="2:11">
      <c r="B65"/>
      <c r="C65"/>
      <c r="D65" s="118"/>
      <c r="E65" s="119"/>
      <c r="F65" s="119"/>
      <c r="G65"/>
      <c r="H65"/>
      <c r="I65"/>
      <c r="J65"/>
      <c r="K65"/>
    </row>
    <row r="66" spans="2:11">
      <c r="B66"/>
      <c r="C66"/>
      <c r="D66" s="118"/>
      <c r="E66" s="119"/>
      <c r="F66" s="119"/>
      <c r="G66"/>
      <c r="H66"/>
      <c r="I66"/>
      <c r="J66"/>
      <c r="K66"/>
    </row>
    <row r="67" spans="2:11">
      <c r="B67"/>
      <c r="C67"/>
      <c r="D67" s="118"/>
      <c r="E67" s="119"/>
      <c r="F67" s="119"/>
      <c r="G67"/>
      <c r="H67"/>
      <c r="I67"/>
      <c r="J67"/>
      <c r="K67"/>
    </row>
    <row r="68" spans="2:11">
      <c r="B68"/>
      <c r="C68"/>
      <c r="D68" s="118"/>
      <c r="E68" s="119"/>
      <c r="F68" s="119"/>
      <c r="G68"/>
      <c r="H68"/>
      <c r="I68"/>
      <c r="J68"/>
      <c r="K68"/>
    </row>
    <row r="69" spans="2:11">
      <c r="B69"/>
      <c r="C69"/>
      <c r="D69" s="118"/>
      <c r="E69" s="119"/>
      <c r="F69" s="119"/>
      <c r="G69"/>
      <c r="H69"/>
      <c r="I69"/>
      <c r="J69"/>
      <c r="K69"/>
    </row>
    <row r="70" spans="2:11">
      <c r="B70"/>
      <c r="C70"/>
      <c r="D70" s="118"/>
      <c r="E70" s="119"/>
      <c r="F70" s="119"/>
      <c r="G70"/>
      <c r="H70"/>
      <c r="I70"/>
      <c r="J70"/>
      <c r="K70"/>
    </row>
    <row r="71" spans="2:11">
      <c r="B71"/>
      <c r="C71"/>
      <c r="D71" s="118"/>
      <c r="E71" s="119"/>
      <c r="F71" s="119"/>
      <c r="G71"/>
      <c r="H71"/>
      <c r="I71"/>
      <c r="J71"/>
      <c r="K71"/>
    </row>
    <row r="72" spans="2:11">
      <c r="B72"/>
      <c r="C72"/>
      <c r="D72" s="118"/>
      <c r="E72" s="119"/>
      <c r="F72" s="119"/>
      <c r="G72"/>
      <c r="H72"/>
      <c r="I72"/>
      <c r="J72"/>
      <c r="K72"/>
    </row>
    <row r="73" spans="2:11">
      <c r="B73"/>
      <c r="C73"/>
      <c r="D73" s="118"/>
      <c r="E73" s="119"/>
      <c r="F73" s="119"/>
      <c r="G73"/>
      <c r="H73"/>
      <c r="I73"/>
      <c r="J73"/>
      <c r="K73"/>
    </row>
    <row r="74" spans="2:11">
      <c r="B74"/>
      <c r="C74"/>
      <c r="D74" s="118"/>
      <c r="E74" s="119"/>
      <c r="F74" s="119"/>
      <c r="G74"/>
      <c r="H74"/>
      <c r="I74"/>
      <c r="J74"/>
      <c r="K74"/>
    </row>
    <row r="75" spans="2:11">
      <c r="B75"/>
      <c r="C75"/>
      <c r="D75" s="118"/>
      <c r="E75" s="119"/>
      <c r="F75" s="119"/>
      <c r="G75"/>
      <c r="H75"/>
      <c r="I75"/>
      <c r="J75"/>
      <c r="K75"/>
    </row>
    <row r="76" spans="2:11">
      <c r="B76"/>
      <c r="C76"/>
      <c r="D76" s="118"/>
      <c r="E76" s="119"/>
      <c r="F76" s="119"/>
      <c r="G76"/>
      <c r="H76"/>
      <c r="I76"/>
      <c r="J76"/>
      <c r="K76"/>
    </row>
    <row r="77" spans="2:11">
      <c r="B77"/>
      <c r="C77"/>
      <c r="D77" s="118"/>
      <c r="E77" s="119"/>
      <c r="F77" s="119"/>
      <c r="G77"/>
      <c r="H77"/>
      <c r="I77"/>
      <c r="J77"/>
      <c r="K77"/>
    </row>
    <row r="78" spans="2:11">
      <c r="B78"/>
      <c r="C78"/>
      <c r="D78" s="118"/>
      <c r="E78" s="119"/>
      <c r="F78" s="119"/>
      <c r="G78"/>
      <c r="H78"/>
      <c r="I78"/>
      <c r="J78"/>
      <c r="K78"/>
    </row>
    <row r="79" spans="2:11">
      <c r="B79"/>
      <c r="C79"/>
      <c r="D79" s="118"/>
      <c r="E79" s="119"/>
      <c r="F79" s="119"/>
      <c r="G79"/>
      <c r="H79"/>
      <c r="I79"/>
      <c r="J79"/>
      <c r="K79"/>
    </row>
    <row r="80" spans="2:11">
      <c r="B80"/>
      <c r="C80"/>
      <c r="D80" s="118"/>
      <c r="E80" s="119"/>
      <c r="F80" s="119"/>
      <c r="G80"/>
      <c r="H80"/>
      <c r="I80"/>
      <c r="J80"/>
      <c r="K80"/>
    </row>
    <row r="81" spans="2:11">
      <c r="B81"/>
      <c r="C81"/>
      <c r="D81" s="118"/>
      <c r="E81" s="119"/>
      <c r="F81" s="119"/>
      <c r="G81"/>
      <c r="H81"/>
      <c r="I81"/>
      <c r="J81"/>
      <c r="K81"/>
    </row>
    <row r="82" spans="2:11">
      <c r="B82"/>
      <c r="C82"/>
      <c r="D82" s="118"/>
      <c r="E82" s="119"/>
      <c r="F82" s="119"/>
      <c r="G82"/>
      <c r="H82"/>
      <c r="I82"/>
      <c r="J82"/>
      <c r="K82"/>
    </row>
    <row r="83" spans="2:11">
      <c r="B83"/>
      <c r="C83"/>
      <c r="D83" s="118"/>
      <c r="E83" s="119"/>
      <c r="F83" s="119"/>
      <c r="G83"/>
      <c r="H83"/>
      <c r="I83"/>
      <c r="J83"/>
      <c r="K83"/>
    </row>
    <row r="84" spans="2:11">
      <c r="B84"/>
      <c r="C84"/>
      <c r="D84" s="118"/>
      <c r="E84" s="119"/>
      <c r="F84" s="119"/>
      <c r="G84"/>
      <c r="H84"/>
      <c r="I84"/>
      <c r="J84"/>
      <c r="K84"/>
    </row>
    <row r="85" spans="2:11">
      <c r="B85"/>
      <c r="C85"/>
      <c r="D85" s="118"/>
      <c r="E85" s="119"/>
      <c r="F85" s="119"/>
      <c r="G85"/>
      <c r="H85"/>
      <c r="I85"/>
      <c r="J85"/>
      <c r="K85"/>
    </row>
    <row r="86" spans="2:11">
      <c r="B86"/>
      <c r="C86"/>
      <c r="D86" s="118"/>
      <c r="E86" s="119"/>
      <c r="F86" s="119"/>
      <c r="G86"/>
      <c r="H86"/>
      <c r="I86"/>
      <c r="J86"/>
      <c r="K86"/>
    </row>
    <row r="87" spans="2:11">
      <c r="B87"/>
      <c r="C87"/>
      <c r="D87" s="118"/>
      <c r="E87" s="119"/>
      <c r="F87" s="119"/>
      <c r="G87"/>
      <c r="H87"/>
      <c r="I87"/>
      <c r="J87"/>
      <c r="K87"/>
    </row>
    <row r="88" spans="2:11">
      <c r="B88"/>
      <c r="C88"/>
      <c r="D88" s="118"/>
      <c r="E88" s="119"/>
      <c r="F88" s="119"/>
      <c r="G88"/>
      <c r="H88"/>
      <c r="I88"/>
      <c r="J88"/>
      <c r="K88"/>
    </row>
    <row r="89" spans="2:11">
      <c r="B89"/>
      <c r="C89"/>
      <c r="D89" s="118"/>
      <c r="E89" s="119"/>
      <c r="F89" s="119"/>
      <c r="G89"/>
      <c r="H89"/>
      <c r="I89"/>
      <c r="J89"/>
      <c r="K89"/>
    </row>
    <row r="90" spans="2:11">
      <c r="B90"/>
      <c r="C90"/>
      <c r="D90" s="118"/>
      <c r="E90" s="119"/>
      <c r="F90" s="119"/>
      <c r="G90"/>
      <c r="H90"/>
      <c r="I90"/>
      <c r="J90"/>
      <c r="K90"/>
    </row>
    <row r="91" spans="2:11">
      <c r="B91"/>
      <c r="C91"/>
      <c r="D91" s="118"/>
      <c r="E91" s="119"/>
      <c r="F91" s="119"/>
      <c r="G91"/>
      <c r="H91"/>
      <c r="I91"/>
      <c r="J91"/>
      <c r="K91"/>
    </row>
    <row r="92" spans="2:11">
      <c r="B92"/>
      <c r="C92"/>
      <c r="D92" s="118"/>
      <c r="E92" s="119"/>
      <c r="F92" s="119"/>
      <c r="G92"/>
      <c r="H92"/>
      <c r="I92"/>
      <c r="J92"/>
      <c r="K92"/>
    </row>
    <row r="93" spans="2:11">
      <c r="B93"/>
      <c r="C93"/>
      <c r="D93" s="118"/>
      <c r="E93" s="119"/>
      <c r="F93" s="119"/>
      <c r="G93"/>
      <c r="H93"/>
      <c r="I93"/>
      <c r="J93"/>
      <c r="K93"/>
    </row>
    <row r="94" spans="2:11">
      <c r="B94"/>
      <c r="C94"/>
      <c r="D94" s="118"/>
      <c r="E94" s="119"/>
      <c r="F94" s="119"/>
      <c r="G94"/>
      <c r="H94"/>
      <c r="I94"/>
      <c r="J94"/>
      <c r="K94"/>
    </row>
    <row r="95" spans="2:11">
      <c r="B95"/>
      <c r="C95"/>
      <c r="D95" s="118"/>
      <c r="E95" s="119"/>
      <c r="F95" s="119"/>
      <c r="G95"/>
      <c r="H95"/>
      <c r="I95"/>
      <c r="J95"/>
      <c r="K95"/>
    </row>
    <row r="96" spans="2:11">
      <c r="B96"/>
      <c r="C96"/>
      <c r="D96" s="118"/>
      <c r="E96" s="119"/>
      <c r="F96" s="119"/>
      <c r="G96"/>
      <c r="H96"/>
      <c r="I96"/>
      <c r="J96"/>
      <c r="K96"/>
    </row>
    <row r="97" spans="2:11">
      <c r="B97"/>
      <c r="C97"/>
      <c r="D97" s="118"/>
      <c r="E97" s="119"/>
      <c r="F97" s="119"/>
      <c r="G97"/>
      <c r="H97"/>
      <c r="I97"/>
      <c r="J97"/>
      <c r="K97"/>
    </row>
    <row r="98" spans="2:11">
      <c r="B98"/>
      <c r="C98"/>
      <c r="D98" s="118"/>
      <c r="E98" s="119"/>
      <c r="F98" s="119"/>
      <c r="G98"/>
      <c r="H98"/>
      <c r="I98"/>
      <c r="J98"/>
      <c r="K98"/>
    </row>
    <row r="99" spans="2:11">
      <c r="B99"/>
      <c r="C99"/>
      <c r="D99" s="118"/>
      <c r="E99" s="119"/>
      <c r="F99" s="119"/>
      <c r="G99"/>
      <c r="H99"/>
      <c r="I99"/>
      <c r="J99"/>
      <c r="K99"/>
    </row>
    <row r="100" spans="2:11">
      <c r="B100"/>
      <c r="C100"/>
      <c r="D100" s="118"/>
      <c r="E100" s="119"/>
      <c r="F100" s="119"/>
      <c r="G100"/>
      <c r="H100"/>
      <c r="I100"/>
      <c r="J100"/>
      <c r="K100"/>
    </row>
    <row r="101" spans="2:11">
      <c r="B101"/>
      <c r="C101"/>
      <c r="D101" s="118"/>
      <c r="E101" s="119"/>
      <c r="F101" s="119"/>
      <c r="G101"/>
      <c r="H101"/>
      <c r="I101"/>
      <c r="J101"/>
      <c r="K101"/>
    </row>
    <row r="102" spans="2:11">
      <c r="B102"/>
      <c r="C102"/>
      <c r="D102" s="118"/>
      <c r="E102" s="119"/>
      <c r="F102" s="119"/>
      <c r="G102"/>
      <c r="H102"/>
      <c r="I102"/>
      <c r="J102"/>
      <c r="K102"/>
    </row>
    <row r="103" spans="2:11">
      <c r="B103"/>
      <c r="C103"/>
      <c r="D103" s="118"/>
      <c r="E103" s="119"/>
      <c r="F103" s="119"/>
      <c r="G103"/>
      <c r="H103"/>
      <c r="I103"/>
      <c r="J103"/>
      <c r="K103"/>
    </row>
    <row r="104" spans="2:11">
      <c r="B104"/>
      <c r="C104"/>
      <c r="D104" s="118"/>
      <c r="E104" s="119"/>
      <c r="F104" s="119"/>
      <c r="G104"/>
      <c r="H104"/>
      <c r="I104"/>
      <c r="J104"/>
      <c r="K104"/>
    </row>
    <row r="105" spans="2:11">
      <c r="B105"/>
      <c r="C105"/>
      <c r="D105" s="118"/>
      <c r="E105" s="119"/>
      <c r="F105" s="119"/>
      <c r="G105"/>
      <c r="H105"/>
      <c r="I105"/>
      <c r="J105"/>
      <c r="K105"/>
    </row>
    <row r="106" spans="2:11">
      <c r="B106"/>
      <c r="C106"/>
      <c r="D106" s="118"/>
      <c r="E106" s="119"/>
      <c r="F106" s="119"/>
      <c r="G106"/>
      <c r="H106"/>
      <c r="I106"/>
      <c r="J106"/>
      <c r="K106"/>
    </row>
    <row r="107" spans="2:11">
      <c r="B107"/>
      <c r="C107"/>
      <c r="D107" s="118"/>
      <c r="E107" s="119"/>
      <c r="F107" s="119"/>
      <c r="G107"/>
      <c r="H107"/>
      <c r="I107"/>
      <c r="J107"/>
      <c r="K107"/>
    </row>
    <row r="108" spans="2:11">
      <c r="B108"/>
      <c r="C108"/>
      <c r="D108" s="118"/>
      <c r="E108" s="119"/>
      <c r="F108" s="119"/>
      <c r="G108"/>
      <c r="H108"/>
      <c r="I108"/>
      <c r="J108"/>
      <c r="K108"/>
    </row>
    <row r="109" spans="2:11">
      <c r="B109"/>
      <c r="C109"/>
      <c r="D109" s="118"/>
      <c r="E109" s="119"/>
      <c r="F109" s="119"/>
      <c r="G109"/>
      <c r="H109"/>
      <c r="I109"/>
      <c r="J109"/>
      <c r="K109"/>
    </row>
    <row r="110" spans="2:11">
      <c r="B110"/>
      <c r="C110"/>
      <c r="D110" s="118"/>
      <c r="E110" s="119"/>
      <c r="F110" s="119"/>
      <c r="G110"/>
      <c r="H110"/>
      <c r="I110"/>
      <c r="J110"/>
      <c r="K110"/>
    </row>
    <row r="111" spans="2:11">
      <c r="B111"/>
      <c r="C111"/>
      <c r="D111" s="118"/>
      <c r="E111" s="119"/>
      <c r="F111" s="119"/>
      <c r="G111"/>
      <c r="H111"/>
      <c r="I111"/>
      <c r="J111"/>
      <c r="K111"/>
    </row>
    <row r="112" spans="2:11">
      <c r="B112"/>
      <c r="C112"/>
      <c r="D112" s="118"/>
      <c r="E112" s="119"/>
      <c r="F112" s="119"/>
      <c r="G112"/>
      <c r="H112"/>
      <c r="I112"/>
      <c r="J112"/>
      <c r="K112"/>
    </row>
    <row r="113" spans="2:11">
      <c r="B113"/>
      <c r="C113"/>
      <c r="D113" s="118"/>
      <c r="E113" s="119"/>
      <c r="F113" s="119"/>
      <c r="G113"/>
      <c r="H113"/>
      <c r="I113"/>
      <c r="J113"/>
      <c r="K113"/>
    </row>
    <row r="114" spans="2:11">
      <c r="B114"/>
      <c r="C114"/>
      <c r="D114" s="118"/>
      <c r="E114" s="119"/>
      <c r="F114" s="119"/>
      <c r="G114"/>
      <c r="H114"/>
      <c r="I114"/>
      <c r="J114"/>
      <c r="K114"/>
    </row>
    <row r="115" spans="2:11">
      <c r="B115"/>
      <c r="C115"/>
      <c r="D115" s="118"/>
      <c r="E115" s="119"/>
      <c r="F115" s="119"/>
      <c r="G115"/>
      <c r="H115"/>
      <c r="I115"/>
      <c r="J115"/>
      <c r="K115"/>
    </row>
    <row r="116" spans="2:11">
      <c r="B116"/>
      <c r="C116"/>
      <c r="D116" s="118"/>
      <c r="E116" s="119"/>
      <c r="F116" s="119"/>
      <c r="G116"/>
      <c r="H116"/>
      <c r="I116"/>
      <c r="J116"/>
      <c r="K116"/>
    </row>
    <row r="117" spans="2:11">
      <c r="B117"/>
      <c r="C117"/>
      <c r="D117" s="118"/>
      <c r="E117" s="119"/>
      <c r="F117" s="119"/>
      <c r="G117"/>
      <c r="H117"/>
      <c r="I117"/>
      <c r="J117"/>
      <c r="K117"/>
    </row>
    <row r="118" spans="2:11">
      <c r="B118"/>
      <c r="C118"/>
      <c r="D118" s="118"/>
      <c r="E118" s="119"/>
      <c r="F118" s="119"/>
      <c r="G118"/>
      <c r="H118"/>
      <c r="I118"/>
      <c r="J118"/>
      <c r="K118"/>
    </row>
    <row r="119" spans="2:11">
      <c r="B119"/>
      <c r="C119"/>
      <c r="D119" s="118"/>
      <c r="E119" s="119"/>
      <c r="F119" s="119"/>
      <c r="G119"/>
      <c r="H119"/>
      <c r="I119"/>
      <c r="J119"/>
      <c r="K119"/>
    </row>
    <row r="120" spans="2:11">
      <c r="B120"/>
      <c r="C120"/>
      <c r="D120" s="118"/>
      <c r="E120" s="119"/>
      <c r="F120" s="119"/>
      <c r="G120"/>
      <c r="H120"/>
      <c r="I120"/>
      <c r="J120"/>
      <c r="K120"/>
    </row>
    <row r="121" spans="2:11">
      <c r="B121"/>
      <c r="C121"/>
      <c r="D121" s="118"/>
      <c r="E121" s="119"/>
      <c r="F121" s="119"/>
      <c r="G121"/>
      <c r="H121"/>
      <c r="I121"/>
      <c r="J121"/>
      <c r="K121"/>
    </row>
  </sheetData>
  <phoneticPr fontId="0" type="noConversion"/>
  <dataValidations count="5">
    <dataValidation showDropDown="1" showInputMessage="1" showErrorMessage="1" sqref="A16" xr:uid="{00000000-0002-0000-0400-000000000000}"/>
    <dataValidation type="decimal" allowBlank="1" showInputMessage="1" showErrorMessage="1" sqref="A32" xr:uid="{00000000-0002-0000-0400-000001000000}">
      <formula1>0</formula1>
      <formula2>1</formula2>
    </dataValidation>
    <dataValidation type="list" showErrorMessage="1" prompt="Please select a unit from the menu." sqref="I24:Z24 B24:G24" xr:uid="{00000000-0002-0000-0400-000002000000}">
      <formula1>unitName</formula1>
    </dataValidation>
    <dataValidation type="list" showErrorMessage="1" prompt="Please select a unit from the menu." sqref="I18:Z18 B18:G18" xr:uid="{00000000-0002-0000-0400-000003000000}">
      <formula1>numberType</formula1>
    </dataValidation>
    <dataValidation type="list" showErrorMessage="1" prompt="Please select a unit from the menu." sqref="B16:Z16" xr:uid="{00000000-0002-0000-0400-000004000000}">
      <formula1>measurementScale</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A658A-185E-4A1A-A83F-E8DAB228081E}">
  <dimension ref="A1:K20"/>
  <sheetViews>
    <sheetView workbookViewId="0">
      <selection activeCell="B12" sqref="B12"/>
    </sheetView>
  </sheetViews>
  <sheetFormatPr baseColWidth="10" defaultColWidth="8.83203125" defaultRowHeight="13"/>
  <cols>
    <col min="1" max="1" width="25" customWidth="1"/>
    <col min="2" max="2" width="44.1640625" bestFit="1" customWidth="1"/>
    <col min="3" max="3" width="15.83203125" bestFit="1" customWidth="1"/>
    <col min="4" max="4" width="16.6640625" bestFit="1" customWidth="1"/>
    <col min="5" max="5" width="14.33203125" bestFit="1" customWidth="1"/>
    <col min="6" max="6" width="37.33203125" bestFit="1" customWidth="1"/>
    <col min="7" max="7" width="16.33203125" bestFit="1" customWidth="1"/>
    <col min="8" max="8" width="16.5" bestFit="1" customWidth="1"/>
    <col min="9" max="10" width="82" bestFit="1" customWidth="1"/>
    <col min="11" max="11" width="7.5" bestFit="1" customWidth="1"/>
  </cols>
  <sheetData>
    <row r="1" spans="1:11" ht="16" thickBot="1">
      <c r="A1" s="276" t="s">
        <v>1445</v>
      </c>
      <c r="B1" s="277"/>
      <c r="C1" s="277"/>
      <c r="D1" s="277"/>
      <c r="E1" s="277"/>
      <c r="F1" s="277"/>
      <c r="G1" s="277"/>
      <c r="H1" s="277"/>
      <c r="I1" s="277"/>
    </row>
    <row r="2" spans="1:11">
      <c r="A2" s="33" t="s">
        <v>903</v>
      </c>
      <c r="B2" s="236" t="s">
        <v>1334</v>
      </c>
      <c r="C2" s="236" t="s">
        <v>1335</v>
      </c>
      <c r="D2" s="236" t="s">
        <v>1240</v>
      </c>
      <c r="E2" s="236" t="s">
        <v>1385</v>
      </c>
      <c r="F2" s="236" t="s">
        <v>926</v>
      </c>
      <c r="G2" s="236" t="s">
        <v>1386</v>
      </c>
      <c r="H2" s="236" t="s">
        <v>1387</v>
      </c>
      <c r="I2" s="236" t="s">
        <v>1388</v>
      </c>
      <c r="J2" s="236" t="s">
        <v>1389</v>
      </c>
      <c r="K2" s="236" t="s">
        <v>1390</v>
      </c>
    </row>
    <row r="3" spans="1:11">
      <c r="A3" s="124" t="s">
        <v>904</v>
      </c>
      <c r="B3" s="236" t="s">
        <v>1336</v>
      </c>
      <c r="C3" s="236" t="s">
        <v>1337</v>
      </c>
      <c r="D3" s="236" t="s">
        <v>1339</v>
      </c>
      <c r="E3" s="236" t="s">
        <v>1338</v>
      </c>
      <c r="F3" s="236" t="s">
        <v>1340</v>
      </c>
      <c r="G3" s="236" t="s">
        <v>1379</v>
      </c>
      <c r="H3" s="236" t="s">
        <v>1391</v>
      </c>
      <c r="I3" s="236" t="s">
        <v>1380</v>
      </c>
      <c r="J3" s="236" t="s">
        <v>1389</v>
      </c>
      <c r="K3" s="236" t="s">
        <v>1390</v>
      </c>
    </row>
    <row r="4" spans="1:11">
      <c r="A4" s="124" t="s">
        <v>905</v>
      </c>
      <c r="B4" s="236" t="s">
        <v>1367</v>
      </c>
      <c r="C4" s="236" t="s">
        <v>1368</v>
      </c>
      <c r="D4" s="236" t="s">
        <v>1370</v>
      </c>
      <c r="E4" s="236" t="s">
        <v>1369</v>
      </c>
      <c r="F4" s="236" t="s">
        <v>1371</v>
      </c>
      <c r="G4" s="236" t="s">
        <v>1392</v>
      </c>
      <c r="H4" s="236" t="s">
        <v>1393</v>
      </c>
      <c r="I4" s="236" t="s">
        <v>1394</v>
      </c>
      <c r="J4" s="236" t="s">
        <v>1395</v>
      </c>
      <c r="K4" s="236" t="s">
        <v>1390</v>
      </c>
    </row>
    <row r="5" spans="1:11">
      <c r="A5" t="s">
        <v>1446</v>
      </c>
      <c r="I5" t="s">
        <v>1447</v>
      </c>
      <c r="J5" t="s">
        <v>1447</v>
      </c>
      <c r="K5" t="s">
        <v>1447</v>
      </c>
    </row>
    <row r="6" spans="1:11">
      <c r="A6" t="s">
        <v>1448</v>
      </c>
      <c r="I6" t="s">
        <v>1449</v>
      </c>
      <c r="J6" t="s">
        <v>1449</v>
      </c>
      <c r="K6" t="s">
        <v>1449</v>
      </c>
    </row>
    <row r="7" spans="1:11">
      <c r="A7" t="s">
        <v>1450</v>
      </c>
      <c r="I7" t="s">
        <v>1380</v>
      </c>
      <c r="J7" t="s">
        <v>1381</v>
      </c>
      <c r="K7" t="s">
        <v>1382</v>
      </c>
    </row>
    <row r="8" spans="1:11">
      <c r="A8" t="s">
        <v>1451</v>
      </c>
      <c r="I8" s="177" t="s">
        <v>1452</v>
      </c>
      <c r="J8" t="s">
        <v>1453</v>
      </c>
      <c r="K8" t="s">
        <v>1454</v>
      </c>
    </row>
    <row r="9" spans="1:11">
      <c r="I9" s="177"/>
    </row>
    <row r="16" spans="1:11" ht="15">
      <c r="A16" s="278" t="s">
        <v>1455</v>
      </c>
      <c r="B16" s="279"/>
      <c r="C16" s="279"/>
      <c r="D16" s="279"/>
      <c r="E16" s="279"/>
      <c r="F16" s="279"/>
      <c r="G16" s="279"/>
      <c r="H16" s="279"/>
      <c r="I16" s="279"/>
    </row>
    <row r="17" spans="1:3">
      <c r="A17" t="s">
        <v>1446</v>
      </c>
      <c r="B17" t="s">
        <v>1456</v>
      </c>
      <c r="C17" t="s">
        <v>1456</v>
      </c>
    </row>
    <row r="18" spans="1:3">
      <c r="A18" t="s">
        <v>1448</v>
      </c>
      <c r="B18" t="s">
        <v>1457</v>
      </c>
      <c r="C18" t="s">
        <v>1457</v>
      </c>
    </row>
    <row r="19" spans="1:3">
      <c r="A19" t="s">
        <v>1450</v>
      </c>
      <c r="B19" t="s">
        <v>1458</v>
      </c>
      <c r="C19" t="s">
        <v>1459</v>
      </c>
    </row>
    <row r="20" spans="1:3">
      <c r="A20" t="s">
        <v>1451</v>
      </c>
      <c r="B20" t="s">
        <v>1460</v>
      </c>
      <c r="C20" t="s">
        <v>1461</v>
      </c>
    </row>
  </sheetData>
  <hyperlinks>
    <hyperlink ref="I8" r:id="rId1" xr:uid="{BB4A3263-0F46-4CE4-A2A1-EB38ED010B8F}"/>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FB68-85E1-4FD8-8C04-6BF50004074B}">
  <dimension ref="A1:K22"/>
  <sheetViews>
    <sheetView workbookViewId="0">
      <selection activeCell="K16" sqref="K16"/>
    </sheetView>
  </sheetViews>
  <sheetFormatPr baseColWidth="10" defaultColWidth="8.83203125" defaultRowHeight="13"/>
  <cols>
    <col min="1" max="1" width="23.83203125" bestFit="1" customWidth="1"/>
  </cols>
  <sheetData>
    <row r="1" spans="1:11">
      <c r="A1" t="s">
        <v>109</v>
      </c>
      <c r="B1">
        <v>5</v>
      </c>
    </row>
    <row r="2" spans="1:11">
      <c r="A2" t="s">
        <v>1462</v>
      </c>
      <c r="B2" t="s">
        <v>1463</v>
      </c>
    </row>
    <row r="3" spans="1:11">
      <c r="A3" t="s">
        <v>1464</v>
      </c>
      <c r="B3" t="s">
        <v>1465</v>
      </c>
    </row>
    <row r="4" spans="1:11">
      <c r="A4" t="s">
        <v>1466</v>
      </c>
      <c r="B4">
        <v>9910514</v>
      </c>
    </row>
    <row r="5" spans="1:11">
      <c r="A5" t="s">
        <v>47</v>
      </c>
      <c r="B5" t="s">
        <v>326</v>
      </c>
    </row>
    <row r="6" spans="1:11">
      <c r="A6" t="s">
        <v>1467</v>
      </c>
      <c r="B6" t="s">
        <v>1468</v>
      </c>
    </row>
    <row r="9" spans="1:11">
      <c r="A9" t="s">
        <v>109</v>
      </c>
      <c r="B9">
        <v>32</v>
      </c>
    </row>
    <row r="10" spans="1:11">
      <c r="A10" t="s">
        <v>1462</v>
      </c>
      <c r="B10" t="s">
        <v>1463</v>
      </c>
    </row>
    <row r="11" spans="1:11">
      <c r="A11" t="s">
        <v>1464</v>
      </c>
      <c r="B11" t="s">
        <v>1465</v>
      </c>
    </row>
    <row r="12" spans="1:11">
      <c r="A12" t="s">
        <v>1466</v>
      </c>
      <c r="B12">
        <v>620409</v>
      </c>
    </row>
    <row r="13" spans="1:11">
      <c r="A13" t="s">
        <v>47</v>
      </c>
      <c r="B13" t="s">
        <v>2</v>
      </c>
    </row>
    <row r="14" spans="1:11">
      <c r="A14" t="s">
        <v>1467</v>
      </c>
      <c r="B14" s="177" t="s">
        <v>1469</v>
      </c>
    </row>
    <row r="16" spans="1:11">
      <c r="K16" s="124" t="s">
        <v>966</v>
      </c>
    </row>
    <row r="17" spans="1:2">
      <c r="A17" t="s">
        <v>109</v>
      </c>
      <c r="B17">
        <v>59</v>
      </c>
    </row>
    <row r="18" spans="1:2">
      <c r="A18" t="s">
        <v>1462</v>
      </c>
      <c r="B18" t="s">
        <v>1463</v>
      </c>
    </row>
    <row r="19" spans="1:2">
      <c r="A19" t="s">
        <v>1464</v>
      </c>
      <c r="B19" t="s">
        <v>1465</v>
      </c>
    </row>
    <row r="20" spans="1:2">
      <c r="A20" t="s">
        <v>1466</v>
      </c>
      <c r="B20">
        <v>1237517</v>
      </c>
    </row>
    <row r="21" spans="1:2">
      <c r="A21" t="s">
        <v>47</v>
      </c>
      <c r="B21" t="s">
        <v>1405</v>
      </c>
    </row>
    <row r="22" spans="1:2">
      <c r="A22" t="s">
        <v>1467</v>
      </c>
      <c r="B22" t="s">
        <v>1470</v>
      </c>
    </row>
  </sheetData>
  <hyperlinks>
    <hyperlink ref="B14" r:id="rId1" xr:uid="{941E389E-DDF8-4AA3-8F9C-876E8486EDD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B22"/>
  <sheetViews>
    <sheetView workbookViewId="0">
      <selection activeCell="I18" sqref="I18"/>
    </sheetView>
  </sheetViews>
  <sheetFormatPr baseColWidth="10" defaultColWidth="8.83203125" defaultRowHeight="13"/>
  <cols>
    <col min="1" max="1" width="23.83203125" bestFit="1" customWidth="1"/>
  </cols>
  <sheetData>
    <row r="1" spans="1:2">
      <c r="A1" t="s">
        <v>109</v>
      </c>
      <c r="B1">
        <v>5</v>
      </c>
    </row>
    <row r="2" spans="1:2">
      <c r="A2" t="s">
        <v>1462</v>
      </c>
      <c r="B2" t="s">
        <v>1463</v>
      </c>
    </row>
    <row r="3" spans="1:2">
      <c r="A3" t="s">
        <v>1464</v>
      </c>
      <c r="B3" t="s">
        <v>1465</v>
      </c>
    </row>
    <row r="4" spans="1:2">
      <c r="A4" t="s">
        <v>1466</v>
      </c>
      <c r="B4">
        <v>9910514</v>
      </c>
    </row>
    <row r="5" spans="1:2">
      <c r="A5" t="s">
        <v>47</v>
      </c>
      <c r="B5" t="s">
        <v>326</v>
      </c>
    </row>
    <row r="6" spans="1:2">
      <c r="A6" t="s">
        <v>1467</v>
      </c>
      <c r="B6" t="s">
        <v>1468</v>
      </c>
    </row>
    <row r="9" spans="1:2">
      <c r="A9" t="s">
        <v>109</v>
      </c>
      <c r="B9">
        <v>32</v>
      </c>
    </row>
    <row r="10" spans="1:2">
      <c r="A10" t="s">
        <v>1462</v>
      </c>
      <c r="B10" t="s">
        <v>1463</v>
      </c>
    </row>
    <row r="11" spans="1:2">
      <c r="A11" t="s">
        <v>1464</v>
      </c>
      <c r="B11" t="s">
        <v>1465</v>
      </c>
    </row>
    <row r="12" spans="1:2">
      <c r="A12" t="s">
        <v>1466</v>
      </c>
      <c r="B12">
        <v>620409</v>
      </c>
    </row>
    <row r="13" spans="1:2">
      <c r="A13" t="s">
        <v>47</v>
      </c>
      <c r="B13" t="s">
        <v>2</v>
      </c>
    </row>
    <row r="14" spans="1:2">
      <c r="A14" t="s">
        <v>1467</v>
      </c>
      <c r="B14" s="177" t="s">
        <v>1469</v>
      </c>
    </row>
    <row r="17" spans="1:2">
      <c r="A17" t="s">
        <v>109</v>
      </c>
      <c r="B17">
        <v>59</v>
      </c>
    </row>
    <row r="18" spans="1:2">
      <c r="A18" t="s">
        <v>1462</v>
      </c>
      <c r="B18" t="s">
        <v>1463</v>
      </c>
    </row>
    <row r="19" spans="1:2">
      <c r="A19" t="s">
        <v>1464</v>
      </c>
      <c r="B19" t="s">
        <v>1465</v>
      </c>
    </row>
    <row r="20" spans="1:2">
      <c r="A20" t="s">
        <v>1466</v>
      </c>
      <c r="B20">
        <v>1237517</v>
      </c>
    </row>
    <row r="21" spans="1:2">
      <c r="A21" t="s">
        <v>47</v>
      </c>
      <c r="B21" t="s">
        <v>1405</v>
      </c>
    </row>
    <row r="22" spans="1:2">
      <c r="A22" t="s">
        <v>1467</v>
      </c>
      <c r="B22" t="s">
        <v>1470</v>
      </c>
    </row>
  </sheetData>
  <phoneticPr fontId="0" type="noConversion"/>
  <hyperlinks>
    <hyperlink ref="B14" r:id="rId1" xr:uid="{9DD18F54-9043-410C-B636-78E52BCD5F1D}"/>
  </hyperlinks>
  <pageMargins left="0.75" right="0.75" top="1" bottom="1" header="0.5" footer="0.5"/>
  <pageSetup orientation="portrait"/>
  <headerFooter alignWithMargins="0"/>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26"/>
  <sheetViews>
    <sheetView showGridLines="0" workbookViewId="0"/>
  </sheetViews>
  <sheetFormatPr baseColWidth="10" defaultColWidth="8.83203125" defaultRowHeight="13"/>
  <cols>
    <col min="1" max="1" width="167.1640625" customWidth="1"/>
    <col min="2" max="2" width="55" customWidth="1"/>
  </cols>
  <sheetData>
    <row r="1" spans="1:1" ht="14.25" customHeight="1">
      <c r="A1" s="23" t="s">
        <v>1018</v>
      </c>
    </row>
    <row r="2" spans="1:1">
      <c r="A2" s="23" t="s">
        <v>907</v>
      </c>
    </row>
    <row r="4" spans="1:1">
      <c r="A4" t="s">
        <v>912</v>
      </c>
    </row>
    <row r="5" spans="1:1">
      <c r="A5" t="s">
        <v>910</v>
      </c>
    </row>
    <row r="6" spans="1:1">
      <c r="A6" t="s">
        <v>908</v>
      </c>
    </row>
    <row r="7" spans="1:1">
      <c r="A7" t="s">
        <v>909</v>
      </c>
    </row>
    <row r="8" spans="1:1">
      <c r="A8" t="s">
        <v>911</v>
      </c>
    </row>
    <row r="10" spans="1:1">
      <c r="A10" s="23" t="s">
        <v>913</v>
      </c>
    </row>
    <row r="12" spans="1:1">
      <c r="A12" t="s">
        <v>916</v>
      </c>
    </row>
    <row r="13" spans="1:1">
      <c r="A13" t="s">
        <v>914</v>
      </c>
    </row>
    <row r="14" spans="1:1">
      <c r="A14" t="s">
        <v>917</v>
      </c>
    </row>
    <row r="15" spans="1:1">
      <c r="A15" t="s">
        <v>915</v>
      </c>
    </row>
    <row r="18" spans="1:1">
      <c r="A18" s="23" t="s">
        <v>140</v>
      </c>
    </row>
    <row r="19" spans="1:1">
      <c r="A19" t="s">
        <v>1150</v>
      </c>
    </row>
    <row r="20" spans="1:1">
      <c r="A20" t="s">
        <v>48</v>
      </c>
    </row>
    <row r="21" spans="1:1">
      <c r="A21" t="s">
        <v>49</v>
      </c>
    </row>
    <row r="22" spans="1:1">
      <c r="A22" t="s">
        <v>50</v>
      </c>
    </row>
    <row r="23" spans="1:1">
      <c r="A23" t="s">
        <v>51</v>
      </c>
    </row>
    <row r="24" spans="1:1">
      <c r="A24" t="s">
        <v>52</v>
      </c>
    </row>
    <row r="25" spans="1:1">
      <c r="A25" t="s">
        <v>53</v>
      </c>
    </row>
    <row r="26" spans="1:1">
      <c r="A26" t="s">
        <v>54</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General Metadata</vt:lpstr>
      <vt:lpstr>MethodsCitation</vt:lpstr>
      <vt:lpstr>MethodsProtocol</vt:lpstr>
      <vt:lpstr>ResearchProjects</vt:lpstr>
      <vt:lpstr>DataTable</vt:lpstr>
      <vt:lpstr>Annotations</vt:lpstr>
      <vt:lpstr>Awards</vt:lpstr>
      <vt:lpstr>References</vt:lpstr>
      <vt:lpstr>IM Use Only</vt:lpstr>
      <vt:lpstr>Units IM Use Only</vt:lpstr>
      <vt:lpstr>abbreviation</vt:lpstr>
      <vt:lpstr>citation</vt:lpstr>
      <vt:lpstr>interval</vt:lpstr>
      <vt:lpstr>measurementScale</vt:lpstr>
      <vt:lpstr>nominal</vt:lpstr>
      <vt:lpstr>numberType</vt:lpstr>
      <vt:lpstr>unitAbbreviation</vt:lpstr>
      <vt:lpstr>unitCustom</vt:lpstr>
      <vt:lpstr>unitDescription</vt:lpstr>
      <vt:lpstr>unitID</vt:lpstr>
      <vt:lpstr>unitMultiplierToSI</vt:lpstr>
      <vt:lpstr>unitName</vt:lpstr>
      <vt:lpstr>unitParentSI</vt:lpstr>
      <vt:lpstr>unitType</vt:lpstr>
    </vt:vector>
  </TitlesOfParts>
  <Company>Florida Coastal Everglades LTER Program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Mike Rugge</cp:lastModifiedBy>
  <dcterms:created xsi:type="dcterms:W3CDTF">2003-11-25T16:24:22Z</dcterms:created>
  <dcterms:modified xsi:type="dcterms:W3CDTF">2021-02-19T23:22:18Z</dcterms:modified>
</cp:coreProperties>
</file>