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tesser/Documents/R-Codes/Monazites_Riacho/"/>
    </mc:Choice>
  </mc:AlternateContent>
  <xr:revisionPtr revIDLastSave="0" documentId="13_ncr:1_{9039C061-3EC9-8D47-8CAE-876DE5B04E42}" xr6:coauthVersionLast="47" xr6:coauthVersionMax="47" xr10:uidLastSave="{00000000-0000-0000-0000-000000000000}"/>
  <bookViews>
    <workbookView xWindow="24120" yWindow="500" windowWidth="27060" windowHeight="21060" xr2:uid="{C538EED0-B549-3F4C-8DD5-79C664FB7696}"/>
  </bookViews>
  <sheets>
    <sheet name="Sheet1" sheetId="1" r:id="rId1"/>
    <sheet name="Sheet2" sheetId="2" r:id="rId2"/>
  </sheets>
  <definedNames>
    <definedName name="_xlnm._FilterDatabase" localSheetId="0" hidden="1">Sheet1!$A$1:$R$33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B5" i="2"/>
</calcChain>
</file>

<file path=xl/sharedStrings.xml><?xml version="1.0" encoding="utf-8"?>
<sst xmlns="http://schemas.openxmlformats.org/spreadsheetml/2006/main" count="57" uniqueCount="44">
  <si>
    <t>Age</t>
  </si>
  <si>
    <t>La</t>
  </si>
  <si>
    <t>Ce</t>
  </si>
  <si>
    <t>Pr</t>
  </si>
  <si>
    <t>Nd</t>
  </si>
  <si>
    <t>Sm</t>
  </si>
  <si>
    <t>Eu</t>
  </si>
  <si>
    <t>Gd</t>
  </si>
  <si>
    <t>Tb</t>
  </si>
  <si>
    <t>Dy </t>
  </si>
  <si>
    <t>Ho</t>
  </si>
  <si>
    <t>Er</t>
  </si>
  <si>
    <t>Tm</t>
  </si>
  <si>
    <t>Yb</t>
  </si>
  <si>
    <t>UPB_Spot</t>
  </si>
  <si>
    <t>TE_Spot</t>
  </si>
  <si>
    <t>Y_ppm</t>
  </si>
  <si>
    <t>Inclusion</t>
  </si>
  <si>
    <t>Dy</t>
  </si>
  <si>
    <t>CI</t>
  </si>
  <si>
    <t>Norm</t>
  </si>
  <si>
    <t>Hacker 2019</t>
  </si>
  <si>
    <t>Rubatto 2006</t>
  </si>
  <si>
    <t>DLT43A_mnz3.2</t>
  </si>
  <si>
    <t>DLT43A_mnz4.2</t>
  </si>
  <si>
    <t>DLT43A_mnz5.2</t>
  </si>
  <si>
    <t>DLT43A_mnz6.1</t>
  </si>
  <si>
    <t>DLT43A_mnz7.1</t>
  </si>
  <si>
    <t>DLT43A_mnz8.1</t>
  </si>
  <si>
    <t>DLT43A_mnz9.1</t>
  </si>
  <si>
    <t>DLT43A_mnz10.2</t>
  </si>
  <si>
    <t>DLT43A_mnz12.1</t>
  </si>
  <si>
    <t>DLT43A_mnz13.2</t>
  </si>
  <si>
    <t>DLT43A_mnz13.1</t>
  </si>
  <si>
    <t>DLT43A_mnz14.1</t>
  </si>
  <si>
    <t>DLT43A_mnz15.1</t>
  </si>
  <si>
    <t>DLT43A_mnz16.3</t>
  </si>
  <si>
    <t>DLT43A_mnz16.1</t>
  </si>
  <si>
    <t>DLT43A_mnz18.1</t>
  </si>
  <si>
    <t>DLT43A_mnz19.1</t>
  </si>
  <si>
    <t>DLT43A_mnz20.3</t>
  </si>
  <si>
    <t>DLT43A_mnz20.2</t>
  </si>
  <si>
    <t>DLT43A_mnz23.2</t>
  </si>
  <si>
    <t>DLT43A_mnz23.1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</si>
</sst>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NumberFormat="1" applyFont="1"/>
    <xf numFmtId="0" fontId="1" fillId="0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Rubatto 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Sheet2!$B$3:$N$3</c:f>
              <c:numCache>
                <c:formatCode>General</c:formatCode>
                <c:ptCount val="13"/>
                <c:pt idx="0">
                  <c:v>7356737</c:v>
                </c:pt>
                <c:pt idx="1">
                  <c:v>2385332</c:v>
                </c:pt>
                <c:pt idx="2">
                  <c:v>460342</c:v>
                </c:pt>
                <c:pt idx="3">
                  <c:v>103710</c:v>
                </c:pt>
                <c:pt idx="4">
                  <c:v>5095</c:v>
                </c:pt>
                <c:pt idx="5">
                  <c:v>1283</c:v>
                </c:pt>
                <c:pt idx="6">
                  <c:v>571</c:v>
                </c:pt>
                <c:pt idx="7">
                  <c:v>146</c:v>
                </c:pt>
                <c:pt idx="8">
                  <c:v>55</c:v>
                </c:pt>
                <c:pt idx="9">
                  <c:v>26</c:v>
                </c:pt>
                <c:pt idx="10">
                  <c:v>13</c:v>
                </c:pt>
                <c:pt idx="11">
                  <c:v>6.3</c:v>
                </c:pt>
                <c:pt idx="1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C-0B40-A35D-2799B9329DFB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Hacker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Sheet2!$B$4:$N$4</c:f>
              <c:numCache>
                <c:formatCode>0</c:formatCode>
                <c:ptCount val="13"/>
                <c:pt idx="0">
                  <c:v>25148575.549945898</c:v>
                </c:pt>
                <c:pt idx="1">
                  <c:v>17011927.181418706</c:v>
                </c:pt>
                <c:pt idx="2">
                  <c:v>3244703.3898305083</c:v>
                </c:pt>
                <c:pt idx="3">
                  <c:v>406824.26404995535</c:v>
                </c:pt>
                <c:pt idx="4">
                  <c:v>10755.649717514125</c:v>
                </c:pt>
                <c:pt idx="5">
                  <c:v>1355.5349576271187</c:v>
                </c:pt>
                <c:pt idx="6">
                  <c:v>1455.5174140027175</c:v>
                </c:pt>
                <c:pt idx="7">
                  <c:v>638.46616179829311</c:v>
                </c:pt>
                <c:pt idx="8">
                  <c:v>326.4193433684959</c:v>
                </c:pt>
                <c:pt idx="9">
                  <c:v>160.56008927948665</c:v>
                </c:pt>
                <c:pt idx="10">
                  <c:v>80.792648194326645</c:v>
                </c:pt>
                <c:pt idx="11">
                  <c:v>47.921080508474567</c:v>
                </c:pt>
                <c:pt idx="12">
                  <c:v>27.739294194710556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C-0B40-A35D-2799B9329DFB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Sheet2!$C$1:$N$1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C-0B40-A35D-2799B932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43664"/>
        <c:axId val="1184535408"/>
      </c:lineChart>
      <c:catAx>
        <c:axId val="11488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84535408"/>
        <c:crosses val="autoZero"/>
        <c:auto val="1"/>
        <c:lblAlgn val="ctr"/>
        <c:lblOffset val="100"/>
        <c:noMultiLvlLbl val="0"/>
      </c:catAx>
      <c:valAx>
        <c:axId val="118453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488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9</xdr:row>
      <xdr:rowOff>101600</xdr:rowOff>
    </xdr:from>
    <xdr:to>
      <xdr:col>15</xdr:col>
      <xdr:colOff>76200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23DD4-A378-EE42-B225-5DEC1B5B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836F-EB01-5248-9F7F-AF572B1C8EB8}">
  <dimension ref="A1:AF33"/>
  <sheetViews>
    <sheetView tabSelected="1" zoomScale="110" zoomScaleNormal="110" workbookViewId="0">
      <selection activeCell="E23" sqref="E23"/>
    </sheetView>
  </sheetViews>
  <sheetFormatPr baseColWidth="10" defaultRowHeight="14" x14ac:dyDescent="0.15"/>
  <cols>
    <col min="1" max="1" width="10.83203125" style="1"/>
    <col min="2" max="2" width="9.5" style="1" customWidth="1"/>
    <col min="3" max="3" width="15.83203125" style="1" customWidth="1"/>
    <col min="4" max="4" width="10.83203125" style="1" customWidth="1"/>
    <col min="5" max="5" width="12" style="1" customWidth="1"/>
    <col min="6" max="16384" width="10.83203125" style="1"/>
  </cols>
  <sheetData>
    <row r="1" spans="1:18" x14ac:dyDescent="0.15">
      <c r="A1" s="1" t="s">
        <v>14</v>
      </c>
      <c r="B1" s="2" t="s">
        <v>0</v>
      </c>
      <c r="C1" s="1" t="s">
        <v>15</v>
      </c>
      <c r="D1" s="2" t="s">
        <v>17</v>
      </c>
      <c r="E1" s="2" t="s">
        <v>16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18" x14ac:dyDescent="0.15">
      <c r="A2" s="4">
        <v>3.1</v>
      </c>
      <c r="B2" s="6">
        <v>611.9</v>
      </c>
      <c r="C2" s="5" t="s">
        <v>23</v>
      </c>
      <c r="D2" s="6"/>
      <c r="E2" s="9">
        <v>1616.52</v>
      </c>
      <c r="F2" s="8">
        <v>89218.74</v>
      </c>
      <c r="G2" s="8">
        <v>187622.25</v>
      </c>
      <c r="H2" s="8">
        <v>18942.7</v>
      </c>
      <c r="I2" s="8">
        <v>73471.570000000007</v>
      </c>
      <c r="J2" s="8">
        <v>13648.74</v>
      </c>
      <c r="K2" s="8">
        <v>1914.64</v>
      </c>
      <c r="L2" s="8">
        <v>7565.11</v>
      </c>
      <c r="M2" s="8">
        <v>516.79999999999995</v>
      </c>
      <c r="N2" s="8">
        <v>972.54</v>
      </c>
      <c r="O2" s="8">
        <v>85.85</v>
      </c>
      <c r="P2" s="8">
        <v>140.43</v>
      </c>
      <c r="Q2" s="8">
        <v>7.02</v>
      </c>
      <c r="R2" s="8">
        <v>22.11</v>
      </c>
    </row>
    <row r="3" spans="1:18" x14ac:dyDescent="0.15">
      <c r="A3" s="4">
        <v>4.0999999999999996</v>
      </c>
      <c r="B3" s="6">
        <v>588.4</v>
      </c>
      <c r="C3" s="5" t="s">
        <v>24</v>
      </c>
      <c r="D3" s="6"/>
      <c r="E3" s="9">
        <v>1816.08</v>
      </c>
      <c r="F3" s="8">
        <v>93322.27</v>
      </c>
      <c r="G3" s="8">
        <v>187622.25</v>
      </c>
      <c r="H3" s="8">
        <v>19586.57</v>
      </c>
      <c r="I3" s="8">
        <v>77987.45</v>
      </c>
      <c r="J3" s="8">
        <v>19019.43</v>
      </c>
      <c r="K3" s="8">
        <v>1947.24</v>
      </c>
      <c r="L3" s="8">
        <v>8078.82</v>
      </c>
      <c r="M3" s="8">
        <v>528.41</v>
      </c>
      <c r="N3" s="8">
        <v>1234.6300000000001</v>
      </c>
      <c r="O3" s="8">
        <v>112.78</v>
      </c>
      <c r="P3" s="8">
        <v>141.27000000000001</v>
      </c>
      <c r="Q3" s="8">
        <v>6.65</v>
      </c>
      <c r="R3" s="8">
        <v>27.18</v>
      </c>
    </row>
    <row r="4" spans="1:18" x14ac:dyDescent="0.15">
      <c r="A4" s="4">
        <v>5.0999999999999996</v>
      </c>
      <c r="B4" s="6">
        <v>586.29999999999995</v>
      </c>
      <c r="C4" s="5" t="s">
        <v>25</v>
      </c>
      <c r="D4" s="6"/>
      <c r="E4" s="9">
        <v>9105.98</v>
      </c>
      <c r="F4" s="8">
        <v>81351.41</v>
      </c>
      <c r="G4" s="8">
        <v>187622.25</v>
      </c>
      <c r="H4" s="8">
        <v>17407.48</v>
      </c>
      <c r="I4" s="8">
        <v>67849.789999999994</v>
      </c>
      <c r="J4" s="8">
        <v>12383.31</v>
      </c>
      <c r="K4" s="8">
        <v>1157.04</v>
      </c>
      <c r="L4" s="8">
        <v>9406.2099999999991</v>
      </c>
      <c r="M4" s="8">
        <v>1186.1300000000001</v>
      </c>
      <c r="N4" s="8">
        <v>4204.53</v>
      </c>
      <c r="O4" s="8">
        <v>434.49</v>
      </c>
      <c r="P4" s="8">
        <v>650.26</v>
      </c>
      <c r="Q4" s="8">
        <v>29.97</v>
      </c>
      <c r="R4" s="8">
        <v>147.69</v>
      </c>
    </row>
    <row r="5" spans="1:18" x14ac:dyDescent="0.15">
      <c r="A5" s="4">
        <v>6.1</v>
      </c>
      <c r="B5" s="6">
        <v>583.29999999999995</v>
      </c>
      <c r="C5" s="5" t="s">
        <v>26</v>
      </c>
      <c r="D5" s="6"/>
      <c r="E5" s="9">
        <v>7705.17</v>
      </c>
      <c r="F5" s="8">
        <v>95650.19</v>
      </c>
      <c r="G5" s="8">
        <v>187622.25</v>
      </c>
      <c r="H5" s="8">
        <v>18974.68</v>
      </c>
      <c r="I5" s="8">
        <v>79343.73</v>
      </c>
      <c r="J5" s="8">
        <v>14603.32</v>
      </c>
      <c r="K5" s="8">
        <v>1348.46</v>
      </c>
      <c r="L5" s="8">
        <v>10370.209999999999</v>
      </c>
      <c r="M5" s="8">
        <v>1045.83</v>
      </c>
      <c r="N5" s="8">
        <v>3217.49</v>
      </c>
      <c r="O5" s="8">
        <v>362.16</v>
      </c>
      <c r="P5" s="8">
        <v>540.04999999999995</v>
      </c>
      <c r="Q5" s="8">
        <v>30.36</v>
      </c>
      <c r="R5" s="8">
        <v>106.51</v>
      </c>
    </row>
    <row r="6" spans="1:18" x14ac:dyDescent="0.15">
      <c r="A6" s="4">
        <v>7.1</v>
      </c>
      <c r="B6" s="6">
        <v>597.6</v>
      </c>
      <c r="C6" s="5" t="s">
        <v>27</v>
      </c>
      <c r="D6" s="6"/>
      <c r="E6" s="9">
        <v>5761.84</v>
      </c>
      <c r="F6" s="8">
        <v>99515.95</v>
      </c>
      <c r="G6" s="8">
        <v>187622.25</v>
      </c>
      <c r="H6" s="8">
        <v>18188.39</v>
      </c>
      <c r="I6" s="8">
        <v>80360.100000000006</v>
      </c>
      <c r="J6" s="8">
        <v>14935.91</v>
      </c>
      <c r="K6" s="8">
        <v>1707.33</v>
      </c>
      <c r="L6" s="8">
        <v>9575.9599999999991</v>
      </c>
      <c r="M6" s="8">
        <v>859.35</v>
      </c>
      <c r="N6" s="8">
        <v>2514.27</v>
      </c>
      <c r="O6" s="8">
        <v>293.07</v>
      </c>
      <c r="P6" s="8">
        <v>458.1</v>
      </c>
      <c r="Q6" s="8">
        <v>25.26</v>
      </c>
      <c r="R6" s="8">
        <v>69.63</v>
      </c>
    </row>
    <row r="7" spans="1:18" x14ac:dyDescent="0.15">
      <c r="A7" s="4">
        <v>8.1</v>
      </c>
      <c r="B7" s="6">
        <v>587.6</v>
      </c>
      <c r="C7" s="5" t="s">
        <v>28</v>
      </c>
      <c r="D7" s="6"/>
      <c r="E7" s="9">
        <v>6020.93</v>
      </c>
      <c r="F7" s="8">
        <v>107406.59</v>
      </c>
      <c r="G7" s="8">
        <v>187622.25</v>
      </c>
      <c r="H7" s="8">
        <v>21189.51</v>
      </c>
      <c r="I7" s="8">
        <v>87214.25</v>
      </c>
      <c r="J7" s="8">
        <v>15261.29</v>
      </c>
      <c r="K7" s="8">
        <v>2004.15</v>
      </c>
      <c r="L7" s="8">
        <v>10158.86</v>
      </c>
      <c r="M7" s="8">
        <v>891.73</v>
      </c>
      <c r="N7" s="8">
        <v>2789.96</v>
      </c>
      <c r="O7" s="8">
        <v>282.66000000000003</v>
      </c>
      <c r="P7" s="8">
        <v>348.15</v>
      </c>
      <c r="Q7" s="8">
        <v>17.52</v>
      </c>
      <c r="R7" s="8">
        <v>71.040000000000006</v>
      </c>
    </row>
    <row r="8" spans="1:18" x14ac:dyDescent="0.15">
      <c r="A8" s="4">
        <v>9.1</v>
      </c>
      <c r="B8" s="6">
        <v>633.79999999999995</v>
      </c>
      <c r="C8" s="5" t="s">
        <v>29</v>
      </c>
      <c r="D8" s="6"/>
      <c r="E8" s="9">
        <v>9201.2199999999993</v>
      </c>
      <c r="F8" s="8">
        <v>89932.98</v>
      </c>
      <c r="G8" s="8">
        <v>187622.25</v>
      </c>
      <c r="H8" s="8">
        <v>19298.189999999999</v>
      </c>
      <c r="I8" s="8">
        <v>79323.27</v>
      </c>
      <c r="J8" s="8">
        <v>15379.86</v>
      </c>
      <c r="K8" s="8">
        <v>1410.4</v>
      </c>
      <c r="L8" s="8">
        <v>10057.11</v>
      </c>
      <c r="M8" s="8">
        <v>1163.27</v>
      </c>
      <c r="N8" s="8">
        <v>3952.68</v>
      </c>
      <c r="O8" s="8">
        <v>422.75</v>
      </c>
      <c r="P8" s="8">
        <v>684</v>
      </c>
      <c r="Q8" s="8">
        <v>40.26</v>
      </c>
      <c r="R8" s="8">
        <v>124.61</v>
      </c>
    </row>
    <row r="9" spans="1:18" x14ac:dyDescent="0.15">
      <c r="A9" s="4">
        <v>10.1</v>
      </c>
      <c r="B9" s="6">
        <v>576.79999999999995</v>
      </c>
      <c r="C9" s="5" t="s">
        <v>30</v>
      </c>
      <c r="D9" s="6"/>
      <c r="E9" s="9">
        <v>5704.35</v>
      </c>
      <c r="F9" s="8">
        <v>98340.47</v>
      </c>
      <c r="G9" s="8">
        <v>187622.25</v>
      </c>
      <c r="H9" s="8">
        <v>20107.96</v>
      </c>
      <c r="I9" s="8">
        <v>82704.95</v>
      </c>
      <c r="J9" s="8">
        <v>15049.73</v>
      </c>
      <c r="K9" s="8">
        <v>1739.02</v>
      </c>
      <c r="L9" s="8">
        <v>9224.24</v>
      </c>
      <c r="M9" s="8">
        <v>833.57</v>
      </c>
      <c r="N9" s="8">
        <v>2303.08</v>
      </c>
      <c r="O9" s="8">
        <v>224.83</v>
      </c>
      <c r="P9" s="8">
        <v>368.52</v>
      </c>
      <c r="Q9" s="8">
        <v>20</v>
      </c>
      <c r="R9" s="8">
        <v>67.8</v>
      </c>
    </row>
    <row r="10" spans="1:18" x14ac:dyDescent="0.15">
      <c r="A10" s="4">
        <v>12.1</v>
      </c>
      <c r="B10" s="6">
        <v>595.20000000000005</v>
      </c>
      <c r="C10" s="5" t="s">
        <v>31</v>
      </c>
      <c r="D10" s="6"/>
      <c r="E10" s="9">
        <v>8011.01</v>
      </c>
      <c r="F10" s="8">
        <v>102628.57</v>
      </c>
      <c r="G10" s="8">
        <v>187622.27</v>
      </c>
      <c r="H10" s="8">
        <v>20417.78</v>
      </c>
      <c r="I10" s="8">
        <v>89279.28</v>
      </c>
      <c r="J10" s="8">
        <v>16377.58</v>
      </c>
      <c r="K10" s="8">
        <v>1819.69</v>
      </c>
      <c r="L10" s="8">
        <v>10826.01</v>
      </c>
      <c r="M10" s="8">
        <v>1125.26</v>
      </c>
      <c r="N10" s="8">
        <v>3423</v>
      </c>
      <c r="O10" s="8">
        <v>377.3</v>
      </c>
      <c r="P10" s="8">
        <v>544.88</v>
      </c>
      <c r="Q10" s="8">
        <v>30.68</v>
      </c>
      <c r="R10" s="8">
        <v>88.29</v>
      </c>
    </row>
    <row r="11" spans="1:18" x14ac:dyDescent="0.15">
      <c r="A11" s="4">
        <v>13.1</v>
      </c>
      <c r="B11" s="7">
        <v>578.4</v>
      </c>
      <c r="C11" s="5" t="s">
        <v>32</v>
      </c>
      <c r="D11" s="6"/>
      <c r="E11" s="9">
        <v>10852.44</v>
      </c>
      <c r="F11" s="8">
        <v>104972.14</v>
      </c>
      <c r="G11" s="8">
        <v>187622.25</v>
      </c>
      <c r="H11" s="8">
        <v>21156.23</v>
      </c>
      <c r="I11" s="8">
        <v>87449.26</v>
      </c>
      <c r="J11" s="8">
        <v>16328.36</v>
      </c>
      <c r="K11" s="8">
        <v>1732.65</v>
      </c>
      <c r="L11" s="8">
        <v>11683.99</v>
      </c>
      <c r="M11" s="8">
        <v>1303.69</v>
      </c>
      <c r="N11" s="8">
        <v>4500.95</v>
      </c>
      <c r="O11" s="8">
        <v>458.94</v>
      </c>
      <c r="P11" s="8">
        <v>563.74</v>
      </c>
      <c r="Q11" s="8">
        <v>34.42</v>
      </c>
      <c r="R11" s="8">
        <v>141.4</v>
      </c>
    </row>
    <row r="12" spans="1:18" x14ac:dyDescent="0.15">
      <c r="A12" s="4">
        <v>13.2</v>
      </c>
      <c r="B12" s="7">
        <v>606</v>
      </c>
      <c r="C12" s="5" t="s">
        <v>33</v>
      </c>
      <c r="D12" s="6"/>
      <c r="E12" s="9">
        <v>2554.94</v>
      </c>
      <c r="F12" s="8">
        <v>108924.46</v>
      </c>
      <c r="G12" s="8">
        <v>187622.25</v>
      </c>
      <c r="H12" s="8">
        <v>19618.41</v>
      </c>
      <c r="I12" s="8">
        <v>84122.06</v>
      </c>
      <c r="J12" s="8">
        <v>14638.84</v>
      </c>
      <c r="K12" s="8">
        <v>1751.91</v>
      </c>
      <c r="L12" s="8">
        <v>8099.61</v>
      </c>
      <c r="M12" s="8">
        <v>554.71</v>
      </c>
      <c r="N12" s="8">
        <v>1257.4100000000001</v>
      </c>
      <c r="O12" s="8">
        <v>105.45</v>
      </c>
      <c r="P12" s="8">
        <v>185.27</v>
      </c>
      <c r="Q12" s="8">
        <v>9.0399999999999991</v>
      </c>
      <c r="R12" s="8">
        <v>32.51</v>
      </c>
    </row>
    <row r="13" spans="1:18" x14ac:dyDescent="0.15">
      <c r="A13" s="4">
        <v>14.1</v>
      </c>
      <c r="B13" s="7">
        <v>588.79999999999995</v>
      </c>
      <c r="C13" s="5" t="s">
        <v>34</v>
      </c>
      <c r="D13" s="6"/>
      <c r="E13" s="9">
        <v>14162.2</v>
      </c>
      <c r="F13" s="8">
        <v>106217.07</v>
      </c>
      <c r="G13" s="8">
        <v>187622.25</v>
      </c>
      <c r="H13" s="8">
        <v>19759.669999999998</v>
      </c>
      <c r="I13" s="8">
        <v>82712.34</v>
      </c>
      <c r="J13" s="8">
        <v>15665.95</v>
      </c>
      <c r="K13" s="8">
        <v>1539.91</v>
      </c>
      <c r="L13" s="8">
        <v>11241.26</v>
      </c>
      <c r="M13" s="8">
        <v>1344.43</v>
      </c>
      <c r="N13" s="8">
        <v>4843.75</v>
      </c>
      <c r="O13" s="8">
        <v>545.02</v>
      </c>
      <c r="P13" s="8">
        <v>811.31</v>
      </c>
      <c r="Q13" s="8">
        <v>47.85</v>
      </c>
      <c r="R13" s="8">
        <v>131.15</v>
      </c>
    </row>
    <row r="14" spans="1:18" x14ac:dyDescent="0.15">
      <c r="A14" s="4">
        <v>15.1</v>
      </c>
      <c r="B14" s="7">
        <v>618.29999999999995</v>
      </c>
      <c r="C14" s="5" t="s">
        <v>35</v>
      </c>
      <c r="D14" s="6"/>
      <c r="E14" s="9">
        <v>10734.86</v>
      </c>
      <c r="F14" s="8">
        <v>108247.19</v>
      </c>
      <c r="G14" s="8">
        <v>187622.25</v>
      </c>
      <c r="H14" s="8">
        <v>20110.48</v>
      </c>
      <c r="I14" s="8">
        <v>84871.66</v>
      </c>
      <c r="J14" s="8">
        <v>16144.6</v>
      </c>
      <c r="K14" s="8">
        <v>1810.6</v>
      </c>
      <c r="L14" s="8">
        <v>11817.25</v>
      </c>
      <c r="M14" s="8">
        <v>1436.46</v>
      </c>
      <c r="N14" s="8">
        <v>5042.3500000000004</v>
      </c>
      <c r="O14" s="8">
        <v>592.38</v>
      </c>
      <c r="P14" s="8">
        <v>873.28</v>
      </c>
      <c r="Q14" s="8">
        <v>58.28</v>
      </c>
      <c r="R14" s="8">
        <v>219.31</v>
      </c>
    </row>
    <row r="15" spans="1:18" x14ac:dyDescent="0.15">
      <c r="A15" s="4">
        <v>16.100000000000001</v>
      </c>
      <c r="B15" s="7">
        <v>647.4</v>
      </c>
      <c r="C15" s="5" t="s">
        <v>36</v>
      </c>
      <c r="D15" s="6"/>
      <c r="E15" s="9">
        <v>12917.89</v>
      </c>
      <c r="F15" s="8">
        <v>114441.24</v>
      </c>
      <c r="G15" s="8">
        <v>187622.27</v>
      </c>
      <c r="H15" s="8">
        <v>21110.2</v>
      </c>
      <c r="I15" s="8">
        <v>85135.65</v>
      </c>
      <c r="J15" s="8">
        <v>14882.43</v>
      </c>
      <c r="K15" s="8">
        <v>1524.98</v>
      </c>
      <c r="L15" s="8">
        <v>11558.66</v>
      </c>
      <c r="M15" s="8">
        <v>1333.61</v>
      </c>
      <c r="N15" s="8">
        <v>5086.29</v>
      </c>
      <c r="O15" s="8">
        <v>611.98</v>
      </c>
      <c r="P15" s="8">
        <v>808.47</v>
      </c>
      <c r="Q15" s="8">
        <v>52.86</v>
      </c>
      <c r="R15" s="8">
        <v>166.89</v>
      </c>
    </row>
    <row r="16" spans="1:18" x14ac:dyDescent="0.15">
      <c r="A16" s="4">
        <v>16.2</v>
      </c>
      <c r="B16" s="7">
        <v>623.70000000000005</v>
      </c>
      <c r="C16" s="5" t="s">
        <v>37</v>
      </c>
      <c r="D16" s="6"/>
      <c r="E16" s="9">
        <v>5357.46</v>
      </c>
      <c r="F16" s="8">
        <v>99682.39</v>
      </c>
      <c r="G16" s="8">
        <v>187622.25</v>
      </c>
      <c r="H16" s="8">
        <v>20062.240000000002</v>
      </c>
      <c r="I16" s="8">
        <v>79348.34</v>
      </c>
      <c r="J16" s="8">
        <v>15484.34</v>
      </c>
      <c r="K16" s="8">
        <v>1773.72</v>
      </c>
      <c r="L16" s="8">
        <v>8366.67</v>
      </c>
      <c r="M16" s="8">
        <v>807.61</v>
      </c>
      <c r="N16" s="8">
        <v>2448.7399999999998</v>
      </c>
      <c r="O16" s="8">
        <v>249.55</v>
      </c>
      <c r="P16" s="8">
        <v>339.33</v>
      </c>
      <c r="Q16" s="8">
        <v>20.88</v>
      </c>
      <c r="R16" s="8">
        <v>60.27</v>
      </c>
    </row>
    <row r="17" spans="1:32" x14ac:dyDescent="0.15">
      <c r="A17" s="1">
        <v>18.100000000000001</v>
      </c>
      <c r="B17" s="3">
        <v>602.4</v>
      </c>
      <c r="C17" s="1" t="s">
        <v>38</v>
      </c>
      <c r="E17" s="8">
        <v>13888.49</v>
      </c>
      <c r="F17" s="8">
        <v>111844.32</v>
      </c>
      <c r="G17" s="8">
        <v>187622.27</v>
      </c>
      <c r="H17" s="8">
        <v>20203.82</v>
      </c>
      <c r="I17" s="8">
        <v>88525.13</v>
      </c>
      <c r="J17" s="8">
        <v>16706.71</v>
      </c>
      <c r="K17" s="8">
        <v>1666.94</v>
      </c>
      <c r="L17" s="8">
        <v>12258.74</v>
      </c>
      <c r="M17" s="8">
        <v>1366.66</v>
      </c>
      <c r="N17" s="8">
        <v>4765.6099999999997</v>
      </c>
      <c r="O17" s="8">
        <v>561.44000000000005</v>
      </c>
      <c r="P17" s="8">
        <v>636.67999999999995</v>
      </c>
      <c r="Q17" s="8">
        <v>42.21</v>
      </c>
      <c r="R17" s="8">
        <v>107.58</v>
      </c>
    </row>
    <row r="18" spans="1:32" x14ac:dyDescent="0.15">
      <c r="A18" s="1">
        <v>19.100000000000001</v>
      </c>
      <c r="B18" s="3">
        <v>606.20000000000005</v>
      </c>
      <c r="C18" s="1" t="s">
        <v>39</v>
      </c>
      <c r="E18" s="8">
        <v>1828.36</v>
      </c>
      <c r="F18" s="8">
        <v>119830.11</v>
      </c>
      <c r="G18" s="8">
        <v>187622.27</v>
      </c>
      <c r="H18" s="8">
        <v>20972.93</v>
      </c>
      <c r="I18" s="8">
        <v>87885.81</v>
      </c>
      <c r="J18" s="8">
        <v>16132.34</v>
      </c>
      <c r="K18" s="8">
        <v>1785.09</v>
      </c>
      <c r="L18" s="8">
        <v>8288.2000000000007</v>
      </c>
      <c r="M18" s="8">
        <v>530.52</v>
      </c>
      <c r="N18" s="8">
        <v>1112.1600000000001</v>
      </c>
      <c r="O18" s="8">
        <v>96.83</v>
      </c>
      <c r="P18" s="8">
        <v>162.79</v>
      </c>
      <c r="Q18" s="8">
        <v>8.8800000000000008</v>
      </c>
      <c r="R18" s="8">
        <v>31.01</v>
      </c>
    </row>
    <row r="19" spans="1:32" x14ac:dyDescent="0.15">
      <c r="A19" s="1">
        <v>20.100000000000001</v>
      </c>
      <c r="B19" s="3">
        <v>603.29999999999995</v>
      </c>
      <c r="C19" s="1" t="s">
        <v>40</v>
      </c>
      <c r="E19" s="8">
        <v>5248.4</v>
      </c>
      <c r="F19" s="8">
        <v>117533.16</v>
      </c>
      <c r="G19" s="8">
        <v>187622.27</v>
      </c>
      <c r="H19" s="8">
        <v>19703.740000000002</v>
      </c>
      <c r="I19" s="8">
        <v>86811.72</v>
      </c>
      <c r="J19" s="8">
        <v>14240.65</v>
      </c>
      <c r="K19" s="8">
        <v>904.85</v>
      </c>
      <c r="L19" s="8">
        <v>7427.03</v>
      </c>
      <c r="M19" s="8">
        <v>627.76</v>
      </c>
      <c r="N19" s="8">
        <v>1936.39</v>
      </c>
      <c r="O19" s="8">
        <v>199.87</v>
      </c>
      <c r="P19" s="8">
        <v>314.62</v>
      </c>
      <c r="Q19" s="8">
        <v>20.56</v>
      </c>
      <c r="R19" s="8">
        <v>59.16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x14ac:dyDescent="0.15">
      <c r="A20" s="1">
        <v>20.2</v>
      </c>
      <c r="B20" s="1">
        <v>585.29999999999995</v>
      </c>
      <c r="C20" s="1" t="s">
        <v>41</v>
      </c>
      <c r="E20" s="8">
        <v>14754.64</v>
      </c>
      <c r="F20" s="8">
        <v>119444.73</v>
      </c>
      <c r="G20" s="8">
        <v>187622.28</v>
      </c>
      <c r="H20" s="8">
        <v>20803.64</v>
      </c>
      <c r="I20" s="8">
        <v>86015.05</v>
      </c>
      <c r="J20" s="8">
        <v>17369.59</v>
      </c>
      <c r="K20" s="8">
        <v>1523.14</v>
      </c>
      <c r="L20" s="8">
        <v>11531.53</v>
      </c>
      <c r="M20" s="8">
        <v>1341.51</v>
      </c>
      <c r="N20" s="8">
        <v>5007.34</v>
      </c>
      <c r="O20" s="8">
        <v>558.99</v>
      </c>
      <c r="P20" s="8">
        <v>699.27</v>
      </c>
      <c r="Q20" s="8">
        <v>61.95</v>
      </c>
      <c r="R20" s="8">
        <v>198.82</v>
      </c>
    </row>
    <row r="21" spans="1:32" x14ac:dyDescent="0.15">
      <c r="A21" s="1">
        <v>23.1</v>
      </c>
      <c r="B21" s="1">
        <v>623.20000000000005</v>
      </c>
      <c r="C21" s="1" t="s">
        <v>42</v>
      </c>
      <c r="E21" s="8">
        <v>4501.5200000000004</v>
      </c>
      <c r="F21" s="8">
        <v>119622.35</v>
      </c>
      <c r="G21" s="8">
        <v>187622.28</v>
      </c>
      <c r="H21" s="8">
        <v>20121.759999999998</v>
      </c>
      <c r="I21" s="8">
        <v>88559.21</v>
      </c>
      <c r="J21" s="8">
        <v>16434.400000000001</v>
      </c>
      <c r="K21" s="8">
        <v>2088.88</v>
      </c>
      <c r="L21" s="8">
        <v>8414.58</v>
      </c>
      <c r="M21" s="8">
        <v>709.25</v>
      </c>
      <c r="N21" s="8">
        <v>1901.84</v>
      </c>
      <c r="O21" s="8">
        <v>207.97</v>
      </c>
      <c r="P21" s="8">
        <v>311.43</v>
      </c>
      <c r="Q21" s="8">
        <v>17.579999999999998</v>
      </c>
      <c r="R21" s="8">
        <v>65.7</v>
      </c>
    </row>
    <row r="22" spans="1:32" x14ac:dyDescent="0.15">
      <c r="A22" s="1">
        <v>23.2</v>
      </c>
      <c r="B22" s="1">
        <v>627.9</v>
      </c>
      <c r="C22" s="1" t="s">
        <v>43</v>
      </c>
      <c r="E22" s="8">
        <v>4127.08</v>
      </c>
      <c r="F22" s="8">
        <v>122250.93</v>
      </c>
      <c r="G22" s="8">
        <v>187622.27</v>
      </c>
      <c r="H22" s="8">
        <v>20156.48</v>
      </c>
      <c r="I22" s="8">
        <v>85116.800000000003</v>
      </c>
      <c r="J22" s="8">
        <v>15279.29</v>
      </c>
      <c r="K22" s="8">
        <v>1993.9</v>
      </c>
      <c r="L22" s="8">
        <v>7953.61</v>
      </c>
      <c r="M22" s="8">
        <v>572.14</v>
      </c>
      <c r="N22" s="8">
        <v>1513.81</v>
      </c>
      <c r="O22" s="8">
        <v>133.06</v>
      </c>
      <c r="P22" s="8">
        <v>225.94</v>
      </c>
      <c r="Q22" s="8">
        <v>10.7</v>
      </c>
      <c r="R22" s="8">
        <v>28.13</v>
      </c>
    </row>
    <row r="23" spans="1:32" x14ac:dyDescent="0.15">
      <c r="A23" s="1">
        <v>24.1</v>
      </c>
      <c r="B23" s="1">
        <v>603.79999999999995</v>
      </c>
      <c r="C23" s="1" t="s">
        <v>40</v>
      </c>
      <c r="E23" s="8">
        <v>5248.4</v>
      </c>
      <c r="F23" s="8">
        <v>117533.16</v>
      </c>
      <c r="G23" s="8">
        <v>187622.27</v>
      </c>
      <c r="H23" s="8">
        <v>19703.740000000002</v>
      </c>
      <c r="I23" s="8">
        <v>86811.72</v>
      </c>
      <c r="J23" s="8">
        <v>14240.65</v>
      </c>
      <c r="K23" s="8">
        <v>904.85</v>
      </c>
      <c r="L23" s="8">
        <v>7427.03</v>
      </c>
      <c r="M23" s="8">
        <v>627.76</v>
      </c>
      <c r="N23" s="8">
        <v>1936.39</v>
      </c>
      <c r="O23" s="8">
        <v>199.87</v>
      </c>
      <c r="P23" s="8">
        <v>314.62</v>
      </c>
      <c r="Q23" s="8">
        <v>20.56</v>
      </c>
      <c r="R23" s="8">
        <v>59.16</v>
      </c>
    </row>
    <row r="24" spans="1:32" x14ac:dyDescent="0.1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32" x14ac:dyDescent="0.1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32" x14ac:dyDescent="0.1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32" x14ac:dyDescent="0.1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32" x14ac:dyDescent="0.1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32" x14ac:dyDescent="0.1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32" x14ac:dyDescent="0.1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32" x14ac:dyDescent="0.1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32" x14ac:dyDescent="0.1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</sheetData>
  <autoFilter ref="A1:R33" xr:uid="{7C29836F-EB01-5248-9F7F-AF572B1C8EB8}">
    <sortState xmlns:xlrd2="http://schemas.microsoft.com/office/spreadsheetml/2017/richdata2" ref="A2:R33">
      <sortCondition ref="A1:A33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F440-82C6-194F-AE68-DBED575003E3}">
  <dimension ref="A1:N5"/>
  <sheetViews>
    <sheetView workbookViewId="0">
      <selection activeCell="B8" sqref="B8"/>
    </sheetView>
  </sheetViews>
  <sheetFormatPr baseColWidth="10" defaultRowHeight="16" x14ac:dyDescent="0.2"/>
  <cols>
    <col min="1" max="1" width="13.5" customWidth="1"/>
  </cols>
  <sheetData>
    <row r="1" spans="1:1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19</v>
      </c>
      <c r="B2">
        <v>0.23699999999999999</v>
      </c>
      <c r="C2">
        <v>0.61299999999999999</v>
      </c>
      <c r="D2">
        <v>9.2799999999999994E-2</v>
      </c>
      <c r="E2">
        <v>0.45700000000000002</v>
      </c>
      <c r="F2">
        <v>0.14799999999999999</v>
      </c>
      <c r="G2">
        <v>5.6300000000000003E-2</v>
      </c>
      <c r="H2">
        <v>0.19900000000000001</v>
      </c>
      <c r="I2">
        <v>3.61E-2</v>
      </c>
      <c r="J2">
        <v>0.246</v>
      </c>
      <c r="K2">
        <v>5.4600000000000003E-2</v>
      </c>
      <c r="L2">
        <v>0.16</v>
      </c>
      <c r="M2">
        <v>2.47E-2</v>
      </c>
      <c r="N2">
        <v>0.161</v>
      </c>
    </row>
    <row r="3" spans="1:14" x14ac:dyDescent="0.2">
      <c r="A3" t="s">
        <v>22</v>
      </c>
      <c r="B3">
        <v>7356737</v>
      </c>
      <c r="C3">
        <v>2385332</v>
      </c>
      <c r="D3">
        <v>460342</v>
      </c>
      <c r="E3">
        <v>103710</v>
      </c>
      <c r="F3">
        <v>5095</v>
      </c>
      <c r="G3">
        <v>1283</v>
      </c>
      <c r="H3">
        <v>571</v>
      </c>
      <c r="I3">
        <v>146</v>
      </c>
      <c r="J3">
        <v>55</v>
      </c>
      <c r="K3">
        <v>26</v>
      </c>
      <c r="L3">
        <v>13</v>
      </c>
      <c r="M3">
        <v>6.3</v>
      </c>
      <c r="N3">
        <v>3.2</v>
      </c>
    </row>
    <row r="4" spans="1:14" x14ac:dyDescent="0.2">
      <c r="A4" t="s">
        <v>21</v>
      </c>
      <c r="B4" s="10">
        <v>25148575.549945898</v>
      </c>
      <c r="C4" s="10">
        <v>17011927.181418706</v>
      </c>
      <c r="D4" s="10">
        <v>3244703.3898305083</v>
      </c>
      <c r="E4" s="10">
        <v>406824.26404995535</v>
      </c>
      <c r="F4" s="10">
        <v>10755.649717514125</v>
      </c>
      <c r="G4" s="10">
        <v>1355.5349576271187</v>
      </c>
      <c r="H4" s="10">
        <v>1455.5174140027175</v>
      </c>
      <c r="I4" s="10">
        <v>638.46616179829311</v>
      </c>
      <c r="J4" s="10">
        <v>326.4193433684959</v>
      </c>
      <c r="K4" s="10">
        <v>160.56008927948665</v>
      </c>
      <c r="L4" s="10">
        <v>80.792648194326645</v>
      </c>
      <c r="M4" s="10">
        <v>47.921080508474567</v>
      </c>
      <c r="N4" s="10">
        <v>27.739294194710556</v>
      </c>
    </row>
    <row r="5" spans="1:14" x14ac:dyDescent="0.2">
      <c r="A5" t="s">
        <v>20</v>
      </c>
      <c r="B5" s="10">
        <f>B3/B2</f>
        <v>31041084.388185654</v>
      </c>
      <c r="C5" s="10">
        <f t="shared" ref="C5:N5" si="0">C3/C2</f>
        <v>3891243.0668841763</v>
      </c>
      <c r="D5" s="10">
        <f t="shared" si="0"/>
        <v>4960581.8965517245</v>
      </c>
      <c r="E5" s="10">
        <f t="shared" si="0"/>
        <v>226936.54266958425</v>
      </c>
      <c r="F5" s="10">
        <f t="shared" si="0"/>
        <v>34425.67567567568</v>
      </c>
      <c r="G5" s="10">
        <f t="shared" si="0"/>
        <v>22788.632326820603</v>
      </c>
      <c r="H5" s="10">
        <f t="shared" si="0"/>
        <v>2869.3467336683416</v>
      </c>
      <c r="I5" s="10">
        <f t="shared" si="0"/>
        <v>4044.321329639889</v>
      </c>
      <c r="J5" s="10">
        <f t="shared" si="0"/>
        <v>223.57723577235774</v>
      </c>
      <c r="K5" s="10">
        <f t="shared" si="0"/>
        <v>476.19047619047615</v>
      </c>
      <c r="L5" s="10">
        <f t="shared" si="0"/>
        <v>81.25</v>
      </c>
      <c r="M5" s="10">
        <f t="shared" si="0"/>
        <v>255.06072874493927</v>
      </c>
      <c r="N5" s="10">
        <f t="shared" si="0"/>
        <v>19.87577639751553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2024-03-22T18:16:03Z</dcterms:created>
  <dcterms:modified xsi:type="dcterms:W3CDTF">2024-04-08T19:35:56Z</dcterms:modified>
</cp:coreProperties>
</file>