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oth\eclipse-workspace\Lila3\data_SD_5\"/>
    </mc:Choice>
  </mc:AlternateContent>
  <xr:revisionPtr revIDLastSave="0" documentId="13_ncr:1_{7CA4F834-DE25-4CAD-A05A-EAC9AB8AAB4B}" xr6:coauthVersionLast="47" xr6:coauthVersionMax="47" xr10:uidLastSave="{00000000-0000-0000-0000-000000000000}"/>
  <bookViews>
    <workbookView xWindow="16005" yWindow="945" windowWidth="29070" windowHeight="16320" tabRatio="719" firstSheet="15" activeTab="20" xr2:uid="{00000000-000D-0000-FFFF-FFFF00000000}"/>
  </bookViews>
  <sheets>
    <sheet name="data_avg_s22_fp5_fa3_np50_na18" sheetId="19" r:id="rId1"/>
    <sheet name="data_avg_s22_fp5_fa3_np50_na14" sheetId="18" r:id="rId2"/>
    <sheet name="data_avg_s22_fp5_fa3_np50_na12" sheetId="17" r:id="rId3"/>
    <sheet name="data_avg_s22_fp5_fa3_np50_na10" sheetId="16" r:id="rId4"/>
    <sheet name="data_avg_s22_fp5_fa3_np50_na8" sheetId="15" r:id="rId5"/>
    <sheet name="data_avg_s22_fp5_fa3_np50_na6" sheetId="14" r:id="rId6"/>
    <sheet name="data_avg_s22_fp5_fa3_np50_na4" sheetId="13" r:id="rId7"/>
    <sheet name="data_avg_s22_fp5_fa3_np50_na2" sheetId="12" r:id="rId8"/>
    <sheet name="data_avg_s21_fp5_fa3_np50_na18" sheetId="11" r:id="rId9"/>
    <sheet name="data_avg_s21_fp5_fa3_np50_na16" sheetId="10" r:id="rId10"/>
    <sheet name="data_avg_s21_fp5_fa3_np50_na14" sheetId="9" r:id="rId11"/>
    <sheet name="data_avg_s21_fp5_fa3_np50_na12" sheetId="8" r:id="rId12"/>
    <sheet name="data_avg_s21_fp5_fa3_np50_na10" sheetId="7" r:id="rId13"/>
    <sheet name="data_avg_s21_fp5_fa3_np50_na8" sheetId="6" r:id="rId14"/>
    <sheet name="data_avg_s21_fp5_fa3_np50_na6" sheetId="5" r:id="rId15"/>
    <sheet name="data_avg_s21_fp5_fa3_np50_na4" sheetId="4" r:id="rId16"/>
    <sheet name="data_avg_s21_fp5_fa3_np50_na2" sheetId="3" r:id="rId17"/>
    <sheet name="data_avg_s22_fp5_fa3_np50_na16" sheetId="21" r:id="rId18"/>
    <sheet name="data_avg_s20_fp5_fa3_np50_na18" sheetId="22" r:id="rId19"/>
    <sheet name="data_avg_s20_fp5_fa3_np50_na2" sheetId="23" r:id="rId20"/>
    <sheet name="DATA_FULL" sheetId="1" r:id="rId21"/>
  </sheets>
  <definedNames>
    <definedName name="DonnéesExternes_1" localSheetId="18" hidden="1">data_avg_s20_fp5_fa3_np50_na18!$A$1:$B$31</definedName>
    <definedName name="DonnéesExternes_1" localSheetId="19" hidden="1">data_avg_s20_fp5_fa3_np50_na2!$A$1:$B$31</definedName>
    <definedName name="DonnéesExternes_1" localSheetId="16" hidden="1">data_avg_s21_fp5_fa3_np50_na2!$A$1:$B$31</definedName>
    <definedName name="DonnéesExternes_1" localSheetId="17" hidden="1">data_avg_s22_fp5_fa3_np50_na16!$A$1:$B$31</definedName>
    <definedName name="DonnéesExternes_10" localSheetId="7" hidden="1">data_avg_s22_fp5_fa3_np50_na2!$A$1:$B$31</definedName>
    <definedName name="DonnéesExternes_11" localSheetId="6" hidden="1">data_avg_s22_fp5_fa3_np50_na4!$A$1:$B$31</definedName>
    <definedName name="DonnéesExternes_12" localSheetId="5" hidden="1">data_avg_s22_fp5_fa3_np50_na6!$A$1:$B$31</definedName>
    <definedName name="DonnéesExternes_13" localSheetId="4" hidden="1">data_avg_s22_fp5_fa3_np50_na8!$A$1:$B$31</definedName>
    <definedName name="DonnéesExternes_14" localSheetId="3" hidden="1">data_avg_s22_fp5_fa3_np50_na10!$A$1:$B$31</definedName>
    <definedName name="DonnéesExternes_15" localSheetId="2" hidden="1">data_avg_s22_fp5_fa3_np50_na12!$A$1:$B$31</definedName>
    <definedName name="DonnéesExternes_16" localSheetId="1" hidden="1">data_avg_s22_fp5_fa3_np50_na14!$A$1:$B$31</definedName>
    <definedName name="DonnéesExternes_17" localSheetId="0" hidden="1">data_avg_s22_fp5_fa3_np50_na18!$A$1:$B$31</definedName>
    <definedName name="DonnéesExternes_2" localSheetId="15" hidden="1">data_avg_s21_fp5_fa3_np50_na4!$A$1:$B$31</definedName>
    <definedName name="DonnéesExternes_3" localSheetId="14" hidden="1">data_avg_s21_fp5_fa3_np50_na6!$A$1:$B$31</definedName>
    <definedName name="DonnéesExternes_4" localSheetId="13" hidden="1">data_avg_s21_fp5_fa3_np50_na8!$A$1:$B$31</definedName>
    <definedName name="DonnéesExternes_5" localSheetId="12" hidden="1">data_avg_s21_fp5_fa3_np50_na10!$A$1:$B$31</definedName>
    <definedName name="DonnéesExternes_6" localSheetId="11" hidden="1">data_avg_s21_fp5_fa3_np50_na12!$A$1:$B$31</definedName>
    <definedName name="DonnéesExternes_7" localSheetId="10" hidden="1">data_avg_s21_fp5_fa3_np50_na14!$A$1:$B$31</definedName>
    <definedName name="DonnéesExternes_8" localSheetId="9" hidden="1">data_avg_s21_fp5_fa3_np50_na16!$A$1:$B$31</definedName>
    <definedName name="DonnéesExternes_9" localSheetId="8" hidden="1">data_avg_s21_fp5_fa3_np50_na18!$A$1:$B$31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L3" i="1"/>
  <c r="L4" i="1"/>
  <c r="L5" i="1"/>
  <c r="L6" i="1"/>
  <c r="L7" i="1"/>
  <c r="L8" i="1"/>
  <c r="L9" i="1"/>
  <c r="L10" i="1"/>
  <c r="L2" i="1"/>
  <c r="G2" i="1"/>
  <c r="G4" i="1"/>
  <c r="G5" i="1"/>
  <c r="G6" i="1"/>
  <c r="G7" i="1"/>
  <c r="G8" i="1"/>
  <c r="G3" i="1"/>
  <c r="B2" i="1"/>
  <c r="H6" i="1"/>
  <c r="G10" i="1"/>
  <c r="B10" i="1"/>
  <c r="H5" i="1"/>
  <c r="H7" i="1"/>
  <c r="H8" i="1"/>
  <c r="H9" i="1"/>
  <c r="H10" i="1"/>
  <c r="I2" i="1"/>
  <c r="I3" i="1"/>
  <c r="I4" i="1"/>
  <c r="I5" i="1"/>
  <c r="I6" i="1"/>
  <c r="I7" i="1"/>
  <c r="I8" i="1"/>
  <c r="I10" i="1"/>
  <c r="C10" i="1"/>
  <c r="C9" i="1"/>
  <c r="C8" i="1"/>
  <c r="C7" i="1"/>
  <c r="C5" i="1"/>
  <c r="C4" i="1"/>
  <c r="C3" i="1"/>
  <c r="C2" i="1"/>
  <c r="D2" i="1"/>
  <c r="D3" i="1"/>
  <c r="D4" i="1"/>
  <c r="D5" i="1"/>
  <c r="D6" i="1"/>
  <c r="D7" i="1"/>
  <c r="D8" i="1"/>
  <c r="D10" i="1"/>
  <c r="I9" i="1"/>
  <c r="D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454F01-0164-44F1-A9AF-4DA274EB826B}" keepAlive="1" name="Requête - data_avg_s20_fp5_fa3_np50_na18" description="Connexion à la requête « data_avg_s20_fp5_fa3_np50_na18 » dans le classeur." type="5" refreshedVersion="7" background="1" saveData="1">
    <dbPr connection="Provider=Microsoft.Mashup.OleDb.1;Data Source=$Workbook$;Location=data_avg_s20_fp5_fa3_np50_na18;Extended Properties=&quot;&quot;" command="SELECT * FROM [data_avg_s20_fp5_fa3_np50_na18]"/>
  </connection>
  <connection id="2" xr16:uid="{F91F7240-FF11-416A-B595-CA241F118590}" keepAlive="1" name="Requête - data_avg_s20_fp5_fa3_np50_na2" description="Connexion à la requête « data_avg_s20_fp5_fa3_np50_na2 » dans le classeur." type="5" refreshedVersion="7" background="1" saveData="1">
    <dbPr connection="Provider=Microsoft.Mashup.OleDb.1;Data Source=$Workbook$;Location=data_avg_s20_fp5_fa3_np50_na2;Extended Properties=&quot;&quot;" command="SELECT * FROM [data_avg_s20_fp5_fa3_np50_na2]"/>
  </connection>
  <connection id="3" xr16:uid="{CC5361C7-036A-4C5E-86F4-127A65BDB163}" keepAlive="1" name="Requête - data_avg_s21_fp5_fa3_np50_na10" description="Connexion à la requête « data_avg_s21_fp5_fa3_np50_na10 » dans le classeur." type="5" refreshedVersion="7" background="1" saveData="1">
    <dbPr connection="Provider=Microsoft.Mashup.OleDb.1;Data Source=$Workbook$;Location=data_avg_s21_fp5_fa3_np50_na10;Extended Properties=&quot;&quot;" command="SELECT * FROM [data_avg_s21_fp5_fa3_np50_na10]"/>
  </connection>
  <connection id="4" xr16:uid="{9554A101-4DAA-40BE-9017-D9CFE9AF4C92}" keepAlive="1" name="Requête - data_avg_s21_fp5_fa3_np50_na12" description="Connexion à la requête « data_avg_s21_fp5_fa3_np50_na12 » dans le classeur." type="5" refreshedVersion="7" background="1" saveData="1">
    <dbPr connection="Provider=Microsoft.Mashup.OleDb.1;Data Source=$Workbook$;Location=data_avg_s21_fp5_fa3_np50_na12;Extended Properties=&quot;&quot;" command="SELECT * FROM [data_avg_s21_fp5_fa3_np50_na12]"/>
  </connection>
  <connection id="5" xr16:uid="{61B14E9B-A1EA-488B-8C0F-0FD6A9E35799}" keepAlive="1" name="Requête - data_avg_s21_fp5_fa3_np50_na14" description="Connexion à la requête « data_avg_s21_fp5_fa3_np50_na14 » dans le classeur." type="5" refreshedVersion="7" background="1" saveData="1">
    <dbPr connection="Provider=Microsoft.Mashup.OleDb.1;Data Source=$Workbook$;Location=data_avg_s21_fp5_fa3_np50_na14;Extended Properties=&quot;&quot;" command="SELECT * FROM [data_avg_s21_fp5_fa3_np50_na14]"/>
  </connection>
  <connection id="6" xr16:uid="{6A14A4F4-2981-4D0A-AF11-36B97A6BAB4C}" keepAlive="1" name="Requête - data_avg_s21_fp5_fa3_np50_na16" description="Connexion à la requête « data_avg_s21_fp5_fa3_np50_na16 » dans le classeur." type="5" refreshedVersion="7" background="1" saveData="1">
    <dbPr connection="Provider=Microsoft.Mashup.OleDb.1;Data Source=$Workbook$;Location=data_avg_s21_fp5_fa3_np50_na16;Extended Properties=&quot;&quot;" command="SELECT * FROM [data_avg_s21_fp5_fa3_np50_na16]"/>
  </connection>
  <connection id="7" xr16:uid="{DBDC3162-0F25-468E-AEF6-43A83EAE8D97}" keepAlive="1" name="Requête - data_avg_s21_fp5_fa3_np50_na18" description="Connexion à la requête « data_avg_s21_fp5_fa3_np50_na18 » dans le classeur." type="5" refreshedVersion="7" background="1" saveData="1">
    <dbPr connection="Provider=Microsoft.Mashup.OleDb.1;Data Source=$Workbook$;Location=data_avg_s21_fp5_fa3_np50_na18;Extended Properties=&quot;&quot;" command="SELECT * FROM [data_avg_s21_fp5_fa3_np50_na18]"/>
  </connection>
  <connection id="8" xr16:uid="{E5E6ACFC-F00B-45B5-8249-113D9D3EB831}" keepAlive="1" name="Requête - data_avg_s21_fp5_fa3_np50_na2" description="Connexion à la requête « data_avg_s21_fp5_fa3_np50_na2 » dans le classeur." type="5" refreshedVersion="7" background="1" saveData="1">
    <dbPr connection="Provider=Microsoft.Mashup.OleDb.1;Data Source=$Workbook$;Location=data_avg_s21_fp5_fa3_np50_na2;Extended Properties=&quot;&quot;" command="SELECT * FROM [data_avg_s21_fp5_fa3_np50_na2]"/>
  </connection>
  <connection id="9" xr16:uid="{9E08AD4E-D970-4ABC-A03D-E139ED36E71A}" keepAlive="1" name="Requête - data_avg_s21_fp5_fa3_np50_na4" description="Connexion à la requête « data_avg_s21_fp5_fa3_np50_na4 » dans le classeur." type="5" refreshedVersion="7" background="1" saveData="1">
    <dbPr connection="Provider=Microsoft.Mashup.OleDb.1;Data Source=$Workbook$;Location=data_avg_s21_fp5_fa3_np50_na4;Extended Properties=&quot;&quot;" command="SELECT * FROM [data_avg_s21_fp5_fa3_np50_na4]"/>
  </connection>
  <connection id="10" xr16:uid="{4C7077D0-AF35-46C1-8E06-986244B108A5}" keepAlive="1" name="Requête - data_avg_s21_fp5_fa3_np50_na6" description="Connexion à la requête « data_avg_s21_fp5_fa3_np50_na6 » dans le classeur." type="5" refreshedVersion="7" background="1" saveData="1">
    <dbPr connection="Provider=Microsoft.Mashup.OleDb.1;Data Source=$Workbook$;Location=data_avg_s21_fp5_fa3_np50_na6;Extended Properties=&quot;&quot;" command="SELECT * FROM [data_avg_s21_fp5_fa3_np50_na6]"/>
  </connection>
  <connection id="11" xr16:uid="{39B2C2FF-98CF-4C06-A010-6995DCAB6B62}" keepAlive="1" name="Requête - data_avg_s21_fp5_fa3_np50_na8" description="Connexion à la requête « data_avg_s21_fp5_fa3_np50_na8 » dans le classeur." type="5" refreshedVersion="7" background="1" saveData="1">
    <dbPr connection="Provider=Microsoft.Mashup.OleDb.1;Data Source=$Workbook$;Location=data_avg_s21_fp5_fa3_np50_na8;Extended Properties=&quot;&quot;" command="SELECT * FROM [data_avg_s21_fp5_fa3_np50_na8]"/>
  </connection>
  <connection id="12" xr16:uid="{22DA5B6C-1CF8-4C81-9F06-BDC14E2E3D59}" keepAlive="1" name="Requête - data_avg_s22_fp5_fa3_np50_na10" description="Connexion à la requête « data_avg_s22_fp5_fa3_np50_na10 » dans le classeur." type="5" refreshedVersion="7" background="1" saveData="1">
    <dbPr connection="Provider=Microsoft.Mashup.OleDb.1;Data Source=$Workbook$;Location=data_avg_s22_fp5_fa3_np50_na10;Extended Properties=&quot;&quot;" command="SELECT * FROM [data_avg_s22_fp5_fa3_np50_na10]"/>
  </connection>
  <connection id="13" xr16:uid="{99B381E8-55A4-43BF-B0C6-2C963BEB9725}" keepAlive="1" name="Requête - data_avg_s22_fp5_fa3_np50_na12" description="Connexion à la requête « data_avg_s22_fp5_fa3_np50_na12 » dans le classeur." type="5" refreshedVersion="7" background="1" saveData="1">
    <dbPr connection="Provider=Microsoft.Mashup.OleDb.1;Data Source=$Workbook$;Location=data_avg_s22_fp5_fa3_np50_na12;Extended Properties=&quot;&quot;" command="SELECT * FROM [data_avg_s22_fp5_fa3_np50_na12]"/>
  </connection>
  <connection id="14" xr16:uid="{CA77F997-240F-4D1C-830C-D1C41E432209}" keepAlive="1" name="Requête - data_avg_s22_fp5_fa3_np50_na14" description="Connexion à la requête « data_avg_s22_fp5_fa3_np50_na14 » dans le classeur." type="5" refreshedVersion="7" background="1" saveData="1">
    <dbPr connection="Provider=Microsoft.Mashup.OleDb.1;Data Source=$Workbook$;Location=data_avg_s22_fp5_fa3_np50_na14;Extended Properties=&quot;&quot;" command="SELECT * FROM [data_avg_s22_fp5_fa3_np50_na14]"/>
  </connection>
  <connection id="15" xr16:uid="{FFABFECF-8A43-4491-9352-2B0BD30C4700}" keepAlive="1" name="Requête - data_avg_s22_fp5_fa3_np50_na16" description="Connexion à la requête « data_avg_s22_fp5_fa3_np50_na16 » dans le classeur." type="5" refreshedVersion="7" background="1" saveData="1">
    <dbPr connection="Provider=Microsoft.Mashup.OleDb.1;Data Source=$Workbook$;Location=data_avg_s22_fp5_fa3_np50_na16;Extended Properties=&quot;&quot;" command="SELECT * FROM [data_avg_s22_fp5_fa3_np50_na16]"/>
  </connection>
  <connection id="16" xr16:uid="{6146ADEE-81F3-4135-92A5-FB0FBC47456C}" keepAlive="1" name="Requête - data_avg_s22_fp5_fa3_np50_na18" description="Connexion à la requête « data_avg_s22_fp5_fa3_np50_na18 » dans le classeur." type="5" refreshedVersion="7" background="1" saveData="1">
    <dbPr connection="Provider=Microsoft.Mashup.OleDb.1;Data Source=$Workbook$;Location=data_avg_s22_fp5_fa3_np50_na18;Extended Properties=&quot;&quot;" command="SELECT * FROM [data_avg_s22_fp5_fa3_np50_na18]"/>
  </connection>
  <connection id="17" xr16:uid="{12C90EA0-2ABA-437A-A5C6-F9DA1684E55D}" keepAlive="1" name="Requête - data_avg_s22_fp5_fa3_np50_na2" description="Connexion à la requête « data_avg_s22_fp5_fa3_np50_na2 » dans le classeur." type="5" refreshedVersion="7" background="1" saveData="1">
    <dbPr connection="Provider=Microsoft.Mashup.OleDb.1;Data Source=$Workbook$;Location=data_avg_s22_fp5_fa3_np50_na2;Extended Properties=&quot;&quot;" command="SELECT * FROM [data_avg_s22_fp5_fa3_np50_na2]"/>
  </connection>
  <connection id="18" xr16:uid="{807A9CD1-EB0A-4B8B-861B-118CD7731F59}" keepAlive="1" name="Requête - data_avg_s22_fp5_fa3_np50_na4" description="Connexion à la requête « data_avg_s22_fp5_fa3_np50_na4 » dans le classeur." type="5" refreshedVersion="7" background="1" saveData="1">
    <dbPr connection="Provider=Microsoft.Mashup.OleDb.1;Data Source=$Workbook$;Location=data_avg_s22_fp5_fa3_np50_na4;Extended Properties=&quot;&quot;" command="SELECT * FROM [data_avg_s22_fp5_fa3_np50_na4]"/>
  </connection>
  <connection id="19" xr16:uid="{C3A1D7F8-7BA2-49B0-B4E6-B070FA477A51}" keepAlive="1" name="Requête - data_avg_s22_fp5_fa3_np50_na6" description="Connexion à la requête « data_avg_s22_fp5_fa3_np50_na6 » dans le classeur." type="5" refreshedVersion="7" background="1" saveData="1">
    <dbPr connection="Provider=Microsoft.Mashup.OleDb.1;Data Source=$Workbook$;Location=data_avg_s22_fp5_fa3_np50_na6;Extended Properties=&quot;&quot;" command="SELECT * FROM [data_avg_s22_fp5_fa3_np50_na6]"/>
  </connection>
  <connection id="20" xr16:uid="{447AD75B-67D2-4A08-93B7-285B6BE2425E}" keepAlive="1" name="Requête - data_avg_s22_fp5_fa3_np50_na8" description="Connexion à la requête « data_avg_s22_fp5_fa3_np50_na8 » dans le classeur." type="5" refreshedVersion="7" background="1" saveData="1">
    <dbPr connection="Provider=Microsoft.Mashup.OleDb.1;Data Source=$Workbook$;Location=data_avg_s22_fp5_fa3_np50_na8;Extended Properties=&quot;&quot;" command="SELECT * FROM [data_avg_s22_fp5_fa3_np50_na8]"/>
  </connection>
</connections>
</file>

<file path=xl/sharedStrings.xml><?xml version="1.0" encoding="utf-8"?>
<sst xmlns="http://schemas.openxmlformats.org/spreadsheetml/2006/main" count="52" uniqueCount="6">
  <si>
    <t>Simulation</t>
  </si>
  <si>
    <t xml:space="preserve"> Total_Death</t>
  </si>
  <si>
    <t>S0</t>
  </si>
  <si>
    <t>S1</t>
  </si>
  <si>
    <t>S2</t>
  </si>
  <si>
    <t>Nb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</si>
</sst>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DATA_FULL!$G$1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DATA_FULL!$F$2:$F$10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DATA_FULL!$G$2:$G$10</c:f>
              <c:numCache>
                <c:formatCode>0.00%</c:formatCode>
                <c:ptCount val="9"/>
                <c:pt idx="0">
                  <c:v>8.7333333333333318E-2</c:v>
                </c:pt>
                <c:pt idx="1">
                  <c:v>0.1323</c:v>
                </c:pt>
                <c:pt idx="2">
                  <c:v>0.17730000000000001</c:v>
                </c:pt>
                <c:pt idx="3">
                  <c:v>0.2223</c:v>
                </c:pt>
                <c:pt idx="4">
                  <c:v>0.26729999999999998</c:v>
                </c:pt>
                <c:pt idx="5">
                  <c:v>0.31230000000000002</c:v>
                </c:pt>
                <c:pt idx="6">
                  <c:v>0.35730000000000006</c:v>
                </c:pt>
                <c:pt idx="7">
                  <c:v>0.39</c:v>
                </c:pt>
                <c:pt idx="8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4335-A0ED-B8CE5772320E}"/>
            </c:ext>
          </c:extLst>
        </c:ser>
        <c:ser>
          <c:idx val="1"/>
          <c:order val="1"/>
          <c:tx>
            <c:strRef>
              <c:f>DATA_FULL!$H$1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DATA_FULL!$F$2:$F$10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DATA_FULL!$H$2:$H$10</c:f>
              <c:numCache>
                <c:formatCode>0.00%</c:formatCode>
                <c:ptCount val="9"/>
                <c:pt idx="0">
                  <c:v>0.13</c:v>
                </c:pt>
                <c:pt idx="1">
                  <c:v>0.19</c:v>
                </c:pt>
                <c:pt idx="2">
                  <c:v>0.24</c:v>
                </c:pt>
                <c:pt idx="3">
                  <c:v>0.29933333333333334</c:v>
                </c:pt>
                <c:pt idx="4">
                  <c:v>0.36</c:v>
                </c:pt>
                <c:pt idx="5">
                  <c:v>0.42</c:v>
                </c:pt>
                <c:pt idx="6">
                  <c:v>0.48</c:v>
                </c:pt>
                <c:pt idx="7">
                  <c:v>0.54666666666666663</c:v>
                </c:pt>
                <c:pt idx="8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0-4335-A0ED-B8CE5772320E}"/>
            </c:ext>
          </c:extLst>
        </c:ser>
        <c:ser>
          <c:idx val="2"/>
          <c:order val="2"/>
          <c:tx>
            <c:strRef>
              <c:f>DATA_FULL!$I$1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DATA_FULL!$F$2:$F$10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DATA_FULL!$I$2:$I$10</c:f>
              <c:numCache>
                <c:formatCode>0.00%</c:formatCode>
                <c:ptCount val="9"/>
                <c:pt idx="0">
                  <c:v>0.13333333333333333</c:v>
                </c:pt>
                <c:pt idx="1">
                  <c:v>0.24666666666666667</c:v>
                </c:pt>
                <c:pt idx="2">
                  <c:v>0.38</c:v>
                </c:pt>
                <c:pt idx="3">
                  <c:v>0.53600000000000003</c:v>
                </c:pt>
                <c:pt idx="4">
                  <c:v>0.65333333333333332</c:v>
                </c:pt>
                <c:pt idx="5">
                  <c:v>0.7446666666666667</c:v>
                </c:pt>
                <c:pt idx="6">
                  <c:v>0.82066666666666666</c:v>
                </c:pt>
                <c:pt idx="7">
                  <c:v>0.88133333333333341</c:v>
                </c:pt>
                <c:pt idx="8">
                  <c:v>0.91866666666666663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0-4335-A0ED-B8CE5772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2304"/>
        <c:axId val="489452720"/>
      </c:lineChart>
      <c:catAx>
        <c:axId val="4894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52720"/>
        <c:crosses val="autoZero"/>
        <c:auto val="1"/>
        <c:lblAlgn val="ctr"/>
        <c:lblOffset val="100"/>
        <c:noMultiLvlLbl val="0"/>
      </c:catAx>
      <c:valAx>
        <c:axId val="489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DATA_FULL!$L$1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DATA_FULL!$K$2:$K$10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DATA_FULL!$L$2:$L$10</c:f>
              <c:numCache>
                <c:formatCode>0</c:formatCode>
                <c:ptCount val="9"/>
                <c:pt idx="0">
                  <c:v>8.7333333333333325</c:v>
                </c:pt>
                <c:pt idx="1">
                  <c:v>13.23</c:v>
                </c:pt>
                <c:pt idx="2">
                  <c:v>17.73</c:v>
                </c:pt>
                <c:pt idx="3">
                  <c:v>22.23</c:v>
                </c:pt>
                <c:pt idx="4">
                  <c:v>26.729999999999997</c:v>
                </c:pt>
                <c:pt idx="5">
                  <c:v>31.230000000000004</c:v>
                </c:pt>
                <c:pt idx="6">
                  <c:v>35.730000000000004</c:v>
                </c:pt>
                <c:pt idx="7">
                  <c:v>39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A-42E0-A235-16AB41E186A3}"/>
            </c:ext>
          </c:extLst>
        </c:ser>
        <c:ser>
          <c:idx val="1"/>
          <c:order val="1"/>
          <c:tx>
            <c:strRef>
              <c:f>DATA_FULL!$M$1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DATA_FULL!$K$2:$K$10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DATA_FULL!$M$2:$M$10</c:f>
              <c:numCache>
                <c:formatCode>0</c:formatCode>
                <c:ptCount val="9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29.933333333333334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54.666666666666664</c:v>
                </c:pt>
                <c:pt idx="8">
                  <c:v>61.199999999999996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A-42E0-A235-16AB41E186A3}"/>
            </c:ext>
          </c:extLst>
        </c:ser>
        <c:ser>
          <c:idx val="2"/>
          <c:order val="2"/>
          <c:tx>
            <c:strRef>
              <c:f>DATA_FULL!$N$1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DATA_FULL!$K$2:$K$10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DATA_FULL!$N$2:$N$10</c:f>
              <c:numCache>
                <c:formatCode>0</c:formatCode>
                <c:ptCount val="9"/>
                <c:pt idx="0">
                  <c:v>13.333333333333334</c:v>
                </c:pt>
                <c:pt idx="1">
                  <c:v>24.666666666666668</c:v>
                </c:pt>
                <c:pt idx="2">
                  <c:v>38</c:v>
                </c:pt>
                <c:pt idx="3">
                  <c:v>53.6</c:v>
                </c:pt>
                <c:pt idx="4">
                  <c:v>65.333333333333329</c:v>
                </c:pt>
                <c:pt idx="5">
                  <c:v>74.466666666666669</c:v>
                </c:pt>
                <c:pt idx="6">
                  <c:v>82.066666666666663</c:v>
                </c:pt>
                <c:pt idx="7">
                  <c:v>88.13333333333334</c:v>
                </c:pt>
                <c:pt idx="8">
                  <c:v>91.86666666666666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A-42E0-A235-16AB41E1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455136"/>
        <c:axId val="1647453472"/>
      </c:lineChart>
      <c:catAx>
        <c:axId val="16474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453472"/>
        <c:crosses val="autoZero"/>
        <c:auto val="1"/>
        <c:lblAlgn val="ctr"/>
        <c:lblOffset val="100"/>
        <c:noMultiLvlLbl val="0"/>
      </c:catAx>
      <c:valAx>
        <c:axId val="16474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4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27</xdr:row>
      <xdr:rowOff>157162</xdr:rowOff>
    </xdr:from>
    <xdr:to>
      <xdr:col>8</xdr:col>
      <xdr:colOff>476250</xdr:colOff>
      <xdr:row>42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74A201-8D43-485C-B74C-7E2B409C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9</xdr:row>
      <xdr:rowOff>90487</xdr:rowOff>
    </xdr:from>
    <xdr:to>
      <xdr:col>23</xdr:col>
      <xdr:colOff>76200</xdr:colOff>
      <xdr:row>23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2345E44-F380-47B4-ADFA-301F18AD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16" xr16:uid="{A73F39CD-37F2-4938-85BF-BCC2DA13F9C4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6" xr16:uid="{4956AFE6-466E-4F40-8B44-25B70FD94E69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" xr16:uid="{EAC79C77-B740-40C8-AF26-CAEA69E2D0AC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4" xr16:uid="{98E8777F-0AD6-4E7A-8D03-60567D368849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3" xr16:uid="{704CE7E0-F5EA-4C74-86F4-C0FBFFE74AB5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1" xr16:uid="{BA7698CA-84D3-432C-911F-F5B26DEC2733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0" xr16:uid="{FED8342E-EB7E-4F8E-8DB0-394A64D1B513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94C24FB1-D841-4BE4-9202-95AA542B3664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0165AC2-6465-4546-9DF2-486413C8A8B4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5" xr16:uid="{3D8469AC-9F77-47DC-B638-C8597368026C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C77F9E0-38E6-465A-99CB-898628A69476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14" xr16:uid="{996EF1BB-0C07-4622-AD28-BE14CACC2D13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FBC2658-D29A-4A64-986D-731B4F6B865C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13" xr16:uid="{50E1D533-9418-4CFF-A2A0-8C125487E6A5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12" xr16:uid="{EA23A088-48E9-47F1-869C-25E3C8F6AE59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20" xr16:uid="{C0FFF6E9-CC39-406A-AB96-7EDBA8B9C5C0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19" xr16:uid="{87541868-759D-4CFA-A808-5D94D559B7DB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8" xr16:uid="{E056FCF6-F84E-4D56-A84D-9879A965EAE8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7" xr16:uid="{1A9A9DB2-D357-41DB-963C-EF5D55E5E4BD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7" xr16:uid="{4B4DA28A-FA2D-4031-9518-3D4166DC3A38}" autoFormatId="16" applyNumberFormats="0" applyBorderFormats="0" applyFontFormats="0" applyPatternFormats="0" applyAlignmentFormats="0" applyWidthHeightFormats="0">
  <queryTableRefresh nextId="3">
    <queryTableFields count="2">
      <queryTableField id="1" name="Simulation" tableColumnId="1"/>
      <queryTableField id="2" name=" Total_Deat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46DD16-7716-460D-BB44-8AD33B45712E}" name="data_avg_s22_fp5_fa3_np50_na18" displayName="data_avg_s22_fp5_fa3_np50_na18" ref="A1:B31" tableType="queryTable" totalsRowShown="0">
  <autoFilter ref="A1:B31" xr:uid="{E346DD16-7716-460D-BB44-8AD33B45712E}"/>
  <tableColumns count="2">
    <tableColumn id="1" xr3:uid="{DE424CA9-4990-4EE7-B88E-6A6FCA94BDA7}" uniqueName="1" name="Simulation" queryTableFieldId="1"/>
    <tableColumn id="2" xr3:uid="{AE11FFDD-8752-49ED-810B-E7D8D7FCE462}" uniqueName="2" name=" Total_Death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07D708-BB46-429B-8621-3FFB522EAD71}" name="data_avg_s21_fp5_fa3_np50_na16" displayName="data_avg_s21_fp5_fa3_np50_na16" ref="A1:B31" tableType="queryTable" totalsRowShown="0">
  <autoFilter ref="A1:B31" xr:uid="{BF07D708-BB46-429B-8621-3FFB522EAD71}"/>
  <tableColumns count="2">
    <tableColumn id="1" xr3:uid="{6B1DAC05-7838-4706-B5BD-97252CAF7D42}" uniqueName="1" name="Simulation" queryTableFieldId="1"/>
    <tableColumn id="2" xr3:uid="{B0CB1C26-D251-4AEB-BFE3-4C7CFFB2372A}" uniqueName="2" name=" Total_Death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0FD107-A9A4-4973-857B-B3F367549D9B}" name="data_avg_s21_fp5_fa3_np50_na14" displayName="data_avg_s21_fp5_fa3_np50_na14" ref="A1:B31" tableType="queryTable" totalsRowShown="0">
  <autoFilter ref="A1:B31" xr:uid="{FB0FD107-A9A4-4973-857B-B3F367549D9B}"/>
  <tableColumns count="2">
    <tableColumn id="1" xr3:uid="{9A6A81A2-8B76-4F61-AE24-270818335F3E}" uniqueName="1" name="Simulation" queryTableFieldId="1"/>
    <tableColumn id="2" xr3:uid="{E3CA0963-A204-4F37-BD8B-1D6043DB79EF}" uniqueName="2" name=" Total_Death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0B7CDC-CCF4-4895-832F-1E3315942BDD}" name="data_avg_s21_fp5_fa3_np50_na12" displayName="data_avg_s21_fp5_fa3_np50_na12" ref="A1:B31" tableType="queryTable" totalsRowShown="0">
  <autoFilter ref="A1:B31" xr:uid="{080B7CDC-CCF4-4895-832F-1E3315942BDD}"/>
  <tableColumns count="2">
    <tableColumn id="1" xr3:uid="{7182B29F-1D5F-4CB0-B10E-29C9DA265A0F}" uniqueName="1" name="Simulation" queryTableFieldId="1"/>
    <tableColumn id="2" xr3:uid="{6F603F0B-D08D-44B3-84D2-688651E2AF97}" uniqueName="2" name=" Total_Death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AD0C37-1590-4733-ABE3-BC06D243BA2A}" name="data_avg_s21_fp5_fa3_np50_na10" displayName="data_avg_s21_fp5_fa3_np50_na10" ref="A1:B31" tableType="queryTable" totalsRowShown="0">
  <autoFilter ref="A1:B31" xr:uid="{4DAD0C37-1590-4733-ABE3-BC06D243BA2A}"/>
  <tableColumns count="2">
    <tableColumn id="1" xr3:uid="{257A823F-4B76-4CA1-A92D-33BAF2D6F4DF}" uniqueName="1" name="Simulation" queryTableFieldId="1"/>
    <tableColumn id="2" xr3:uid="{EEA76492-B32B-4816-BCE6-C4A94803BB42}" uniqueName="2" name=" Total_Death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459BC-ECE5-42AC-AF42-2873C8043926}" name="data_avg_s21_fp5_fa3_np50_na8" displayName="data_avg_s21_fp5_fa3_np50_na8" ref="A1:B31" tableType="queryTable" totalsRowShown="0">
  <autoFilter ref="A1:B31" xr:uid="{587459BC-ECE5-42AC-AF42-2873C8043926}"/>
  <tableColumns count="2">
    <tableColumn id="1" xr3:uid="{73798505-7B5C-432F-8DF7-3B2BAC42864C}" uniqueName="1" name="Simulation" queryTableFieldId="1"/>
    <tableColumn id="2" xr3:uid="{D11720CB-6216-4B17-9B97-DB3CEBD7EA0A}" uniqueName="2" name=" Total_Death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C87C4D-9BD9-42AF-A6B2-3EE86979497D}" name="data_avg_s21_fp5_fa3_np50_na6" displayName="data_avg_s21_fp5_fa3_np50_na6" ref="A1:B31" tableType="queryTable" totalsRowShown="0">
  <autoFilter ref="A1:B31" xr:uid="{14C87C4D-9BD9-42AF-A6B2-3EE86979497D}"/>
  <tableColumns count="2">
    <tableColumn id="1" xr3:uid="{146520D0-AD6A-4887-9CDE-DE82B1A2C1BA}" uniqueName="1" name="Simulation" queryTableFieldId="1"/>
    <tableColumn id="2" xr3:uid="{2AFFC815-9F77-4714-9ADF-67F9A99B4647}" uniqueName="2" name=" Total_Death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78206-4AC6-4CAE-ADC2-DB1EF9C9B8E4}" name="data_avg_s21_fp5_fa3_np50_na4" displayName="data_avg_s21_fp5_fa3_np50_na4" ref="A1:B31" tableType="queryTable" totalsRowShown="0">
  <autoFilter ref="A1:B31" xr:uid="{5AD78206-4AC6-4CAE-ADC2-DB1EF9C9B8E4}"/>
  <tableColumns count="2">
    <tableColumn id="1" xr3:uid="{80991C8F-904D-4DE9-B1FD-81D0D7C3335C}" uniqueName="1" name="Simulation" queryTableFieldId="1"/>
    <tableColumn id="2" xr3:uid="{F9C1189D-14FE-44F8-AF8F-2BBEB2D42B03}" uniqueName="2" name=" Total_Death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B07B1-3689-4602-A064-ACE0DCD5238C}" name="data_avg_s21_fp5_fa3_np50_na2" displayName="data_avg_s21_fp5_fa3_np50_na2" ref="A1:B31" tableType="queryTable" totalsRowShown="0">
  <autoFilter ref="A1:B31" xr:uid="{1C1B07B1-3689-4602-A064-ACE0DCD5238C}"/>
  <tableColumns count="2">
    <tableColumn id="1" xr3:uid="{79BABC37-91A4-46D4-A65C-3FC671349B2E}" uniqueName="1" name="Simulation" queryTableFieldId="1"/>
    <tableColumn id="2" xr3:uid="{9CFF5765-6616-4D63-9DD8-0C77DD41B0E3}" uniqueName="2" name=" Total_Death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9BB9018-BBE6-4B2B-ACFC-7C166BC2EF13}" name="data_avg_s22_fp5_fa3_np50_na16" displayName="data_avg_s22_fp5_fa3_np50_na16" ref="A1:B31" tableType="queryTable" totalsRowShown="0">
  <autoFilter ref="A1:B31" xr:uid="{19BB9018-BBE6-4B2B-ACFC-7C166BC2EF13}"/>
  <tableColumns count="2">
    <tableColumn id="1" xr3:uid="{D05996A3-8527-4ED8-B59D-2C38164D6751}" uniqueName="1" name="Simulation" queryTableFieldId="1"/>
    <tableColumn id="2" xr3:uid="{F2A5F54C-9272-41B4-AD76-962CFE7DF48D}" uniqueName="2" name=" Total_Death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D354D7-C4F6-48D1-BFB9-8B0EE92208B9}" name="data_avg_s20_fp5_fa3_np50_na18" displayName="data_avg_s20_fp5_fa3_np50_na18" ref="A1:B31" tableType="queryTable" totalsRowShown="0">
  <autoFilter ref="A1:B31" xr:uid="{CFD354D7-C4F6-48D1-BFB9-8B0EE92208B9}"/>
  <tableColumns count="2">
    <tableColumn id="1" xr3:uid="{E3952CB6-BE35-483E-8610-B9BFF365D5A9}" uniqueName="1" name="Simulation" queryTableFieldId="1"/>
    <tableColumn id="2" xr3:uid="{86F2CEA2-669C-4820-A442-2B94A835F300}" uniqueName="2" name=" Total_Death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DA61CB9-FD8C-47CF-B2D1-415CD66624E8}" name="data_avg_s22_fp5_fa3_np50_na14" displayName="data_avg_s22_fp5_fa3_np50_na14" ref="A1:B31" tableType="queryTable" totalsRowShown="0">
  <autoFilter ref="A1:B31" xr:uid="{1DA61CB9-FD8C-47CF-B2D1-415CD66624E8}"/>
  <tableColumns count="2">
    <tableColumn id="1" xr3:uid="{BADBD662-A369-4726-8F33-C694D582C012}" uniqueName="1" name="Simulation" queryTableFieldId="1"/>
    <tableColumn id="2" xr3:uid="{5A706EE8-98EF-40E9-A039-B6E864C9298E}" uniqueName="2" name=" Total_Death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CCADE8D-56AE-48B8-8C52-EDD983920BA6}" name="data_avg_s20_fp5_fa3_np50_na2" displayName="data_avg_s20_fp5_fa3_np50_na2" ref="A1:B31" tableType="queryTable" totalsRowShown="0">
  <autoFilter ref="A1:B31" xr:uid="{0CCADE8D-56AE-48B8-8C52-EDD983920BA6}"/>
  <tableColumns count="2">
    <tableColumn id="1" xr3:uid="{62A75F2B-5E89-4C39-BED6-9720CF51FE1B}" uniqueName="1" name="Simulation" queryTableFieldId="1"/>
    <tableColumn id="2" xr3:uid="{5DB49EF2-6461-4F21-9BCC-0297F0D15FEE}" uniqueName="2" name=" Total_Death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74E93D-EDFD-4ECF-902A-6980A79E3A13}" name="data_avg_s22_fp5_fa3_np50_na12" displayName="data_avg_s22_fp5_fa3_np50_na12" ref="A1:B31" tableType="queryTable" totalsRowShown="0">
  <autoFilter ref="A1:B31" xr:uid="{4674E93D-EDFD-4ECF-902A-6980A79E3A13}"/>
  <tableColumns count="2">
    <tableColumn id="1" xr3:uid="{94141A7B-AA7A-403A-8173-131D59A29739}" uniqueName="1" name="Simulation" queryTableFieldId="1"/>
    <tableColumn id="2" xr3:uid="{021D2C49-3DBA-49DD-A1E7-A670B7A813C2}" uniqueName="2" name=" Total_Death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9E4862-91BD-46FD-B26D-E4718BDE335E}" name="data_avg_s22_fp5_fa3_np50_na10" displayName="data_avg_s22_fp5_fa3_np50_na10" ref="A1:B31" tableType="queryTable" totalsRowShown="0">
  <autoFilter ref="A1:B31" xr:uid="{3F9E4862-91BD-46FD-B26D-E4718BDE335E}"/>
  <tableColumns count="2">
    <tableColumn id="1" xr3:uid="{6099207D-6CBC-471B-A98C-BA48D56ED0A7}" uniqueName="1" name="Simulation" queryTableFieldId="1"/>
    <tableColumn id="2" xr3:uid="{C2503001-B663-4989-ACF3-8E32F0749B53}" uniqueName="2" name=" Total_Death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4628A4-1320-4870-8A8B-6CDF3B3A7775}" name="data_avg_s22_fp5_fa3_np50_na8" displayName="data_avg_s22_fp5_fa3_np50_na8" ref="A1:B31" tableType="queryTable" totalsRowShown="0">
  <autoFilter ref="A1:B31" xr:uid="{634628A4-1320-4870-8A8B-6CDF3B3A7775}"/>
  <tableColumns count="2">
    <tableColumn id="1" xr3:uid="{8DC8F3F0-42DA-4A55-B65B-0FEFD16BB29B}" uniqueName="1" name="Simulation" queryTableFieldId="1"/>
    <tableColumn id="2" xr3:uid="{8AB310A7-38CC-4594-9AA5-EFFC7A07092B}" uniqueName="2" name=" Total_Death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33F057-67B8-4E85-9C08-FC4AB7F55EB8}" name="data_avg_s22_fp5_fa3_np50_na6" displayName="data_avg_s22_fp5_fa3_np50_na6" ref="A1:B31" tableType="queryTable" totalsRowShown="0">
  <autoFilter ref="A1:B31" xr:uid="{AD33F057-67B8-4E85-9C08-FC4AB7F55EB8}"/>
  <tableColumns count="2">
    <tableColumn id="1" xr3:uid="{2A2804B1-D50A-4BB1-A655-51A1211FBE9D}" uniqueName="1" name="Simulation" queryTableFieldId="1"/>
    <tableColumn id="2" xr3:uid="{1C9FB993-7371-467D-9337-2904D75AF388}" uniqueName="2" name=" Total_Death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17DD68-FDC2-48F6-B99F-7A93F435EB6D}" name="data_avg_s22_fp5_fa3_np50_na4" displayName="data_avg_s22_fp5_fa3_np50_na4" ref="A1:B31" tableType="queryTable" totalsRowShown="0">
  <autoFilter ref="A1:B31" xr:uid="{5417DD68-FDC2-48F6-B99F-7A93F435EB6D}"/>
  <tableColumns count="2">
    <tableColumn id="1" xr3:uid="{B9917F15-DB70-4BB2-8905-29B63EBECB02}" uniqueName="1" name="Simulation" queryTableFieldId="1"/>
    <tableColumn id="2" xr3:uid="{44576E5A-52EA-4F69-BA19-F5915DA4E94A}" uniqueName="2" name=" Total_Death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5A3F72-3F16-4D78-A7FA-AA5E6A411F34}" name="data_avg_s22_fp5_fa3_np50_na2" displayName="data_avg_s22_fp5_fa3_np50_na2" ref="A1:B31" tableType="queryTable" totalsRowShown="0">
  <autoFilter ref="A1:B31" xr:uid="{495A3F72-3F16-4D78-A7FA-AA5E6A411F34}"/>
  <tableColumns count="2">
    <tableColumn id="1" xr3:uid="{0C80EBE6-79D1-4DB6-AD82-D377376A9628}" uniqueName="1" name="Simulation" queryTableFieldId="1"/>
    <tableColumn id="2" xr3:uid="{847BF906-8411-447B-915C-54E2365ED4BF}" uniqueName="2" name=" Total_Death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239F4B-CDAF-4279-B368-F3C19029B203}" name="data_avg_s21_fp5_fa3_np50_na18" displayName="data_avg_s21_fp5_fa3_np50_na18" ref="A1:B31" tableType="queryTable" totalsRowShown="0">
  <autoFilter ref="A1:B31" xr:uid="{74239F4B-CDAF-4279-B368-F3C19029B203}"/>
  <tableColumns count="2">
    <tableColumn id="1" xr3:uid="{DD8B3117-A67A-478C-AEA5-29B7E1166ABE}" uniqueName="1" name="Simulation" queryTableFieldId="1"/>
    <tableColumn id="2" xr3:uid="{F9F0593E-12D0-41C8-8DA9-FF9CC0ABCAAE}" uniqueName="2" name=" Total_Deat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1C-000B-45DB-8C8D-1E70B1956FCE}">
  <dimension ref="A1:B31"/>
  <sheetViews>
    <sheetView topLeftCell="B1"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40</v>
      </c>
    </row>
    <row r="3" spans="1:2" x14ac:dyDescent="0.25">
      <c r="A3">
        <v>1</v>
      </c>
      <c r="B3">
        <v>49</v>
      </c>
    </row>
    <row r="4" spans="1:2" x14ac:dyDescent="0.25">
      <c r="A4">
        <v>2</v>
      </c>
      <c r="B4">
        <v>46</v>
      </c>
    </row>
    <row r="5" spans="1:2" x14ac:dyDescent="0.25">
      <c r="A5">
        <v>3</v>
      </c>
      <c r="B5">
        <v>46</v>
      </c>
    </row>
    <row r="6" spans="1:2" x14ac:dyDescent="0.25">
      <c r="A6">
        <v>4</v>
      </c>
      <c r="B6">
        <v>37</v>
      </c>
    </row>
    <row r="7" spans="1:2" x14ac:dyDescent="0.25">
      <c r="A7">
        <v>5</v>
      </c>
      <c r="B7">
        <v>46</v>
      </c>
    </row>
    <row r="8" spans="1:2" x14ac:dyDescent="0.25">
      <c r="A8">
        <v>6</v>
      </c>
      <c r="B8">
        <v>48</v>
      </c>
    </row>
    <row r="9" spans="1:2" x14ac:dyDescent="0.25">
      <c r="A9">
        <v>7</v>
      </c>
      <c r="B9">
        <v>41</v>
      </c>
    </row>
    <row r="10" spans="1:2" x14ac:dyDescent="0.25">
      <c r="A10">
        <v>8</v>
      </c>
      <c r="B10">
        <v>50</v>
      </c>
    </row>
    <row r="11" spans="1:2" x14ac:dyDescent="0.25">
      <c r="A11">
        <v>9</v>
      </c>
      <c r="B11">
        <v>45</v>
      </c>
    </row>
    <row r="12" spans="1:2" x14ac:dyDescent="0.25">
      <c r="A12">
        <v>10</v>
      </c>
      <c r="B12">
        <v>48</v>
      </c>
    </row>
    <row r="13" spans="1:2" x14ac:dyDescent="0.25">
      <c r="A13">
        <v>11</v>
      </c>
      <c r="B13">
        <v>45</v>
      </c>
    </row>
    <row r="14" spans="1:2" x14ac:dyDescent="0.25">
      <c r="A14">
        <v>12</v>
      </c>
      <c r="B14">
        <v>46</v>
      </c>
    </row>
    <row r="15" spans="1:2" x14ac:dyDescent="0.25">
      <c r="A15">
        <v>13</v>
      </c>
      <c r="B15">
        <v>47</v>
      </c>
    </row>
    <row r="16" spans="1:2" x14ac:dyDescent="0.25">
      <c r="A16">
        <v>14</v>
      </c>
      <c r="B16">
        <v>48</v>
      </c>
    </row>
    <row r="17" spans="1:2" x14ac:dyDescent="0.25">
      <c r="A17">
        <v>15</v>
      </c>
      <c r="B17">
        <v>49</v>
      </c>
    </row>
    <row r="18" spans="1:2" x14ac:dyDescent="0.25">
      <c r="A18">
        <v>16</v>
      </c>
      <c r="B18">
        <v>45</v>
      </c>
    </row>
    <row r="19" spans="1:2" x14ac:dyDescent="0.25">
      <c r="A19">
        <v>17</v>
      </c>
      <c r="B19">
        <v>48</v>
      </c>
    </row>
    <row r="20" spans="1:2" x14ac:dyDescent="0.25">
      <c r="A20">
        <v>18</v>
      </c>
      <c r="B20">
        <v>39</v>
      </c>
    </row>
    <row r="21" spans="1:2" x14ac:dyDescent="0.25">
      <c r="A21">
        <v>19</v>
      </c>
      <c r="B21">
        <v>44</v>
      </c>
    </row>
    <row r="22" spans="1:2" x14ac:dyDescent="0.25">
      <c r="A22">
        <v>20</v>
      </c>
      <c r="B22">
        <v>47</v>
      </c>
    </row>
    <row r="23" spans="1:2" x14ac:dyDescent="0.25">
      <c r="A23">
        <v>21</v>
      </c>
      <c r="B23">
        <v>48</v>
      </c>
    </row>
    <row r="24" spans="1:2" x14ac:dyDescent="0.25">
      <c r="A24">
        <v>22</v>
      </c>
      <c r="B24">
        <v>45</v>
      </c>
    </row>
    <row r="25" spans="1:2" x14ac:dyDescent="0.25">
      <c r="A25">
        <v>23</v>
      </c>
      <c r="B25">
        <v>45</v>
      </c>
    </row>
    <row r="26" spans="1:2" x14ac:dyDescent="0.25">
      <c r="A26">
        <v>24</v>
      </c>
      <c r="B26">
        <v>50</v>
      </c>
    </row>
    <row r="27" spans="1:2" x14ac:dyDescent="0.25">
      <c r="A27">
        <v>25</v>
      </c>
      <c r="B27">
        <v>46</v>
      </c>
    </row>
    <row r="28" spans="1:2" x14ac:dyDescent="0.25">
      <c r="A28">
        <v>26</v>
      </c>
      <c r="B28">
        <v>48</v>
      </c>
    </row>
    <row r="29" spans="1:2" x14ac:dyDescent="0.25">
      <c r="A29">
        <v>27</v>
      </c>
      <c r="B29">
        <v>48</v>
      </c>
    </row>
    <row r="30" spans="1:2" x14ac:dyDescent="0.25">
      <c r="A30">
        <v>28</v>
      </c>
      <c r="B30">
        <v>45</v>
      </c>
    </row>
    <row r="31" spans="1:2" x14ac:dyDescent="0.25">
      <c r="A31">
        <v>29</v>
      </c>
      <c r="B31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569B-B58E-4C1D-B13B-F0239E2BFF98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</v>
      </c>
    </row>
    <row r="3" spans="1:2" x14ac:dyDescent="0.25">
      <c r="A3">
        <v>1</v>
      </c>
      <c r="B3">
        <v>32</v>
      </c>
    </row>
    <row r="4" spans="1:2" x14ac:dyDescent="0.25">
      <c r="A4">
        <v>2</v>
      </c>
      <c r="B4">
        <v>30</v>
      </c>
    </row>
    <row r="5" spans="1:2" x14ac:dyDescent="0.25">
      <c r="A5">
        <v>3</v>
      </c>
      <c r="B5">
        <v>25</v>
      </c>
    </row>
    <row r="6" spans="1:2" x14ac:dyDescent="0.25">
      <c r="A6">
        <v>4</v>
      </c>
      <c r="B6">
        <v>31</v>
      </c>
    </row>
    <row r="7" spans="1:2" x14ac:dyDescent="0.25">
      <c r="A7">
        <v>5</v>
      </c>
      <c r="B7">
        <v>26</v>
      </c>
    </row>
    <row r="8" spans="1:2" x14ac:dyDescent="0.25">
      <c r="A8">
        <v>6</v>
      </c>
      <c r="B8">
        <v>27</v>
      </c>
    </row>
    <row r="9" spans="1:2" x14ac:dyDescent="0.25">
      <c r="A9">
        <v>7</v>
      </c>
      <c r="B9">
        <v>26</v>
      </c>
    </row>
    <row r="10" spans="1:2" x14ac:dyDescent="0.25">
      <c r="A10">
        <v>8</v>
      </c>
      <c r="B10">
        <v>29</v>
      </c>
    </row>
    <row r="11" spans="1:2" x14ac:dyDescent="0.25">
      <c r="A11">
        <v>9</v>
      </c>
      <c r="B11">
        <v>21</v>
      </c>
    </row>
    <row r="12" spans="1:2" x14ac:dyDescent="0.25">
      <c r="A12">
        <v>10</v>
      </c>
      <c r="B12">
        <v>24</v>
      </c>
    </row>
    <row r="13" spans="1:2" x14ac:dyDescent="0.25">
      <c r="A13">
        <v>11</v>
      </c>
      <c r="B13">
        <v>32</v>
      </c>
    </row>
    <row r="14" spans="1:2" x14ac:dyDescent="0.25">
      <c r="A14">
        <v>12</v>
      </c>
      <c r="B14">
        <v>24</v>
      </c>
    </row>
    <row r="15" spans="1:2" x14ac:dyDescent="0.25">
      <c r="A15">
        <v>13</v>
      </c>
      <c r="B15">
        <v>32</v>
      </c>
    </row>
    <row r="16" spans="1:2" x14ac:dyDescent="0.25">
      <c r="A16">
        <v>14</v>
      </c>
      <c r="B16">
        <v>25</v>
      </c>
    </row>
    <row r="17" spans="1:2" x14ac:dyDescent="0.25">
      <c r="A17">
        <v>15</v>
      </c>
      <c r="B17">
        <v>28</v>
      </c>
    </row>
    <row r="18" spans="1:2" x14ac:dyDescent="0.25">
      <c r="A18">
        <v>16</v>
      </c>
      <c r="B18">
        <v>32</v>
      </c>
    </row>
    <row r="19" spans="1:2" x14ac:dyDescent="0.25">
      <c r="A19">
        <v>17</v>
      </c>
      <c r="B19">
        <v>26</v>
      </c>
    </row>
    <row r="20" spans="1:2" x14ac:dyDescent="0.25">
      <c r="A20">
        <v>18</v>
      </c>
      <c r="B20">
        <v>31</v>
      </c>
    </row>
    <row r="21" spans="1:2" x14ac:dyDescent="0.25">
      <c r="A21">
        <v>19</v>
      </c>
      <c r="B21">
        <v>27</v>
      </c>
    </row>
    <row r="22" spans="1:2" x14ac:dyDescent="0.25">
      <c r="A22">
        <v>20</v>
      </c>
      <c r="B22">
        <v>22</v>
      </c>
    </row>
    <row r="23" spans="1:2" x14ac:dyDescent="0.25">
      <c r="A23">
        <v>21</v>
      </c>
      <c r="B23">
        <v>22</v>
      </c>
    </row>
    <row r="24" spans="1:2" x14ac:dyDescent="0.25">
      <c r="A24">
        <v>22</v>
      </c>
      <c r="B24">
        <v>31</v>
      </c>
    </row>
    <row r="25" spans="1:2" x14ac:dyDescent="0.25">
      <c r="A25">
        <v>23</v>
      </c>
      <c r="B25">
        <v>33</v>
      </c>
    </row>
    <row r="26" spans="1:2" x14ac:dyDescent="0.25">
      <c r="A26">
        <v>24</v>
      </c>
      <c r="B26">
        <v>29</v>
      </c>
    </row>
    <row r="27" spans="1:2" x14ac:dyDescent="0.25">
      <c r="A27">
        <v>25</v>
      </c>
      <c r="B27">
        <v>22</v>
      </c>
    </row>
    <row r="28" spans="1:2" x14ac:dyDescent="0.25">
      <c r="A28">
        <v>26</v>
      </c>
      <c r="B28">
        <v>24</v>
      </c>
    </row>
    <row r="29" spans="1:2" x14ac:dyDescent="0.25">
      <c r="A29">
        <v>27</v>
      </c>
      <c r="B29">
        <v>26</v>
      </c>
    </row>
    <row r="30" spans="1:2" x14ac:dyDescent="0.25">
      <c r="A30">
        <v>28</v>
      </c>
      <c r="B30">
        <v>30</v>
      </c>
    </row>
    <row r="31" spans="1:2" x14ac:dyDescent="0.25">
      <c r="A31">
        <v>29</v>
      </c>
      <c r="B31">
        <v>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E9BF-F94A-4208-B95E-4CFE3C32936E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21</v>
      </c>
    </row>
    <row r="3" spans="1:2" x14ac:dyDescent="0.25">
      <c r="A3">
        <v>1</v>
      </c>
      <c r="B3">
        <v>29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16</v>
      </c>
    </row>
    <row r="6" spans="1:2" x14ac:dyDescent="0.25">
      <c r="A6">
        <v>4</v>
      </c>
      <c r="B6">
        <v>20</v>
      </c>
    </row>
    <row r="7" spans="1:2" x14ac:dyDescent="0.25">
      <c r="A7">
        <v>5</v>
      </c>
      <c r="B7">
        <v>25</v>
      </c>
    </row>
    <row r="8" spans="1:2" x14ac:dyDescent="0.25">
      <c r="A8">
        <v>6</v>
      </c>
      <c r="B8">
        <v>26</v>
      </c>
    </row>
    <row r="9" spans="1:2" x14ac:dyDescent="0.25">
      <c r="A9">
        <v>7</v>
      </c>
      <c r="B9">
        <v>26</v>
      </c>
    </row>
    <row r="10" spans="1:2" x14ac:dyDescent="0.25">
      <c r="A10">
        <v>8</v>
      </c>
      <c r="B10">
        <v>20</v>
      </c>
    </row>
    <row r="11" spans="1:2" x14ac:dyDescent="0.25">
      <c r="A11">
        <v>9</v>
      </c>
      <c r="B11">
        <v>28</v>
      </c>
    </row>
    <row r="12" spans="1:2" x14ac:dyDescent="0.25">
      <c r="A12">
        <v>10</v>
      </c>
      <c r="B12">
        <v>18</v>
      </c>
    </row>
    <row r="13" spans="1:2" x14ac:dyDescent="0.25">
      <c r="A13">
        <v>11</v>
      </c>
      <c r="B13">
        <v>29</v>
      </c>
    </row>
    <row r="14" spans="1:2" x14ac:dyDescent="0.25">
      <c r="A14">
        <v>12</v>
      </c>
      <c r="B14">
        <v>21</v>
      </c>
    </row>
    <row r="15" spans="1:2" x14ac:dyDescent="0.25">
      <c r="A15">
        <v>13</v>
      </c>
      <c r="B15">
        <v>32</v>
      </c>
    </row>
    <row r="16" spans="1:2" x14ac:dyDescent="0.25">
      <c r="A16">
        <v>14</v>
      </c>
      <c r="B16">
        <v>29</v>
      </c>
    </row>
    <row r="17" spans="1:2" x14ac:dyDescent="0.25">
      <c r="A17">
        <v>15</v>
      </c>
      <c r="B17">
        <v>27</v>
      </c>
    </row>
    <row r="18" spans="1:2" x14ac:dyDescent="0.25">
      <c r="A18">
        <v>16</v>
      </c>
      <c r="B18">
        <v>27</v>
      </c>
    </row>
    <row r="19" spans="1:2" x14ac:dyDescent="0.25">
      <c r="A19">
        <v>17</v>
      </c>
      <c r="B19">
        <v>28</v>
      </c>
    </row>
    <row r="20" spans="1:2" x14ac:dyDescent="0.25">
      <c r="A20">
        <v>18</v>
      </c>
      <c r="B20">
        <v>25</v>
      </c>
    </row>
    <row r="21" spans="1:2" x14ac:dyDescent="0.25">
      <c r="A21">
        <v>19</v>
      </c>
      <c r="B21">
        <v>25</v>
      </c>
    </row>
    <row r="22" spans="1:2" x14ac:dyDescent="0.25">
      <c r="A22">
        <v>20</v>
      </c>
      <c r="B22">
        <v>24</v>
      </c>
    </row>
    <row r="23" spans="1:2" x14ac:dyDescent="0.25">
      <c r="A23">
        <v>21</v>
      </c>
      <c r="B23">
        <v>21</v>
      </c>
    </row>
    <row r="24" spans="1:2" x14ac:dyDescent="0.25">
      <c r="A24">
        <v>22</v>
      </c>
      <c r="B24">
        <v>26</v>
      </c>
    </row>
    <row r="25" spans="1:2" x14ac:dyDescent="0.25">
      <c r="A25">
        <v>23</v>
      </c>
      <c r="B25">
        <v>21</v>
      </c>
    </row>
    <row r="26" spans="1:2" x14ac:dyDescent="0.25">
      <c r="A26">
        <v>24</v>
      </c>
      <c r="B26">
        <v>27</v>
      </c>
    </row>
    <row r="27" spans="1:2" x14ac:dyDescent="0.25">
      <c r="A27">
        <v>25</v>
      </c>
      <c r="B27">
        <v>17</v>
      </c>
    </row>
    <row r="28" spans="1:2" x14ac:dyDescent="0.25">
      <c r="A28">
        <v>26</v>
      </c>
      <c r="B28">
        <v>25</v>
      </c>
    </row>
    <row r="29" spans="1:2" x14ac:dyDescent="0.25">
      <c r="A29">
        <v>27</v>
      </c>
      <c r="B29">
        <v>19</v>
      </c>
    </row>
    <row r="30" spans="1:2" x14ac:dyDescent="0.25">
      <c r="A30">
        <v>28</v>
      </c>
      <c r="B30">
        <v>24</v>
      </c>
    </row>
    <row r="31" spans="1:2" x14ac:dyDescent="0.25">
      <c r="A31">
        <v>29</v>
      </c>
      <c r="B31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1637-FA01-4071-BE0D-AAE91FD1E01B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</v>
      </c>
    </row>
    <row r="3" spans="1:2" x14ac:dyDescent="0.25">
      <c r="A3">
        <v>1</v>
      </c>
      <c r="B3">
        <v>18</v>
      </c>
    </row>
    <row r="4" spans="1:2" x14ac:dyDescent="0.25">
      <c r="A4">
        <v>2</v>
      </c>
      <c r="B4">
        <v>25</v>
      </c>
    </row>
    <row r="5" spans="1:2" x14ac:dyDescent="0.25">
      <c r="A5">
        <v>3</v>
      </c>
      <c r="B5">
        <v>17</v>
      </c>
    </row>
    <row r="6" spans="1:2" x14ac:dyDescent="0.25">
      <c r="A6">
        <v>4</v>
      </c>
      <c r="B6">
        <v>22</v>
      </c>
    </row>
    <row r="7" spans="1:2" x14ac:dyDescent="0.25">
      <c r="A7">
        <v>5</v>
      </c>
      <c r="B7">
        <v>17</v>
      </c>
    </row>
    <row r="8" spans="1:2" x14ac:dyDescent="0.25">
      <c r="A8">
        <v>6</v>
      </c>
      <c r="B8">
        <v>18</v>
      </c>
    </row>
    <row r="9" spans="1:2" x14ac:dyDescent="0.25">
      <c r="A9">
        <v>7</v>
      </c>
      <c r="B9">
        <v>23</v>
      </c>
    </row>
    <row r="10" spans="1:2" x14ac:dyDescent="0.25">
      <c r="A10">
        <v>8</v>
      </c>
      <c r="B10">
        <v>19</v>
      </c>
    </row>
    <row r="11" spans="1:2" x14ac:dyDescent="0.25">
      <c r="A11">
        <v>9</v>
      </c>
      <c r="B11">
        <v>22</v>
      </c>
    </row>
    <row r="12" spans="1:2" x14ac:dyDescent="0.25">
      <c r="A12">
        <v>10</v>
      </c>
      <c r="B12">
        <v>22</v>
      </c>
    </row>
    <row r="13" spans="1:2" x14ac:dyDescent="0.25">
      <c r="A13">
        <v>11</v>
      </c>
      <c r="B13">
        <v>17</v>
      </c>
    </row>
    <row r="14" spans="1:2" x14ac:dyDescent="0.25">
      <c r="A14">
        <v>12</v>
      </c>
      <c r="B14">
        <v>26</v>
      </c>
    </row>
    <row r="15" spans="1:2" x14ac:dyDescent="0.25">
      <c r="A15">
        <v>13</v>
      </c>
      <c r="B15">
        <v>27</v>
      </c>
    </row>
    <row r="16" spans="1:2" x14ac:dyDescent="0.25">
      <c r="A16">
        <v>14</v>
      </c>
      <c r="B16">
        <v>19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24</v>
      </c>
    </row>
    <row r="19" spans="1:2" x14ac:dyDescent="0.25">
      <c r="A19">
        <v>17</v>
      </c>
      <c r="B19">
        <v>21</v>
      </c>
    </row>
    <row r="20" spans="1:2" x14ac:dyDescent="0.25">
      <c r="A20">
        <v>18</v>
      </c>
      <c r="B20">
        <v>17</v>
      </c>
    </row>
    <row r="21" spans="1:2" x14ac:dyDescent="0.25">
      <c r="A21">
        <v>19</v>
      </c>
      <c r="B21">
        <v>22</v>
      </c>
    </row>
    <row r="22" spans="1:2" x14ac:dyDescent="0.25">
      <c r="A22">
        <v>20</v>
      </c>
      <c r="B22">
        <v>29</v>
      </c>
    </row>
    <row r="23" spans="1:2" x14ac:dyDescent="0.25">
      <c r="A23">
        <v>21</v>
      </c>
      <c r="B23">
        <v>25</v>
      </c>
    </row>
    <row r="24" spans="1:2" x14ac:dyDescent="0.25">
      <c r="A24">
        <v>22</v>
      </c>
      <c r="B24">
        <v>18</v>
      </c>
    </row>
    <row r="25" spans="1:2" x14ac:dyDescent="0.25">
      <c r="A25">
        <v>23</v>
      </c>
      <c r="B25">
        <v>19</v>
      </c>
    </row>
    <row r="26" spans="1:2" x14ac:dyDescent="0.25">
      <c r="A26">
        <v>24</v>
      </c>
      <c r="B26">
        <v>24</v>
      </c>
    </row>
    <row r="27" spans="1:2" x14ac:dyDescent="0.25">
      <c r="A27">
        <v>25</v>
      </c>
      <c r="B27">
        <v>20</v>
      </c>
    </row>
    <row r="28" spans="1:2" x14ac:dyDescent="0.25">
      <c r="A28">
        <v>26</v>
      </c>
      <c r="B28">
        <v>18</v>
      </c>
    </row>
    <row r="29" spans="1:2" x14ac:dyDescent="0.25">
      <c r="A29">
        <v>27</v>
      </c>
      <c r="B29">
        <v>27</v>
      </c>
    </row>
    <row r="30" spans="1:2" x14ac:dyDescent="0.25">
      <c r="A30">
        <v>28</v>
      </c>
      <c r="B30">
        <v>15</v>
      </c>
    </row>
    <row r="31" spans="1:2" x14ac:dyDescent="0.25">
      <c r="A31">
        <v>29</v>
      </c>
      <c r="B31">
        <v>23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CA6C-F183-4C93-81BD-D7230566A958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</v>
      </c>
    </row>
    <row r="3" spans="1:2" x14ac:dyDescent="0.25">
      <c r="A3">
        <v>1</v>
      </c>
      <c r="B3">
        <v>20</v>
      </c>
    </row>
    <row r="4" spans="1:2" x14ac:dyDescent="0.25">
      <c r="A4">
        <v>2</v>
      </c>
      <c r="B4">
        <v>21</v>
      </c>
    </row>
    <row r="5" spans="1:2" x14ac:dyDescent="0.25">
      <c r="A5">
        <v>3</v>
      </c>
      <c r="B5">
        <v>26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18</v>
      </c>
    </row>
    <row r="8" spans="1:2" x14ac:dyDescent="0.25">
      <c r="A8">
        <v>6</v>
      </c>
      <c r="B8">
        <v>18</v>
      </c>
    </row>
    <row r="9" spans="1:2" x14ac:dyDescent="0.25">
      <c r="A9">
        <v>7</v>
      </c>
      <c r="B9">
        <v>11</v>
      </c>
    </row>
    <row r="10" spans="1:2" x14ac:dyDescent="0.25">
      <c r="A10">
        <v>8</v>
      </c>
      <c r="B10">
        <v>18</v>
      </c>
    </row>
    <row r="11" spans="1:2" x14ac:dyDescent="0.25">
      <c r="A11">
        <v>9</v>
      </c>
      <c r="B11">
        <v>23</v>
      </c>
    </row>
    <row r="12" spans="1:2" x14ac:dyDescent="0.25">
      <c r="A12">
        <v>10</v>
      </c>
      <c r="B12">
        <v>13</v>
      </c>
    </row>
    <row r="13" spans="1:2" x14ac:dyDescent="0.25">
      <c r="A13">
        <v>11</v>
      </c>
      <c r="B13">
        <v>17</v>
      </c>
    </row>
    <row r="14" spans="1:2" x14ac:dyDescent="0.25">
      <c r="A14">
        <v>12</v>
      </c>
      <c r="B14">
        <v>19</v>
      </c>
    </row>
    <row r="15" spans="1:2" x14ac:dyDescent="0.25">
      <c r="A15">
        <v>13</v>
      </c>
      <c r="B15">
        <v>15</v>
      </c>
    </row>
    <row r="16" spans="1:2" x14ac:dyDescent="0.25">
      <c r="A16">
        <v>14</v>
      </c>
      <c r="B16">
        <v>21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14</v>
      </c>
    </row>
    <row r="19" spans="1:2" x14ac:dyDescent="0.25">
      <c r="A19">
        <v>17</v>
      </c>
      <c r="B19">
        <v>21</v>
      </c>
    </row>
    <row r="20" spans="1:2" x14ac:dyDescent="0.25">
      <c r="A20">
        <v>18</v>
      </c>
      <c r="B20">
        <v>21</v>
      </c>
    </row>
    <row r="21" spans="1:2" x14ac:dyDescent="0.25">
      <c r="A21">
        <v>19</v>
      </c>
      <c r="B21">
        <v>24</v>
      </c>
    </row>
    <row r="22" spans="1:2" x14ac:dyDescent="0.25">
      <c r="A22">
        <v>20</v>
      </c>
      <c r="B22">
        <v>20</v>
      </c>
    </row>
    <row r="23" spans="1:2" x14ac:dyDescent="0.25">
      <c r="A23">
        <v>21</v>
      </c>
      <c r="B23">
        <v>14</v>
      </c>
    </row>
    <row r="24" spans="1:2" x14ac:dyDescent="0.25">
      <c r="A24">
        <v>22</v>
      </c>
      <c r="B24">
        <v>24</v>
      </c>
    </row>
    <row r="25" spans="1:2" x14ac:dyDescent="0.25">
      <c r="A25">
        <v>23</v>
      </c>
      <c r="B25">
        <v>22</v>
      </c>
    </row>
    <row r="26" spans="1:2" x14ac:dyDescent="0.25">
      <c r="A26">
        <v>24</v>
      </c>
      <c r="B26">
        <v>21</v>
      </c>
    </row>
    <row r="27" spans="1:2" x14ac:dyDescent="0.25">
      <c r="A27">
        <v>25</v>
      </c>
      <c r="B27">
        <v>17</v>
      </c>
    </row>
    <row r="28" spans="1:2" x14ac:dyDescent="0.25">
      <c r="A28">
        <v>26</v>
      </c>
      <c r="B28">
        <v>23</v>
      </c>
    </row>
    <row r="29" spans="1:2" x14ac:dyDescent="0.25">
      <c r="A29">
        <v>27</v>
      </c>
      <c r="B29">
        <v>21</v>
      </c>
    </row>
    <row r="30" spans="1:2" x14ac:dyDescent="0.25">
      <c r="A30">
        <v>28</v>
      </c>
      <c r="B30">
        <v>21</v>
      </c>
    </row>
    <row r="31" spans="1:2" x14ac:dyDescent="0.25">
      <c r="A31">
        <v>29</v>
      </c>
      <c r="B31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C302-EA1C-40CB-9883-11EA3EC3A9BF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</v>
      </c>
    </row>
    <row r="3" spans="1:2" x14ac:dyDescent="0.25">
      <c r="A3">
        <v>1</v>
      </c>
      <c r="B3">
        <v>17</v>
      </c>
    </row>
    <row r="4" spans="1:2" x14ac:dyDescent="0.25">
      <c r="A4">
        <v>2</v>
      </c>
      <c r="B4">
        <v>11</v>
      </c>
    </row>
    <row r="5" spans="1:2" x14ac:dyDescent="0.25">
      <c r="A5">
        <v>3</v>
      </c>
      <c r="B5">
        <v>15</v>
      </c>
    </row>
    <row r="6" spans="1:2" x14ac:dyDescent="0.25">
      <c r="A6">
        <v>4</v>
      </c>
      <c r="B6">
        <v>18</v>
      </c>
    </row>
    <row r="7" spans="1:2" x14ac:dyDescent="0.25">
      <c r="A7">
        <v>5</v>
      </c>
      <c r="B7">
        <v>15</v>
      </c>
    </row>
    <row r="8" spans="1:2" x14ac:dyDescent="0.25">
      <c r="A8">
        <v>6</v>
      </c>
      <c r="B8">
        <v>13</v>
      </c>
    </row>
    <row r="9" spans="1:2" x14ac:dyDescent="0.25">
      <c r="A9">
        <v>7</v>
      </c>
      <c r="B9">
        <v>12</v>
      </c>
    </row>
    <row r="10" spans="1:2" x14ac:dyDescent="0.25">
      <c r="A10">
        <v>8</v>
      </c>
      <c r="B10">
        <v>12</v>
      </c>
    </row>
    <row r="11" spans="1:2" x14ac:dyDescent="0.25">
      <c r="A11">
        <v>9</v>
      </c>
      <c r="B11">
        <v>10</v>
      </c>
    </row>
    <row r="12" spans="1:2" x14ac:dyDescent="0.25">
      <c r="A12">
        <v>10</v>
      </c>
      <c r="B12">
        <v>12</v>
      </c>
    </row>
    <row r="13" spans="1:2" x14ac:dyDescent="0.25">
      <c r="A13">
        <v>11</v>
      </c>
      <c r="B13">
        <v>14</v>
      </c>
    </row>
    <row r="14" spans="1:2" x14ac:dyDescent="0.25">
      <c r="A14">
        <v>12</v>
      </c>
      <c r="B14">
        <v>15</v>
      </c>
    </row>
    <row r="15" spans="1:2" x14ac:dyDescent="0.25">
      <c r="A15">
        <v>13</v>
      </c>
      <c r="B15">
        <v>11</v>
      </c>
    </row>
    <row r="16" spans="1:2" x14ac:dyDescent="0.25">
      <c r="A16">
        <v>14</v>
      </c>
      <c r="B16">
        <v>16</v>
      </c>
    </row>
    <row r="17" spans="1:2" x14ac:dyDescent="0.25">
      <c r="A17">
        <v>15</v>
      </c>
      <c r="B17">
        <v>16</v>
      </c>
    </row>
    <row r="18" spans="1:2" x14ac:dyDescent="0.25">
      <c r="A18">
        <v>16</v>
      </c>
      <c r="B18">
        <v>15</v>
      </c>
    </row>
    <row r="19" spans="1:2" x14ac:dyDescent="0.25">
      <c r="A19">
        <v>17</v>
      </c>
      <c r="B19">
        <v>17</v>
      </c>
    </row>
    <row r="20" spans="1:2" x14ac:dyDescent="0.25">
      <c r="A20">
        <v>18</v>
      </c>
      <c r="B20">
        <v>18</v>
      </c>
    </row>
    <row r="21" spans="1:2" x14ac:dyDescent="0.25">
      <c r="A21">
        <v>19</v>
      </c>
      <c r="B21">
        <v>18</v>
      </c>
    </row>
    <row r="22" spans="1:2" x14ac:dyDescent="0.25">
      <c r="A22">
        <v>20</v>
      </c>
      <c r="B22">
        <v>14</v>
      </c>
    </row>
    <row r="23" spans="1:2" x14ac:dyDescent="0.25">
      <c r="A23">
        <v>21</v>
      </c>
      <c r="B23">
        <v>15</v>
      </c>
    </row>
    <row r="24" spans="1:2" x14ac:dyDescent="0.25">
      <c r="A24">
        <v>22</v>
      </c>
      <c r="B24">
        <v>11</v>
      </c>
    </row>
    <row r="25" spans="1:2" x14ac:dyDescent="0.25">
      <c r="A25">
        <v>23</v>
      </c>
      <c r="B25">
        <v>15</v>
      </c>
    </row>
    <row r="26" spans="1:2" x14ac:dyDescent="0.25">
      <c r="A26">
        <v>24</v>
      </c>
      <c r="B26">
        <v>22</v>
      </c>
    </row>
    <row r="27" spans="1:2" x14ac:dyDescent="0.25">
      <c r="A27">
        <v>25</v>
      </c>
      <c r="B27">
        <v>15</v>
      </c>
    </row>
    <row r="28" spans="1:2" x14ac:dyDescent="0.25">
      <c r="A28">
        <v>26</v>
      </c>
      <c r="B28">
        <v>18</v>
      </c>
    </row>
    <row r="29" spans="1:2" x14ac:dyDescent="0.25">
      <c r="A29">
        <v>27</v>
      </c>
      <c r="B29">
        <v>19</v>
      </c>
    </row>
    <row r="30" spans="1:2" x14ac:dyDescent="0.25">
      <c r="A30">
        <v>28</v>
      </c>
      <c r="B30">
        <v>17</v>
      </c>
    </row>
    <row r="31" spans="1:2" x14ac:dyDescent="0.25">
      <c r="A31">
        <v>29</v>
      </c>
      <c r="B31">
        <v>11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25AB-13C4-43E5-B8BF-0457821D8F92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13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13</v>
      </c>
    </row>
    <row r="5" spans="1:2" x14ac:dyDescent="0.25">
      <c r="A5">
        <v>3</v>
      </c>
      <c r="B5">
        <v>15</v>
      </c>
    </row>
    <row r="6" spans="1:2" x14ac:dyDescent="0.25">
      <c r="A6">
        <v>4</v>
      </c>
      <c r="B6">
        <v>13</v>
      </c>
    </row>
    <row r="7" spans="1:2" x14ac:dyDescent="0.25">
      <c r="A7">
        <v>5</v>
      </c>
      <c r="B7">
        <v>16</v>
      </c>
    </row>
    <row r="8" spans="1:2" x14ac:dyDescent="0.25">
      <c r="A8">
        <v>6</v>
      </c>
      <c r="B8">
        <v>11</v>
      </c>
    </row>
    <row r="9" spans="1:2" x14ac:dyDescent="0.25">
      <c r="A9">
        <v>7</v>
      </c>
      <c r="B9">
        <v>21</v>
      </c>
    </row>
    <row r="10" spans="1:2" x14ac:dyDescent="0.25">
      <c r="A10">
        <v>8</v>
      </c>
      <c r="B10">
        <v>15</v>
      </c>
    </row>
    <row r="11" spans="1:2" x14ac:dyDescent="0.25">
      <c r="A11">
        <v>9</v>
      </c>
      <c r="B11">
        <v>11</v>
      </c>
    </row>
    <row r="12" spans="1:2" x14ac:dyDescent="0.25">
      <c r="A12">
        <v>10</v>
      </c>
      <c r="B12">
        <v>18</v>
      </c>
    </row>
    <row r="13" spans="1:2" x14ac:dyDescent="0.25">
      <c r="A13">
        <v>11</v>
      </c>
      <c r="B13">
        <v>15</v>
      </c>
    </row>
    <row r="14" spans="1:2" x14ac:dyDescent="0.25">
      <c r="A14">
        <v>12</v>
      </c>
      <c r="B14">
        <v>11</v>
      </c>
    </row>
    <row r="15" spans="1:2" x14ac:dyDescent="0.25">
      <c r="A15">
        <v>13</v>
      </c>
      <c r="B15">
        <v>16</v>
      </c>
    </row>
    <row r="16" spans="1:2" x14ac:dyDescent="0.25">
      <c r="A16">
        <v>14</v>
      </c>
      <c r="B16">
        <v>12</v>
      </c>
    </row>
    <row r="17" spans="1:2" x14ac:dyDescent="0.25">
      <c r="A17">
        <v>15</v>
      </c>
      <c r="B17">
        <v>17</v>
      </c>
    </row>
    <row r="18" spans="1:2" x14ac:dyDescent="0.25">
      <c r="A18">
        <v>16</v>
      </c>
      <c r="B18">
        <v>16</v>
      </c>
    </row>
    <row r="19" spans="1:2" x14ac:dyDescent="0.25">
      <c r="A19">
        <v>17</v>
      </c>
      <c r="B19">
        <v>21</v>
      </c>
    </row>
    <row r="20" spans="1:2" x14ac:dyDescent="0.25">
      <c r="A20">
        <v>18</v>
      </c>
      <c r="B20">
        <v>15</v>
      </c>
    </row>
    <row r="21" spans="1:2" x14ac:dyDescent="0.25">
      <c r="A21">
        <v>19</v>
      </c>
      <c r="B21">
        <v>14</v>
      </c>
    </row>
    <row r="22" spans="1:2" x14ac:dyDescent="0.25">
      <c r="A22">
        <v>20</v>
      </c>
      <c r="B22">
        <v>13</v>
      </c>
    </row>
    <row r="23" spans="1:2" x14ac:dyDescent="0.25">
      <c r="A23">
        <v>21</v>
      </c>
      <c r="B23">
        <v>8</v>
      </c>
    </row>
    <row r="24" spans="1:2" x14ac:dyDescent="0.25">
      <c r="A24">
        <v>22</v>
      </c>
      <c r="B24">
        <v>14</v>
      </c>
    </row>
    <row r="25" spans="1:2" x14ac:dyDescent="0.25">
      <c r="A25">
        <v>23</v>
      </c>
      <c r="B25">
        <v>14</v>
      </c>
    </row>
    <row r="26" spans="1:2" x14ac:dyDescent="0.25">
      <c r="A26">
        <v>24</v>
      </c>
      <c r="B26">
        <v>14</v>
      </c>
    </row>
    <row r="27" spans="1:2" x14ac:dyDescent="0.25">
      <c r="A27">
        <v>25</v>
      </c>
      <c r="B27">
        <v>10</v>
      </c>
    </row>
    <row r="28" spans="1:2" x14ac:dyDescent="0.25">
      <c r="A28">
        <v>26</v>
      </c>
      <c r="B28">
        <v>10</v>
      </c>
    </row>
    <row r="29" spans="1:2" x14ac:dyDescent="0.25">
      <c r="A29">
        <v>27</v>
      </c>
      <c r="B29">
        <v>11</v>
      </c>
    </row>
    <row r="30" spans="1:2" x14ac:dyDescent="0.25">
      <c r="A30">
        <v>28</v>
      </c>
      <c r="B30">
        <v>14</v>
      </c>
    </row>
    <row r="31" spans="1:2" x14ac:dyDescent="0.25">
      <c r="A31">
        <v>29</v>
      </c>
      <c r="B31">
        <v>13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09C9-2D0E-4778-AD5F-CBEBE894DD93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12</v>
      </c>
    </row>
    <row r="5" spans="1:2" x14ac:dyDescent="0.25">
      <c r="A5">
        <v>3</v>
      </c>
      <c r="B5">
        <v>12</v>
      </c>
    </row>
    <row r="6" spans="1:2" x14ac:dyDescent="0.25">
      <c r="A6">
        <v>4</v>
      </c>
      <c r="B6">
        <v>14</v>
      </c>
    </row>
    <row r="7" spans="1:2" x14ac:dyDescent="0.25">
      <c r="A7">
        <v>5</v>
      </c>
      <c r="B7">
        <v>11</v>
      </c>
    </row>
    <row r="8" spans="1:2" x14ac:dyDescent="0.25">
      <c r="A8">
        <v>6</v>
      </c>
      <c r="B8">
        <v>13</v>
      </c>
    </row>
    <row r="9" spans="1:2" x14ac:dyDescent="0.25">
      <c r="A9">
        <v>7</v>
      </c>
      <c r="B9">
        <v>17</v>
      </c>
    </row>
    <row r="10" spans="1:2" x14ac:dyDescent="0.25">
      <c r="A10">
        <v>8</v>
      </c>
      <c r="B10">
        <v>8</v>
      </c>
    </row>
    <row r="11" spans="1:2" x14ac:dyDescent="0.25">
      <c r="A11">
        <v>9</v>
      </c>
      <c r="B11">
        <v>6</v>
      </c>
    </row>
    <row r="12" spans="1:2" x14ac:dyDescent="0.25">
      <c r="A12">
        <v>10</v>
      </c>
      <c r="B12">
        <v>19</v>
      </c>
    </row>
    <row r="13" spans="1:2" x14ac:dyDescent="0.25">
      <c r="A13">
        <v>11</v>
      </c>
      <c r="B13">
        <v>7</v>
      </c>
    </row>
    <row r="14" spans="1:2" x14ac:dyDescent="0.25">
      <c r="A14">
        <v>12</v>
      </c>
      <c r="B14">
        <v>9</v>
      </c>
    </row>
    <row r="15" spans="1:2" x14ac:dyDescent="0.25">
      <c r="A15">
        <v>13</v>
      </c>
      <c r="B15">
        <v>13</v>
      </c>
    </row>
    <row r="16" spans="1:2" x14ac:dyDescent="0.25">
      <c r="A16">
        <v>14</v>
      </c>
      <c r="B16">
        <v>9</v>
      </c>
    </row>
    <row r="17" spans="1:2" x14ac:dyDescent="0.25">
      <c r="A17">
        <v>15</v>
      </c>
      <c r="B17">
        <v>10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18</v>
      </c>
    </row>
    <row r="20" spans="1:2" x14ac:dyDescent="0.25">
      <c r="A20">
        <v>18</v>
      </c>
      <c r="B20">
        <v>11</v>
      </c>
    </row>
    <row r="21" spans="1:2" x14ac:dyDescent="0.25">
      <c r="A21">
        <v>19</v>
      </c>
      <c r="B21">
        <v>12</v>
      </c>
    </row>
    <row r="22" spans="1:2" x14ac:dyDescent="0.25">
      <c r="A22">
        <v>20</v>
      </c>
      <c r="B22">
        <v>5</v>
      </c>
    </row>
    <row r="23" spans="1:2" x14ac:dyDescent="0.25">
      <c r="A23">
        <v>21</v>
      </c>
      <c r="B23">
        <v>15</v>
      </c>
    </row>
    <row r="24" spans="1:2" x14ac:dyDescent="0.25">
      <c r="A24">
        <v>22</v>
      </c>
      <c r="B24">
        <v>10</v>
      </c>
    </row>
    <row r="25" spans="1:2" x14ac:dyDescent="0.25">
      <c r="A25">
        <v>23</v>
      </c>
      <c r="B25">
        <v>11</v>
      </c>
    </row>
    <row r="26" spans="1:2" x14ac:dyDescent="0.25">
      <c r="A26">
        <v>24</v>
      </c>
      <c r="B26">
        <v>15</v>
      </c>
    </row>
    <row r="27" spans="1:2" x14ac:dyDescent="0.25">
      <c r="A27">
        <v>25</v>
      </c>
      <c r="B27">
        <v>10</v>
      </c>
    </row>
    <row r="28" spans="1:2" x14ac:dyDescent="0.25">
      <c r="A28">
        <v>26</v>
      </c>
      <c r="B28">
        <v>13</v>
      </c>
    </row>
    <row r="29" spans="1:2" x14ac:dyDescent="0.25">
      <c r="A29">
        <v>27</v>
      </c>
      <c r="B29">
        <v>10</v>
      </c>
    </row>
    <row r="30" spans="1:2" x14ac:dyDescent="0.25">
      <c r="A30">
        <v>28</v>
      </c>
      <c r="B30">
        <v>7</v>
      </c>
    </row>
    <row r="31" spans="1:2" x14ac:dyDescent="0.25">
      <c r="A31">
        <v>29</v>
      </c>
      <c r="B31">
        <v>11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BD8E-6D66-4505-B92B-E58B4426831B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6</v>
      </c>
    </row>
    <row r="5" spans="1:2" x14ac:dyDescent="0.25">
      <c r="A5">
        <v>3</v>
      </c>
      <c r="B5">
        <v>12</v>
      </c>
    </row>
    <row r="6" spans="1:2" x14ac:dyDescent="0.25">
      <c r="A6">
        <v>4</v>
      </c>
      <c r="B6">
        <v>7</v>
      </c>
    </row>
    <row r="7" spans="1:2" x14ac:dyDescent="0.25">
      <c r="A7">
        <v>5</v>
      </c>
      <c r="B7">
        <v>17</v>
      </c>
    </row>
    <row r="8" spans="1:2" x14ac:dyDescent="0.25">
      <c r="A8">
        <v>6</v>
      </c>
      <c r="B8">
        <v>8</v>
      </c>
    </row>
    <row r="9" spans="1:2" x14ac:dyDescent="0.25">
      <c r="A9">
        <v>7</v>
      </c>
      <c r="B9">
        <v>8</v>
      </c>
    </row>
    <row r="10" spans="1:2" x14ac:dyDescent="0.25">
      <c r="A10">
        <v>8</v>
      </c>
      <c r="B10">
        <v>7</v>
      </c>
    </row>
    <row r="11" spans="1:2" x14ac:dyDescent="0.25">
      <c r="A11">
        <v>9</v>
      </c>
      <c r="B11">
        <v>6</v>
      </c>
    </row>
    <row r="12" spans="1:2" x14ac:dyDescent="0.25">
      <c r="A12">
        <v>10</v>
      </c>
      <c r="B12">
        <v>7</v>
      </c>
    </row>
    <row r="13" spans="1:2" x14ac:dyDescent="0.25">
      <c r="A13">
        <v>11</v>
      </c>
      <c r="B13">
        <v>14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15</v>
      </c>
    </row>
    <row r="16" spans="1:2" x14ac:dyDescent="0.25">
      <c r="A16">
        <v>14</v>
      </c>
      <c r="B16">
        <v>5</v>
      </c>
    </row>
    <row r="17" spans="1:2" x14ac:dyDescent="0.25">
      <c r="A17">
        <v>15</v>
      </c>
      <c r="B17">
        <v>13</v>
      </c>
    </row>
    <row r="18" spans="1:2" x14ac:dyDescent="0.25">
      <c r="A18">
        <v>16</v>
      </c>
      <c r="B18">
        <v>3</v>
      </c>
    </row>
    <row r="19" spans="1:2" x14ac:dyDescent="0.25">
      <c r="A19">
        <v>17</v>
      </c>
      <c r="B19">
        <v>8</v>
      </c>
    </row>
    <row r="20" spans="1:2" x14ac:dyDescent="0.25">
      <c r="A20">
        <v>18</v>
      </c>
      <c r="B20">
        <v>8</v>
      </c>
    </row>
    <row r="21" spans="1:2" x14ac:dyDescent="0.25">
      <c r="A21">
        <v>19</v>
      </c>
      <c r="B21">
        <v>3</v>
      </c>
    </row>
    <row r="22" spans="1:2" x14ac:dyDescent="0.25">
      <c r="A22">
        <v>20</v>
      </c>
      <c r="B22">
        <v>4</v>
      </c>
    </row>
    <row r="23" spans="1:2" x14ac:dyDescent="0.25">
      <c r="A23">
        <v>21</v>
      </c>
      <c r="B23">
        <v>3</v>
      </c>
    </row>
    <row r="24" spans="1:2" x14ac:dyDescent="0.25">
      <c r="A24">
        <v>22</v>
      </c>
      <c r="B24">
        <v>2</v>
      </c>
    </row>
    <row r="25" spans="1:2" x14ac:dyDescent="0.25">
      <c r="A25">
        <v>23</v>
      </c>
      <c r="B25">
        <v>6</v>
      </c>
    </row>
    <row r="26" spans="1:2" x14ac:dyDescent="0.25">
      <c r="A26">
        <v>24</v>
      </c>
      <c r="B26">
        <v>6</v>
      </c>
    </row>
    <row r="27" spans="1:2" x14ac:dyDescent="0.25">
      <c r="A27">
        <v>25</v>
      </c>
      <c r="B27">
        <v>8</v>
      </c>
    </row>
    <row r="28" spans="1:2" x14ac:dyDescent="0.25">
      <c r="A28">
        <v>26</v>
      </c>
      <c r="B28">
        <v>10</v>
      </c>
    </row>
    <row r="29" spans="1:2" x14ac:dyDescent="0.25">
      <c r="A29">
        <v>27</v>
      </c>
      <c r="B29">
        <v>11</v>
      </c>
    </row>
    <row r="30" spans="1:2" x14ac:dyDescent="0.25">
      <c r="A30">
        <v>28</v>
      </c>
      <c r="B30">
        <v>16</v>
      </c>
    </row>
    <row r="31" spans="1:2" x14ac:dyDescent="0.25">
      <c r="A31">
        <v>29</v>
      </c>
      <c r="B31">
        <v>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F424-C86D-447D-A2DF-D632C17D59D1}">
  <dimension ref="A1:B31"/>
  <sheetViews>
    <sheetView workbookViewId="0">
      <selection activeCell="B1" sqref="B1"/>
    </sheetView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43</v>
      </c>
    </row>
    <row r="3" spans="1:2" x14ac:dyDescent="0.25">
      <c r="A3">
        <v>1</v>
      </c>
      <c r="B3">
        <v>43</v>
      </c>
    </row>
    <row r="4" spans="1:2" x14ac:dyDescent="0.25">
      <c r="A4">
        <v>2</v>
      </c>
      <c r="B4">
        <v>45</v>
      </c>
    </row>
    <row r="5" spans="1:2" x14ac:dyDescent="0.25">
      <c r="A5">
        <v>3</v>
      </c>
      <c r="B5">
        <v>45</v>
      </c>
    </row>
    <row r="6" spans="1:2" x14ac:dyDescent="0.25">
      <c r="A6">
        <v>4</v>
      </c>
      <c r="B6">
        <v>46</v>
      </c>
    </row>
    <row r="7" spans="1:2" x14ac:dyDescent="0.25">
      <c r="A7">
        <v>5</v>
      </c>
      <c r="B7">
        <v>42</v>
      </c>
    </row>
    <row r="8" spans="1:2" x14ac:dyDescent="0.25">
      <c r="A8">
        <v>6</v>
      </c>
      <c r="B8">
        <v>42</v>
      </c>
    </row>
    <row r="9" spans="1:2" x14ac:dyDescent="0.25">
      <c r="A9">
        <v>7</v>
      </c>
      <c r="B9">
        <v>45</v>
      </c>
    </row>
    <row r="10" spans="1:2" x14ac:dyDescent="0.25">
      <c r="A10">
        <v>8</v>
      </c>
      <c r="B10">
        <v>45</v>
      </c>
    </row>
    <row r="11" spans="1:2" x14ac:dyDescent="0.25">
      <c r="A11">
        <v>9</v>
      </c>
      <c r="B11">
        <v>39</v>
      </c>
    </row>
    <row r="12" spans="1:2" x14ac:dyDescent="0.25">
      <c r="A12">
        <v>10</v>
      </c>
      <c r="B12">
        <v>43</v>
      </c>
    </row>
    <row r="13" spans="1:2" x14ac:dyDescent="0.25">
      <c r="A13">
        <v>11</v>
      </c>
      <c r="B13">
        <v>47</v>
      </c>
    </row>
    <row r="14" spans="1:2" x14ac:dyDescent="0.25">
      <c r="A14">
        <v>12</v>
      </c>
      <c r="B14">
        <v>49</v>
      </c>
    </row>
    <row r="15" spans="1:2" x14ac:dyDescent="0.25">
      <c r="A15">
        <v>13</v>
      </c>
      <c r="B15">
        <v>43</v>
      </c>
    </row>
    <row r="16" spans="1:2" x14ac:dyDescent="0.25">
      <c r="A16">
        <v>14</v>
      </c>
      <c r="B16">
        <v>41</v>
      </c>
    </row>
    <row r="17" spans="1:2" x14ac:dyDescent="0.25">
      <c r="A17">
        <v>15</v>
      </c>
      <c r="B17">
        <v>47</v>
      </c>
    </row>
    <row r="18" spans="1:2" x14ac:dyDescent="0.25">
      <c r="A18">
        <v>16</v>
      </c>
      <c r="B18">
        <v>44</v>
      </c>
    </row>
    <row r="19" spans="1:2" x14ac:dyDescent="0.25">
      <c r="A19">
        <v>17</v>
      </c>
      <c r="B19">
        <v>47</v>
      </c>
    </row>
    <row r="20" spans="1:2" x14ac:dyDescent="0.25">
      <c r="A20">
        <v>18</v>
      </c>
      <c r="B20">
        <v>44</v>
      </c>
    </row>
    <row r="21" spans="1:2" x14ac:dyDescent="0.25">
      <c r="A21">
        <v>19</v>
      </c>
      <c r="B21">
        <v>46</v>
      </c>
    </row>
    <row r="22" spans="1:2" x14ac:dyDescent="0.25">
      <c r="A22">
        <v>20</v>
      </c>
      <c r="B22">
        <v>45</v>
      </c>
    </row>
    <row r="23" spans="1:2" x14ac:dyDescent="0.25">
      <c r="A23">
        <v>21</v>
      </c>
      <c r="B23">
        <v>45</v>
      </c>
    </row>
    <row r="24" spans="1:2" x14ac:dyDescent="0.25">
      <c r="A24">
        <v>22</v>
      </c>
      <c r="B24">
        <v>43</v>
      </c>
    </row>
    <row r="25" spans="1:2" x14ac:dyDescent="0.25">
      <c r="A25">
        <v>23</v>
      </c>
      <c r="B25">
        <v>43</v>
      </c>
    </row>
    <row r="26" spans="1:2" x14ac:dyDescent="0.25">
      <c r="A26">
        <v>24</v>
      </c>
      <c r="B26">
        <v>46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41</v>
      </c>
    </row>
    <row r="29" spans="1:2" x14ac:dyDescent="0.25">
      <c r="A29">
        <v>27</v>
      </c>
      <c r="B29">
        <v>45</v>
      </c>
    </row>
    <row r="30" spans="1:2" x14ac:dyDescent="0.25">
      <c r="A30">
        <v>28</v>
      </c>
      <c r="B30">
        <v>45</v>
      </c>
    </row>
    <row r="31" spans="1:2" x14ac:dyDescent="0.25">
      <c r="A31">
        <v>29</v>
      </c>
      <c r="B31">
        <v>45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88-D132-4284-AC48-EEAF06424D53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26</v>
      </c>
    </row>
    <row r="3" spans="1:2" x14ac:dyDescent="0.25">
      <c r="A3">
        <v>1</v>
      </c>
      <c r="B3">
        <v>22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20</v>
      </c>
    </row>
    <row r="6" spans="1:2" x14ac:dyDescent="0.25">
      <c r="A6">
        <v>4</v>
      </c>
      <c r="B6">
        <v>21</v>
      </c>
    </row>
    <row r="7" spans="1:2" x14ac:dyDescent="0.25">
      <c r="A7">
        <v>5</v>
      </c>
      <c r="B7">
        <v>21</v>
      </c>
    </row>
    <row r="8" spans="1:2" x14ac:dyDescent="0.25">
      <c r="A8">
        <v>6</v>
      </c>
      <c r="B8">
        <v>23</v>
      </c>
    </row>
    <row r="9" spans="1:2" x14ac:dyDescent="0.25">
      <c r="A9">
        <v>7</v>
      </c>
      <c r="B9">
        <v>18</v>
      </c>
    </row>
    <row r="10" spans="1:2" x14ac:dyDescent="0.25">
      <c r="A10">
        <v>8</v>
      </c>
      <c r="B10">
        <v>23</v>
      </c>
    </row>
    <row r="11" spans="1:2" x14ac:dyDescent="0.25">
      <c r="A11">
        <v>9</v>
      </c>
      <c r="B11">
        <v>19</v>
      </c>
    </row>
    <row r="12" spans="1:2" x14ac:dyDescent="0.25">
      <c r="A12">
        <v>10</v>
      </c>
      <c r="B12">
        <v>22</v>
      </c>
    </row>
    <row r="13" spans="1:2" x14ac:dyDescent="0.25">
      <c r="A13">
        <v>11</v>
      </c>
      <c r="B13">
        <v>25</v>
      </c>
    </row>
    <row r="14" spans="1:2" x14ac:dyDescent="0.25">
      <c r="A14">
        <v>12</v>
      </c>
      <c r="B14">
        <v>19</v>
      </c>
    </row>
    <row r="15" spans="1:2" x14ac:dyDescent="0.25">
      <c r="A15">
        <v>13</v>
      </c>
      <c r="B15">
        <v>19</v>
      </c>
    </row>
    <row r="16" spans="1:2" x14ac:dyDescent="0.25">
      <c r="A16">
        <v>14</v>
      </c>
      <c r="B16">
        <v>19</v>
      </c>
    </row>
    <row r="17" spans="1:2" x14ac:dyDescent="0.25">
      <c r="A17">
        <v>15</v>
      </c>
      <c r="B17">
        <v>11</v>
      </c>
    </row>
    <row r="18" spans="1:2" x14ac:dyDescent="0.25">
      <c r="A18">
        <v>16</v>
      </c>
      <c r="B18">
        <v>19</v>
      </c>
    </row>
    <row r="19" spans="1:2" x14ac:dyDescent="0.25">
      <c r="A19">
        <v>17</v>
      </c>
      <c r="B19">
        <v>16</v>
      </c>
    </row>
    <row r="20" spans="1:2" x14ac:dyDescent="0.25">
      <c r="A20">
        <v>18</v>
      </c>
      <c r="B20">
        <v>23</v>
      </c>
    </row>
    <row r="21" spans="1:2" x14ac:dyDescent="0.25">
      <c r="A21">
        <v>19</v>
      </c>
      <c r="B21">
        <v>25</v>
      </c>
    </row>
    <row r="22" spans="1:2" x14ac:dyDescent="0.25">
      <c r="A22">
        <v>20</v>
      </c>
      <c r="B22">
        <v>23</v>
      </c>
    </row>
    <row r="23" spans="1:2" x14ac:dyDescent="0.25">
      <c r="A23">
        <v>21</v>
      </c>
      <c r="B23">
        <v>16</v>
      </c>
    </row>
    <row r="24" spans="1:2" x14ac:dyDescent="0.25">
      <c r="A24">
        <v>22</v>
      </c>
      <c r="B24">
        <v>21</v>
      </c>
    </row>
    <row r="25" spans="1:2" x14ac:dyDescent="0.25">
      <c r="A25">
        <v>23</v>
      </c>
      <c r="B25">
        <v>16</v>
      </c>
    </row>
    <row r="26" spans="1:2" x14ac:dyDescent="0.25">
      <c r="A26">
        <v>24</v>
      </c>
      <c r="B26">
        <v>24</v>
      </c>
    </row>
    <row r="27" spans="1:2" x14ac:dyDescent="0.25">
      <c r="A27">
        <v>25</v>
      </c>
      <c r="B27">
        <v>24</v>
      </c>
    </row>
    <row r="28" spans="1:2" x14ac:dyDescent="0.25">
      <c r="A28">
        <v>26</v>
      </c>
      <c r="B28">
        <v>22</v>
      </c>
    </row>
    <row r="29" spans="1:2" x14ac:dyDescent="0.25">
      <c r="A29">
        <v>27</v>
      </c>
      <c r="B29">
        <v>21</v>
      </c>
    </row>
    <row r="30" spans="1:2" x14ac:dyDescent="0.25">
      <c r="A30">
        <v>28</v>
      </c>
      <c r="B30">
        <v>20</v>
      </c>
    </row>
    <row r="31" spans="1:2" x14ac:dyDescent="0.25">
      <c r="A31">
        <v>29</v>
      </c>
      <c r="B31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3DF3-0E7C-46FB-AF82-1253D775E8CB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46</v>
      </c>
    </row>
    <row r="3" spans="1:2" x14ac:dyDescent="0.25">
      <c r="A3">
        <v>1</v>
      </c>
      <c r="B3">
        <v>40</v>
      </c>
    </row>
    <row r="4" spans="1:2" x14ac:dyDescent="0.25">
      <c r="A4">
        <v>2</v>
      </c>
      <c r="B4">
        <v>43</v>
      </c>
    </row>
    <row r="5" spans="1:2" x14ac:dyDescent="0.25">
      <c r="A5">
        <v>3</v>
      </c>
      <c r="B5">
        <v>44</v>
      </c>
    </row>
    <row r="6" spans="1:2" x14ac:dyDescent="0.25">
      <c r="A6">
        <v>4</v>
      </c>
      <c r="B6">
        <v>41</v>
      </c>
    </row>
    <row r="7" spans="1:2" x14ac:dyDescent="0.25">
      <c r="A7">
        <v>5</v>
      </c>
      <c r="B7">
        <v>40</v>
      </c>
    </row>
    <row r="8" spans="1:2" x14ac:dyDescent="0.25">
      <c r="A8">
        <v>6</v>
      </c>
      <c r="B8">
        <v>40</v>
      </c>
    </row>
    <row r="9" spans="1:2" x14ac:dyDescent="0.25">
      <c r="A9">
        <v>7</v>
      </c>
      <c r="B9">
        <v>42</v>
      </c>
    </row>
    <row r="10" spans="1:2" x14ac:dyDescent="0.25">
      <c r="A10">
        <v>8</v>
      </c>
      <c r="B10">
        <v>44</v>
      </c>
    </row>
    <row r="11" spans="1:2" x14ac:dyDescent="0.25">
      <c r="A11">
        <v>9</v>
      </c>
      <c r="B11">
        <v>43</v>
      </c>
    </row>
    <row r="12" spans="1:2" x14ac:dyDescent="0.25">
      <c r="A12">
        <v>10</v>
      </c>
      <c r="B12">
        <v>38</v>
      </c>
    </row>
    <row r="13" spans="1:2" x14ac:dyDescent="0.25">
      <c r="A13">
        <v>11</v>
      </c>
      <c r="B13">
        <v>40</v>
      </c>
    </row>
    <row r="14" spans="1:2" x14ac:dyDescent="0.25">
      <c r="A14">
        <v>12</v>
      </c>
      <c r="B14">
        <v>42</v>
      </c>
    </row>
    <row r="15" spans="1:2" x14ac:dyDescent="0.25">
      <c r="A15">
        <v>13</v>
      </c>
      <c r="B15">
        <v>31</v>
      </c>
    </row>
    <row r="16" spans="1:2" x14ac:dyDescent="0.25">
      <c r="A16">
        <v>14</v>
      </c>
      <c r="B16">
        <v>43</v>
      </c>
    </row>
    <row r="17" spans="1:2" x14ac:dyDescent="0.25">
      <c r="A17">
        <v>15</v>
      </c>
      <c r="B17">
        <v>40</v>
      </c>
    </row>
    <row r="18" spans="1:2" x14ac:dyDescent="0.25">
      <c r="A18">
        <v>16</v>
      </c>
      <c r="B18">
        <v>34</v>
      </c>
    </row>
    <row r="19" spans="1:2" x14ac:dyDescent="0.25">
      <c r="A19">
        <v>17</v>
      </c>
      <c r="B19">
        <v>44</v>
      </c>
    </row>
    <row r="20" spans="1:2" x14ac:dyDescent="0.25">
      <c r="A20">
        <v>18</v>
      </c>
      <c r="B20">
        <v>34</v>
      </c>
    </row>
    <row r="21" spans="1:2" x14ac:dyDescent="0.25">
      <c r="A21">
        <v>19</v>
      </c>
      <c r="B21">
        <v>35</v>
      </c>
    </row>
    <row r="22" spans="1:2" x14ac:dyDescent="0.25">
      <c r="A22">
        <v>20</v>
      </c>
      <c r="B22">
        <v>47</v>
      </c>
    </row>
    <row r="23" spans="1:2" x14ac:dyDescent="0.25">
      <c r="A23">
        <v>21</v>
      </c>
      <c r="B23">
        <v>36</v>
      </c>
    </row>
    <row r="24" spans="1:2" x14ac:dyDescent="0.25">
      <c r="A24">
        <v>22</v>
      </c>
      <c r="B24">
        <v>46</v>
      </c>
    </row>
    <row r="25" spans="1:2" x14ac:dyDescent="0.25">
      <c r="A25">
        <v>23</v>
      </c>
      <c r="B25">
        <v>44</v>
      </c>
    </row>
    <row r="26" spans="1:2" x14ac:dyDescent="0.25">
      <c r="A26">
        <v>24</v>
      </c>
      <c r="B26">
        <v>42</v>
      </c>
    </row>
    <row r="27" spans="1:2" x14ac:dyDescent="0.25">
      <c r="A27">
        <v>25</v>
      </c>
      <c r="B27">
        <v>43</v>
      </c>
    </row>
    <row r="28" spans="1:2" x14ac:dyDescent="0.25">
      <c r="A28">
        <v>26</v>
      </c>
      <c r="B28">
        <v>45</v>
      </c>
    </row>
    <row r="29" spans="1:2" x14ac:dyDescent="0.25">
      <c r="A29">
        <v>27</v>
      </c>
      <c r="B29">
        <v>37</v>
      </c>
    </row>
    <row r="30" spans="1:2" x14ac:dyDescent="0.25">
      <c r="A30">
        <v>28</v>
      </c>
      <c r="B30">
        <v>45</v>
      </c>
    </row>
    <row r="31" spans="1:2" x14ac:dyDescent="0.25">
      <c r="A31">
        <v>29</v>
      </c>
      <c r="B31">
        <v>42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C89A-289E-4F30-9FB5-F98FD8C47983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7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4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4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5</v>
      </c>
    </row>
    <row r="11" spans="1:2" x14ac:dyDescent="0.25">
      <c r="A11">
        <v>9</v>
      </c>
      <c r="B11">
        <v>4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4</v>
      </c>
    </row>
    <row r="16" spans="1:2" x14ac:dyDescent="0.25">
      <c r="A16">
        <v>14</v>
      </c>
      <c r="B16">
        <v>5</v>
      </c>
    </row>
    <row r="17" spans="1:2" x14ac:dyDescent="0.25">
      <c r="A17">
        <v>15</v>
      </c>
      <c r="B17">
        <v>4</v>
      </c>
    </row>
    <row r="18" spans="1:2" x14ac:dyDescent="0.25">
      <c r="A18">
        <v>16</v>
      </c>
      <c r="B18">
        <v>8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5</v>
      </c>
    </row>
    <row r="21" spans="1:2" x14ac:dyDescent="0.25">
      <c r="A21">
        <v>19</v>
      </c>
      <c r="B21">
        <v>6</v>
      </c>
    </row>
    <row r="22" spans="1:2" x14ac:dyDescent="0.25">
      <c r="A22">
        <v>20</v>
      </c>
      <c r="B22">
        <v>8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8</v>
      </c>
    </row>
    <row r="25" spans="1:2" x14ac:dyDescent="0.25">
      <c r="A25">
        <v>23</v>
      </c>
      <c r="B25">
        <v>3</v>
      </c>
    </row>
    <row r="26" spans="1:2" x14ac:dyDescent="0.25">
      <c r="A26">
        <v>24</v>
      </c>
      <c r="B26">
        <v>8</v>
      </c>
    </row>
    <row r="27" spans="1:2" x14ac:dyDescent="0.25">
      <c r="A27">
        <v>25</v>
      </c>
      <c r="B27">
        <v>5</v>
      </c>
    </row>
    <row r="28" spans="1:2" x14ac:dyDescent="0.25">
      <c r="A28">
        <v>26</v>
      </c>
      <c r="B28">
        <v>3</v>
      </c>
    </row>
    <row r="29" spans="1:2" x14ac:dyDescent="0.25">
      <c r="A29">
        <v>27</v>
      </c>
      <c r="B29">
        <v>4</v>
      </c>
    </row>
    <row r="30" spans="1:2" x14ac:dyDescent="0.25">
      <c r="A30">
        <v>28</v>
      </c>
      <c r="B30">
        <v>4</v>
      </c>
    </row>
    <row r="31" spans="1:2" x14ac:dyDescent="0.25">
      <c r="A31">
        <v>29</v>
      </c>
      <c r="B31">
        <v>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K1" sqref="K1:N10"/>
    </sheetView>
  </sheetViews>
  <sheetFormatPr baseColWidth="10" defaultColWidth="9.140625" defaultRowHeight="15" x14ac:dyDescent="0.25"/>
  <sheetData>
    <row r="1" spans="1:14" x14ac:dyDescent="0.25">
      <c r="A1" t="s">
        <v>5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  <c r="K1" t="s">
        <v>5</v>
      </c>
      <c r="L1" t="s">
        <v>2</v>
      </c>
      <c r="M1" t="s">
        <v>3</v>
      </c>
      <c r="N1" t="s">
        <v>4</v>
      </c>
    </row>
    <row r="2" spans="1:14" x14ac:dyDescent="0.25">
      <c r="A2">
        <v>2</v>
      </c>
      <c r="B2">
        <f>AVERAGE(data_avg_s20_fp5_fa3_np50_na2 [ Total_Death]          )</f>
        <v>4.3666666666666663</v>
      </c>
      <c r="C2">
        <f>AVERAGE(data_avg_s21_fp5_fa3_np50_na2 [ Total_Death]       )</f>
        <v>7.7666666666666666</v>
      </c>
      <c r="D2">
        <f>AVERAGE(data_avg_s22_fp5_fa3_np50_na2 [ Total_Death]      )</f>
        <v>6.666666666666667</v>
      </c>
      <c r="F2">
        <v>2</v>
      </c>
      <c r="G2" s="1">
        <f t="shared" ref="G2:I8" si="0">B2/50</f>
        <v>8.7333333333333318E-2</v>
      </c>
      <c r="H2" s="1">
        <v>0.13</v>
      </c>
      <c r="I2" s="1">
        <f t="shared" si="0"/>
        <v>0.13333333333333333</v>
      </c>
      <c r="K2">
        <v>2</v>
      </c>
      <c r="L2" s="2">
        <f>G2*100</f>
        <v>8.7333333333333325</v>
      </c>
      <c r="M2" s="2">
        <f t="shared" ref="M2:N10" si="1">H2*100</f>
        <v>13</v>
      </c>
      <c r="N2" s="2">
        <f t="shared" si="1"/>
        <v>13.333333333333334</v>
      </c>
    </row>
    <row r="3" spans="1:14" x14ac:dyDescent="0.25">
      <c r="A3">
        <v>4</v>
      </c>
      <c r="C3">
        <f>AVERAGE(data_avg_s21_fp5_fa3_np50_na4 [ Total_Death]       )</f>
        <v>11.266666666666667</v>
      </c>
      <c r="D3">
        <f>AVERAGE(data_avg_s22_fp5_fa3_np50_na4 [ Total_Death]      )</f>
        <v>12.333333333333334</v>
      </c>
      <c r="F3">
        <v>4</v>
      </c>
      <c r="G3" s="1">
        <f>(2.25*F3+4.23)/100</f>
        <v>0.1323</v>
      </c>
      <c r="H3" s="1">
        <v>0.19</v>
      </c>
      <c r="I3" s="1">
        <f t="shared" si="0"/>
        <v>0.24666666666666667</v>
      </c>
      <c r="K3">
        <v>4</v>
      </c>
      <c r="L3" s="2">
        <f t="shared" ref="L3:L10" si="2">G3*100</f>
        <v>13.23</v>
      </c>
      <c r="M3" s="2">
        <f t="shared" si="1"/>
        <v>19</v>
      </c>
      <c r="N3" s="2">
        <f t="shared" si="1"/>
        <v>24.666666666666668</v>
      </c>
    </row>
    <row r="4" spans="1:14" x14ac:dyDescent="0.25">
      <c r="A4">
        <v>6</v>
      </c>
      <c r="C4">
        <f>AVERAGE(data_avg_s21_fp5_fa3_np50_na6 [ Total_Death]        )</f>
        <v>13.8</v>
      </c>
      <c r="D4">
        <f>AVERAGE(data_avg_s22_fp5_fa3_np50_na6 [ Total_Death]      )</f>
        <v>19</v>
      </c>
      <c r="F4">
        <v>6</v>
      </c>
      <c r="G4" s="1">
        <f t="shared" ref="G4:G9" si="3">(2.25*F4+4.23)/100</f>
        <v>0.17730000000000001</v>
      </c>
      <c r="H4" s="1">
        <v>0.24</v>
      </c>
      <c r="I4" s="1">
        <f t="shared" si="0"/>
        <v>0.38</v>
      </c>
      <c r="K4">
        <v>6</v>
      </c>
      <c r="L4" s="2">
        <f t="shared" si="2"/>
        <v>17.73</v>
      </c>
      <c r="M4" s="2">
        <f t="shared" si="1"/>
        <v>24</v>
      </c>
      <c r="N4" s="2">
        <f t="shared" si="1"/>
        <v>38</v>
      </c>
    </row>
    <row r="5" spans="1:14" x14ac:dyDescent="0.25">
      <c r="A5">
        <v>8</v>
      </c>
      <c r="C5">
        <f>AVERAGE(data_avg_s21_fp5_fa3_np50_na8 [ Total_Death]        )</f>
        <v>14.966666666666667</v>
      </c>
      <c r="D5">
        <f>AVERAGE(data_avg_s22_fp5_fa3_np50_na8 [ Total_Death]     )</f>
        <v>26.8</v>
      </c>
      <c r="F5">
        <v>8</v>
      </c>
      <c r="G5" s="1">
        <f t="shared" si="3"/>
        <v>0.2223</v>
      </c>
      <c r="H5" s="1">
        <f t="shared" si="0"/>
        <v>0.29933333333333334</v>
      </c>
      <c r="I5" s="1">
        <f t="shared" si="0"/>
        <v>0.53600000000000003</v>
      </c>
      <c r="K5">
        <v>8</v>
      </c>
      <c r="L5" s="2">
        <f t="shared" si="2"/>
        <v>22.23</v>
      </c>
      <c r="M5" s="2">
        <f t="shared" si="1"/>
        <v>29.933333333333334</v>
      </c>
      <c r="N5" s="2">
        <f t="shared" si="1"/>
        <v>53.6</v>
      </c>
    </row>
    <row r="6" spans="1:14" x14ac:dyDescent="0.25">
      <c r="A6">
        <v>10</v>
      </c>
      <c r="C6">
        <v>18</v>
      </c>
      <c r="D6">
        <f>AVERAGE(data_avg_s22_fp5_fa3_np50_na10 [ Total_Death]    )</f>
        <v>32.666666666666664</v>
      </c>
      <c r="F6">
        <v>10</v>
      </c>
      <c r="G6" s="1">
        <f t="shared" si="3"/>
        <v>0.26729999999999998</v>
      </c>
      <c r="H6" s="1">
        <f t="shared" si="0"/>
        <v>0.36</v>
      </c>
      <c r="I6" s="1">
        <f t="shared" si="0"/>
        <v>0.65333333333333332</v>
      </c>
      <c r="K6">
        <v>10</v>
      </c>
      <c r="L6" s="2">
        <f t="shared" si="2"/>
        <v>26.729999999999997</v>
      </c>
      <c r="M6" s="2">
        <f t="shared" si="1"/>
        <v>36</v>
      </c>
      <c r="N6" s="2">
        <f t="shared" si="1"/>
        <v>65.333333333333329</v>
      </c>
    </row>
    <row r="7" spans="1:14" x14ac:dyDescent="0.25">
      <c r="A7">
        <v>12</v>
      </c>
      <c r="C7">
        <f>AVERAGE(data_avg_s21_fp5_fa3_np50_na12 [ Total_Death]        )</f>
        <v>21</v>
      </c>
      <c r="D7">
        <f>AVERAGE(data_avg_s22_fp5_fa3_np50_na12 [ Total_Death]   )</f>
        <v>37.233333333333334</v>
      </c>
      <c r="F7">
        <v>12</v>
      </c>
      <c r="G7" s="1">
        <f t="shared" si="3"/>
        <v>0.31230000000000002</v>
      </c>
      <c r="H7" s="1">
        <f t="shared" si="0"/>
        <v>0.42</v>
      </c>
      <c r="I7" s="1">
        <f t="shared" si="0"/>
        <v>0.7446666666666667</v>
      </c>
      <c r="K7">
        <v>12</v>
      </c>
      <c r="L7" s="2">
        <f t="shared" si="2"/>
        <v>31.230000000000004</v>
      </c>
      <c r="M7" s="2">
        <f t="shared" si="1"/>
        <v>42</v>
      </c>
      <c r="N7" s="2">
        <f t="shared" si="1"/>
        <v>74.466666666666669</v>
      </c>
    </row>
    <row r="8" spans="1:14" x14ac:dyDescent="0.25">
      <c r="A8">
        <v>14</v>
      </c>
      <c r="C8">
        <f>AVERAGE(data_avg_s21_fp5_fa3_np50_na14 [ Total_Death]        )</f>
        <v>24</v>
      </c>
      <c r="D8">
        <f>AVERAGE(data_avg_s22_fp5_fa3_np50_na14 [ Total_Death]  )</f>
        <v>41.033333333333331</v>
      </c>
      <c r="F8">
        <v>14</v>
      </c>
      <c r="G8" s="1">
        <f t="shared" si="3"/>
        <v>0.35730000000000006</v>
      </c>
      <c r="H8" s="1">
        <f t="shared" si="0"/>
        <v>0.48</v>
      </c>
      <c r="I8" s="1">
        <f t="shared" si="0"/>
        <v>0.82066666666666666</v>
      </c>
      <c r="K8">
        <v>14</v>
      </c>
      <c r="L8" s="2">
        <f t="shared" si="2"/>
        <v>35.730000000000004</v>
      </c>
      <c r="M8" s="2">
        <f t="shared" si="1"/>
        <v>48</v>
      </c>
      <c r="N8" s="2">
        <f t="shared" si="1"/>
        <v>82.066666666666663</v>
      </c>
    </row>
    <row r="9" spans="1:14" x14ac:dyDescent="0.25">
      <c r="A9">
        <v>16</v>
      </c>
      <c r="C9">
        <f>AVERAGE(data_avg_s21_fp5_fa3_np50_na16 [ Total_Death]        )</f>
        <v>27.333333333333332</v>
      </c>
      <c r="D9">
        <f>AVERAGE(data_avg_s22_fp5_fa3_np50_na16 [ Total_Death] )</f>
        <v>44.06666666666667</v>
      </c>
      <c r="F9">
        <v>16</v>
      </c>
      <c r="G9" s="1">
        <v>0.39</v>
      </c>
      <c r="H9" s="1">
        <f>C9/50</f>
        <v>0.54666666666666663</v>
      </c>
      <c r="I9" s="1">
        <f>D9/50</f>
        <v>0.88133333333333341</v>
      </c>
      <c r="K9">
        <v>16</v>
      </c>
      <c r="L9" s="2">
        <f t="shared" si="2"/>
        <v>39</v>
      </c>
      <c r="M9" s="2">
        <f t="shared" si="1"/>
        <v>54.666666666666664</v>
      </c>
      <c r="N9" s="2">
        <f t="shared" si="1"/>
        <v>88.13333333333334</v>
      </c>
    </row>
    <row r="10" spans="1:14" x14ac:dyDescent="0.25">
      <c r="A10">
        <v>18</v>
      </c>
      <c r="B10">
        <f>AVERAGE(data_avg_s20_fp5_fa3_np50_na18 [ Total_Death]         )</f>
        <v>21</v>
      </c>
      <c r="C10">
        <f>AVERAGE(data_avg_s21_fp5_fa3_np50_na18 [ Total_Death]        )</f>
        <v>30.6</v>
      </c>
      <c r="D10">
        <f>AVERAGE(data_avg_s22_fp5_fa3_np50_na18 [ Total_Death]  )</f>
        <v>45.93333333333333</v>
      </c>
      <c r="F10">
        <v>18</v>
      </c>
      <c r="G10" s="1">
        <f>B10/50</f>
        <v>0.42</v>
      </c>
      <c r="H10" s="1">
        <f>C10/50</f>
        <v>0.61199999999999999</v>
      </c>
      <c r="I10" s="1">
        <f>D10/50</f>
        <v>0.91866666666666663</v>
      </c>
      <c r="K10">
        <v>18</v>
      </c>
      <c r="L10" s="2">
        <f t="shared" si="2"/>
        <v>42</v>
      </c>
      <c r="M10" s="2">
        <f t="shared" si="1"/>
        <v>61.199999999999996</v>
      </c>
      <c r="N10" s="2">
        <f t="shared" si="1"/>
        <v>91.86666666666666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6F30-CD96-4507-A53B-5655FD3BFFB9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37</v>
      </c>
    </row>
    <row r="3" spans="1:2" x14ac:dyDescent="0.25">
      <c r="A3">
        <v>1</v>
      </c>
      <c r="B3">
        <v>41</v>
      </c>
    </row>
    <row r="4" spans="1:2" x14ac:dyDescent="0.25">
      <c r="A4">
        <v>2</v>
      </c>
      <c r="B4">
        <v>36</v>
      </c>
    </row>
    <row r="5" spans="1:2" x14ac:dyDescent="0.25">
      <c r="A5">
        <v>3</v>
      </c>
      <c r="B5">
        <v>42</v>
      </c>
    </row>
    <row r="6" spans="1:2" x14ac:dyDescent="0.25">
      <c r="A6">
        <v>4</v>
      </c>
      <c r="B6">
        <v>39</v>
      </c>
    </row>
    <row r="7" spans="1:2" x14ac:dyDescent="0.25">
      <c r="A7">
        <v>5</v>
      </c>
      <c r="B7">
        <v>37</v>
      </c>
    </row>
    <row r="8" spans="1:2" x14ac:dyDescent="0.25">
      <c r="A8">
        <v>6</v>
      </c>
      <c r="B8">
        <v>43</v>
      </c>
    </row>
    <row r="9" spans="1:2" x14ac:dyDescent="0.25">
      <c r="A9">
        <v>7</v>
      </c>
      <c r="B9">
        <v>38</v>
      </c>
    </row>
    <row r="10" spans="1:2" x14ac:dyDescent="0.25">
      <c r="A10">
        <v>8</v>
      </c>
      <c r="B10">
        <v>40</v>
      </c>
    </row>
    <row r="11" spans="1:2" x14ac:dyDescent="0.25">
      <c r="A11">
        <v>9</v>
      </c>
      <c r="B11">
        <v>24</v>
      </c>
    </row>
    <row r="12" spans="1:2" x14ac:dyDescent="0.25">
      <c r="A12">
        <v>10</v>
      </c>
      <c r="B12">
        <v>36</v>
      </c>
    </row>
    <row r="13" spans="1:2" x14ac:dyDescent="0.25">
      <c r="A13">
        <v>11</v>
      </c>
      <c r="B13">
        <v>33</v>
      </c>
    </row>
    <row r="14" spans="1:2" x14ac:dyDescent="0.25">
      <c r="A14">
        <v>12</v>
      </c>
      <c r="B14">
        <v>33</v>
      </c>
    </row>
    <row r="15" spans="1:2" x14ac:dyDescent="0.25">
      <c r="A15">
        <v>13</v>
      </c>
      <c r="B15">
        <v>35</v>
      </c>
    </row>
    <row r="16" spans="1:2" x14ac:dyDescent="0.25">
      <c r="A16">
        <v>14</v>
      </c>
      <c r="B16">
        <v>31</v>
      </c>
    </row>
    <row r="17" spans="1:2" x14ac:dyDescent="0.25">
      <c r="A17">
        <v>15</v>
      </c>
      <c r="B17">
        <v>41</v>
      </c>
    </row>
    <row r="18" spans="1:2" x14ac:dyDescent="0.25">
      <c r="A18">
        <v>16</v>
      </c>
      <c r="B18">
        <v>42</v>
      </c>
    </row>
    <row r="19" spans="1:2" x14ac:dyDescent="0.25">
      <c r="A19">
        <v>17</v>
      </c>
      <c r="B19">
        <v>40</v>
      </c>
    </row>
    <row r="20" spans="1:2" x14ac:dyDescent="0.25">
      <c r="A20">
        <v>18</v>
      </c>
      <c r="B20">
        <v>39</v>
      </c>
    </row>
    <row r="21" spans="1:2" x14ac:dyDescent="0.25">
      <c r="A21">
        <v>19</v>
      </c>
      <c r="B21">
        <v>39</v>
      </c>
    </row>
    <row r="22" spans="1:2" x14ac:dyDescent="0.25">
      <c r="A22">
        <v>20</v>
      </c>
      <c r="B22">
        <v>39</v>
      </c>
    </row>
    <row r="23" spans="1:2" x14ac:dyDescent="0.25">
      <c r="A23">
        <v>21</v>
      </c>
      <c r="B23">
        <v>37</v>
      </c>
    </row>
    <row r="24" spans="1:2" x14ac:dyDescent="0.25">
      <c r="A24">
        <v>22</v>
      </c>
      <c r="B24">
        <v>37</v>
      </c>
    </row>
    <row r="25" spans="1:2" x14ac:dyDescent="0.25">
      <c r="A25">
        <v>23</v>
      </c>
      <c r="B25">
        <v>40</v>
      </c>
    </row>
    <row r="26" spans="1:2" x14ac:dyDescent="0.25">
      <c r="A26">
        <v>24</v>
      </c>
      <c r="B26">
        <v>32</v>
      </c>
    </row>
    <row r="27" spans="1:2" x14ac:dyDescent="0.25">
      <c r="A27">
        <v>25</v>
      </c>
      <c r="B27">
        <v>42</v>
      </c>
    </row>
    <row r="28" spans="1:2" x14ac:dyDescent="0.25">
      <c r="A28">
        <v>26</v>
      </c>
      <c r="B28">
        <v>40</v>
      </c>
    </row>
    <row r="29" spans="1:2" x14ac:dyDescent="0.25">
      <c r="A29">
        <v>27</v>
      </c>
      <c r="B29">
        <v>27</v>
      </c>
    </row>
    <row r="30" spans="1:2" x14ac:dyDescent="0.25">
      <c r="A30">
        <v>28</v>
      </c>
      <c r="B30">
        <v>33</v>
      </c>
    </row>
    <row r="31" spans="1:2" x14ac:dyDescent="0.25">
      <c r="A31">
        <v>29</v>
      </c>
      <c r="B31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76A3-0DFC-41BE-A9A3-5819D9D998F0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36</v>
      </c>
    </row>
    <row r="3" spans="1:2" x14ac:dyDescent="0.25">
      <c r="A3">
        <v>1</v>
      </c>
      <c r="B3">
        <v>29</v>
      </c>
    </row>
    <row r="4" spans="1:2" x14ac:dyDescent="0.25">
      <c r="A4">
        <v>2</v>
      </c>
      <c r="B4">
        <v>35</v>
      </c>
    </row>
    <row r="5" spans="1:2" x14ac:dyDescent="0.25">
      <c r="A5">
        <v>3</v>
      </c>
      <c r="B5">
        <v>32</v>
      </c>
    </row>
    <row r="6" spans="1:2" x14ac:dyDescent="0.25">
      <c r="A6">
        <v>4</v>
      </c>
      <c r="B6">
        <v>29</v>
      </c>
    </row>
    <row r="7" spans="1:2" x14ac:dyDescent="0.25">
      <c r="A7">
        <v>5</v>
      </c>
      <c r="B7">
        <v>32</v>
      </c>
    </row>
    <row r="8" spans="1:2" x14ac:dyDescent="0.25">
      <c r="A8">
        <v>6</v>
      </c>
      <c r="B8">
        <v>32</v>
      </c>
    </row>
    <row r="9" spans="1:2" x14ac:dyDescent="0.25">
      <c r="A9">
        <v>7</v>
      </c>
      <c r="B9">
        <v>31</v>
      </c>
    </row>
    <row r="10" spans="1:2" x14ac:dyDescent="0.25">
      <c r="A10">
        <v>8</v>
      </c>
      <c r="B10">
        <v>38</v>
      </c>
    </row>
    <row r="11" spans="1:2" x14ac:dyDescent="0.25">
      <c r="A11">
        <v>9</v>
      </c>
      <c r="B11">
        <v>33</v>
      </c>
    </row>
    <row r="12" spans="1:2" x14ac:dyDescent="0.25">
      <c r="A12">
        <v>10</v>
      </c>
      <c r="B12">
        <v>26</v>
      </c>
    </row>
    <row r="13" spans="1:2" x14ac:dyDescent="0.25">
      <c r="A13">
        <v>11</v>
      </c>
      <c r="B13">
        <v>32</v>
      </c>
    </row>
    <row r="14" spans="1:2" x14ac:dyDescent="0.25">
      <c r="A14">
        <v>12</v>
      </c>
      <c r="B14">
        <v>24</v>
      </c>
    </row>
    <row r="15" spans="1:2" x14ac:dyDescent="0.25">
      <c r="A15">
        <v>13</v>
      </c>
      <c r="B15">
        <v>33</v>
      </c>
    </row>
    <row r="16" spans="1:2" x14ac:dyDescent="0.25">
      <c r="A16">
        <v>14</v>
      </c>
      <c r="B16">
        <v>35</v>
      </c>
    </row>
    <row r="17" spans="1:2" x14ac:dyDescent="0.25">
      <c r="A17">
        <v>15</v>
      </c>
      <c r="B17">
        <v>36</v>
      </c>
    </row>
    <row r="18" spans="1:2" x14ac:dyDescent="0.25">
      <c r="A18">
        <v>16</v>
      </c>
      <c r="B18">
        <v>33</v>
      </c>
    </row>
    <row r="19" spans="1:2" x14ac:dyDescent="0.25">
      <c r="A19">
        <v>17</v>
      </c>
      <c r="B19">
        <v>33</v>
      </c>
    </row>
    <row r="20" spans="1:2" x14ac:dyDescent="0.25">
      <c r="A20">
        <v>18</v>
      </c>
      <c r="B20">
        <v>33</v>
      </c>
    </row>
    <row r="21" spans="1:2" x14ac:dyDescent="0.25">
      <c r="A21">
        <v>19</v>
      </c>
      <c r="B21">
        <v>39</v>
      </c>
    </row>
    <row r="22" spans="1:2" x14ac:dyDescent="0.25">
      <c r="A22">
        <v>20</v>
      </c>
      <c r="B22">
        <v>38</v>
      </c>
    </row>
    <row r="23" spans="1:2" x14ac:dyDescent="0.25">
      <c r="A23">
        <v>21</v>
      </c>
      <c r="B23">
        <v>30</v>
      </c>
    </row>
    <row r="24" spans="1:2" x14ac:dyDescent="0.25">
      <c r="A24">
        <v>22</v>
      </c>
      <c r="B24">
        <v>32</v>
      </c>
    </row>
    <row r="25" spans="1:2" x14ac:dyDescent="0.25">
      <c r="A25">
        <v>23</v>
      </c>
      <c r="B25">
        <v>32</v>
      </c>
    </row>
    <row r="26" spans="1:2" x14ac:dyDescent="0.25">
      <c r="A26">
        <v>24</v>
      </c>
      <c r="B26">
        <v>24</v>
      </c>
    </row>
    <row r="27" spans="1:2" x14ac:dyDescent="0.25">
      <c r="A27">
        <v>25</v>
      </c>
      <c r="B27">
        <v>30</v>
      </c>
    </row>
    <row r="28" spans="1:2" x14ac:dyDescent="0.25">
      <c r="A28">
        <v>26</v>
      </c>
      <c r="B28">
        <v>34</v>
      </c>
    </row>
    <row r="29" spans="1:2" x14ac:dyDescent="0.25">
      <c r="A29">
        <v>27</v>
      </c>
      <c r="B29">
        <v>42</v>
      </c>
    </row>
    <row r="30" spans="1:2" x14ac:dyDescent="0.25">
      <c r="A30">
        <v>28</v>
      </c>
      <c r="B30">
        <v>32</v>
      </c>
    </row>
    <row r="31" spans="1:2" x14ac:dyDescent="0.25">
      <c r="A31">
        <v>29</v>
      </c>
      <c r="B31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06CC-C2AE-4FEA-A853-8042674D9BCE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</v>
      </c>
    </row>
    <row r="3" spans="1:2" x14ac:dyDescent="0.25">
      <c r="A3">
        <v>1</v>
      </c>
      <c r="B3">
        <v>19</v>
      </c>
    </row>
    <row r="4" spans="1:2" x14ac:dyDescent="0.25">
      <c r="A4">
        <v>2</v>
      </c>
      <c r="B4">
        <v>19</v>
      </c>
    </row>
    <row r="5" spans="1:2" x14ac:dyDescent="0.25">
      <c r="A5">
        <v>3</v>
      </c>
      <c r="B5">
        <v>29</v>
      </c>
    </row>
    <row r="6" spans="1:2" x14ac:dyDescent="0.25">
      <c r="A6">
        <v>4</v>
      </c>
      <c r="B6">
        <v>24</v>
      </c>
    </row>
    <row r="7" spans="1:2" x14ac:dyDescent="0.25">
      <c r="A7">
        <v>5</v>
      </c>
      <c r="B7">
        <v>22</v>
      </c>
    </row>
    <row r="8" spans="1:2" x14ac:dyDescent="0.25">
      <c r="A8">
        <v>6</v>
      </c>
      <c r="B8">
        <v>27</v>
      </c>
    </row>
    <row r="9" spans="1:2" x14ac:dyDescent="0.25">
      <c r="A9">
        <v>7</v>
      </c>
      <c r="B9">
        <v>23</v>
      </c>
    </row>
    <row r="10" spans="1:2" x14ac:dyDescent="0.25">
      <c r="A10">
        <v>8</v>
      </c>
      <c r="B10">
        <v>31</v>
      </c>
    </row>
    <row r="11" spans="1:2" x14ac:dyDescent="0.25">
      <c r="A11">
        <v>9</v>
      </c>
      <c r="B11">
        <v>20</v>
      </c>
    </row>
    <row r="12" spans="1:2" x14ac:dyDescent="0.25">
      <c r="A12">
        <v>10</v>
      </c>
      <c r="B12">
        <v>34</v>
      </c>
    </row>
    <row r="13" spans="1:2" x14ac:dyDescent="0.25">
      <c r="A13">
        <v>11</v>
      </c>
      <c r="B13">
        <v>33</v>
      </c>
    </row>
    <row r="14" spans="1:2" x14ac:dyDescent="0.25">
      <c r="A14">
        <v>12</v>
      </c>
      <c r="B14">
        <v>32</v>
      </c>
    </row>
    <row r="15" spans="1:2" x14ac:dyDescent="0.25">
      <c r="A15">
        <v>13</v>
      </c>
      <c r="B15">
        <v>29</v>
      </c>
    </row>
    <row r="16" spans="1:2" x14ac:dyDescent="0.25">
      <c r="A16">
        <v>14</v>
      </c>
      <c r="B16">
        <v>31</v>
      </c>
    </row>
    <row r="17" spans="1:2" x14ac:dyDescent="0.25">
      <c r="A17">
        <v>15</v>
      </c>
      <c r="B17">
        <v>23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26</v>
      </c>
    </row>
    <row r="20" spans="1:2" x14ac:dyDescent="0.25">
      <c r="A20">
        <v>18</v>
      </c>
      <c r="B20">
        <v>36</v>
      </c>
    </row>
    <row r="21" spans="1:2" x14ac:dyDescent="0.25">
      <c r="A21">
        <v>19</v>
      </c>
      <c r="B21">
        <v>24</v>
      </c>
    </row>
    <row r="22" spans="1:2" x14ac:dyDescent="0.25">
      <c r="A22">
        <v>20</v>
      </c>
      <c r="B22">
        <v>31</v>
      </c>
    </row>
    <row r="23" spans="1:2" x14ac:dyDescent="0.25">
      <c r="A23">
        <v>21</v>
      </c>
      <c r="B23">
        <v>31</v>
      </c>
    </row>
    <row r="24" spans="1:2" x14ac:dyDescent="0.25">
      <c r="A24">
        <v>22</v>
      </c>
      <c r="B24">
        <v>24</v>
      </c>
    </row>
    <row r="25" spans="1:2" x14ac:dyDescent="0.25">
      <c r="A25">
        <v>23</v>
      </c>
      <c r="B25">
        <v>27</v>
      </c>
    </row>
    <row r="26" spans="1:2" x14ac:dyDescent="0.25">
      <c r="A26">
        <v>24</v>
      </c>
      <c r="B26">
        <v>26</v>
      </c>
    </row>
    <row r="27" spans="1:2" x14ac:dyDescent="0.25">
      <c r="A27">
        <v>25</v>
      </c>
      <c r="B27">
        <v>21</v>
      </c>
    </row>
    <row r="28" spans="1:2" x14ac:dyDescent="0.25">
      <c r="A28">
        <v>26</v>
      </c>
      <c r="B28">
        <v>35</v>
      </c>
    </row>
    <row r="29" spans="1:2" x14ac:dyDescent="0.25">
      <c r="A29">
        <v>27</v>
      </c>
      <c r="B29">
        <v>30</v>
      </c>
    </row>
    <row r="30" spans="1:2" x14ac:dyDescent="0.25">
      <c r="A30">
        <v>28</v>
      </c>
      <c r="B30">
        <v>26</v>
      </c>
    </row>
    <row r="31" spans="1:2" x14ac:dyDescent="0.25">
      <c r="A31">
        <v>29</v>
      </c>
      <c r="B31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C8B5-7B13-45C0-A693-1803F329685B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</v>
      </c>
    </row>
    <row r="3" spans="1:2" x14ac:dyDescent="0.25">
      <c r="A3">
        <v>1</v>
      </c>
      <c r="B3">
        <v>16</v>
      </c>
    </row>
    <row r="4" spans="1:2" x14ac:dyDescent="0.25">
      <c r="A4">
        <v>2</v>
      </c>
      <c r="B4">
        <v>21</v>
      </c>
    </row>
    <row r="5" spans="1:2" x14ac:dyDescent="0.25">
      <c r="A5">
        <v>3</v>
      </c>
      <c r="B5">
        <v>21</v>
      </c>
    </row>
    <row r="6" spans="1:2" x14ac:dyDescent="0.25">
      <c r="A6">
        <v>4</v>
      </c>
      <c r="B6">
        <v>21</v>
      </c>
    </row>
    <row r="7" spans="1:2" x14ac:dyDescent="0.25">
      <c r="A7">
        <v>5</v>
      </c>
      <c r="B7">
        <v>22</v>
      </c>
    </row>
    <row r="8" spans="1:2" x14ac:dyDescent="0.25">
      <c r="A8">
        <v>6</v>
      </c>
      <c r="B8">
        <v>20</v>
      </c>
    </row>
    <row r="9" spans="1:2" x14ac:dyDescent="0.25">
      <c r="A9">
        <v>7</v>
      </c>
      <c r="B9">
        <v>20</v>
      </c>
    </row>
    <row r="10" spans="1:2" x14ac:dyDescent="0.25">
      <c r="A10">
        <v>8</v>
      </c>
      <c r="B10">
        <v>15</v>
      </c>
    </row>
    <row r="11" spans="1:2" x14ac:dyDescent="0.25">
      <c r="A11">
        <v>9</v>
      </c>
      <c r="B11">
        <v>17</v>
      </c>
    </row>
    <row r="12" spans="1:2" x14ac:dyDescent="0.25">
      <c r="A12">
        <v>10</v>
      </c>
      <c r="B12">
        <v>21</v>
      </c>
    </row>
    <row r="13" spans="1:2" x14ac:dyDescent="0.25">
      <c r="A13">
        <v>11</v>
      </c>
      <c r="B13">
        <v>17</v>
      </c>
    </row>
    <row r="14" spans="1:2" x14ac:dyDescent="0.25">
      <c r="A14">
        <v>12</v>
      </c>
      <c r="B14">
        <v>19</v>
      </c>
    </row>
    <row r="15" spans="1:2" x14ac:dyDescent="0.25">
      <c r="A15">
        <v>13</v>
      </c>
      <c r="B15">
        <v>16</v>
      </c>
    </row>
    <row r="16" spans="1:2" x14ac:dyDescent="0.25">
      <c r="A16">
        <v>14</v>
      </c>
      <c r="B16">
        <v>24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25</v>
      </c>
    </row>
    <row r="19" spans="1:2" x14ac:dyDescent="0.25">
      <c r="A19">
        <v>17</v>
      </c>
      <c r="B19">
        <v>18</v>
      </c>
    </row>
    <row r="20" spans="1:2" x14ac:dyDescent="0.25">
      <c r="A20">
        <v>18</v>
      </c>
      <c r="B20">
        <v>18</v>
      </c>
    </row>
    <row r="21" spans="1:2" x14ac:dyDescent="0.25">
      <c r="A21">
        <v>19</v>
      </c>
      <c r="B21">
        <v>13</v>
      </c>
    </row>
    <row r="22" spans="1:2" x14ac:dyDescent="0.25">
      <c r="A22">
        <v>20</v>
      </c>
      <c r="B22">
        <v>26</v>
      </c>
    </row>
    <row r="23" spans="1:2" x14ac:dyDescent="0.25">
      <c r="A23">
        <v>21</v>
      </c>
      <c r="B23">
        <v>16</v>
      </c>
    </row>
    <row r="24" spans="1:2" x14ac:dyDescent="0.25">
      <c r="A24">
        <v>22</v>
      </c>
      <c r="B24">
        <v>23</v>
      </c>
    </row>
    <row r="25" spans="1:2" x14ac:dyDescent="0.25">
      <c r="A25">
        <v>23</v>
      </c>
      <c r="B25">
        <v>23</v>
      </c>
    </row>
    <row r="26" spans="1:2" x14ac:dyDescent="0.25">
      <c r="A26">
        <v>24</v>
      </c>
      <c r="B26">
        <v>20</v>
      </c>
    </row>
    <row r="27" spans="1:2" x14ac:dyDescent="0.25">
      <c r="A27">
        <v>25</v>
      </c>
      <c r="B27">
        <v>23</v>
      </c>
    </row>
    <row r="28" spans="1:2" x14ac:dyDescent="0.25">
      <c r="A28">
        <v>26</v>
      </c>
      <c r="B28">
        <v>24</v>
      </c>
    </row>
    <row r="29" spans="1:2" x14ac:dyDescent="0.25">
      <c r="A29">
        <v>27</v>
      </c>
      <c r="B29">
        <v>8</v>
      </c>
    </row>
    <row r="30" spans="1:2" x14ac:dyDescent="0.25">
      <c r="A30">
        <v>28</v>
      </c>
      <c r="B30">
        <v>16</v>
      </c>
    </row>
    <row r="31" spans="1:2" x14ac:dyDescent="0.25">
      <c r="A31">
        <v>29</v>
      </c>
      <c r="B31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04C3-A308-45F9-9A34-540907805B5B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</v>
      </c>
    </row>
    <row r="3" spans="1:2" x14ac:dyDescent="0.25">
      <c r="A3">
        <v>1</v>
      </c>
      <c r="B3">
        <v>9</v>
      </c>
    </row>
    <row r="4" spans="1:2" x14ac:dyDescent="0.25">
      <c r="A4">
        <v>2</v>
      </c>
      <c r="B4">
        <v>14</v>
      </c>
    </row>
    <row r="5" spans="1:2" x14ac:dyDescent="0.25">
      <c r="A5">
        <v>3</v>
      </c>
      <c r="B5">
        <v>13</v>
      </c>
    </row>
    <row r="6" spans="1:2" x14ac:dyDescent="0.25">
      <c r="A6">
        <v>4</v>
      </c>
      <c r="B6">
        <v>8</v>
      </c>
    </row>
    <row r="7" spans="1:2" x14ac:dyDescent="0.25">
      <c r="A7">
        <v>5</v>
      </c>
      <c r="B7">
        <v>8</v>
      </c>
    </row>
    <row r="8" spans="1:2" x14ac:dyDescent="0.25">
      <c r="A8">
        <v>6</v>
      </c>
      <c r="B8">
        <v>14</v>
      </c>
    </row>
    <row r="9" spans="1:2" x14ac:dyDescent="0.25">
      <c r="A9">
        <v>7</v>
      </c>
      <c r="B9">
        <v>13</v>
      </c>
    </row>
    <row r="10" spans="1:2" x14ac:dyDescent="0.25">
      <c r="A10">
        <v>8</v>
      </c>
      <c r="B10">
        <v>10</v>
      </c>
    </row>
    <row r="11" spans="1:2" x14ac:dyDescent="0.25">
      <c r="A11">
        <v>9</v>
      </c>
      <c r="B11">
        <v>14</v>
      </c>
    </row>
    <row r="12" spans="1:2" x14ac:dyDescent="0.25">
      <c r="A12">
        <v>10</v>
      </c>
      <c r="B12">
        <v>13</v>
      </c>
    </row>
    <row r="13" spans="1:2" x14ac:dyDescent="0.25">
      <c r="A13">
        <v>11</v>
      </c>
      <c r="B13">
        <v>12</v>
      </c>
    </row>
    <row r="14" spans="1:2" x14ac:dyDescent="0.25">
      <c r="A14">
        <v>12</v>
      </c>
      <c r="B14">
        <v>14</v>
      </c>
    </row>
    <row r="15" spans="1:2" x14ac:dyDescent="0.25">
      <c r="A15">
        <v>13</v>
      </c>
      <c r="B15">
        <v>9</v>
      </c>
    </row>
    <row r="16" spans="1:2" x14ac:dyDescent="0.25">
      <c r="A16">
        <v>14</v>
      </c>
      <c r="B16">
        <v>14</v>
      </c>
    </row>
    <row r="17" spans="1:2" x14ac:dyDescent="0.25">
      <c r="A17">
        <v>15</v>
      </c>
      <c r="B17">
        <v>9</v>
      </c>
    </row>
    <row r="18" spans="1:2" x14ac:dyDescent="0.25">
      <c r="A18">
        <v>16</v>
      </c>
      <c r="B18">
        <v>14</v>
      </c>
    </row>
    <row r="19" spans="1:2" x14ac:dyDescent="0.25">
      <c r="A19">
        <v>17</v>
      </c>
      <c r="B19">
        <v>20</v>
      </c>
    </row>
    <row r="20" spans="1:2" x14ac:dyDescent="0.25">
      <c r="A20">
        <v>18</v>
      </c>
      <c r="B20">
        <v>12</v>
      </c>
    </row>
    <row r="21" spans="1:2" x14ac:dyDescent="0.25">
      <c r="A21">
        <v>19</v>
      </c>
      <c r="B21">
        <v>15</v>
      </c>
    </row>
    <row r="22" spans="1:2" x14ac:dyDescent="0.25">
      <c r="A22">
        <v>20</v>
      </c>
      <c r="B22">
        <v>8</v>
      </c>
    </row>
    <row r="23" spans="1:2" x14ac:dyDescent="0.25">
      <c r="A23">
        <v>21</v>
      </c>
      <c r="B23">
        <v>14</v>
      </c>
    </row>
    <row r="24" spans="1:2" x14ac:dyDescent="0.25">
      <c r="A24">
        <v>22</v>
      </c>
      <c r="B24">
        <v>15</v>
      </c>
    </row>
    <row r="25" spans="1:2" x14ac:dyDescent="0.25">
      <c r="A25">
        <v>23</v>
      </c>
      <c r="B25">
        <v>13</v>
      </c>
    </row>
    <row r="26" spans="1:2" x14ac:dyDescent="0.25">
      <c r="A26">
        <v>24</v>
      </c>
      <c r="B26">
        <v>13</v>
      </c>
    </row>
    <row r="27" spans="1:2" x14ac:dyDescent="0.25">
      <c r="A27">
        <v>25</v>
      </c>
      <c r="B27">
        <v>17</v>
      </c>
    </row>
    <row r="28" spans="1:2" x14ac:dyDescent="0.25">
      <c r="A28">
        <v>26</v>
      </c>
      <c r="B28">
        <v>21</v>
      </c>
    </row>
    <row r="29" spans="1:2" x14ac:dyDescent="0.25">
      <c r="A29">
        <v>27</v>
      </c>
      <c r="B29">
        <v>12</v>
      </c>
    </row>
    <row r="30" spans="1:2" x14ac:dyDescent="0.25">
      <c r="A30">
        <v>28</v>
      </c>
      <c r="B30">
        <v>9</v>
      </c>
    </row>
    <row r="31" spans="1:2" x14ac:dyDescent="0.25">
      <c r="A31">
        <v>29</v>
      </c>
      <c r="B31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A70D-DA71-4C2B-A224-6735D300FCC2}">
  <dimension ref="A1:B31"/>
  <sheetViews>
    <sheetView workbookViewId="0">
      <selection activeCell="G24" sqref="G24"/>
    </sheetView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</v>
      </c>
    </row>
    <row r="3" spans="1:2" x14ac:dyDescent="0.25">
      <c r="A3">
        <v>1</v>
      </c>
      <c r="B3">
        <v>11</v>
      </c>
    </row>
    <row r="4" spans="1:2" x14ac:dyDescent="0.25">
      <c r="A4">
        <v>2</v>
      </c>
      <c r="B4">
        <v>9</v>
      </c>
    </row>
    <row r="5" spans="1:2" x14ac:dyDescent="0.25">
      <c r="A5">
        <v>3</v>
      </c>
      <c r="B5">
        <v>7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7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8</v>
      </c>
    </row>
    <row r="12" spans="1:2" x14ac:dyDescent="0.25">
      <c r="A12">
        <v>10</v>
      </c>
      <c r="B12">
        <v>4</v>
      </c>
    </row>
    <row r="13" spans="1:2" x14ac:dyDescent="0.25">
      <c r="A13">
        <v>11</v>
      </c>
      <c r="B13">
        <v>14</v>
      </c>
    </row>
    <row r="14" spans="1:2" x14ac:dyDescent="0.25">
      <c r="A14">
        <v>12</v>
      </c>
      <c r="B14">
        <v>8</v>
      </c>
    </row>
    <row r="15" spans="1:2" x14ac:dyDescent="0.25">
      <c r="A15">
        <v>13</v>
      </c>
      <c r="B15">
        <v>8</v>
      </c>
    </row>
    <row r="16" spans="1:2" x14ac:dyDescent="0.25">
      <c r="A16">
        <v>14</v>
      </c>
      <c r="B16">
        <v>6</v>
      </c>
    </row>
    <row r="17" spans="1:2" x14ac:dyDescent="0.25">
      <c r="A17">
        <v>15</v>
      </c>
      <c r="B17">
        <v>3</v>
      </c>
    </row>
    <row r="18" spans="1:2" x14ac:dyDescent="0.25">
      <c r="A18">
        <v>16</v>
      </c>
      <c r="B18">
        <v>12</v>
      </c>
    </row>
    <row r="19" spans="1:2" x14ac:dyDescent="0.25">
      <c r="A19">
        <v>17</v>
      </c>
      <c r="B19">
        <v>4</v>
      </c>
    </row>
    <row r="20" spans="1:2" x14ac:dyDescent="0.25">
      <c r="A20">
        <v>18</v>
      </c>
      <c r="B20">
        <v>6</v>
      </c>
    </row>
    <row r="21" spans="1:2" x14ac:dyDescent="0.25">
      <c r="A21">
        <v>19</v>
      </c>
      <c r="B21">
        <v>9</v>
      </c>
    </row>
    <row r="22" spans="1:2" x14ac:dyDescent="0.25">
      <c r="A22">
        <v>20</v>
      </c>
      <c r="B22">
        <v>6</v>
      </c>
    </row>
    <row r="23" spans="1:2" x14ac:dyDescent="0.25">
      <c r="A23">
        <v>21</v>
      </c>
      <c r="B23">
        <v>6</v>
      </c>
    </row>
    <row r="24" spans="1:2" x14ac:dyDescent="0.25">
      <c r="A24">
        <v>22</v>
      </c>
      <c r="B24">
        <v>12</v>
      </c>
    </row>
    <row r="25" spans="1:2" x14ac:dyDescent="0.25">
      <c r="A25">
        <v>23</v>
      </c>
      <c r="B25">
        <v>8</v>
      </c>
    </row>
    <row r="26" spans="1:2" x14ac:dyDescent="0.25">
      <c r="A26">
        <v>24</v>
      </c>
      <c r="B26">
        <v>5</v>
      </c>
    </row>
    <row r="27" spans="1:2" x14ac:dyDescent="0.25">
      <c r="A27">
        <v>25</v>
      </c>
      <c r="B27">
        <v>9</v>
      </c>
    </row>
    <row r="28" spans="1:2" x14ac:dyDescent="0.25">
      <c r="A28">
        <v>26</v>
      </c>
      <c r="B28">
        <v>10</v>
      </c>
    </row>
    <row r="29" spans="1:2" x14ac:dyDescent="0.25">
      <c r="A29">
        <v>27</v>
      </c>
      <c r="B29">
        <v>5</v>
      </c>
    </row>
    <row r="30" spans="1:2" x14ac:dyDescent="0.25">
      <c r="A30">
        <v>28</v>
      </c>
      <c r="B30">
        <v>4</v>
      </c>
    </row>
    <row r="31" spans="1:2" x14ac:dyDescent="0.25">
      <c r="A31">
        <v>29</v>
      </c>
      <c r="B31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95DF-A528-44F8-97FA-01188A065C15}">
  <dimension ref="A1:B31"/>
  <sheetViews>
    <sheetView workbookViewId="0"/>
  </sheetViews>
  <sheetFormatPr baseColWidth="10" defaultRowHeight="15" x14ac:dyDescent="0.25"/>
  <cols>
    <col min="1" max="1" width="12.8554687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</v>
      </c>
    </row>
    <row r="3" spans="1:2" x14ac:dyDescent="0.25">
      <c r="A3">
        <v>1</v>
      </c>
      <c r="B3">
        <v>35</v>
      </c>
    </row>
    <row r="4" spans="1:2" x14ac:dyDescent="0.25">
      <c r="A4">
        <v>2</v>
      </c>
      <c r="B4">
        <v>34</v>
      </c>
    </row>
    <row r="5" spans="1:2" x14ac:dyDescent="0.25">
      <c r="A5">
        <v>3</v>
      </c>
      <c r="B5">
        <v>28</v>
      </c>
    </row>
    <row r="6" spans="1:2" x14ac:dyDescent="0.25">
      <c r="A6">
        <v>4</v>
      </c>
      <c r="B6">
        <v>31</v>
      </c>
    </row>
    <row r="7" spans="1:2" x14ac:dyDescent="0.25">
      <c r="A7">
        <v>5</v>
      </c>
      <c r="B7">
        <v>27</v>
      </c>
    </row>
    <row r="8" spans="1:2" x14ac:dyDescent="0.25">
      <c r="A8">
        <v>6</v>
      </c>
      <c r="B8">
        <v>34</v>
      </c>
    </row>
    <row r="9" spans="1:2" x14ac:dyDescent="0.25">
      <c r="A9">
        <v>7</v>
      </c>
      <c r="B9">
        <v>32</v>
      </c>
    </row>
    <row r="10" spans="1:2" x14ac:dyDescent="0.25">
      <c r="A10">
        <v>8</v>
      </c>
      <c r="B10">
        <v>33</v>
      </c>
    </row>
    <row r="11" spans="1:2" x14ac:dyDescent="0.25">
      <c r="A11">
        <v>9</v>
      </c>
      <c r="B11">
        <v>29</v>
      </c>
    </row>
    <row r="12" spans="1:2" x14ac:dyDescent="0.25">
      <c r="A12">
        <v>10</v>
      </c>
      <c r="B12">
        <v>33</v>
      </c>
    </row>
    <row r="13" spans="1:2" x14ac:dyDescent="0.25">
      <c r="A13">
        <v>11</v>
      </c>
      <c r="B13">
        <v>26</v>
      </c>
    </row>
    <row r="14" spans="1:2" x14ac:dyDescent="0.25">
      <c r="A14">
        <v>12</v>
      </c>
      <c r="B14">
        <v>28</v>
      </c>
    </row>
    <row r="15" spans="1:2" x14ac:dyDescent="0.25">
      <c r="A15">
        <v>13</v>
      </c>
      <c r="B15">
        <v>31</v>
      </c>
    </row>
    <row r="16" spans="1:2" x14ac:dyDescent="0.25">
      <c r="A16">
        <v>14</v>
      </c>
      <c r="B16">
        <v>29</v>
      </c>
    </row>
    <row r="17" spans="1:2" x14ac:dyDescent="0.25">
      <c r="A17">
        <v>15</v>
      </c>
      <c r="B17">
        <v>34</v>
      </c>
    </row>
    <row r="18" spans="1:2" x14ac:dyDescent="0.25">
      <c r="A18">
        <v>16</v>
      </c>
      <c r="B18">
        <v>29</v>
      </c>
    </row>
    <row r="19" spans="1:2" x14ac:dyDescent="0.25">
      <c r="A19">
        <v>17</v>
      </c>
      <c r="B19">
        <v>33</v>
      </c>
    </row>
    <row r="20" spans="1:2" x14ac:dyDescent="0.25">
      <c r="A20">
        <v>18</v>
      </c>
      <c r="B20">
        <v>30</v>
      </c>
    </row>
    <row r="21" spans="1:2" x14ac:dyDescent="0.25">
      <c r="A21">
        <v>19</v>
      </c>
      <c r="B21">
        <v>26</v>
      </c>
    </row>
    <row r="22" spans="1:2" x14ac:dyDescent="0.25">
      <c r="A22">
        <v>20</v>
      </c>
      <c r="B22">
        <v>33</v>
      </c>
    </row>
    <row r="23" spans="1:2" x14ac:dyDescent="0.25">
      <c r="A23">
        <v>21</v>
      </c>
      <c r="B23">
        <v>32</v>
      </c>
    </row>
    <row r="24" spans="1:2" x14ac:dyDescent="0.25">
      <c r="A24">
        <v>22</v>
      </c>
      <c r="B24">
        <v>29</v>
      </c>
    </row>
    <row r="25" spans="1:2" x14ac:dyDescent="0.25">
      <c r="A25">
        <v>23</v>
      </c>
      <c r="B25">
        <v>26</v>
      </c>
    </row>
    <row r="26" spans="1:2" x14ac:dyDescent="0.25">
      <c r="A26">
        <v>24</v>
      </c>
      <c r="B26">
        <v>29</v>
      </c>
    </row>
    <row r="27" spans="1:2" x14ac:dyDescent="0.25">
      <c r="A27">
        <v>25</v>
      </c>
      <c r="B27">
        <v>29</v>
      </c>
    </row>
    <row r="28" spans="1:2" x14ac:dyDescent="0.25">
      <c r="A28">
        <v>26</v>
      </c>
      <c r="B28">
        <v>35</v>
      </c>
    </row>
    <row r="29" spans="1:2" x14ac:dyDescent="0.25">
      <c r="A29">
        <v>27</v>
      </c>
      <c r="B29">
        <v>34</v>
      </c>
    </row>
    <row r="30" spans="1:2" x14ac:dyDescent="0.25">
      <c r="A30">
        <v>28</v>
      </c>
      <c r="B30">
        <v>31</v>
      </c>
    </row>
    <row r="31" spans="1:2" x14ac:dyDescent="0.25">
      <c r="A31">
        <v>29</v>
      </c>
      <c r="B31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A C 2 w V k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A A t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L b B W j C C N 2 v w B A A A f J g A A E w A c A E Z v c m 1 1 b G F z L 1 N l Y 3 R p b 2 4 x L m 0 g o h g A K K A U A A A A A A A A A A A A A A A A A A A A A A A A A A A A 7 d j N i t s w E A f w e y D v I N x L A l 4 T e 5 O w t P h Q k i 0 t l N L i 9 L Q u R n U m G 1 F Z M p K 8 H 4 Q 8 0 P Y 1 9 s W q N I V t c S i F s q P L 5 J L I U T w a f g T 9 L Q u 1 E 1 q x 4 v i e v h o O h g O 7 5 Q b W b M 0 d r / j N d W W z t N q 0 s 2 r D z y v V z i a V 4 h n L m Q Q 3 H D D / K n R n a v B X F v Y m W e q 6 a 0 C 5 0 R s h I V l o 5 f z A j q L F y / K z B W N L C d p t S 6 i l a C 2 c 3 W r z z b a 8 h v K 9 k P y 8 / F m 0 W F a z 8 q / l E 3 f n o n F 8 t Q Q p G u H A 5 F E c x W y h Z d c o m 2 c x u 1 S 1 X g t 1 n a f Z z A 8 / d d p B 4 e 4 l 5 E 8 f k w 9 a w Z d x f G z j R X S p z t z j d w e W t U Y 3 n Y 1 8 T y v + 1 U / 8 6 M f + V 2 + B r 3 0 P o 2 P H M b v 6 d f 2 1 l E X N J T c 2 d 6 b 7 / Z a r + x Z Y 4 1 e y E Y 8 P T / d b G a 7 s R p v m u O L D L D s 6 s Y B 4 t 4 s K 0 X S S H 3 h 8 h + + U m 0 + T w / x 9 z H Y R W 2 n H Z b U E 7 r Z / f r s f D w d C n V 7 G v y p P w y p P S R l D e R 5 W e U 7 K G M o X Y Z U v S B l D O Z 2 E Z U 4 n 5 I z i H D i A p Z T A c J w D R 7 C U M h i O c + A Q l l I K w 3 E O H M N S y m H P 4 Z y F P R / p l y d l D G X c z b l f n p Q x l H G 3 5 n 5 5 U s Z Q x t 2 Y + + V J G U M Z + X z k R H 1 y R n E O H M D o f A T J O X A E o / M R J O f A 2 z M 9 N y M 5 B w 7 b d A 7 2 L M 6 T w P / n E / X J G c M Z N 4 b 1 y 5 P y f y n / A F B L A Q I t A B Q A A g A I A A A t s F Z N k k V m p Q A A A P Y A A A A S A A A A A A A A A A A A A A A A A A A A A A B D b 2 5 m a W c v U G F j a 2 F n Z S 5 4 b W x Q S w E C L Q A U A A I A C A A A L b B W D 8 r p q 6 Q A A A D p A A A A E w A A A A A A A A A A A A A A A A D x A A A A W 0 N v b n R l b n R f V H l w Z X N d L n h t b F B L A Q I t A B Q A A g A I A A A t s F a M I I 3 a / A E A A B 8 m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p A A A A A A A A G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V 9 m c D V f Z m E z X 2 5 w N T B f b m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1 O j U 5 L j I w N T A y N T R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V 9 m c D V f Z m E z X 2 5 w N T B f b m E y L 0 F 1 d G 9 S Z W 1 v d m V k Q 2 9 s d W 1 u c z E u e 1 N p b X V s Y X R p b 2 4 s M H 0 m c X V v d D s s J n F 1 b 3 Q 7 U 2 V j d G l v b j E v Z G F 0 Y V 9 h d m d f c z I x X 2 Z w N V 9 m Y T N f b n A 1 M F 9 u Y T I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V 9 m c D V f Z m E z X 2 5 w N T B f b m E y L 0 F 1 d G 9 S Z W 1 v d m V k Q 2 9 s d W 1 u c z E u e 1 N p b X V s Y X R p b 2 4 s M H 0 m c X V v d D s s J n F 1 b 3 Q 7 U 2 V j d G l v b j E v Z G F 0 Y V 9 h d m d f c z I x X 2 Z w N V 9 m Y T N f b n A 1 M F 9 u Y T I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F f Z n A 1 X 2 Z h M 1 9 u c D U w X 2 5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x X 2 Z w N V 9 m Y T N f b n A 1 M F 9 u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M j Y 6 M D g u N j I y M j Q z M l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x X 2 Z w N V 9 m Y T N f b n A 1 M F 9 u Y T Q v Q X V 0 b 1 J l b W 9 2 Z W R D b 2 x 1 b W 5 z M S 5 7 U 2 l t d W x h d G l v b i w w f S Z x d W 9 0 O y w m c X V v d D t T Z W N 0 a W 9 u M S 9 k Y X R h X 2 F 2 Z 1 9 z M j F f Z n A 1 X 2 Z h M 1 9 u c D U w X 2 5 h N C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x X 2 Z w N V 9 m Y T N f b n A 1 M F 9 u Y T Q v Q X V 0 b 1 J l b W 9 2 Z W R D b 2 x 1 b W 5 z M S 5 7 U 2 l t d W x h d G l v b i w w f S Z x d W 9 0 O y w m c X V v d D t T Z W N 0 a W 9 u M S 9 k Y X R h X 2 F 2 Z 1 9 z M j F f Z n A 1 X 2 Z h M 1 9 u c D U w X 2 5 h N C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V 9 m c D V f Z m E z X 2 5 w N T B f b m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2 Z 1 9 z M j F f Z n A 1 X 2 Z h M 1 9 u c D U w X 2 5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N j o z N y 4 4 N j E y M T k y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F f Z n A 1 X 2 Z h M 1 9 u c D U w X 2 5 h N i 9 B d X R v U m V t b 3 Z l Z E N v b H V t b n M x L n t T a W 1 1 b G F 0 a W 9 u L D B 9 J n F 1 b 3 Q 7 L C Z x d W 9 0 O 1 N l Y 3 R p b 2 4 x L 2 R h d G F f Y X Z n X 3 M y M V 9 m c D V f Z m E z X 2 5 w N T B f b m E 2 L 0 F 1 d G 9 S Z W 1 v d m V k Q 2 9 s d W 1 u c z E u e y B U b 3 R h b F 9 E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F 2 Z 1 9 z M j F f Z n A 1 X 2 Z h M 1 9 u c D U w X 2 5 h N i 9 B d X R v U m V t b 3 Z l Z E N v b H V t b n M x L n t T a W 1 1 b G F 0 a W 9 u L D B 9 J n F 1 b 3 Q 7 L C Z x d W 9 0 O 1 N l Y 3 R p b 2 4 x L 2 R h d G F f Y X Z n X 3 M y M V 9 m c D V f Z m E z X 2 5 w N T B f b m E 2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x X 2 Z w N V 9 m Y T N f b n A 1 M F 9 u Y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V 9 m c D V f Z m E z X 2 5 w N T B f b m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2 O j Q 0 L j c 2 N T A w M z h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V 9 m c D V f Z m E z X 2 5 w N T B f b m E 4 L 0 F 1 d G 9 S Z W 1 v d m V k Q 2 9 s d W 1 u c z E u e 1 N p b X V s Y X R p b 2 4 s M H 0 m c X V v d D s s J n F 1 b 3 Q 7 U 2 V j d G l v b j E v Z G F 0 Y V 9 h d m d f c z I x X 2 Z w N V 9 m Y T N f b n A 1 M F 9 u Y T g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V 9 m c D V f Z m E z X 2 5 w N T B f b m E 4 L 0 F 1 d G 9 S Z W 1 v d m V k Q 2 9 s d W 1 u c z E u e 1 N p b X V s Y X R p b 2 4 s M H 0 m c X V v d D s s J n F 1 b 3 Q 7 U 2 V j d G l v b j E v Z G F 0 Y V 9 h d m d f c z I x X 2 Z w N V 9 m Y T N f b n A 1 M F 9 u Y T g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F f Z n A 1 X 2 Z h M 1 9 u c D U w X 2 5 h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O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V 9 m c D V f Z m E z X 2 5 w N T B f b m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N j o 1 M i 4 4 O T E 2 O D g 1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F f Z n A 1 X 2 Z h M 1 9 u c D U w X 2 5 h M T A v Q X V 0 b 1 J l b W 9 2 Z W R D b 2 x 1 b W 5 z M S 5 7 U 2 l t d W x h d G l v b i w w f S Z x d W 9 0 O y w m c X V v d D t T Z W N 0 a W 9 u M S 9 k Y X R h X 2 F 2 Z 1 9 z M j F f Z n A 1 X 2 Z h M 1 9 u c D U w X 2 5 h M T A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V 9 m c D V f Z m E z X 2 5 w N T B f b m E x M C 9 B d X R v U m V t b 3 Z l Z E N v b H V t b n M x L n t T a W 1 1 b G F 0 a W 9 u L D B 9 J n F 1 b 3 Q 7 L C Z x d W 9 0 O 1 N l Y 3 R p b 2 4 x L 2 R h d G F f Y X Z n X 3 M y M V 9 m c D V f Z m E z X 2 5 w N T B f b m E x M C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V 9 m c D V f Z m E z X 2 5 w N T B f b m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x X 2 Z w N V 9 m Y T N f b n A 1 M F 9 u Y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2 O j U 5 L j g y N z Y 0 N T R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V 9 m c D V f Z m E z X 2 5 w N T B f b m E x M i 9 B d X R v U m V t b 3 Z l Z E N v b H V t b n M x L n t T a W 1 1 b G F 0 a W 9 u L D B 9 J n F 1 b 3 Q 7 L C Z x d W 9 0 O 1 N l Y 3 R p b 2 4 x L 2 R h d G F f Y X Z n X 3 M y M V 9 m c D V f Z m E z X 2 5 w N T B f b m E x M i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x X 2 Z w N V 9 m Y T N f b n A 1 M F 9 u Y T E y L 0 F 1 d G 9 S Z W 1 v d m V k Q 2 9 s d W 1 u c z E u e 1 N p b X V s Y X R p b 2 4 s M H 0 m c X V v d D s s J n F 1 b 3 Q 7 U 2 V j d G l v b j E v Z G F 0 Y V 9 h d m d f c z I x X 2 Z w N V 9 m Y T N f b n A 1 M F 9 u Y T E y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x X 2 Z w N V 9 m Y T N f b n A 1 M F 9 u Y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E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2 Z 1 9 z M j F f Z n A 1 X 2 Z h M 1 9 u c D U w X 2 5 h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M j c 6 M T A u M j c 1 N j g 4 N F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x X 2 Z w N V 9 m Y T N f b n A 1 M F 9 u Y T E 0 L 0 F 1 d G 9 S Z W 1 v d m V k Q 2 9 s d W 1 u c z E u e 1 N p b X V s Y X R p b 2 4 s M H 0 m c X V v d D s s J n F 1 b 3 Q 7 U 2 V j d G l v b j E v Z G F 0 Y V 9 h d m d f c z I x X 2 Z w N V 9 m Y T N f b n A 1 M F 9 u Y T E 0 L 0 F 1 d G 9 S Z W 1 v d m V k Q 2 9 s d W 1 u c z E u e y B U b 3 R h b F 9 E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F 2 Z 1 9 z M j F f Z n A 1 X 2 Z h M 1 9 u c D U w X 2 5 h M T Q v Q X V 0 b 1 J l b W 9 2 Z W R D b 2 x 1 b W 5 z M S 5 7 U 2 l t d W x h d G l v b i w w f S Z x d W 9 0 O y w m c X V v d D t T Z W N 0 a W 9 u M S 9 k Y X R h X 2 F 2 Z 1 9 z M j F f Z n A 1 X 2 Z h M 1 9 u c D U w X 2 5 h M T Q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F f Z n A 1 X 2 Z h M 1 9 u c D U w X 2 5 h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E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V 9 m c D V f Z m E z X 2 5 w N T B f b m E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N z o x N y 4 3 M D E 5 M z k 5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F f Z n A 1 X 2 Z h M 1 9 u c D U w X 2 5 h M T Y v Q X V 0 b 1 J l b W 9 2 Z W R D b 2 x 1 b W 5 z M S 5 7 U 2 l t d W x h d G l v b i w w f S Z x d W 9 0 O y w m c X V v d D t T Z W N 0 a W 9 u M S 9 k Y X R h X 2 F 2 Z 1 9 z M j F f Z n A 1 X 2 Z h M 1 9 u c D U w X 2 5 h M T Y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V 9 m c D V f Z m E z X 2 5 w N T B f b m E x N i 9 B d X R v U m V t b 3 Z l Z E N v b H V t b n M x L n t T a W 1 1 b G F 0 a W 9 u L D B 9 J n F 1 b 3 Q 7 L C Z x d W 9 0 O 1 N l Y 3 R p b 2 4 x L 2 R h d G F f Y X Z n X 3 M y M V 9 m c D V f Z m E z X 2 5 w N T B f b m E x N i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V 9 m c D V f Z m E z X 2 5 w N T B f b m E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F f Z n A 1 X 2 Z h M 1 9 u c D U w X 2 5 h M T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x X 2 Z w N V 9 m Y T N f b n A 1 M F 9 u Y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3 O j I 1 L j Y x M T c 4 N z N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V 9 m c D V f Z m E z X 2 5 w N T B f b m E x O C 9 B d X R v U m V t b 3 Z l Z E N v b H V t b n M x L n t T a W 1 1 b G F 0 a W 9 u L D B 9 J n F 1 b 3 Q 7 L C Z x d W 9 0 O 1 N l Y 3 R p b 2 4 x L 2 R h d G F f Y X Z n X 3 M y M V 9 m c D V f Z m E z X 2 5 w N T B f b m E x O C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x X 2 Z w N V 9 m Y T N f b n A 1 M F 9 u Y T E 4 L 0 F 1 d G 9 S Z W 1 v d m V k Q 2 9 s d W 1 u c z E u e 1 N p b X V s Y X R p b 2 4 s M H 0 m c X V v d D s s J n F 1 b 3 Q 7 U 2 V j d G l v b j E v Z G F 0 Y V 9 h d m d f c z I x X 2 Z w N V 9 m Y T N f b n A 1 M F 9 u Y T E 4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x X 2 Z w N V 9 m Y T N f b n A 1 M F 9 u Y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V 9 m c D V f Z m E z X 2 5 w N T B f b m E x O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x X 2 Z w N V 9 m Y T N f b n A 1 M F 9 u Y T E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l 9 m c D V f Z m E z X 2 5 w N T B f b m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3 O j M y L j U y M D Y 3 M T R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l 9 m c D V f Z m E z X 2 5 w N T B f b m E y L 0 F 1 d G 9 S Z W 1 v d m V k Q 2 9 s d W 1 u c z E u e 1 N p b X V s Y X R p b 2 4 s M H 0 m c X V v d D s s J n F 1 b 3 Q 7 U 2 V j d G l v b j E v Z G F 0 Y V 9 h d m d f c z I y X 2 Z w N V 9 m Y T N f b n A 1 M F 9 u Y T I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l 9 m c D V f Z m E z X 2 5 w N T B f b m E y L 0 F 1 d G 9 S Z W 1 v d m V k Q 2 9 s d W 1 u c z E u e 1 N p b X V s Y X R p b 2 4 s M H 0 m c X V v d D s s J n F 1 b 3 Q 7 U 2 V j d G l v b j E v Z G F 0 Y V 9 h d m d f c z I y X 2 Z w N V 9 m Y T N f b n A 1 M F 9 u Y T I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J f Z n A 1 X 2 Z h M 1 9 u c D U w X 2 5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y X 2 Z w N V 9 m Y T N f b n A 1 M F 9 u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M j g 6 M D M u O D M z M j A w N 1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y X 2 Z w N V 9 m Y T N f b n A 1 M F 9 u Y T Q v Q X V 0 b 1 J l b W 9 2 Z W R D b 2 x 1 b W 5 z M S 5 7 U 2 l t d W x h d G l v b i w w f S Z x d W 9 0 O y w m c X V v d D t T Z W N 0 a W 9 u M S 9 k Y X R h X 2 F 2 Z 1 9 z M j J f Z n A 1 X 2 Z h M 1 9 u c D U w X 2 5 h N C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y X 2 Z w N V 9 m Y T N f b n A 1 M F 9 u Y T Q v Q X V 0 b 1 J l b W 9 2 Z W R D b 2 x 1 b W 5 z M S 5 7 U 2 l t d W x h d G l v b i w w f S Z x d W 9 0 O y w m c X V v d D t T Z W N 0 a W 9 u M S 9 k Y X R h X 2 F 2 Z 1 9 z M j J f Z n A 1 X 2 Z h M 1 9 u c D U w X 2 5 h N C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l 9 m c D V f Z m E z X 2 5 w N T B f b m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2 Z 1 9 z M j J f Z n A 1 X 2 Z h M 1 9 u c D U w X 2 5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O D o x M S 4 3 N T U w M z U z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J f Z n A 1 X 2 Z h M 1 9 u c D U w X 2 5 h N i 9 B d X R v U m V t b 3 Z l Z E N v b H V t b n M x L n t T a W 1 1 b G F 0 a W 9 u L D B 9 J n F 1 b 3 Q 7 L C Z x d W 9 0 O 1 N l Y 3 R p b 2 4 x L 2 R h d G F f Y X Z n X 3 M y M l 9 m c D V f Z m E z X 2 5 w N T B f b m E 2 L 0 F 1 d G 9 S Z W 1 v d m V k Q 2 9 s d W 1 u c z E u e y B U b 3 R h b F 9 E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F 2 Z 1 9 z M j J f Z n A 1 X 2 Z h M 1 9 u c D U w X 2 5 h N i 9 B d X R v U m V t b 3 Z l Z E N v b H V t b n M x L n t T a W 1 1 b G F 0 a W 9 u L D B 9 J n F 1 b 3 Q 7 L C Z x d W 9 0 O 1 N l Y 3 R p b 2 4 x L 2 R h d G F f Y X Z n X 3 M y M l 9 m c D V f Z m E z X 2 5 w N T B f b m E 2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y X 2 Z w N V 9 m Y T N f b n A 1 M F 9 u Y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l 9 m c D V f Z m E z X 2 5 w N T B f b m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4 O j Q 1 L j c z N D A z M T F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l 9 m c D V f Z m E z X 2 5 w N T B f b m E 4 L 0 F 1 d G 9 S Z W 1 v d m V k Q 2 9 s d W 1 u c z E u e 1 N p b X V s Y X R p b 2 4 s M H 0 m c X V v d D s s J n F 1 b 3 Q 7 U 2 V j d G l v b j E v Z G F 0 Y V 9 h d m d f c z I y X 2 Z w N V 9 m Y T N f b n A 1 M F 9 u Y T g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l 9 m c D V f Z m E z X 2 5 w N T B f b m E 4 L 0 F 1 d G 9 S Z W 1 v d m V k Q 2 9 s d W 1 u c z E u e 1 N p b X V s Y X R p b 2 4 s M H 0 m c X V v d D s s J n F 1 b 3 Q 7 U 2 V j d G l v b j E v Z G F 0 Y V 9 h d m d f c z I y X 2 Z w N V 9 m Y T N f b n A 1 M F 9 u Y T g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J f Z n A 1 X 2 Z h M 1 9 u c D U w X 2 5 h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O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l 9 m c D V f Z m E z X 2 5 w N T B f b m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O D o 1 N S 4 w O T I 4 O T I 5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J f Z n A 1 X 2 Z h M 1 9 u c D U w X 2 5 h M T A v Q X V 0 b 1 J l b W 9 2 Z W R D b 2 x 1 b W 5 z M S 5 7 U 2 l t d W x h d G l v b i w w f S Z x d W 9 0 O y w m c X V v d D t T Z W N 0 a W 9 u M S 9 k Y X R h X 2 F 2 Z 1 9 z M j J f Z n A 1 X 2 Z h M 1 9 u c D U w X 2 5 h M T A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l 9 m c D V f Z m E z X 2 5 w N T B f b m E x M C 9 B d X R v U m V t b 3 Z l Z E N v b H V t b n M x L n t T a W 1 1 b G F 0 a W 9 u L D B 9 J n F 1 b 3 Q 7 L C Z x d W 9 0 O 1 N l Y 3 R p b 2 4 x L 2 R h d G F f Y X Z n X 3 M y M l 9 m c D V f Z m E z X 2 5 w N T B f b m E x M C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l 9 m c D V f Z m E z X 2 5 w N T B f b m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y X 2 Z w N V 9 m Y T N f b n A 1 M F 9 u Y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I 5 O j A y L j g 1 O T g x M T R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l 9 m c D V f Z m E z X 2 5 w N T B f b m E x M i 9 B d X R v U m V t b 3 Z l Z E N v b H V t b n M x L n t T a W 1 1 b G F 0 a W 9 u L D B 9 J n F 1 b 3 Q 7 L C Z x d W 9 0 O 1 N l Y 3 R p b 2 4 x L 2 R h d G F f Y X Z n X 3 M y M l 9 m c D V f Z m E z X 2 5 w N T B f b m E x M i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y X 2 Z w N V 9 m Y T N f b n A 1 M F 9 u Y T E y L 0 F 1 d G 9 S Z W 1 v d m V k Q 2 9 s d W 1 u c z E u e 1 N p b X V s Y X R p b 2 4 s M H 0 m c X V v d D s s J n F 1 b 3 Q 7 U 2 V j d G l v b j E v Z G F 0 Y V 9 h d m d f c z I y X 2 Z w N V 9 m Y T N f b n A 1 M F 9 u Y T E y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y X 2 Z w N V 9 m Y T N f b n A 1 M F 9 u Y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E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2 Z 1 9 z M j J f Z n A 1 X 2 Z h M 1 9 u c D U w X 2 5 h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M j k 6 M j A u M z U 4 N T Y 3 M F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y X 2 Z w N V 9 m Y T N f b n A 1 M F 9 u Y T E 0 L 0 F 1 d G 9 S Z W 1 v d m V k Q 2 9 s d W 1 u c z E u e 1 N p b X V s Y X R p b 2 4 s M H 0 m c X V v d D s s J n F 1 b 3 Q 7 U 2 V j d G l v b j E v Z G F 0 Y V 9 h d m d f c z I y X 2 Z w N V 9 m Y T N f b n A 1 M F 9 u Y T E 0 L 0 F 1 d G 9 S Z W 1 v d m V k Q 2 9 s d W 1 u c z E u e y B U b 3 R h b F 9 E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F 2 Z 1 9 z M j J f Z n A 1 X 2 Z h M 1 9 u c D U w X 2 5 h M T Q v Q X V 0 b 1 J l b W 9 2 Z W R D b 2 x 1 b W 5 z M S 5 7 U 2 l t d W x h d G l v b i w w f S Z x d W 9 0 O y w m c X V v d D t T Z W N 0 a W 9 u M S 9 k Y X R h X 2 F 2 Z 1 9 z M j J f Z n A 1 X 2 Z h M 1 9 u c D U w X 2 5 h M T Q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J f Z n A 1 X 2 Z h M 1 9 u c D U w X 2 5 h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E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X Z n X 3 M y M l 9 m c D V f Z m E z X 2 5 w N T B f b m E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w M z o y O T o z N C 4 y N D E y N j c 3 W i I g L z 4 8 R W 5 0 c n k g V H l w Z T 0 i R m l s b E N v b H V t b l R 5 c G V z I i B W Y W x 1 Z T 0 i c 0 F 3 T T 0 i I C 8 + P E V u d H J 5 I F R 5 c G U 9 I k Z p b G x D b 2 x 1 b W 5 O Y W 1 l c y I g V m F s d W U 9 I n N b J n F 1 b 3 Q 7 U 2 l t d W x h d G l v b i Z x d W 9 0 O y w m c X V v d D s g V G 9 0 Y W x f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F 2 Z 1 9 z M j J f Z n A 1 X 2 Z h M 1 9 u c D U w X 2 5 h M T g v Q X V 0 b 1 J l b W 9 2 Z W R D b 2 x 1 b W 5 z M S 5 7 U 2 l t d W x h d G l v b i w w f S Z x d W 9 0 O y w m c X V v d D t T Z W N 0 a W 9 u M S 9 k Y X R h X 2 F 2 Z 1 9 z M j J f Z n A 1 X 2 Z h M 1 9 u c D U w X 2 5 h M T g v Q X V 0 b 1 J l b W 9 2 Z W R D b 2 x 1 b W 5 z M S 5 7 I F R v d G F s X 0 R l Y X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Y X Z n X 3 M y M l 9 m c D V f Z m E z X 2 5 w N T B f b m E x O C 9 B d X R v U m V t b 3 Z l Z E N v b H V t b n M x L n t T a W 1 1 b G F 0 a W 9 u L D B 9 J n F 1 b 3 Q 7 L C Z x d W 9 0 O 1 N l Y 3 R p b 2 4 x L 2 R h d G F f Y X Z n X 3 M y M l 9 m c D V f Z m E z X 2 5 w N T B f b m E x O C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l 9 m c D V f Z m E z X 2 5 w N T B f b m E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J f Z n A 1 X 2 Z h M 1 9 u c D U w X 2 5 h M T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y X 2 Z w N V 9 m Y T N f b n A 1 M F 9 u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z O j M x O j E x L j A z M j Q z O D V a I i A v P j x F b n R y e S B U e X B l P S J G a W x s Q 2 9 s d W 1 u V H l w Z X M i I F Z h b H V l P S J z Q X d N P S I g L z 4 8 R W 5 0 c n k g V H l w Z T 0 i R m l s b E N v b H V t b k 5 h b W V z I i B W Y W x 1 Z T 0 i c 1 s m c X V v d D t T a W 1 1 b G F 0 a W 9 u J n F 1 b 3 Q 7 L C Z x d W 9 0 O y B U b 3 R h b F 9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X Z n X 3 M y M l 9 m c D V f Z m E z X 2 5 w N T B f b m E x N i 9 B d X R v U m V t b 3 Z l Z E N v b H V t b n M x L n t T a W 1 1 b G F 0 a W 9 u L D B 9 J n F 1 b 3 Q 7 L C Z x d W 9 0 O 1 N l Y 3 R p b 2 4 x L 2 R h d G F f Y X Z n X 3 M y M l 9 m c D V f Z m E z X 2 5 w N T B f b m E x N i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y X 2 Z w N V 9 m Y T N f b n A 1 M F 9 u Y T E 2 L 0 F 1 d G 9 S Z W 1 v d m V k Q 2 9 s d W 1 u c z E u e 1 N p b X V s Y X R p b 2 4 s M H 0 m c X V v d D s s J n F 1 b 3 Q 7 U 2 V j d G l v b j E v Z G F 0 Y V 9 h d m d f c z I y X 2 Z w N V 9 m Y T N f b n A 1 M F 9 u Y T E 2 L 0 F 1 d G 9 S Z W 1 v d m V k Q 2 9 s d W 1 u c z E u e y B U b 3 R h b F 9 E Z W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d m d f c z I y X 2 Z w N V 9 m Y T N f b n A 1 M F 9 u Y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l 9 m c D V f Z m E z X 2 5 w N T B f b m E x N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y X 2 Z w N V 9 m Y T N f b n A 1 M F 9 u Y T E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B f Z n A 1 X 2 Z h M 1 9 u c D U w X 2 5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2 Z 1 9 z M j B f Z n A 1 X 2 Z h M 1 9 u c D U w X 2 5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M z Y 6 M z g u O T U z M j Y 4 N V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w X 2 Z w N V 9 m Y T N f b n A 1 M F 9 u Y T E 4 L 0 F 1 d G 9 S Z W 1 v d m V k Q 2 9 s d W 1 u c z E u e 1 N p b X V s Y X R p b 2 4 s M H 0 m c X V v d D s s J n F 1 b 3 Q 7 U 2 V j d G l v b j E v Z G F 0 Y V 9 h d m d f c z I w X 2 Z w N V 9 m Y T N f b n A 1 M F 9 u Y T E 4 L 0 F 1 d G 9 S Z W 1 v d m V k Q 2 9 s d W 1 u c z E u e y B U b 3 R h b F 9 E Z W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F 2 Z 1 9 z M j B f Z n A 1 X 2 Z h M 1 9 u c D U w X 2 5 h M T g v Q X V 0 b 1 J l b W 9 2 Z W R D b 2 x 1 b W 5 z M S 5 7 U 2 l t d W x h d G l v b i w w f S Z x d W 9 0 O y w m c X V v d D t T Z W N 0 a W 9 u M S 9 k Y X R h X 2 F 2 Z 1 9 z M j B f Z n A 1 X 2 Z h M 1 9 u c D U w X 2 5 h M T g v Q X V 0 b 1 J l b W 9 2 Z W R D b 2 x 1 b W 5 z M S 5 7 I F R v d G F s X 0 R l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2 Z 1 9 z M j B f Z n A 1 X 2 Z h M 1 9 u c D U w X 2 5 h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d m d f c z I w X 2 Z w N V 9 m Y T N f b n A 1 M F 9 u Y T E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B f Z n A 1 X 2 Z h M 1 9 u c D U w X 2 5 h M T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F 9 m c D V f Z m E z X 2 5 w N T B f b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d m d f c z I w X 2 Z w N V 9 m Y T N f b n A 1 M F 9 u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D M 6 N D A 6 M D E u M T A 3 M T A 5 N l o i I C 8 + P E V u d H J 5 I F R 5 c G U 9 I k Z p b G x D b 2 x 1 b W 5 U e X B l c y I g V m F s d W U 9 I n N B d 0 0 9 I i A v P j x F b n R y e S B U e X B l P S J G a W x s Q 2 9 s d W 1 u T m F t Z X M i I F Z h b H V l P S J z W y Z x d W 9 0 O 1 N p b X V s Y X R p b 2 4 m c X V v d D s s J n F 1 b 3 Q 7 I F R v d G F s X 0 R l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h d m d f c z I w X 2 Z w N V 9 m Y T N f b n A 1 M F 9 u Y T I v Q X V 0 b 1 J l b W 9 2 Z W R D b 2 x 1 b W 5 z M S 5 7 U 2 l t d W x h d G l v b i w w f S Z x d W 9 0 O y w m c X V v d D t T Z W N 0 a W 9 u M S 9 k Y X R h X 2 F 2 Z 1 9 z M j B f Z n A 1 X 2 Z h M 1 9 u c D U w X 2 5 h M i 9 B d X R v U m V t b 3 Z l Z E N v b H V t b n M x L n s g V G 9 0 Y W x f R G V h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h d m d f c z I w X 2 Z w N V 9 m Y T N f b n A 1 M F 9 u Y T I v Q X V 0 b 1 J l b W 9 2 Z W R D b 2 x 1 b W 5 z M S 5 7 U 2 l t d W x h d G l v b i w w f S Z x d W 9 0 O y w m c X V v d D t T Z W N 0 a W 9 u M S 9 k Y X R h X 2 F 2 Z 1 9 z M j B f Z n A 1 X 2 Z h M 1 9 u c D U w X 2 5 h M i 9 B d X R v U m V t b 3 Z l Z E N v b H V t b n M x L n s g V G 9 0 Y W x f R G V h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X Z n X 3 M y M F 9 m c D V f Z m E z X 2 5 w N T B f b m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X Z n X 3 M y M F 9 m c D V f Z m E z X 2 5 w N T B f b m E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2 Z 1 9 z M j B f Z n A 1 X 2 Z h M 1 9 u c D U w X 2 5 h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C b N f s e L R P n + k I W c p W i W U A A A A A A g A A A A A A E G Y A A A A B A A A g A A A A 7 b G 5 t 3 J E l E O D 0 t n y k c p V N m G F h l M m 9 g q M V F S y c 3 B Y r J E A A A A A D o A A A A A C A A A g A A A A B G 7 6 m 6 R 5 + v b 2 U f 7 C C L q 6 n w Z S x 7 H m i e z k B p g h X m R D Q 9 9 Q A A A A A Q K 3 z s e p a p M z d w w l u U t I C W g R s 0 E 9 a h s 4 N o 1 e h O 8 D L B u M 4 c 8 W S Q l l 4 K F v S s s N X C 4 h 2 o 5 D E H u q 3 a P Y / H w d a N T s S c b i w D A 8 e q y i b e t M i z H U n v 9 A A A A A 7 G D J + Z 3 9 N / S 2 U o C m 4 9 l u u w 3 d p 8 d e + F I R 6 n T 6 B X C S H E 2 i L q i d U E E t W Z h P l k W P T J X 9 0 W T Y 8 W D R z r k 3 X O W b P f F j S Q = = < / D a t a M a s h u p > 
</file>

<file path=customXml/itemProps1.xml><?xml version="1.0" encoding="utf-8"?>
<ds:datastoreItem xmlns:ds="http://schemas.openxmlformats.org/officeDocument/2006/customXml" ds:itemID="{7F24CF2C-C900-4EC3-B38A-BC16A519C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data_avg_s22_fp5_fa3_np50_na18</vt:lpstr>
      <vt:lpstr>data_avg_s22_fp5_fa3_np50_na14</vt:lpstr>
      <vt:lpstr>data_avg_s22_fp5_fa3_np50_na12</vt:lpstr>
      <vt:lpstr>data_avg_s22_fp5_fa3_np50_na10</vt:lpstr>
      <vt:lpstr>data_avg_s22_fp5_fa3_np50_na8</vt:lpstr>
      <vt:lpstr>data_avg_s22_fp5_fa3_np50_na6</vt:lpstr>
      <vt:lpstr>data_avg_s22_fp5_fa3_np50_na4</vt:lpstr>
      <vt:lpstr>data_avg_s22_fp5_fa3_np50_na2</vt:lpstr>
      <vt:lpstr>data_avg_s21_fp5_fa3_np50_na18</vt:lpstr>
      <vt:lpstr>data_avg_s21_fp5_fa3_np50_na16</vt:lpstr>
      <vt:lpstr>data_avg_s21_fp5_fa3_np50_na14</vt:lpstr>
      <vt:lpstr>data_avg_s21_fp5_fa3_np50_na12</vt:lpstr>
      <vt:lpstr>data_avg_s21_fp5_fa3_np50_na10</vt:lpstr>
      <vt:lpstr>data_avg_s21_fp5_fa3_np50_na8</vt:lpstr>
      <vt:lpstr>data_avg_s21_fp5_fa3_np50_na6</vt:lpstr>
      <vt:lpstr>data_avg_s21_fp5_fa3_np50_na4</vt:lpstr>
      <vt:lpstr>data_avg_s21_fp5_fa3_np50_na2</vt:lpstr>
      <vt:lpstr>data_avg_s22_fp5_fa3_np50_na16</vt:lpstr>
      <vt:lpstr>data_avg_s20_fp5_fa3_np50_na18</vt:lpstr>
      <vt:lpstr>data_avg_s20_fp5_fa3_np50_na2</vt:lpstr>
      <vt:lpstr>DATA_FULL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Théodon</dc:creator>
  <cp:lastModifiedBy>Léo Théodon</cp:lastModifiedBy>
  <dcterms:created xsi:type="dcterms:W3CDTF">2015-06-05T18:19:34Z</dcterms:created>
  <dcterms:modified xsi:type="dcterms:W3CDTF">2023-05-16T04:06:43Z</dcterms:modified>
</cp:coreProperties>
</file>