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ethods\"/>
    </mc:Choice>
  </mc:AlternateContent>
  <bookViews>
    <workbookView xWindow="720" yWindow="300" windowWidth="17952" windowHeight="12012" tabRatio="952"/>
  </bookViews>
  <sheets>
    <sheet name="studyarea" sheetId="1" r:id="rId1"/>
    <sheet name="flow" sheetId="25" r:id="rId2"/>
    <sheet name="flow coefficient" sheetId="26" r:id="rId3"/>
    <sheet name="rawdata" sheetId="24" r:id="rId4"/>
  </sheets>
  <calcPr calcId="162913"/>
</workbook>
</file>

<file path=xl/calcChain.xml><?xml version="1.0" encoding="utf-8"?>
<calcChain xmlns="http://schemas.openxmlformats.org/spreadsheetml/2006/main">
  <c r="AL9" i="24" l="1"/>
  <c r="AL10" i="24"/>
  <c r="AL16" i="24"/>
  <c r="AL15" i="24"/>
  <c r="AL14" i="24"/>
  <c r="AL13" i="24"/>
  <c r="AL12" i="24"/>
  <c r="AL11" i="24"/>
  <c r="AL8" i="24"/>
  <c r="AL7" i="24"/>
  <c r="AL6" i="24"/>
  <c r="AL5" i="24"/>
  <c r="AL4" i="24"/>
  <c r="AL3" i="24"/>
  <c r="AL2" i="24"/>
</calcChain>
</file>

<file path=xl/sharedStrings.xml><?xml version="1.0" encoding="utf-8"?>
<sst xmlns="http://schemas.openxmlformats.org/spreadsheetml/2006/main" count="407" uniqueCount="134">
  <si>
    <t>NO</t>
    <phoneticPr fontId="1" type="noConversion"/>
  </si>
  <si>
    <t>USGS ID</t>
    <phoneticPr fontId="1" type="noConversion"/>
  </si>
  <si>
    <t>IDEM ID</t>
    <phoneticPr fontId="1" type="noConversion"/>
  </si>
  <si>
    <t>Number of WQ sample</t>
    <phoneticPr fontId="1" type="noConversion"/>
  </si>
  <si>
    <t>Total flow</t>
    <phoneticPr fontId="1" type="noConversion"/>
  </si>
  <si>
    <t>Baseflow dominant flow</t>
    <phoneticPr fontId="1" type="noConversion"/>
  </si>
  <si>
    <t>N</t>
    <phoneticPr fontId="1" type="noConversion"/>
  </si>
  <si>
    <t>P</t>
    <phoneticPr fontId="1" type="noConversion"/>
  </si>
  <si>
    <t>TSS</t>
    <phoneticPr fontId="1" type="noConversion"/>
  </si>
  <si>
    <t>etc.</t>
    <phoneticPr fontId="1" type="noConversion"/>
  </si>
  <si>
    <t>GMW070-0006</t>
  </si>
  <si>
    <t>OBS140-0004</t>
  </si>
  <si>
    <t>WMI020-0002</t>
  </si>
  <si>
    <t>WUW160-0006</t>
  </si>
  <si>
    <t>WAE070-0011</t>
  </si>
  <si>
    <t>WWU120-0002</t>
  </si>
  <si>
    <t>WWE060-0002</t>
  </si>
  <si>
    <t>LEM010-0014</t>
  </si>
  <si>
    <t>N: Nitrogen, Nitrate+Nitrite</t>
  </si>
  <si>
    <t>P: Phosphorus, Total</t>
  </si>
  <si>
    <t>TSS: Solids, Suspended Total, (TSS)</t>
  </si>
  <si>
    <t>OBJECTID *</t>
  </si>
  <si>
    <t>Shape *</t>
  </si>
  <si>
    <t>URL_Link</t>
  </si>
  <si>
    <t>SiteName</t>
  </si>
  <si>
    <t>SiteNum</t>
  </si>
  <si>
    <t>Point</t>
  </si>
  <si>
    <t>http://waterdata.usgs.gov/nwis/uv/?site_no=03275600</t>
  </si>
  <si>
    <t>EAST FORK WHITEWATER RIVER AT ABINGTON, IN</t>
  </si>
  <si>
    <t>http://waterdata.usgs.gov/nwis/uv/?site_no=03302800</t>
  </si>
  <si>
    <t>BLUE RIVER AT FREDERICKSBURG, IN</t>
  </si>
  <si>
    <t>http://waterdata.usgs.gov/nwis/uv/?site_no=03325500</t>
  </si>
  <si>
    <t>MISSISSINEWA RIVER NEAR RIDGEVILLE, IN</t>
  </si>
  <si>
    <t>http://waterdata.usgs.gov/nwis/uv/?site_no=03327500</t>
  </si>
  <si>
    <t>WABASH RIVER AT PERU, IN</t>
  </si>
  <si>
    <t>http://waterdata.usgs.gov/nwis/uv/?site_no=03328500</t>
  </si>
  <si>
    <t>EEL RIVER NEAR LOGANSPORT, IN</t>
  </si>
  <si>
    <t>http://waterdata.usgs.gov/nwis/uv/?site_no=03333050</t>
  </si>
  <si>
    <t>TIPPECANOE RIVER NEAR DELPHI, IN</t>
  </si>
  <si>
    <t>http://waterdata.usgs.gov/nwis/uv/?site_no=03353500</t>
  </si>
  <si>
    <t>EAGLE CREEK AT INDIANAPOLIS, IN</t>
  </si>
  <si>
    <t>http://waterdata.usgs.gov/nwis/uv/?site_no=03358000</t>
  </si>
  <si>
    <t>MILL CREEK NEAR CATARACT, IN</t>
  </si>
  <si>
    <t>http://waterdata.usgs.gov/nwis/uv/?site_no=03364000</t>
  </si>
  <si>
    <t>EAST FORK WHITE RIVER AT COLUMBUS, IN</t>
  </si>
  <si>
    <t>http://waterdata.usgs.gov/nwis/uv/?site_no=04183000</t>
  </si>
  <si>
    <t>MAUMEE RIVER AT NEW HAVEN, IN</t>
  </si>
  <si>
    <t>http://waterdata.usgs.gov/nwis/uv/?site_no=05518000</t>
  </si>
  <si>
    <t>KANKAKEE RIVER AT SHELBY, IN</t>
  </si>
  <si>
    <t>OBJECTID</t>
  </si>
  <si>
    <t>STATION_NA</t>
  </si>
  <si>
    <t>Cnt_STATIO</t>
  </si>
  <si>
    <t>First_ECOR</t>
  </si>
  <si>
    <t>Min_HUC_CD</t>
  </si>
  <si>
    <t>First_WATE</t>
  </si>
  <si>
    <t>Min_UTM_EA</t>
  </si>
  <si>
    <t>Max_UTM_NO</t>
  </si>
  <si>
    <t>First_UTM_</t>
  </si>
  <si>
    <t>Eastern Corn Belt Plains</t>
  </si>
  <si>
    <t>East Fork Whitewater River</t>
  </si>
  <si>
    <t>16N</t>
  </si>
  <si>
    <t>Maumee River</t>
  </si>
  <si>
    <t>Interior Plateau</t>
  </si>
  <si>
    <t>Blue River</t>
  </si>
  <si>
    <t>UMK110-0002</t>
  </si>
  <si>
    <t>Central Corn Belt Plains</t>
  </si>
  <si>
    <t>Kankakee River</t>
  </si>
  <si>
    <t>Eel River</t>
  </si>
  <si>
    <t>WEF060-0003</t>
  </si>
  <si>
    <t>East Fork White River</t>
  </si>
  <si>
    <t>Mississinewa River</t>
  </si>
  <si>
    <t>Sugar Creek</t>
  </si>
  <si>
    <t>WTI150-0011</t>
  </si>
  <si>
    <t>Tippecanoe River</t>
  </si>
  <si>
    <t>Wabash River</t>
  </si>
  <si>
    <t>Mill Creek</t>
  </si>
  <si>
    <t>Eagle Creek</t>
  </si>
  <si>
    <t>Id</t>
  </si>
  <si>
    <t>grid_code</t>
  </si>
  <si>
    <t>OBJECTID_1</t>
  </si>
  <si>
    <t>Name</t>
  </si>
  <si>
    <t>Descript</t>
  </si>
  <si>
    <t>BatchDone</t>
  </si>
  <si>
    <t>SnapOn</t>
  </si>
  <si>
    <t>SrcType</t>
  </si>
  <si>
    <t>Shape_Length</t>
  </si>
  <si>
    <t>Shape_Area</t>
  </si>
  <si>
    <t>Polygon</t>
  </si>
  <si>
    <t>&lt;Null&gt;</t>
  </si>
  <si>
    <t>West Fork White River</t>
  </si>
  <si>
    <t>http://waterdata.usgs.gov/nwis/uv/?site_no=03326500</t>
  </si>
  <si>
    <t>MISSISSINEWA RIVER AT MARION, IN</t>
  </si>
  <si>
    <t>http://waterdata.usgs.gov/nwis/uv/?site_no=03362500</t>
  </si>
  <si>
    <t>SUGAR CREEK NEAR EDINBURGH, IN</t>
  </si>
  <si>
    <t>OBJECTID_1 *</t>
  </si>
  <si>
    <t>WED090-0004</t>
  </si>
  <si>
    <t>WMI060-0005</t>
  </si>
  <si>
    <t>cho</t>
  </si>
  <si>
    <t>USGS</t>
  </si>
  <si>
    <t>IDEM</t>
  </si>
  <si>
    <t>http://waterdata.usgs.gov/nwis/uv/?site_no=03365500</t>
  </si>
  <si>
    <t>EAST FORK WHITE RIVER AT SEYMOUR, IN</t>
  </si>
  <si>
    <t>WEU040-0001</t>
  </si>
  <si>
    <t>WMI060-0005</t>
    <phoneticPr fontId="1" type="noConversion"/>
  </si>
  <si>
    <t>WUW160-0006</t>
    <phoneticPr fontId="1" type="noConversion"/>
  </si>
  <si>
    <t>WTI150-0011</t>
    <phoneticPr fontId="1" type="noConversion"/>
  </si>
  <si>
    <t>WED090-0004</t>
    <phoneticPr fontId="1" type="noConversion"/>
  </si>
  <si>
    <t>WEF060-0003</t>
    <phoneticPr fontId="1" type="noConversion"/>
  </si>
  <si>
    <t>WEU040-0001</t>
    <phoneticPr fontId="1" type="noConversion"/>
  </si>
  <si>
    <t>UMK110-0002</t>
    <phoneticPr fontId="1" type="noConversion"/>
  </si>
  <si>
    <t>WWU090-0002</t>
  </si>
  <si>
    <t>http://waterdata.usgs.gov/nwis/uv/?site_no=03351000</t>
  </si>
  <si>
    <t>WHITE RIVER NEAR NORA, IN</t>
  </si>
  <si>
    <t>WWU090-0002</t>
    <phoneticPr fontId="1" type="noConversion"/>
  </si>
  <si>
    <t>IDEM Fixed Station Monitoring Database (2015); 1991 to 2012</t>
    <phoneticPr fontId="1" type="noConversion"/>
  </si>
  <si>
    <r>
      <t>Watershed area (km</t>
    </r>
    <r>
      <rPr>
        <vertAlign val="superscript"/>
        <sz val="11"/>
        <rFont val="Calibri"/>
        <family val="3"/>
        <charset val="129"/>
        <scheme val="minor"/>
      </rPr>
      <t>2</t>
    </r>
    <r>
      <rPr>
        <sz val="11"/>
        <rFont val="Calibri"/>
        <family val="3"/>
        <charset val="129"/>
        <scheme val="minor"/>
      </rPr>
      <t>)</t>
    </r>
    <phoneticPr fontId="1" type="noConversion"/>
  </si>
  <si>
    <t>(mm/yr)</t>
    <phoneticPr fontId="1" type="noConversion"/>
  </si>
  <si>
    <t>Base flow</t>
    <phoneticPr fontId="1" type="noConversion"/>
  </si>
  <si>
    <t>(mm/yr)</t>
    <phoneticPr fontId="1" type="noConversion"/>
  </si>
  <si>
    <t>Base flow dominated flow</t>
    <phoneticPr fontId="1" type="noConversion"/>
  </si>
  <si>
    <t>Base flow dominated days</t>
    <phoneticPr fontId="1" type="noConversion"/>
  </si>
  <si>
    <t>(days)</t>
    <phoneticPr fontId="1" type="noConversion"/>
  </si>
  <si>
    <t>1991 to 2001</t>
    <phoneticPr fontId="1" type="noConversion"/>
  </si>
  <si>
    <t>Total period</t>
    <phoneticPr fontId="1" type="noConversion"/>
  </si>
  <si>
    <t>qb(FLC)</t>
  </si>
  <si>
    <t>qb(ULC)</t>
  </si>
  <si>
    <t>qb(GLC)</t>
  </si>
  <si>
    <t>qb(ALC)</t>
  </si>
  <si>
    <t>2002 to 2012</t>
    <phoneticPr fontId="1" type="noConversion"/>
  </si>
  <si>
    <t>R2</t>
    <phoneticPr fontId="1" type="noConversion"/>
  </si>
  <si>
    <t>Calibration</t>
    <phoneticPr fontId="1" type="noConversion"/>
  </si>
  <si>
    <t>Validation</t>
    <phoneticPr fontId="1" type="noConversion"/>
  </si>
  <si>
    <t>w/o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</si>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</sst>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;[Red]\(0.0\)"/>
    <numFmt numFmtId="165" formatCode="0_ "/>
    <numFmt numFmtId="166" formatCode="0.0_ "/>
    <numFmt numFmtId="167" formatCode="0.00_ 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vertAlign val="superscript"/>
      <sz val="1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64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64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5" fontId="3" fillId="0" borderId="1" xfId="0" applyNumberFormat="1" applyFont="1" applyFill="1" applyBorder="1">
      <alignment vertical="center"/>
    </xf>
    <xf numFmtId="166" fontId="3" fillId="0" borderId="1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6" fontId="5" fillId="0" borderId="0" xfId="0" applyNumberFormat="1" applyFont="1">
      <alignment vertical="center"/>
    </xf>
    <xf numFmtId="167" fontId="5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5" zoomScaleNormal="100" workbookViewId="0"/>
  </sheetViews>
  <sheetFormatPr defaultRowHeight="14.4"/>
  <cols>
    <col min="1" max="1" width="4.33203125" bestFit="1" customWidth="1"/>
    <col min="2" max="2" width="9" bestFit="1" customWidth="1"/>
    <col min="3" max="3" width="14.6640625" bestFit="1" customWidth="1"/>
    <col min="4" max="11" width="8.6640625" customWidth="1"/>
    <col min="12" max="12" width="10.6640625" bestFit="1" customWidth="1"/>
  </cols>
  <sheetData>
    <row r="1" spans="1:12">
      <c r="A1" s="7" t="s">
        <v>114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6.5" customHeight="1">
      <c r="A3" s="35" t="s">
        <v>0</v>
      </c>
      <c r="B3" s="35" t="s">
        <v>1</v>
      </c>
      <c r="C3" s="35" t="s">
        <v>2</v>
      </c>
      <c r="D3" s="31" t="s">
        <v>115</v>
      </c>
      <c r="E3" s="32"/>
      <c r="F3" s="36" t="s">
        <v>3</v>
      </c>
      <c r="G3" s="36"/>
      <c r="H3" s="36"/>
      <c r="I3" s="36"/>
      <c r="J3" s="36"/>
      <c r="K3" s="36"/>
      <c r="L3" s="28" t="s">
        <v>9</v>
      </c>
    </row>
    <row r="4" spans="1:12">
      <c r="A4" s="35"/>
      <c r="B4" s="35"/>
      <c r="C4" s="35"/>
      <c r="D4" s="33"/>
      <c r="E4" s="34"/>
      <c r="F4" s="36" t="s">
        <v>4</v>
      </c>
      <c r="G4" s="36"/>
      <c r="H4" s="36"/>
      <c r="I4" s="36" t="s">
        <v>5</v>
      </c>
      <c r="J4" s="36"/>
      <c r="K4" s="36"/>
      <c r="L4" s="29"/>
    </row>
    <row r="5" spans="1:12">
      <c r="A5" s="35"/>
      <c r="B5" s="35"/>
      <c r="C5" s="35"/>
      <c r="D5" s="9" t="s">
        <v>98</v>
      </c>
      <c r="E5" s="10" t="s">
        <v>99</v>
      </c>
      <c r="F5" s="11" t="s">
        <v>6</v>
      </c>
      <c r="G5" s="11" t="s">
        <v>7</v>
      </c>
      <c r="H5" s="11" t="s">
        <v>8</v>
      </c>
      <c r="I5" s="11" t="s">
        <v>6</v>
      </c>
      <c r="J5" s="11" t="s">
        <v>7</v>
      </c>
      <c r="K5" s="11" t="s">
        <v>8</v>
      </c>
      <c r="L5" s="30"/>
    </row>
    <row r="6" spans="1:12">
      <c r="A6" s="12">
        <v>1</v>
      </c>
      <c r="B6" s="12">
        <v>3275600</v>
      </c>
      <c r="C6" s="12" t="s">
        <v>10</v>
      </c>
      <c r="D6" s="13">
        <v>517.99762199999998</v>
      </c>
      <c r="E6" s="13">
        <v>520.00321371112193</v>
      </c>
      <c r="F6" s="12">
        <v>196</v>
      </c>
      <c r="G6" s="12">
        <v>185</v>
      </c>
      <c r="H6" s="12">
        <v>149</v>
      </c>
      <c r="I6" s="12">
        <v>111</v>
      </c>
      <c r="J6" s="12">
        <v>103</v>
      </c>
      <c r="K6" s="12">
        <v>79</v>
      </c>
      <c r="L6" s="14"/>
    </row>
    <row r="7" spans="1:12">
      <c r="A7" s="12">
        <v>2</v>
      </c>
      <c r="B7" s="12">
        <v>3302800</v>
      </c>
      <c r="C7" s="12" t="s">
        <v>11</v>
      </c>
      <c r="D7" s="13">
        <v>732.966635</v>
      </c>
      <c r="E7" s="13">
        <v>739.29830735712005</v>
      </c>
      <c r="F7" s="12">
        <v>197</v>
      </c>
      <c r="G7" s="12">
        <v>162</v>
      </c>
      <c r="H7" s="12">
        <v>171</v>
      </c>
      <c r="I7" s="12">
        <v>120</v>
      </c>
      <c r="J7" s="12">
        <v>92</v>
      </c>
      <c r="K7" s="12">
        <v>100</v>
      </c>
      <c r="L7" s="14"/>
    </row>
    <row r="8" spans="1:12">
      <c r="A8" s="12">
        <v>3</v>
      </c>
      <c r="B8" s="12">
        <v>3325500</v>
      </c>
      <c r="C8" s="12" t="s">
        <v>12</v>
      </c>
      <c r="D8" s="13">
        <v>344.46841899999998</v>
      </c>
      <c r="E8" s="13">
        <v>335.512121507757</v>
      </c>
      <c r="F8" s="12">
        <v>250</v>
      </c>
      <c r="G8" s="12">
        <v>249</v>
      </c>
      <c r="H8" s="12">
        <v>204</v>
      </c>
      <c r="I8" s="12">
        <v>133</v>
      </c>
      <c r="J8" s="12">
        <v>132</v>
      </c>
      <c r="K8" s="12">
        <v>109</v>
      </c>
      <c r="L8" s="14"/>
    </row>
    <row r="9" spans="1:12">
      <c r="A9" s="5">
        <v>4</v>
      </c>
      <c r="B9" s="5">
        <v>3326500</v>
      </c>
      <c r="C9" s="5" t="s">
        <v>103</v>
      </c>
      <c r="D9" s="4">
        <v>1766.371891</v>
      </c>
      <c r="E9" s="4">
        <v>1767.98723650583</v>
      </c>
      <c r="F9" s="5">
        <v>234</v>
      </c>
      <c r="G9" s="5">
        <v>245</v>
      </c>
      <c r="H9" s="5">
        <v>236</v>
      </c>
      <c r="I9" s="5">
        <v>124</v>
      </c>
      <c r="J9" s="5">
        <v>131</v>
      </c>
      <c r="K9" s="5">
        <v>122</v>
      </c>
      <c r="L9" s="6" t="s">
        <v>97</v>
      </c>
    </row>
    <row r="10" spans="1:12">
      <c r="A10" s="12">
        <v>5</v>
      </c>
      <c r="B10" s="12">
        <v>3327500</v>
      </c>
      <c r="C10" s="12" t="s">
        <v>104</v>
      </c>
      <c r="D10" s="13">
        <v>6956.7080640000004</v>
      </c>
      <c r="E10" s="13">
        <v>7076.4598244240506</v>
      </c>
      <c r="F10" s="12">
        <v>251</v>
      </c>
      <c r="G10" s="12">
        <v>252</v>
      </c>
      <c r="H10" s="12">
        <v>250</v>
      </c>
      <c r="I10" s="12">
        <v>97</v>
      </c>
      <c r="J10" s="12">
        <v>98</v>
      </c>
      <c r="K10" s="12">
        <v>97</v>
      </c>
      <c r="L10" s="14"/>
    </row>
    <row r="11" spans="1:12">
      <c r="A11" s="12">
        <v>6</v>
      </c>
      <c r="B11" s="12">
        <v>3328500</v>
      </c>
      <c r="C11" s="12" t="s">
        <v>14</v>
      </c>
      <c r="D11" s="13">
        <v>2043.5006189999999</v>
      </c>
      <c r="E11" s="13">
        <v>2034.67019733966</v>
      </c>
      <c r="F11" s="12">
        <v>257</v>
      </c>
      <c r="G11" s="12">
        <v>242</v>
      </c>
      <c r="H11" s="12">
        <v>224</v>
      </c>
      <c r="I11" s="12">
        <v>134</v>
      </c>
      <c r="J11" s="12">
        <v>131</v>
      </c>
      <c r="K11" s="12">
        <v>123</v>
      </c>
      <c r="L11" s="14"/>
    </row>
    <row r="12" spans="1:12">
      <c r="A12" s="5">
        <v>7</v>
      </c>
      <c r="B12" s="5">
        <v>3333050</v>
      </c>
      <c r="C12" s="5" t="s">
        <v>105</v>
      </c>
      <c r="D12" s="4">
        <v>4840.6877780000004</v>
      </c>
      <c r="E12" s="4">
        <v>4903.0648034579399</v>
      </c>
      <c r="F12" s="5">
        <v>256</v>
      </c>
      <c r="G12" s="5">
        <v>247</v>
      </c>
      <c r="H12" s="5">
        <v>234</v>
      </c>
      <c r="I12" s="5">
        <v>81</v>
      </c>
      <c r="J12" s="5">
        <v>82</v>
      </c>
      <c r="K12" s="5">
        <v>76</v>
      </c>
      <c r="L12" s="6" t="s">
        <v>97</v>
      </c>
    </row>
    <row r="13" spans="1:12">
      <c r="A13" s="5">
        <v>8</v>
      </c>
      <c r="B13" s="5">
        <v>3351000</v>
      </c>
      <c r="C13" s="5" t="s">
        <v>113</v>
      </c>
      <c r="D13" s="4">
        <v>3157.195506</v>
      </c>
      <c r="E13" s="4">
        <v>3177.8277069076598</v>
      </c>
      <c r="F13" s="5">
        <v>259</v>
      </c>
      <c r="G13" s="5">
        <v>259</v>
      </c>
      <c r="H13" s="5">
        <v>244</v>
      </c>
      <c r="I13" s="5">
        <v>137</v>
      </c>
      <c r="J13" s="5">
        <v>137</v>
      </c>
      <c r="K13" s="5">
        <v>131</v>
      </c>
      <c r="L13" s="6" t="s">
        <v>97</v>
      </c>
    </row>
    <row r="14" spans="1:12">
      <c r="A14" s="12">
        <v>9</v>
      </c>
      <c r="B14" s="12">
        <v>3353500</v>
      </c>
      <c r="C14" s="12" t="s">
        <v>15</v>
      </c>
      <c r="D14" s="13">
        <v>450.65793100000002</v>
      </c>
      <c r="E14" s="13">
        <v>446.69275900105998</v>
      </c>
      <c r="F14" s="12">
        <v>256</v>
      </c>
      <c r="G14" s="12">
        <v>218</v>
      </c>
      <c r="H14" s="12">
        <v>238</v>
      </c>
      <c r="I14" s="15">
        <v>116</v>
      </c>
      <c r="J14" s="15">
        <v>95</v>
      </c>
      <c r="K14" s="15">
        <v>108</v>
      </c>
      <c r="L14" s="14"/>
    </row>
    <row r="15" spans="1:12">
      <c r="A15" s="12">
        <v>10</v>
      </c>
      <c r="B15" s="12">
        <v>3358000</v>
      </c>
      <c r="C15" s="12" t="s">
        <v>16</v>
      </c>
      <c r="D15" s="13">
        <v>634.54708700000003</v>
      </c>
      <c r="E15" s="13">
        <v>634.12199573281896</v>
      </c>
      <c r="F15" s="12">
        <v>179</v>
      </c>
      <c r="G15" s="12">
        <v>182</v>
      </c>
      <c r="H15" s="12">
        <v>181</v>
      </c>
      <c r="I15" s="15">
        <v>110</v>
      </c>
      <c r="J15" s="15">
        <v>108</v>
      </c>
      <c r="K15" s="15">
        <v>108</v>
      </c>
      <c r="L15" s="14"/>
    </row>
    <row r="16" spans="1:12">
      <c r="A16" s="5">
        <v>11</v>
      </c>
      <c r="B16" s="5">
        <v>3362500</v>
      </c>
      <c r="C16" s="5" t="s">
        <v>106</v>
      </c>
      <c r="D16" s="4">
        <v>1227.654364</v>
      </c>
      <c r="E16" s="4">
        <v>1218.1477421074301</v>
      </c>
      <c r="F16" s="5">
        <v>195</v>
      </c>
      <c r="G16" s="5">
        <v>194</v>
      </c>
      <c r="H16" s="5">
        <v>152</v>
      </c>
      <c r="I16" s="5">
        <v>101</v>
      </c>
      <c r="J16" s="5">
        <v>100</v>
      </c>
      <c r="K16" s="5">
        <v>79</v>
      </c>
      <c r="L16" s="6" t="s">
        <v>97</v>
      </c>
    </row>
    <row r="17" spans="1:12">
      <c r="A17" s="5">
        <v>12</v>
      </c>
      <c r="B17" s="5">
        <v>3364000</v>
      </c>
      <c r="C17" s="5" t="s">
        <v>107</v>
      </c>
      <c r="D17" s="4">
        <v>4421.1097040000004</v>
      </c>
      <c r="E17" s="4">
        <v>4408.6444530731897</v>
      </c>
      <c r="F17" s="5">
        <v>262</v>
      </c>
      <c r="G17" s="5">
        <v>253</v>
      </c>
      <c r="H17" s="5">
        <v>231</v>
      </c>
      <c r="I17" s="5">
        <v>141</v>
      </c>
      <c r="J17" s="5">
        <v>133</v>
      </c>
      <c r="K17" s="5">
        <v>124</v>
      </c>
      <c r="L17" s="6" t="s">
        <v>97</v>
      </c>
    </row>
    <row r="18" spans="1:12">
      <c r="A18" s="5">
        <v>13</v>
      </c>
      <c r="B18" s="5">
        <v>3365500</v>
      </c>
      <c r="C18" s="5" t="s">
        <v>108</v>
      </c>
      <c r="D18" s="4">
        <v>6063.1621660000001</v>
      </c>
      <c r="E18" s="4">
        <v>6047.91584246603</v>
      </c>
      <c r="F18" s="5">
        <v>258</v>
      </c>
      <c r="G18" s="5">
        <v>256</v>
      </c>
      <c r="H18" s="5">
        <v>246</v>
      </c>
      <c r="I18" s="5">
        <v>144</v>
      </c>
      <c r="J18" s="5">
        <v>142</v>
      </c>
      <c r="K18" s="5">
        <v>137</v>
      </c>
      <c r="L18" s="6" t="s">
        <v>97</v>
      </c>
    </row>
    <row r="19" spans="1:12">
      <c r="A19" s="12">
        <v>14</v>
      </c>
      <c r="B19" s="12">
        <v>4183000</v>
      </c>
      <c r="C19" s="12" t="s">
        <v>17</v>
      </c>
      <c r="D19" s="13">
        <v>5094.5066129999996</v>
      </c>
      <c r="E19" s="13">
        <v>4932.6993441050499</v>
      </c>
      <c r="F19" s="12">
        <v>253</v>
      </c>
      <c r="G19" s="12">
        <v>254</v>
      </c>
      <c r="H19" s="12">
        <v>249</v>
      </c>
      <c r="I19" s="12">
        <v>114</v>
      </c>
      <c r="J19" s="12">
        <v>114</v>
      </c>
      <c r="K19" s="12">
        <v>110</v>
      </c>
      <c r="L19" s="14"/>
    </row>
    <row r="20" spans="1:12">
      <c r="A20" s="5">
        <v>15</v>
      </c>
      <c r="B20" s="5">
        <v>5518000</v>
      </c>
      <c r="C20" s="5" t="s">
        <v>109</v>
      </c>
      <c r="D20" s="4">
        <v>4607.5888480000003</v>
      </c>
      <c r="E20" s="4">
        <v>4605.9437432872601</v>
      </c>
      <c r="F20" s="5">
        <v>236</v>
      </c>
      <c r="G20" s="5">
        <v>234</v>
      </c>
      <c r="H20" s="5">
        <v>228</v>
      </c>
      <c r="I20" s="5">
        <v>66</v>
      </c>
      <c r="J20" s="5">
        <v>65</v>
      </c>
      <c r="K20" s="5">
        <v>65</v>
      </c>
      <c r="L20" s="6" t="s">
        <v>97</v>
      </c>
    </row>
    <row r="21" spans="1:1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" t="s">
        <v>18</v>
      </c>
      <c r="B22" s="1"/>
      <c r="C22" s="1"/>
      <c r="D22" s="1"/>
      <c r="E22" s="1"/>
      <c r="G22" s="1"/>
      <c r="H22" s="1"/>
      <c r="I22" s="1"/>
      <c r="J22" s="1"/>
      <c r="K22" s="1"/>
      <c r="L22" s="1"/>
    </row>
    <row r="23" spans="1:12">
      <c r="A23" s="1" t="s">
        <v>19</v>
      </c>
      <c r="B23" s="1"/>
      <c r="C23" s="1"/>
      <c r="D23" s="1"/>
      <c r="E23" s="1"/>
      <c r="G23" s="1"/>
      <c r="H23" s="1"/>
      <c r="I23" s="1"/>
      <c r="J23" s="1"/>
      <c r="K23" s="1"/>
      <c r="L23" s="1"/>
    </row>
    <row r="24" spans="1:12">
      <c r="A24" s="1" t="s">
        <v>20</v>
      </c>
      <c r="B24" s="1"/>
      <c r="C24" s="1"/>
      <c r="D24" s="1"/>
      <c r="E24" s="1"/>
      <c r="G24" s="1"/>
      <c r="H24" s="1"/>
      <c r="I24" s="1"/>
      <c r="J24" s="1"/>
      <c r="K24" s="1"/>
      <c r="L24" s="1"/>
    </row>
  </sheetData>
  <mergeCells count="8">
    <mergeCell ref="L3:L5"/>
    <mergeCell ref="D3:E4"/>
    <mergeCell ref="A3:A5"/>
    <mergeCell ref="B3:B5"/>
    <mergeCell ref="C3:C5"/>
    <mergeCell ref="F3:K3"/>
    <mergeCell ref="F4:H4"/>
    <mergeCell ref="I4:K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/>
  </sheetViews>
  <sheetFormatPr defaultRowHeight="14.4"/>
  <cols>
    <col min="1" max="1" width="4.33203125" bestFit="1" customWidth="1"/>
    <col min="2" max="2" width="8.77734375" bestFit="1" customWidth="1"/>
    <col min="3" max="3" width="14.6640625" bestFit="1" customWidth="1"/>
    <col min="4" max="4" width="10" bestFit="1" customWidth="1"/>
    <col min="5" max="5" width="9.77734375" bestFit="1" customWidth="1"/>
    <col min="6" max="6" width="25.33203125" bestFit="1" customWidth="1"/>
    <col min="7" max="7" width="25.6640625" bestFit="1" customWidth="1"/>
  </cols>
  <sheetData>
    <row r="1" spans="1:7">
      <c r="A1" s="7"/>
      <c r="B1" s="8"/>
      <c r="C1" s="8"/>
      <c r="D1" s="8"/>
      <c r="E1" s="8"/>
      <c r="F1" s="8"/>
      <c r="G1" s="8"/>
    </row>
    <row r="2" spans="1:7">
      <c r="A2" s="20" t="s">
        <v>0</v>
      </c>
      <c r="B2" s="20" t="s">
        <v>1</v>
      </c>
      <c r="C2" s="20" t="s">
        <v>2</v>
      </c>
      <c r="D2" s="17" t="s">
        <v>4</v>
      </c>
      <c r="E2" s="18" t="s">
        <v>117</v>
      </c>
      <c r="F2" s="19" t="s">
        <v>119</v>
      </c>
      <c r="G2" s="17" t="s">
        <v>120</v>
      </c>
    </row>
    <row r="3" spans="1:7">
      <c r="A3" s="21"/>
      <c r="B3" s="21"/>
      <c r="C3" s="21"/>
      <c r="D3" s="11" t="s">
        <v>116</v>
      </c>
      <c r="E3" s="11" t="s">
        <v>118</v>
      </c>
      <c r="F3" s="11" t="s">
        <v>118</v>
      </c>
      <c r="G3" s="11" t="s">
        <v>121</v>
      </c>
    </row>
    <row r="4" spans="1:7">
      <c r="A4" s="12">
        <v>1</v>
      </c>
      <c r="B4" s="12">
        <v>3275600</v>
      </c>
      <c r="C4" s="12" t="s">
        <v>10</v>
      </c>
      <c r="D4" s="23">
        <v>433.83494308027969</v>
      </c>
      <c r="E4" s="23">
        <v>253.97805222503501</v>
      </c>
      <c r="F4" s="23">
        <v>133.73174143888107</v>
      </c>
      <c r="G4" s="22">
        <v>194</v>
      </c>
    </row>
    <row r="5" spans="1:7">
      <c r="A5" s="12">
        <v>2</v>
      </c>
      <c r="B5" s="12">
        <v>3302800</v>
      </c>
      <c r="C5" s="12" t="s">
        <v>11</v>
      </c>
      <c r="D5" s="23">
        <v>437.04161868320642</v>
      </c>
      <c r="E5" s="23">
        <v>226.93309248437947</v>
      </c>
      <c r="F5" s="23">
        <v>107.32428401988119</v>
      </c>
      <c r="G5" s="22">
        <v>199</v>
      </c>
    </row>
    <row r="6" spans="1:7">
      <c r="A6" s="12">
        <v>3</v>
      </c>
      <c r="B6" s="12">
        <v>3325500</v>
      </c>
      <c r="C6" s="12" t="s">
        <v>12</v>
      </c>
      <c r="D6" s="23">
        <v>405.82554883839896</v>
      </c>
      <c r="E6" s="23">
        <v>164.0808110005386</v>
      </c>
      <c r="F6" s="23">
        <v>73.89244440509195</v>
      </c>
      <c r="G6" s="22">
        <v>205</v>
      </c>
    </row>
    <row r="7" spans="1:7">
      <c r="A7" s="12">
        <v>4</v>
      </c>
      <c r="B7" s="12">
        <v>3326500</v>
      </c>
      <c r="C7" s="12" t="s">
        <v>103</v>
      </c>
      <c r="D7" s="23">
        <v>373.67045872867135</v>
      </c>
      <c r="E7" s="23">
        <v>182.05974730375729</v>
      </c>
      <c r="F7" s="23">
        <v>80.987523907527759</v>
      </c>
      <c r="G7" s="22">
        <v>190</v>
      </c>
    </row>
    <row r="8" spans="1:7">
      <c r="A8" s="12">
        <v>5</v>
      </c>
      <c r="B8" s="12">
        <v>3327500</v>
      </c>
      <c r="C8" s="12" t="s">
        <v>104</v>
      </c>
      <c r="D8" s="23">
        <v>366.00714176134846</v>
      </c>
      <c r="E8" s="23">
        <v>220.0843885261601</v>
      </c>
      <c r="F8" s="23">
        <v>63.499966639019043</v>
      </c>
      <c r="G8" s="22">
        <v>136</v>
      </c>
    </row>
    <row r="9" spans="1:7">
      <c r="A9" s="12">
        <v>6</v>
      </c>
      <c r="B9" s="12">
        <v>3328500</v>
      </c>
      <c r="C9" s="12" t="s">
        <v>14</v>
      </c>
      <c r="D9" s="23">
        <v>375.19546633401387</v>
      </c>
      <c r="E9" s="23">
        <v>238.08447536013438</v>
      </c>
      <c r="F9" s="23">
        <v>117.74472998444267</v>
      </c>
      <c r="G9" s="22">
        <v>180</v>
      </c>
    </row>
    <row r="10" spans="1:7">
      <c r="A10" s="12">
        <v>7</v>
      </c>
      <c r="B10" s="12">
        <v>3333050</v>
      </c>
      <c r="C10" s="12" t="s">
        <v>105</v>
      </c>
      <c r="D10" s="23">
        <v>377.18546039039484</v>
      </c>
      <c r="E10" s="23">
        <v>266.76288130445857</v>
      </c>
      <c r="F10" s="23">
        <v>101.15099934092899</v>
      </c>
      <c r="G10" s="22">
        <v>120</v>
      </c>
    </row>
    <row r="11" spans="1:7">
      <c r="A11" s="12">
        <v>8</v>
      </c>
      <c r="B11" s="12">
        <v>3351000</v>
      </c>
      <c r="C11" s="12" t="s">
        <v>113</v>
      </c>
      <c r="D11" s="23">
        <v>403.18185251202959</v>
      </c>
      <c r="E11" s="23">
        <v>244.43665076199912</v>
      </c>
      <c r="F11" s="23">
        <v>112.92451434769619</v>
      </c>
      <c r="G11" s="22">
        <v>176</v>
      </c>
    </row>
    <row r="12" spans="1:7">
      <c r="A12" s="12">
        <v>9</v>
      </c>
      <c r="B12" s="12">
        <v>3353500</v>
      </c>
      <c r="C12" s="12" t="s">
        <v>15</v>
      </c>
      <c r="D12" s="23">
        <v>353.52274575532056</v>
      </c>
      <c r="E12" s="23">
        <v>148.28054138964279</v>
      </c>
      <c r="F12" s="23">
        <v>45.740684706319058</v>
      </c>
      <c r="G12" s="22">
        <v>143</v>
      </c>
    </row>
    <row r="13" spans="1:7">
      <c r="A13" s="12">
        <v>10</v>
      </c>
      <c r="B13" s="12">
        <v>3358000</v>
      </c>
      <c r="C13" s="12" t="s">
        <v>16</v>
      </c>
      <c r="D13" s="23">
        <v>436.20514813911194</v>
      </c>
      <c r="E13" s="23">
        <v>210.38828677016929</v>
      </c>
      <c r="F13" s="23">
        <v>96.114099476182389</v>
      </c>
      <c r="G13" s="22">
        <v>204</v>
      </c>
    </row>
    <row r="14" spans="1:7">
      <c r="A14" s="12">
        <v>11</v>
      </c>
      <c r="B14" s="12">
        <v>3362500</v>
      </c>
      <c r="C14" s="12" t="s">
        <v>106</v>
      </c>
      <c r="D14" s="23">
        <v>442.77535579734246</v>
      </c>
      <c r="E14" s="23">
        <v>251.74779251396328</v>
      </c>
      <c r="F14" s="23">
        <v>120.86430961578013</v>
      </c>
      <c r="G14" s="22">
        <v>194</v>
      </c>
    </row>
    <row r="15" spans="1:7">
      <c r="A15" s="12">
        <v>12</v>
      </c>
      <c r="B15" s="12">
        <v>3364000</v>
      </c>
      <c r="C15" s="12" t="s">
        <v>107</v>
      </c>
      <c r="D15" s="23">
        <v>445.61628862730282</v>
      </c>
      <c r="E15" s="23">
        <v>278.21697111848687</v>
      </c>
      <c r="F15" s="23">
        <v>132.35395299672953</v>
      </c>
      <c r="G15" s="22">
        <v>183</v>
      </c>
    </row>
    <row r="16" spans="1:7">
      <c r="A16" s="12">
        <v>13</v>
      </c>
      <c r="B16" s="12">
        <v>3365500</v>
      </c>
      <c r="C16" s="12" t="s">
        <v>108</v>
      </c>
      <c r="D16" s="23">
        <v>480.86959273027901</v>
      </c>
      <c r="E16" s="23">
        <v>294.775033740212</v>
      </c>
      <c r="F16" s="23">
        <v>138.40881558152265</v>
      </c>
      <c r="G16" s="22">
        <v>187</v>
      </c>
    </row>
    <row r="17" spans="1:7">
      <c r="A17" s="12">
        <v>14</v>
      </c>
      <c r="B17" s="12">
        <v>4183000</v>
      </c>
      <c r="C17" s="12" t="s">
        <v>17</v>
      </c>
      <c r="D17" s="23">
        <v>378.54267679539686</v>
      </c>
      <c r="E17" s="23">
        <v>216.03108584452238</v>
      </c>
      <c r="F17" s="23">
        <v>76.688583108804494</v>
      </c>
      <c r="G17" s="22">
        <v>147</v>
      </c>
    </row>
    <row r="18" spans="1:7">
      <c r="A18" s="12">
        <v>15</v>
      </c>
      <c r="B18" s="12">
        <v>5518000</v>
      </c>
      <c r="C18" s="12" t="s">
        <v>109</v>
      </c>
      <c r="D18" s="23">
        <v>372.24978804962007</v>
      </c>
      <c r="E18" s="23">
        <v>290.531734045939</v>
      </c>
      <c r="F18" s="23">
        <v>98.757996498025236</v>
      </c>
      <c r="G18" s="22">
        <v>116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/>
  </sheetViews>
  <sheetFormatPr defaultRowHeight="14.4"/>
  <cols>
    <col min="3" max="3" width="12.77734375" bestFit="1" customWidth="1"/>
    <col min="4" max="4" width="12.77734375" customWidth="1"/>
    <col min="5" max="8" width="12.77734375" bestFit="1" customWidth="1"/>
  </cols>
  <sheetData>
    <row r="2" spans="1:8">
      <c r="A2" t="s">
        <v>132</v>
      </c>
      <c r="C2" t="s">
        <v>130</v>
      </c>
      <c r="D2" t="s">
        <v>131</v>
      </c>
      <c r="F2" t="s">
        <v>130</v>
      </c>
      <c r="G2" t="s">
        <v>131</v>
      </c>
    </row>
    <row r="3" spans="1:8">
      <c r="C3" t="s">
        <v>122</v>
      </c>
      <c r="D3" t="s">
        <v>128</v>
      </c>
      <c r="E3" t="s">
        <v>123</v>
      </c>
      <c r="F3" t="s">
        <v>122</v>
      </c>
      <c r="G3" t="s">
        <v>128</v>
      </c>
      <c r="H3" t="s">
        <v>123</v>
      </c>
    </row>
    <row r="4" spans="1:8">
      <c r="B4" t="s">
        <v>124</v>
      </c>
      <c r="C4" s="26">
        <v>627.54725528979588</v>
      </c>
      <c r="D4" s="26">
        <v>627.54725528979588</v>
      </c>
      <c r="E4" s="26">
        <v>587.18649488670371</v>
      </c>
      <c r="F4" s="26">
        <v>442.33932081280005</v>
      </c>
      <c r="G4" s="26">
        <v>442.33932081280005</v>
      </c>
      <c r="H4" s="26">
        <v>368.71780957965615</v>
      </c>
    </row>
    <row r="5" spans="1:8">
      <c r="B5" t="s">
        <v>125</v>
      </c>
      <c r="C5" s="26">
        <v>0</v>
      </c>
      <c r="D5" s="26">
        <v>0</v>
      </c>
      <c r="E5" s="26">
        <v>2.9532850193601276E-3</v>
      </c>
      <c r="F5" s="26">
        <v>4.5390233160192041E-4</v>
      </c>
      <c r="G5" s="26">
        <v>4.5390233160192041E-4</v>
      </c>
      <c r="H5" s="26">
        <v>261.75184018209495</v>
      </c>
    </row>
    <row r="6" spans="1:8">
      <c r="B6" t="s">
        <v>126</v>
      </c>
      <c r="C6" s="26">
        <v>2881.9684039791441</v>
      </c>
      <c r="D6" s="26">
        <v>2881.9684039791441</v>
      </c>
      <c r="E6" s="26">
        <v>1802.8998506105559</v>
      </c>
      <c r="F6" s="26">
        <v>0</v>
      </c>
      <c r="G6" s="26">
        <v>0</v>
      </c>
      <c r="H6" s="26">
        <v>0</v>
      </c>
    </row>
    <row r="7" spans="1:8">
      <c r="B7" t="s">
        <v>127</v>
      </c>
      <c r="C7" s="26">
        <v>182.73216325603124</v>
      </c>
      <c r="D7" s="26">
        <v>182.73216325603124</v>
      </c>
      <c r="E7" s="26">
        <v>222.84699681777821</v>
      </c>
      <c r="F7" s="26">
        <v>58.704522850300563</v>
      </c>
      <c r="G7" s="26">
        <v>58.704522850300563</v>
      </c>
      <c r="H7" s="26">
        <v>41.51303913716081</v>
      </c>
    </row>
    <row r="8" spans="1:8">
      <c r="B8" t="s">
        <v>129</v>
      </c>
      <c r="C8" s="27">
        <v>0.97150000000000003</v>
      </c>
      <c r="D8" s="27">
        <v>0.95389999999999997</v>
      </c>
      <c r="E8" s="27">
        <v>0.96989999999999998</v>
      </c>
      <c r="F8" s="27">
        <v>0.81230000000000002</v>
      </c>
      <c r="G8" s="27">
        <v>0.81599999999999995</v>
      </c>
      <c r="H8" s="27">
        <v>0.83140000000000003</v>
      </c>
    </row>
    <row r="10" spans="1:8">
      <c r="A10" t="s">
        <v>133</v>
      </c>
      <c r="C10" t="s">
        <v>130</v>
      </c>
      <c r="D10" t="s">
        <v>131</v>
      </c>
      <c r="F10" t="s">
        <v>130</v>
      </c>
      <c r="G10" t="s">
        <v>131</v>
      </c>
    </row>
    <row r="11" spans="1:8">
      <c r="C11" t="s">
        <v>122</v>
      </c>
      <c r="D11" t="s">
        <v>128</v>
      </c>
      <c r="E11" t="s">
        <v>123</v>
      </c>
      <c r="F11" t="s">
        <v>122</v>
      </c>
      <c r="G11" t="s">
        <v>128</v>
      </c>
      <c r="H11" t="s">
        <v>123</v>
      </c>
    </row>
    <row r="12" spans="1:8">
      <c r="B12" t="s">
        <v>124</v>
      </c>
      <c r="C12" s="24">
        <v>200</v>
      </c>
      <c r="D12" s="24">
        <v>200</v>
      </c>
      <c r="E12" s="24">
        <v>200</v>
      </c>
      <c r="F12" s="24">
        <v>200</v>
      </c>
      <c r="G12" s="24">
        <v>200</v>
      </c>
      <c r="H12" s="24">
        <v>200</v>
      </c>
    </row>
    <row r="13" spans="1:8">
      <c r="B13" t="s">
        <v>125</v>
      </c>
      <c r="C13" s="24">
        <v>21.877504435356826</v>
      </c>
      <c r="D13" s="24">
        <v>21.877504435356826</v>
      </c>
      <c r="E13" s="24">
        <v>25</v>
      </c>
      <c r="F13" s="24">
        <v>25</v>
      </c>
      <c r="G13" s="24">
        <v>25</v>
      </c>
      <c r="H13" s="24">
        <v>25</v>
      </c>
    </row>
    <row r="14" spans="1:8">
      <c r="B14" t="s">
        <v>126</v>
      </c>
      <c r="C14" s="24">
        <v>41.576763269590899</v>
      </c>
      <c r="D14" s="24">
        <v>41.576763269590899</v>
      </c>
      <c r="E14" s="24">
        <v>200</v>
      </c>
      <c r="F14" s="24">
        <v>37.186228769209755</v>
      </c>
      <c r="G14" s="24">
        <v>37.186228769209755</v>
      </c>
      <c r="H14" s="24">
        <v>22.257271915677023</v>
      </c>
    </row>
    <row r="15" spans="1:8">
      <c r="B15" t="s">
        <v>127</v>
      </c>
      <c r="C15" s="24">
        <v>280.60109122780136</v>
      </c>
      <c r="D15" s="24">
        <v>280.60109122780136</v>
      </c>
      <c r="E15" s="24">
        <v>296.9215851439879</v>
      </c>
      <c r="F15" s="24">
        <v>89.19190581392148</v>
      </c>
      <c r="G15" s="24">
        <v>89.19190581392148</v>
      </c>
      <c r="H15" s="24">
        <v>97.145264658917526</v>
      </c>
    </row>
    <row r="16" spans="1:8">
      <c r="B16" t="s">
        <v>129</v>
      </c>
      <c r="C16" s="25">
        <v>0.94720000000000004</v>
      </c>
      <c r="D16" s="25">
        <v>0.95720000000000005</v>
      </c>
      <c r="E16" s="25">
        <v>0.95820000000000005</v>
      </c>
      <c r="F16" s="25">
        <v>0.80020000000000002</v>
      </c>
      <c r="G16" s="25">
        <v>0.82720000000000005</v>
      </c>
      <c r="H16" s="25">
        <v>0.81899999999999995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zoomScale="85" zoomScaleNormal="85" workbookViewId="0"/>
  </sheetViews>
  <sheetFormatPr defaultRowHeight="14.4"/>
  <cols>
    <col min="9" max="9" width="13.88671875" bestFit="1" customWidth="1"/>
    <col min="10" max="16" width="0" hidden="1" customWidth="1"/>
    <col min="24" max="36" width="0" hidden="1" customWidth="1"/>
  </cols>
  <sheetData>
    <row r="1" spans="1:3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94</v>
      </c>
      <c r="G1" t="s">
        <v>22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s="2" t="s">
        <v>21</v>
      </c>
      <c r="R1" s="2" t="s">
        <v>22</v>
      </c>
      <c r="S1" s="2" t="s">
        <v>77</v>
      </c>
      <c r="T1" s="2" t="s">
        <v>78</v>
      </c>
      <c r="U1" s="2" t="s">
        <v>79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/>
    </row>
    <row r="2" spans="1:38">
      <c r="A2">
        <v>1</v>
      </c>
      <c r="B2" t="s">
        <v>26</v>
      </c>
      <c r="C2" t="s">
        <v>27</v>
      </c>
      <c r="D2" t="s">
        <v>28</v>
      </c>
      <c r="E2" s="3">
        <v>3275600</v>
      </c>
      <c r="F2">
        <v>1</v>
      </c>
      <c r="G2" t="s">
        <v>26</v>
      </c>
      <c r="H2">
        <v>4</v>
      </c>
      <c r="I2" s="3" t="s">
        <v>10</v>
      </c>
      <c r="J2">
        <v>2890</v>
      </c>
      <c r="K2" t="s">
        <v>58</v>
      </c>
      <c r="L2">
        <v>50800030710</v>
      </c>
      <c r="M2" t="s">
        <v>59</v>
      </c>
      <c r="N2">
        <v>674842</v>
      </c>
      <c r="O2">
        <v>4400058.33</v>
      </c>
      <c r="P2" t="s">
        <v>60</v>
      </c>
      <c r="Q2" s="2">
        <v>1</v>
      </c>
      <c r="R2" s="2" t="s">
        <v>87</v>
      </c>
      <c r="S2" s="2">
        <v>2</v>
      </c>
      <c r="T2" s="2">
        <v>4</v>
      </c>
      <c r="U2" s="2">
        <v>4</v>
      </c>
      <c r="V2" s="2">
        <v>4</v>
      </c>
      <c r="W2" s="3" t="s">
        <v>10</v>
      </c>
      <c r="X2" s="2">
        <v>2890</v>
      </c>
      <c r="Y2" s="2" t="s">
        <v>58</v>
      </c>
      <c r="Z2" s="2">
        <v>50800030710</v>
      </c>
      <c r="AA2" s="2" t="s">
        <v>59</v>
      </c>
      <c r="AB2" s="2">
        <v>674842</v>
      </c>
      <c r="AC2" s="2">
        <v>4400058.33</v>
      </c>
      <c r="AD2" s="2" t="s">
        <v>60</v>
      </c>
      <c r="AE2" s="2" t="s">
        <v>88</v>
      </c>
      <c r="AF2" s="2" t="s">
        <v>88</v>
      </c>
      <c r="AG2" s="2" t="s">
        <v>88</v>
      </c>
      <c r="AH2" s="2" t="s">
        <v>88</v>
      </c>
      <c r="AI2" s="2" t="s">
        <v>88</v>
      </c>
      <c r="AJ2" s="2">
        <v>139683.270666</v>
      </c>
      <c r="AK2" s="2">
        <v>520003213.71112198</v>
      </c>
      <c r="AL2" s="3">
        <f>AK2/1000000</f>
        <v>520.00321371112193</v>
      </c>
    </row>
    <row r="3" spans="1:38">
      <c r="A3">
        <v>2</v>
      </c>
      <c r="B3" t="s">
        <v>26</v>
      </c>
      <c r="C3" t="s">
        <v>29</v>
      </c>
      <c r="D3" t="s">
        <v>30</v>
      </c>
      <c r="E3" s="3">
        <v>3302800</v>
      </c>
      <c r="F3">
        <v>3</v>
      </c>
      <c r="G3" t="s">
        <v>26</v>
      </c>
      <c r="H3">
        <v>55</v>
      </c>
      <c r="I3" s="3" t="s">
        <v>11</v>
      </c>
      <c r="J3">
        <v>2695</v>
      </c>
      <c r="K3" t="s">
        <v>62</v>
      </c>
      <c r="L3">
        <v>51401040805</v>
      </c>
      <c r="M3" t="s">
        <v>63</v>
      </c>
      <c r="N3">
        <v>570549.86</v>
      </c>
      <c r="O3">
        <v>4254267.03</v>
      </c>
      <c r="P3" t="s">
        <v>60</v>
      </c>
      <c r="Q3" s="2">
        <v>1</v>
      </c>
      <c r="R3" s="2" t="s">
        <v>87</v>
      </c>
      <c r="S3" s="2">
        <v>5</v>
      </c>
      <c r="T3" s="2">
        <v>55</v>
      </c>
      <c r="U3" s="2">
        <v>55</v>
      </c>
      <c r="V3" s="2">
        <v>55</v>
      </c>
      <c r="W3" s="3" t="s">
        <v>11</v>
      </c>
      <c r="X3" s="2">
        <v>2695</v>
      </c>
      <c r="Y3" s="2" t="s">
        <v>62</v>
      </c>
      <c r="Z3" s="2">
        <v>51401040805</v>
      </c>
      <c r="AA3" s="2" t="s">
        <v>63</v>
      </c>
      <c r="AB3" s="2">
        <v>570549.86</v>
      </c>
      <c r="AC3" s="2">
        <v>4254267.03</v>
      </c>
      <c r="AD3" s="2" t="s">
        <v>60</v>
      </c>
      <c r="AE3" s="2" t="s">
        <v>88</v>
      </c>
      <c r="AF3" s="2" t="s">
        <v>88</v>
      </c>
      <c r="AG3" s="2" t="s">
        <v>88</v>
      </c>
      <c r="AH3" s="2" t="s">
        <v>88</v>
      </c>
      <c r="AI3" s="2" t="s">
        <v>88</v>
      </c>
      <c r="AJ3" s="2">
        <v>165915.33102099999</v>
      </c>
      <c r="AK3" s="2">
        <v>739298307.35712004</v>
      </c>
      <c r="AL3" s="3">
        <f t="shared" ref="AL3:AL16" si="0">AK3/1000000</f>
        <v>739.29830735712005</v>
      </c>
    </row>
    <row r="4" spans="1:38">
      <c r="A4">
        <v>3</v>
      </c>
      <c r="B4" t="s">
        <v>26</v>
      </c>
      <c r="C4" t="s">
        <v>31</v>
      </c>
      <c r="D4" t="s">
        <v>32</v>
      </c>
      <c r="E4" s="3">
        <v>3325500</v>
      </c>
      <c r="F4">
        <v>9</v>
      </c>
      <c r="G4" t="s">
        <v>26</v>
      </c>
      <c r="H4">
        <v>117</v>
      </c>
      <c r="I4" s="3" t="s">
        <v>12</v>
      </c>
      <c r="J4">
        <v>3023</v>
      </c>
      <c r="K4" t="s">
        <v>58</v>
      </c>
      <c r="L4">
        <v>51201030203</v>
      </c>
      <c r="M4" t="s">
        <v>70</v>
      </c>
      <c r="N4">
        <v>670427.27</v>
      </c>
      <c r="O4">
        <v>4460763.29</v>
      </c>
      <c r="P4" t="s">
        <v>60</v>
      </c>
      <c r="Q4" s="2">
        <v>1</v>
      </c>
      <c r="R4" s="2" t="s">
        <v>87</v>
      </c>
      <c r="S4" s="2">
        <v>2</v>
      </c>
      <c r="T4" s="2">
        <v>117</v>
      </c>
      <c r="U4" s="2">
        <v>117</v>
      </c>
      <c r="V4" s="2">
        <v>117</v>
      </c>
      <c r="W4" s="3" t="s">
        <v>12</v>
      </c>
      <c r="X4" s="2">
        <v>3023</v>
      </c>
      <c r="Y4" s="2" t="s">
        <v>58</v>
      </c>
      <c r="Z4" s="2">
        <v>51201030203</v>
      </c>
      <c r="AA4" s="2" t="s">
        <v>70</v>
      </c>
      <c r="AB4" s="2">
        <v>670427.27</v>
      </c>
      <c r="AC4" s="2">
        <v>4460763.29</v>
      </c>
      <c r="AD4" s="2" t="s">
        <v>60</v>
      </c>
      <c r="AE4" s="2" t="s">
        <v>88</v>
      </c>
      <c r="AF4" s="2" t="s">
        <v>88</v>
      </c>
      <c r="AG4" s="2" t="s">
        <v>88</v>
      </c>
      <c r="AH4" s="2" t="s">
        <v>88</v>
      </c>
      <c r="AI4" s="2" t="s">
        <v>88</v>
      </c>
      <c r="AJ4" s="2">
        <v>111885.746738</v>
      </c>
      <c r="AK4" s="2">
        <v>335512121.50775701</v>
      </c>
      <c r="AL4" s="3">
        <f t="shared" si="0"/>
        <v>335.512121507757</v>
      </c>
    </row>
    <row r="5" spans="1:38">
      <c r="A5">
        <v>4</v>
      </c>
      <c r="B5" t="s">
        <v>26</v>
      </c>
      <c r="C5" t="s">
        <v>90</v>
      </c>
      <c r="D5" t="s">
        <v>91</v>
      </c>
      <c r="E5" s="3">
        <v>3326500</v>
      </c>
      <c r="F5">
        <v>10</v>
      </c>
      <c r="G5" t="s">
        <v>26</v>
      </c>
      <c r="H5">
        <v>120</v>
      </c>
      <c r="I5" s="3" t="s">
        <v>96</v>
      </c>
      <c r="J5">
        <v>3156</v>
      </c>
      <c r="K5" t="s">
        <v>58</v>
      </c>
      <c r="L5">
        <v>51201030601</v>
      </c>
      <c r="M5" t="s">
        <v>70</v>
      </c>
      <c r="N5">
        <v>613440.06999999995</v>
      </c>
      <c r="O5">
        <v>4492566.22</v>
      </c>
      <c r="P5" t="s">
        <v>60</v>
      </c>
      <c r="Q5" s="2">
        <v>1</v>
      </c>
      <c r="R5" s="2" t="s">
        <v>87</v>
      </c>
      <c r="S5" s="2">
        <v>2</v>
      </c>
      <c r="T5" s="2">
        <v>120</v>
      </c>
      <c r="U5" s="2">
        <v>120</v>
      </c>
      <c r="V5" s="2">
        <v>120</v>
      </c>
      <c r="W5" s="3" t="s">
        <v>96</v>
      </c>
      <c r="X5" s="2">
        <v>3156</v>
      </c>
      <c r="Y5" s="2" t="s">
        <v>58</v>
      </c>
      <c r="Z5" s="2">
        <v>51201030601</v>
      </c>
      <c r="AA5" s="2" t="s">
        <v>70</v>
      </c>
      <c r="AB5" s="2">
        <v>613440.06999999995</v>
      </c>
      <c r="AC5" s="2">
        <v>4492566.22</v>
      </c>
      <c r="AD5" s="2" t="s">
        <v>60</v>
      </c>
      <c r="AE5" s="2" t="s">
        <v>88</v>
      </c>
      <c r="AF5" s="2" t="s">
        <v>88</v>
      </c>
      <c r="AG5" s="2" t="s">
        <v>88</v>
      </c>
      <c r="AH5" s="2" t="s">
        <v>88</v>
      </c>
      <c r="AI5" s="2" t="s">
        <v>88</v>
      </c>
      <c r="AJ5" s="2">
        <v>369318.13081399997</v>
      </c>
      <c r="AK5" s="2">
        <v>1767987236.50583</v>
      </c>
      <c r="AL5" s="3">
        <f t="shared" si="0"/>
        <v>1767.98723650583</v>
      </c>
    </row>
    <row r="6" spans="1:38">
      <c r="A6">
        <v>5</v>
      </c>
      <c r="B6" t="s">
        <v>26</v>
      </c>
      <c r="C6" t="s">
        <v>33</v>
      </c>
      <c r="D6" t="s">
        <v>34</v>
      </c>
      <c r="E6" s="3">
        <v>3327500</v>
      </c>
      <c r="F6">
        <v>12</v>
      </c>
      <c r="G6" t="s">
        <v>26</v>
      </c>
      <c r="H6">
        <v>146</v>
      </c>
      <c r="I6" s="3" t="s">
        <v>13</v>
      </c>
      <c r="J6">
        <v>3342</v>
      </c>
      <c r="K6" t="s">
        <v>58</v>
      </c>
      <c r="L6">
        <v>51201011602</v>
      </c>
      <c r="M6" t="s">
        <v>74</v>
      </c>
      <c r="N6">
        <v>576304.74</v>
      </c>
      <c r="O6">
        <v>4510594.59</v>
      </c>
      <c r="P6" t="s">
        <v>60</v>
      </c>
      <c r="Q6" s="2">
        <v>1</v>
      </c>
      <c r="R6" s="2" t="s">
        <v>87</v>
      </c>
      <c r="S6" s="2">
        <v>4</v>
      </c>
      <c r="T6" s="2">
        <v>146</v>
      </c>
      <c r="U6" s="2">
        <v>146</v>
      </c>
      <c r="V6" s="2">
        <v>146</v>
      </c>
      <c r="W6" s="3" t="s">
        <v>13</v>
      </c>
      <c r="X6" s="2">
        <v>3342</v>
      </c>
      <c r="Y6" s="2" t="s">
        <v>58</v>
      </c>
      <c r="Z6" s="2">
        <v>51201011602</v>
      </c>
      <c r="AA6" s="2" t="s">
        <v>74</v>
      </c>
      <c r="AB6" s="2">
        <v>576304.74</v>
      </c>
      <c r="AC6" s="2">
        <v>4510594.59</v>
      </c>
      <c r="AD6" s="2" t="s">
        <v>60</v>
      </c>
      <c r="AE6" s="2" t="s">
        <v>88</v>
      </c>
      <c r="AF6" s="2" t="s">
        <v>88</v>
      </c>
      <c r="AG6" s="2" t="s">
        <v>88</v>
      </c>
      <c r="AH6" s="2" t="s">
        <v>88</v>
      </c>
      <c r="AI6" s="2" t="s">
        <v>88</v>
      </c>
      <c r="AJ6" s="2">
        <v>638167.68289599998</v>
      </c>
      <c r="AK6" s="2">
        <v>7076459824.4240503</v>
      </c>
      <c r="AL6" s="3">
        <f t="shared" si="0"/>
        <v>7076.4598244240506</v>
      </c>
    </row>
    <row r="7" spans="1:38">
      <c r="A7">
        <v>6</v>
      </c>
      <c r="B7" t="s">
        <v>26</v>
      </c>
      <c r="C7" t="s">
        <v>35</v>
      </c>
      <c r="D7" t="s">
        <v>36</v>
      </c>
      <c r="E7" s="3">
        <v>3328500</v>
      </c>
      <c r="F7">
        <v>5</v>
      </c>
      <c r="G7" t="s">
        <v>26</v>
      </c>
      <c r="H7">
        <v>74</v>
      </c>
      <c r="I7" s="3" t="s">
        <v>14</v>
      </c>
      <c r="J7">
        <v>3028</v>
      </c>
      <c r="K7" t="s">
        <v>58</v>
      </c>
      <c r="L7">
        <v>51201040705</v>
      </c>
      <c r="M7" t="s">
        <v>67</v>
      </c>
      <c r="N7">
        <v>562060.21</v>
      </c>
      <c r="O7">
        <v>4514853.82</v>
      </c>
      <c r="P7" t="s">
        <v>60</v>
      </c>
      <c r="Q7" s="2">
        <v>1</v>
      </c>
      <c r="R7" s="2" t="s">
        <v>87</v>
      </c>
      <c r="S7" s="2">
        <v>2</v>
      </c>
      <c r="T7" s="2">
        <v>74</v>
      </c>
      <c r="U7" s="2">
        <v>74</v>
      </c>
      <c r="V7" s="2">
        <v>74</v>
      </c>
      <c r="W7" s="3" t="s">
        <v>14</v>
      </c>
      <c r="X7" s="2">
        <v>3028</v>
      </c>
      <c r="Y7" s="2" t="s">
        <v>58</v>
      </c>
      <c r="Z7" s="2">
        <v>51201040705</v>
      </c>
      <c r="AA7" s="2" t="s">
        <v>67</v>
      </c>
      <c r="AB7" s="2">
        <v>562060.21</v>
      </c>
      <c r="AC7" s="2">
        <v>4514853.82</v>
      </c>
      <c r="AD7" s="2" t="s">
        <v>60</v>
      </c>
      <c r="AE7" s="2" t="s">
        <v>88</v>
      </c>
      <c r="AF7" s="2" t="s">
        <v>88</v>
      </c>
      <c r="AG7" s="2" t="s">
        <v>88</v>
      </c>
      <c r="AH7" s="2" t="s">
        <v>88</v>
      </c>
      <c r="AI7" s="2" t="s">
        <v>88</v>
      </c>
      <c r="AJ7" s="2">
        <v>414125.02468600002</v>
      </c>
      <c r="AK7" s="2">
        <v>2034670197.3396599</v>
      </c>
      <c r="AL7" s="3">
        <f t="shared" si="0"/>
        <v>2034.67019733966</v>
      </c>
    </row>
    <row r="8" spans="1:38">
      <c r="A8">
        <v>7</v>
      </c>
      <c r="B8" t="s">
        <v>26</v>
      </c>
      <c r="C8" t="s">
        <v>37</v>
      </c>
      <c r="D8" t="s">
        <v>38</v>
      </c>
      <c r="E8" s="3">
        <v>3333050</v>
      </c>
      <c r="F8">
        <v>11</v>
      </c>
      <c r="G8" t="s">
        <v>26</v>
      </c>
      <c r="H8">
        <v>138</v>
      </c>
      <c r="I8" s="3" t="s">
        <v>72</v>
      </c>
      <c r="J8">
        <v>3077</v>
      </c>
      <c r="K8" t="s">
        <v>58</v>
      </c>
      <c r="L8">
        <v>51201061309</v>
      </c>
      <c r="M8" t="s">
        <v>73</v>
      </c>
      <c r="N8">
        <v>519401.66</v>
      </c>
      <c r="O8">
        <v>4493694.3899999997</v>
      </c>
      <c r="P8" t="s">
        <v>60</v>
      </c>
      <c r="Q8" s="2">
        <v>1</v>
      </c>
      <c r="R8" s="2" t="s">
        <v>87</v>
      </c>
      <c r="S8" s="2">
        <v>7</v>
      </c>
      <c r="T8" s="2">
        <v>138</v>
      </c>
      <c r="U8" s="2">
        <v>138</v>
      </c>
      <c r="V8" s="2">
        <v>138</v>
      </c>
      <c r="W8" s="3" t="s">
        <v>72</v>
      </c>
      <c r="X8" s="2">
        <v>3077</v>
      </c>
      <c r="Y8" s="2" t="s">
        <v>58</v>
      </c>
      <c r="Z8" s="2">
        <v>51201061309</v>
      </c>
      <c r="AA8" s="2" t="s">
        <v>73</v>
      </c>
      <c r="AB8" s="2">
        <v>519401.66</v>
      </c>
      <c r="AC8" s="2">
        <v>4493694.3899999997</v>
      </c>
      <c r="AD8" s="2" t="s">
        <v>60</v>
      </c>
      <c r="AE8" s="2" t="s">
        <v>88</v>
      </c>
      <c r="AF8" s="2" t="s">
        <v>88</v>
      </c>
      <c r="AG8" s="2" t="s">
        <v>88</v>
      </c>
      <c r="AH8" s="2" t="s">
        <v>88</v>
      </c>
      <c r="AI8" s="2" t="s">
        <v>88</v>
      </c>
      <c r="AJ8" s="2">
        <v>685993.51459499996</v>
      </c>
      <c r="AK8" s="2">
        <v>4903064803.4579401</v>
      </c>
      <c r="AL8" s="3">
        <f t="shared" si="0"/>
        <v>4903.0648034579399</v>
      </c>
    </row>
    <row r="9" spans="1:38">
      <c r="A9">
        <v>8</v>
      </c>
      <c r="B9" t="s">
        <v>26</v>
      </c>
      <c r="C9" t="s">
        <v>111</v>
      </c>
      <c r="D9" t="s">
        <v>112</v>
      </c>
      <c r="E9" s="3">
        <v>3351000</v>
      </c>
      <c r="F9">
        <v>14</v>
      </c>
      <c r="G9" t="s">
        <v>26</v>
      </c>
      <c r="H9">
        <v>166</v>
      </c>
      <c r="I9" s="3" t="s">
        <v>110</v>
      </c>
      <c r="J9">
        <v>3350</v>
      </c>
      <c r="K9" t="s">
        <v>58</v>
      </c>
      <c r="L9">
        <v>51202011006</v>
      </c>
      <c r="M9" t="s">
        <v>89</v>
      </c>
      <c r="N9">
        <v>576494.31999999995</v>
      </c>
      <c r="O9">
        <v>4418192.17</v>
      </c>
      <c r="P9" t="s">
        <v>60</v>
      </c>
      <c r="Q9">
        <v>1</v>
      </c>
      <c r="R9" t="s">
        <v>87</v>
      </c>
      <c r="S9">
        <v>4</v>
      </c>
      <c r="T9">
        <v>166</v>
      </c>
      <c r="U9">
        <v>166</v>
      </c>
      <c r="V9">
        <v>166</v>
      </c>
      <c r="W9" s="3" t="s">
        <v>110</v>
      </c>
      <c r="X9">
        <v>3350</v>
      </c>
      <c r="Y9" t="s">
        <v>58</v>
      </c>
      <c r="Z9">
        <v>51202011006</v>
      </c>
      <c r="AA9" t="s">
        <v>89</v>
      </c>
      <c r="AB9">
        <v>576494.31999999995</v>
      </c>
      <c r="AC9">
        <v>4418192.17</v>
      </c>
      <c r="AD9" t="s">
        <v>60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>
        <v>490658.73654299998</v>
      </c>
      <c r="AK9">
        <v>3177827706.90766</v>
      </c>
      <c r="AL9" s="3">
        <f t="shared" si="0"/>
        <v>3177.8277069076598</v>
      </c>
    </row>
    <row r="10" spans="1:38">
      <c r="A10">
        <v>9</v>
      </c>
      <c r="B10" t="s">
        <v>26</v>
      </c>
      <c r="C10" t="s">
        <v>39</v>
      </c>
      <c r="D10" t="s">
        <v>40</v>
      </c>
      <c r="E10" s="3">
        <v>3353500</v>
      </c>
      <c r="F10">
        <v>15</v>
      </c>
      <c r="G10" t="s">
        <v>26</v>
      </c>
      <c r="H10">
        <v>172</v>
      </c>
      <c r="I10" s="3" t="s">
        <v>15</v>
      </c>
      <c r="J10">
        <v>3247</v>
      </c>
      <c r="K10" t="s">
        <v>58</v>
      </c>
      <c r="L10">
        <v>51202011110</v>
      </c>
      <c r="M10" t="s">
        <v>76</v>
      </c>
      <c r="N10">
        <v>564169.59</v>
      </c>
      <c r="O10">
        <v>4403414.16</v>
      </c>
      <c r="P10" t="s">
        <v>60</v>
      </c>
      <c r="Q10" s="2">
        <v>1</v>
      </c>
      <c r="R10" s="2" t="s">
        <v>87</v>
      </c>
      <c r="S10" s="2">
        <v>1</v>
      </c>
      <c r="T10" s="2">
        <v>172</v>
      </c>
      <c r="U10" s="2">
        <v>172</v>
      </c>
      <c r="V10" s="2">
        <v>172</v>
      </c>
      <c r="W10" s="3" t="s">
        <v>15</v>
      </c>
      <c r="X10" s="2">
        <v>3247</v>
      </c>
      <c r="Y10" s="2" t="s">
        <v>58</v>
      </c>
      <c r="Z10" s="2">
        <v>51202011110</v>
      </c>
      <c r="AA10" s="2" t="s">
        <v>76</v>
      </c>
      <c r="AB10" s="2">
        <v>564169.59</v>
      </c>
      <c r="AC10" s="2">
        <v>4403414.16</v>
      </c>
      <c r="AD10" s="2" t="s">
        <v>60</v>
      </c>
      <c r="AE10" s="2" t="s">
        <v>88</v>
      </c>
      <c r="AF10" s="2" t="s">
        <v>88</v>
      </c>
      <c r="AG10" s="2" t="s">
        <v>88</v>
      </c>
      <c r="AH10" s="2" t="s">
        <v>88</v>
      </c>
      <c r="AI10" s="2" t="s">
        <v>88</v>
      </c>
      <c r="AJ10" s="2">
        <v>158727.50357199999</v>
      </c>
      <c r="AK10" s="2">
        <v>446692759.00106001</v>
      </c>
      <c r="AL10" s="3">
        <f t="shared" si="0"/>
        <v>446.69275900105998</v>
      </c>
    </row>
    <row r="11" spans="1:38">
      <c r="A11">
        <v>10</v>
      </c>
      <c r="B11" t="s">
        <v>26</v>
      </c>
      <c r="C11" t="s">
        <v>41</v>
      </c>
      <c r="D11" t="s">
        <v>42</v>
      </c>
      <c r="E11" s="3">
        <v>3358000</v>
      </c>
      <c r="F11">
        <v>13</v>
      </c>
      <c r="G11" t="s">
        <v>26</v>
      </c>
      <c r="H11">
        <v>150</v>
      </c>
      <c r="I11" s="3" t="s">
        <v>16</v>
      </c>
      <c r="J11">
        <v>3011</v>
      </c>
      <c r="K11" t="s">
        <v>62</v>
      </c>
      <c r="L11">
        <v>51202030512</v>
      </c>
      <c r="M11" t="s">
        <v>75</v>
      </c>
      <c r="N11">
        <v>520367.8</v>
      </c>
      <c r="O11">
        <v>4364892.55</v>
      </c>
      <c r="P11" t="s">
        <v>60</v>
      </c>
      <c r="Q11" s="2">
        <v>1</v>
      </c>
      <c r="R11" s="2" t="s">
        <v>87</v>
      </c>
      <c r="S11" s="2">
        <v>4</v>
      </c>
      <c r="T11" s="2">
        <v>150</v>
      </c>
      <c r="U11" s="2">
        <v>150</v>
      </c>
      <c r="V11" s="2">
        <v>150</v>
      </c>
      <c r="W11" s="3" t="s">
        <v>16</v>
      </c>
      <c r="X11" s="2">
        <v>3011</v>
      </c>
      <c r="Y11" s="2" t="s">
        <v>62</v>
      </c>
      <c r="Z11" s="2">
        <v>51202030512</v>
      </c>
      <c r="AA11" s="2" t="s">
        <v>75</v>
      </c>
      <c r="AB11" s="2">
        <v>520367.8</v>
      </c>
      <c r="AC11" s="2">
        <v>4364892.55</v>
      </c>
      <c r="AD11" s="2" t="s">
        <v>60</v>
      </c>
      <c r="AE11" s="2" t="s">
        <v>88</v>
      </c>
      <c r="AF11" s="2" t="s">
        <v>88</v>
      </c>
      <c r="AG11" s="2" t="s">
        <v>88</v>
      </c>
      <c r="AH11" s="2" t="s">
        <v>88</v>
      </c>
      <c r="AI11" s="2" t="s">
        <v>88</v>
      </c>
      <c r="AJ11" s="2">
        <v>151835.82793599999</v>
      </c>
      <c r="AK11" s="2">
        <v>634121995.73281896</v>
      </c>
      <c r="AL11" s="3">
        <f>AK11/1000000</f>
        <v>634.12199573281896</v>
      </c>
    </row>
    <row r="12" spans="1:38">
      <c r="A12">
        <v>11</v>
      </c>
      <c r="B12" t="s">
        <v>26</v>
      </c>
      <c r="C12" t="s">
        <v>92</v>
      </c>
      <c r="D12" t="s">
        <v>93</v>
      </c>
      <c r="E12" s="3">
        <v>3362500</v>
      </c>
      <c r="F12">
        <v>6</v>
      </c>
      <c r="G12" t="s">
        <v>26</v>
      </c>
      <c r="H12">
        <v>92</v>
      </c>
      <c r="I12" s="3" t="s">
        <v>95</v>
      </c>
      <c r="J12">
        <v>3023</v>
      </c>
      <c r="K12" t="s">
        <v>58</v>
      </c>
      <c r="L12">
        <v>51202040705</v>
      </c>
      <c r="M12" t="s">
        <v>71</v>
      </c>
      <c r="N12">
        <v>586318.6</v>
      </c>
      <c r="O12">
        <v>4357298.5599999996</v>
      </c>
      <c r="P12" t="s">
        <v>60</v>
      </c>
      <c r="Q12" s="2">
        <v>1</v>
      </c>
      <c r="R12" s="2" t="s">
        <v>87</v>
      </c>
      <c r="S12" s="2">
        <v>2</v>
      </c>
      <c r="T12" s="2">
        <v>92</v>
      </c>
      <c r="U12" s="2">
        <v>92</v>
      </c>
      <c r="V12" s="2">
        <v>92</v>
      </c>
      <c r="W12" s="3" t="s">
        <v>95</v>
      </c>
      <c r="X12" s="2">
        <v>3023</v>
      </c>
      <c r="Y12" s="2" t="s">
        <v>58</v>
      </c>
      <c r="Z12" s="2">
        <v>51202040705</v>
      </c>
      <c r="AA12" s="2" t="s">
        <v>71</v>
      </c>
      <c r="AB12" s="2">
        <v>586318.6</v>
      </c>
      <c r="AC12" s="2">
        <v>4357298.5599999996</v>
      </c>
      <c r="AD12" s="2" t="s">
        <v>60</v>
      </c>
      <c r="AE12" s="2" t="s">
        <v>88</v>
      </c>
      <c r="AF12" s="2" t="s">
        <v>88</v>
      </c>
      <c r="AG12" s="2" t="s">
        <v>88</v>
      </c>
      <c r="AH12" s="2" t="s">
        <v>88</v>
      </c>
      <c r="AI12" s="2" t="s">
        <v>88</v>
      </c>
      <c r="AJ12" s="2">
        <v>302650.99624800001</v>
      </c>
      <c r="AK12" s="2">
        <v>1218147742.10743</v>
      </c>
      <c r="AL12" s="3">
        <f>AK12/1000000</f>
        <v>1218.1477421074301</v>
      </c>
    </row>
    <row r="13" spans="1:38">
      <c r="A13">
        <v>12</v>
      </c>
      <c r="B13" t="s">
        <v>26</v>
      </c>
      <c r="C13" t="s">
        <v>43</v>
      </c>
      <c r="D13" t="s">
        <v>44</v>
      </c>
      <c r="E13" s="3">
        <v>3364000</v>
      </c>
      <c r="F13">
        <v>7</v>
      </c>
      <c r="G13" t="s">
        <v>26</v>
      </c>
      <c r="H13">
        <v>95</v>
      </c>
      <c r="I13" s="3" t="s">
        <v>68</v>
      </c>
      <c r="J13">
        <v>3026</v>
      </c>
      <c r="K13" t="s">
        <v>58</v>
      </c>
      <c r="L13">
        <v>51202050606</v>
      </c>
      <c r="M13" t="s">
        <v>69</v>
      </c>
      <c r="N13">
        <v>592704.31000000006</v>
      </c>
      <c r="O13">
        <v>4339550.9800000004</v>
      </c>
      <c r="P13" t="s">
        <v>60</v>
      </c>
      <c r="Q13" s="2">
        <v>1</v>
      </c>
      <c r="R13" s="2" t="s">
        <v>87</v>
      </c>
      <c r="S13" s="2">
        <v>3</v>
      </c>
      <c r="T13" s="2">
        <v>95</v>
      </c>
      <c r="U13" s="2">
        <v>95</v>
      </c>
      <c r="V13" s="2">
        <v>95</v>
      </c>
      <c r="W13" s="3" t="s">
        <v>68</v>
      </c>
      <c r="X13" s="2">
        <v>3026</v>
      </c>
      <c r="Y13" s="2" t="s">
        <v>58</v>
      </c>
      <c r="Z13" s="2">
        <v>51202050606</v>
      </c>
      <c r="AA13" s="2" t="s">
        <v>69</v>
      </c>
      <c r="AB13" s="2">
        <v>592704.31000000006</v>
      </c>
      <c r="AC13" s="2">
        <v>4339550.9800000004</v>
      </c>
      <c r="AD13" s="2" t="s">
        <v>60</v>
      </c>
      <c r="AE13" s="2" t="s">
        <v>88</v>
      </c>
      <c r="AF13" s="2" t="s">
        <v>88</v>
      </c>
      <c r="AG13" s="2" t="s">
        <v>88</v>
      </c>
      <c r="AH13" s="2" t="s">
        <v>88</v>
      </c>
      <c r="AI13" s="2" t="s">
        <v>88</v>
      </c>
      <c r="AJ13" s="2">
        <v>436118.89952600002</v>
      </c>
      <c r="AK13" s="2">
        <v>4408644453.0731897</v>
      </c>
      <c r="AL13" s="3">
        <f>AK13/1000000</f>
        <v>4408.6444530731897</v>
      </c>
    </row>
    <row r="14" spans="1:38">
      <c r="A14">
        <v>13</v>
      </c>
      <c r="B14" t="s">
        <v>26</v>
      </c>
      <c r="C14" t="s">
        <v>100</v>
      </c>
      <c r="D14" t="s">
        <v>101</v>
      </c>
      <c r="E14" s="3">
        <v>3365500</v>
      </c>
      <c r="F14">
        <v>8</v>
      </c>
      <c r="G14" t="s">
        <v>26</v>
      </c>
      <c r="H14">
        <v>108</v>
      </c>
      <c r="I14" s="3" t="s">
        <v>102</v>
      </c>
      <c r="J14">
        <v>3382</v>
      </c>
      <c r="K14" t="s">
        <v>58</v>
      </c>
      <c r="L14">
        <v>51202060502</v>
      </c>
      <c r="M14" t="s">
        <v>69</v>
      </c>
      <c r="N14">
        <v>595365.52</v>
      </c>
      <c r="O14">
        <v>4315935.18</v>
      </c>
      <c r="P14" t="s">
        <v>60</v>
      </c>
      <c r="Q14" s="2">
        <v>1</v>
      </c>
      <c r="R14" s="2" t="s">
        <v>87</v>
      </c>
      <c r="S14" s="2">
        <v>2</v>
      </c>
      <c r="T14" s="2">
        <v>108</v>
      </c>
      <c r="U14" s="2">
        <v>108</v>
      </c>
      <c r="V14" s="2">
        <v>108</v>
      </c>
      <c r="W14" s="3" t="s">
        <v>102</v>
      </c>
      <c r="X14" s="2">
        <v>3382</v>
      </c>
      <c r="Y14" s="2" t="s">
        <v>58</v>
      </c>
      <c r="Z14" s="2">
        <v>51202060502</v>
      </c>
      <c r="AA14" s="2" t="s">
        <v>69</v>
      </c>
      <c r="AB14" s="2">
        <v>595365.52</v>
      </c>
      <c r="AC14" s="2">
        <v>4315935.18</v>
      </c>
      <c r="AD14" s="2" t="s">
        <v>60</v>
      </c>
      <c r="AE14" s="2" t="s">
        <v>88</v>
      </c>
      <c r="AF14" s="2" t="s">
        <v>88</v>
      </c>
      <c r="AG14" s="2" t="s">
        <v>88</v>
      </c>
      <c r="AH14" s="2" t="s">
        <v>88</v>
      </c>
      <c r="AI14" s="2" t="s">
        <v>88</v>
      </c>
      <c r="AJ14" s="2">
        <v>480384.04103600001</v>
      </c>
      <c r="AK14" s="2">
        <v>6047915842.4660301</v>
      </c>
      <c r="AL14" s="3">
        <f>AK14/1000000</f>
        <v>6047.91584246603</v>
      </c>
    </row>
    <row r="15" spans="1:38">
      <c r="A15">
        <v>14</v>
      </c>
      <c r="B15" t="s">
        <v>26</v>
      </c>
      <c r="C15" t="s">
        <v>45</v>
      </c>
      <c r="D15" t="s">
        <v>46</v>
      </c>
      <c r="E15" s="3">
        <v>4183000</v>
      </c>
      <c r="F15">
        <v>2</v>
      </c>
      <c r="G15" t="s">
        <v>26</v>
      </c>
      <c r="H15">
        <v>15</v>
      </c>
      <c r="I15" s="3" t="s">
        <v>17</v>
      </c>
      <c r="J15">
        <v>3677</v>
      </c>
      <c r="K15" t="s">
        <v>58</v>
      </c>
      <c r="L15">
        <v>41000050102</v>
      </c>
      <c r="M15" t="s">
        <v>61</v>
      </c>
      <c r="N15">
        <v>666266.23</v>
      </c>
      <c r="O15">
        <v>4550019.0999999996</v>
      </c>
      <c r="P15" t="s">
        <v>60</v>
      </c>
      <c r="Q15" s="2">
        <v>1</v>
      </c>
      <c r="R15" s="2" t="s">
        <v>87</v>
      </c>
      <c r="S15" s="2">
        <v>4</v>
      </c>
      <c r="T15" s="2">
        <v>15</v>
      </c>
      <c r="U15" s="2">
        <v>15</v>
      </c>
      <c r="V15" s="2">
        <v>15</v>
      </c>
      <c r="W15" s="3" t="s">
        <v>17</v>
      </c>
      <c r="X15" s="2">
        <v>3677</v>
      </c>
      <c r="Y15" s="2" t="s">
        <v>58</v>
      </c>
      <c r="Z15" s="2">
        <v>41000050102</v>
      </c>
      <c r="AA15" s="2" t="s">
        <v>61</v>
      </c>
      <c r="AB15" s="2">
        <v>666266.23</v>
      </c>
      <c r="AC15" s="2">
        <v>4550019.0999999996</v>
      </c>
      <c r="AD15" s="2" t="s">
        <v>60</v>
      </c>
      <c r="AE15" s="2" t="s">
        <v>88</v>
      </c>
      <c r="AF15" s="2" t="s">
        <v>88</v>
      </c>
      <c r="AG15" s="2" t="s">
        <v>88</v>
      </c>
      <c r="AH15" s="2" t="s">
        <v>88</v>
      </c>
      <c r="AI15" s="2" t="s">
        <v>88</v>
      </c>
      <c r="AJ15" s="2">
        <v>808853.00156799995</v>
      </c>
      <c r="AK15" s="2">
        <v>4932699344.1050501</v>
      </c>
      <c r="AL15" s="3">
        <f t="shared" si="0"/>
        <v>4932.6993441050499</v>
      </c>
    </row>
    <row r="16" spans="1:38">
      <c r="A16">
        <v>15</v>
      </c>
      <c r="B16" t="s">
        <v>26</v>
      </c>
      <c r="C16" t="s">
        <v>47</v>
      </c>
      <c r="D16" t="s">
        <v>48</v>
      </c>
      <c r="E16" s="3">
        <v>5518000</v>
      </c>
      <c r="F16">
        <v>4</v>
      </c>
      <c r="G16" t="s">
        <v>26</v>
      </c>
      <c r="H16">
        <v>70</v>
      </c>
      <c r="I16" s="3" t="s">
        <v>64</v>
      </c>
      <c r="J16">
        <v>3018</v>
      </c>
      <c r="K16" t="s">
        <v>65</v>
      </c>
      <c r="L16">
        <v>71200011103</v>
      </c>
      <c r="M16" t="s">
        <v>66</v>
      </c>
      <c r="N16">
        <v>471435.72</v>
      </c>
      <c r="O16">
        <v>4559094.33</v>
      </c>
      <c r="P16" t="s">
        <v>60</v>
      </c>
      <c r="Q16" s="2">
        <v>1</v>
      </c>
      <c r="R16" s="2" t="s">
        <v>87</v>
      </c>
      <c r="S16" s="2">
        <v>4</v>
      </c>
      <c r="T16" s="2">
        <v>70</v>
      </c>
      <c r="U16" s="2">
        <v>70</v>
      </c>
      <c r="V16" s="2">
        <v>70</v>
      </c>
      <c r="W16" s="3" t="s">
        <v>64</v>
      </c>
      <c r="X16" s="2">
        <v>3018</v>
      </c>
      <c r="Y16" s="2" t="s">
        <v>65</v>
      </c>
      <c r="Z16" s="2">
        <v>71200011103</v>
      </c>
      <c r="AA16" s="2" t="s">
        <v>66</v>
      </c>
      <c r="AB16" s="2">
        <v>471435.72</v>
      </c>
      <c r="AC16" s="2">
        <v>4559094.33</v>
      </c>
      <c r="AD16" s="2" t="s">
        <v>60</v>
      </c>
      <c r="AE16" s="2" t="s">
        <v>88</v>
      </c>
      <c r="AF16" s="2" t="s">
        <v>88</v>
      </c>
      <c r="AG16" s="2" t="s">
        <v>88</v>
      </c>
      <c r="AH16" s="2" t="s">
        <v>88</v>
      </c>
      <c r="AI16" s="2" t="s">
        <v>88</v>
      </c>
      <c r="AJ16" s="2">
        <v>581560.54930399999</v>
      </c>
      <c r="AK16" s="2">
        <v>4605943743.2872601</v>
      </c>
      <c r="AL16" s="3">
        <f t="shared" si="0"/>
        <v>4605.9437432872601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studyarea</vt:lpstr>
      <vt:lpstr>flow</vt:lpstr>
      <vt:lpstr>flow coefficient</vt:lpstr>
      <vt:lpstr>rawdata</vt:lpstr>
    </vt:vector>
  </TitlesOfParts>
  <Company>kwater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larry</cp:lastModifiedBy>
  <dcterms:created xsi:type="dcterms:W3CDTF">2015-07-21T19:28:53Z</dcterms:created>
  <dcterms:modified xsi:type="dcterms:W3CDTF">2018-03-07T15:50:52Z</dcterms:modified>
</cp:coreProperties>
</file>