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ette/Dropbox (MIT)/R-code-mit/R-code-mit/"/>
    </mc:Choice>
  </mc:AlternateContent>
  <xr:revisionPtr revIDLastSave="0" documentId="13_ncr:1_{652CD36B-D369-834A-82B2-C80366FF9102}" xr6:coauthVersionLast="45" xr6:coauthVersionMax="45" xr10:uidLastSave="{00000000-0000-0000-0000-000000000000}"/>
  <bookViews>
    <workbookView xWindow="15160" yWindow="5360" windowWidth="28880" windowHeight="18280" activeTab="2" xr2:uid="{D8846F6D-4A94-1B41-BCB9-68006D9CD274}"/>
  </bookViews>
  <sheets>
    <sheet name="Sheet1" sheetId="1" r:id="rId1"/>
    <sheet name="Sheet2" sheetId="2" r:id="rId2"/>
    <sheet name="Sheet3" sheetId="3" r:id="rId3"/>
  </sheets>
  <definedNames>
    <definedName name="_xlchart.v1.0" hidden="1">Sheet1!$E$1</definedName>
    <definedName name="_xlchart.v1.1" hidden="1">Sheet1!$E$2:$E$16</definedName>
    <definedName name="_xlchart.v1.10" hidden="1">Sheet1!$F$1</definedName>
    <definedName name="_xlchart.v1.11" hidden="1">Sheet1!$F$2:$F$17</definedName>
    <definedName name="_xlchart.v1.12" hidden="1">Sheet1!$G$1</definedName>
    <definedName name="_xlchart.v1.13" hidden="1">Sheet1!$G$2:$G$17</definedName>
    <definedName name="_xlchart.v1.14" hidden="1">Sheet1!$E$1</definedName>
    <definedName name="_xlchart.v1.15" hidden="1">Sheet1!$E$2:$E$16</definedName>
    <definedName name="_xlchart.v1.16" hidden="1">Sheet1!$E$2:$E$17</definedName>
    <definedName name="_xlchart.v1.17" hidden="1">Sheet1!$F$1</definedName>
    <definedName name="_xlchart.v1.18" hidden="1">Sheet1!$F$2:$F$17</definedName>
    <definedName name="_xlchart.v1.19" hidden="1">Sheet1!$G$1</definedName>
    <definedName name="_xlchart.v1.2" hidden="1">Sheet1!$E$2:$E$17</definedName>
    <definedName name="_xlchart.v1.20" hidden="1">Sheet1!$G$2:$G$17</definedName>
    <definedName name="_xlchart.v1.21" hidden="1">Sheet1!$E$1</definedName>
    <definedName name="_xlchart.v1.22" hidden="1">Sheet1!$E$2:$E$16</definedName>
    <definedName name="_xlchart.v1.23" hidden="1">Sheet1!$E$2:$E$17</definedName>
    <definedName name="_xlchart.v1.24" hidden="1">Sheet1!$F$1</definedName>
    <definedName name="_xlchart.v1.25" hidden="1">Sheet1!$F$2:$F$17</definedName>
    <definedName name="_xlchart.v1.26" hidden="1">Sheet1!$G$1</definedName>
    <definedName name="_xlchart.v1.27" hidden="1">Sheet1!$G$2:$G$17</definedName>
    <definedName name="_xlchart.v1.3" hidden="1">Sheet1!$F$1</definedName>
    <definedName name="_xlchart.v1.35" hidden="1">Sheet3!$H$2:$J$2</definedName>
    <definedName name="_xlchart.v1.36" hidden="1">Sheet3!$L$2:$N$2</definedName>
    <definedName name="_xlchart.v1.37" hidden="1">Sheet3!$P$1:$R$1</definedName>
    <definedName name="_xlchart.v1.38" hidden="1">Sheet3!$P$2:$R$2</definedName>
    <definedName name="_xlchart.v1.4" hidden="1">Sheet1!$F$2:$F$17</definedName>
    <definedName name="_xlchart.v1.5" hidden="1">Sheet1!$G$1</definedName>
    <definedName name="_xlchart.v1.6" hidden="1">Sheet1!$G$2:$G$17</definedName>
    <definedName name="_xlchart.v1.7" hidden="1">Sheet1!$E$1</definedName>
    <definedName name="_xlchart.v1.8" hidden="1">Sheet1!$E$2:$E$16</definedName>
    <definedName name="_xlchart.v1.9" hidden="1">Sheet1!$E$2:$E$17</definedName>
    <definedName name="_xlchart.v2.28" hidden="1">Sheet3!$H$2:$J$2</definedName>
    <definedName name="_xlchart.v2.29" hidden="1">Sheet3!$L$2:$N$2</definedName>
    <definedName name="_xlchart.v2.30" hidden="1">Sheet3!$P$1:$R$1</definedName>
    <definedName name="_xlchart.v2.31" hidden="1">Sheet3!$P$2:$R$2</definedName>
    <definedName name="_xlchart.v2.32" hidden="1">Sheet3!$D$24:$F$24</definedName>
    <definedName name="_xlchart.v2.33" hidden="1">Sheet3!$D$3:$F$3</definedName>
    <definedName name="_xlchart.v2.34" hidden="1">Sheet3!$D$4:$F$4</definedName>
    <definedName name="_xlchart.v2.39" hidden="1">Sheet3!$D$1:$F$1</definedName>
    <definedName name="_xlchart.v2.40" hidden="1">Sheet3!$D$3:$F$3</definedName>
    <definedName name="_xlchart.v2.41" hidden="1">Sheet3!$D$4:$F$4</definedName>
    <definedName name="_xlchart.v2.42" hidden="1">Sheet3!$E$1:$F$1</definedName>
    <definedName name="_xlchart.v2.43" hidden="1">Sheet3!$H$1:$J$1</definedName>
    <definedName name="_xlchart.v2.44" hidden="1">Sheet3!$H$2:$J$2</definedName>
    <definedName name="_xlchart.v2.45" hidden="1">Sheet3!$D$3:$F$3</definedName>
    <definedName name="_xlchart.v2.46" hidden="1">Sheet3!$D$4:$F$4</definedName>
    <definedName name="_xlchart.v2.47" hidden="1">Sheet3!$H$1:$J$1</definedName>
    <definedName name="_xlchart.v2.48" hidden="1">Sheet3!$H$2:$J$2</definedName>
    <definedName name="_xlchart.v2.49" hidden="1">Sheet3!$L$1:$N$1</definedName>
    <definedName name="_xlchart.v2.50" hidden="1">Sheet3!$L$2:$N$2</definedName>
    <definedName name="_xlchart.v2.51" hidden="1">Sheet3!$E$1:$G$1</definedName>
    <definedName name="_xlchart.v2.52" hidden="1">Sheet3!$E$2:$G$2</definedName>
    <definedName name="_xlchart.v2.53" hidden="1">Sheet3!$H$1:$J$1</definedName>
    <definedName name="_xlchart.v2.54" hidden="1">Sheet3!$H$2:$J$2</definedName>
    <definedName name="_xlchart.v2.55" hidden="1">Sheet3!$L$1:$N$1</definedName>
    <definedName name="_xlchart.v2.56" hidden="1">Sheet3!$L$2:$N$2</definedName>
    <definedName name="_xlchart.v2.57" hidden="1">Sheet3!$P$1:$R$1</definedName>
    <definedName name="_xlchart.v2.58" hidden="1">Sheet3!$P$2:$R$2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2" l="1"/>
  <c r="R15" i="2"/>
  <c r="R14" i="2"/>
  <c r="R2" i="2"/>
  <c r="B10" i="2"/>
  <c r="H10" i="2"/>
  <c r="R3" i="2"/>
  <c r="R4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0" i="2"/>
  <c r="D10" i="2"/>
  <c r="E10" i="2"/>
  <c r="F10" i="2"/>
  <c r="G10" i="2"/>
  <c r="I10" i="2"/>
  <c r="J10" i="2"/>
  <c r="K10" i="2"/>
  <c r="L10" i="2"/>
  <c r="M10" i="2"/>
  <c r="N10" i="2"/>
  <c r="O10" i="2"/>
  <c r="P10" i="2"/>
  <c r="Q10" i="2"/>
</calcChain>
</file>

<file path=xl/sharedStrings.xml><?xml version="1.0" encoding="utf-8"?>
<sst xmlns="http://schemas.openxmlformats.org/spreadsheetml/2006/main" count="65" uniqueCount="13">
  <si>
    <t>HGT</t>
  </si>
  <si>
    <t>CA ugam bd</t>
  </si>
  <si>
    <t>CA cir bd</t>
  </si>
  <si>
    <t xml:space="preserve">BB ugam bd </t>
  </si>
  <si>
    <t>%Compatibility</t>
  </si>
  <si>
    <t>Median of normalized trees passed</t>
  </si>
  <si>
    <t>Median of % normalized trees passed</t>
  </si>
  <si>
    <t>sum of (% normalized trees passed)/16</t>
  </si>
  <si>
    <t>Mean of % normalized trees passed</t>
  </si>
  <si>
    <t>NORMALIZED</t>
  </si>
  <si>
    <t>AVERAGE % normalized trees passed</t>
  </si>
  <si>
    <t>Average of normalized trees passed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</si>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</sst>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Trees Passed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BB ugam bd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Sheet1!$E$2:$E$17</c:f>
              <c:numCache>
                <c:formatCode>General</c:formatCode>
                <c:ptCount val="16"/>
                <c:pt idx="0">
                  <c:v>17.777777777777779</c:v>
                </c:pt>
                <c:pt idx="1">
                  <c:v>4000</c:v>
                </c:pt>
                <c:pt idx="2">
                  <c:v>3176.5656565656568</c:v>
                </c:pt>
                <c:pt idx="3">
                  <c:v>4000</c:v>
                </c:pt>
                <c:pt idx="4">
                  <c:v>905.05050505050508</c:v>
                </c:pt>
                <c:pt idx="5">
                  <c:v>2686.8686868686868</c:v>
                </c:pt>
                <c:pt idx="6">
                  <c:v>3966.4646464646466</c:v>
                </c:pt>
                <c:pt idx="7">
                  <c:v>4000</c:v>
                </c:pt>
                <c:pt idx="8">
                  <c:v>3399.1919191919192</c:v>
                </c:pt>
                <c:pt idx="9">
                  <c:v>1.6161616161616161</c:v>
                </c:pt>
                <c:pt idx="10">
                  <c:v>14.545454545454545</c:v>
                </c:pt>
                <c:pt idx="11">
                  <c:v>1968.8888888888889</c:v>
                </c:pt>
                <c:pt idx="12">
                  <c:v>57.777777777777779</c:v>
                </c:pt>
                <c:pt idx="13">
                  <c:v>161.21212121212122</c:v>
                </c:pt>
                <c:pt idx="14">
                  <c:v>3969.6969696969695</c:v>
                </c:pt>
                <c:pt idx="15">
                  <c:v>3847.272727272727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3-7D4A-9A67-2396AEE80E1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CA ugam bd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4000</c:v>
                </c:pt>
                <c:pt idx="1">
                  <c:v>4000</c:v>
                </c:pt>
                <c:pt idx="2">
                  <c:v>251</c:v>
                </c:pt>
                <c:pt idx="3">
                  <c:v>4000</c:v>
                </c:pt>
                <c:pt idx="4">
                  <c:v>277</c:v>
                </c:pt>
                <c:pt idx="5">
                  <c:v>49</c:v>
                </c:pt>
                <c:pt idx="6">
                  <c:v>4000</c:v>
                </c:pt>
                <c:pt idx="7">
                  <c:v>4000</c:v>
                </c:pt>
                <c:pt idx="8">
                  <c:v>386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3-7D4A-9A67-2396AEE80E1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CA cir bd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Sheet1!$G$2:$G$17</c:f>
              <c:numCache>
                <c:formatCode>General</c:formatCode>
                <c:ptCount val="16"/>
                <c:pt idx="0">
                  <c:v>4000</c:v>
                </c:pt>
                <c:pt idx="1">
                  <c:v>4000</c:v>
                </c:pt>
                <c:pt idx="2">
                  <c:v>0</c:v>
                </c:pt>
                <c:pt idx="3">
                  <c:v>4000</c:v>
                </c:pt>
                <c:pt idx="4">
                  <c:v>4000</c:v>
                </c:pt>
                <c:pt idx="5">
                  <c:v>1554</c:v>
                </c:pt>
                <c:pt idx="6">
                  <c:v>4000</c:v>
                </c:pt>
                <c:pt idx="7">
                  <c:v>4000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782</c:v>
                </c:pt>
                <c:pt idx="13">
                  <c:v>2292</c:v>
                </c:pt>
                <c:pt idx="14">
                  <c:v>0</c:v>
                </c:pt>
                <c:pt idx="15">
                  <c:v>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3-7D4A-9A67-2396AEE8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77600"/>
        <c:axId val="258598688"/>
      </c:scatterChart>
      <c:valAx>
        <c:axId val="2581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8688"/>
        <c:crosses val="autoZero"/>
        <c:crossBetween val="midCat"/>
      </c:valAx>
      <c:valAx>
        <c:axId val="2585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BB ugam bd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Sheet2!$B$2:$Q$2</c:f>
              <c:numCache>
                <c:formatCode>General</c:formatCode>
                <c:ptCount val="16"/>
                <c:pt idx="0">
                  <c:v>17.777777777777779</c:v>
                </c:pt>
                <c:pt idx="1">
                  <c:v>4000</c:v>
                </c:pt>
                <c:pt idx="2">
                  <c:v>3176.5656565656568</c:v>
                </c:pt>
                <c:pt idx="3">
                  <c:v>4000</c:v>
                </c:pt>
                <c:pt idx="4">
                  <c:v>905.05050505050508</c:v>
                </c:pt>
                <c:pt idx="5">
                  <c:v>2686.8686868686868</c:v>
                </c:pt>
                <c:pt idx="6">
                  <c:v>3966.4646464646466</c:v>
                </c:pt>
                <c:pt idx="7">
                  <c:v>4000</c:v>
                </c:pt>
                <c:pt idx="8">
                  <c:v>3399.1919191919192</c:v>
                </c:pt>
                <c:pt idx="9">
                  <c:v>1.6161616161616161</c:v>
                </c:pt>
                <c:pt idx="10">
                  <c:v>14.545454545454545</c:v>
                </c:pt>
                <c:pt idx="11">
                  <c:v>1968.8888888888889</c:v>
                </c:pt>
                <c:pt idx="12">
                  <c:v>57.777777777777779</c:v>
                </c:pt>
                <c:pt idx="13">
                  <c:v>161.21212121212122</c:v>
                </c:pt>
                <c:pt idx="14">
                  <c:v>3969.6969696969695</c:v>
                </c:pt>
                <c:pt idx="15">
                  <c:v>3847.272727272727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654E-B8C4-477A69B5C14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CA ugam bd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Sheet2!$B$3:$Q$3</c:f>
              <c:numCache>
                <c:formatCode>General</c:formatCode>
                <c:ptCount val="16"/>
                <c:pt idx="0">
                  <c:v>4000</c:v>
                </c:pt>
                <c:pt idx="1">
                  <c:v>4000</c:v>
                </c:pt>
                <c:pt idx="2">
                  <c:v>251</c:v>
                </c:pt>
                <c:pt idx="3">
                  <c:v>4000</c:v>
                </c:pt>
                <c:pt idx="4">
                  <c:v>277</c:v>
                </c:pt>
                <c:pt idx="5">
                  <c:v>49</c:v>
                </c:pt>
                <c:pt idx="6">
                  <c:v>4000</c:v>
                </c:pt>
                <c:pt idx="7">
                  <c:v>4000</c:v>
                </c:pt>
                <c:pt idx="8">
                  <c:v>386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654E-B8C4-477A69B5C14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CA cir bd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Sheet2!$B$4:$Q$4</c:f>
              <c:numCache>
                <c:formatCode>General</c:formatCode>
                <c:ptCount val="16"/>
                <c:pt idx="0">
                  <c:v>4000</c:v>
                </c:pt>
                <c:pt idx="1">
                  <c:v>4000</c:v>
                </c:pt>
                <c:pt idx="2">
                  <c:v>0</c:v>
                </c:pt>
                <c:pt idx="3">
                  <c:v>4000</c:v>
                </c:pt>
                <c:pt idx="4">
                  <c:v>4000</c:v>
                </c:pt>
                <c:pt idx="5">
                  <c:v>1554</c:v>
                </c:pt>
                <c:pt idx="6">
                  <c:v>4000</c:v>
                </c:pt>
                <c:pt idx="7">
                  <c:v>4000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782</c:v>
                </c:pt>
                <c:pt idx="13">
                  <c:v>2292</c:v>
                </c:pt>
                <c:pt idx="14">
                  <c:v>0</c:v>
                </c:pt>
                <c:pt idx="15">
                  <c:v>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654E-B8C4-477A69B5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02992"/>
        <c:axId val="256736064"/>
      </c:lineChart>
      <c:catAx>
        <c:axId val="25670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6064"/>
        <c:crosses val="autoZero"/>
        <c:auto val="1"/>
        <c:lblAlgn val="ctr"/>
        <c:lblOffset val="100"/>
        <c:noMultiLvlLbl val="0"/>
      </c:catAx>
      <c:valAx>
        <c:axId val="2567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_xlchart.v2.30</cx:f>
      </cx:strDim>
      <cx:numDim type="val">
        <cx:f dir="row">_xlchart.v2.31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AVERAGE % Normalized Trees Passed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funnel" uniqueId="{0A442069-4487-9848-9FD4-7F98D627B740}" formatIdx="2">
          <cx:dataId val="0"/>
          <cx:layoutPr/>
        </cx:series>
      </cx:plotAreaRegion>
      <cx:axis id="0">
        <cx:catScaling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_xlchart.v2.55</cx:f>
      </cx:strDim>
      <cx:numDim type="val">
        <cx:f dir="row">_xlchart.v2.56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Median of % Normalized Trees Passed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funnel" uniqueId="{0A442069-4487-9848-9FD4-7F98D627B740}" formatIdx="2">
          <cx:dataId val="0"/>
          <cx:layoutPr/>
        </cx:series>
      </cx:plotAreaRegion>
      <cx:axis id="0">
        <cx:catScaling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_xlchart.v2.47</cx:f>
      </cx:strDim>
      <cx:numDim type="val">
        <cx:f dir="row">_xlchart.v2.48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Median of Normalized Trees Passed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funnel" uniqueId="{0A442069-4487-9848-9FD4-7F98D627B740}" formatIdx="2">
          <cx:dataId val="0"/>
          <cx:layoutPr/>
        </cx:series>
      </cx:plotAreaRegion>
      <cx:axis id="0">
        <cx:catScaling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_xlchart.v2.51</cx:f>
      </cx:strDim>
      <cx:numDim type="val">
        <cx:f dir="row">_xlchart.v2.52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AVERAGE of Normalized Trees Passed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funnel" uniqueId="{0A442069-4487-9848-9FD4-7F98D627B740}" formatIdx="2">
          <cx:dataId val="0"/>
          <cx:layoutPr/>
        </cx:series>
      </cx:plotAreaRegion>
      <cx:axis id="0">
        <cx:catScaling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_xlchart.v2.40</cx:f>
      </cx:strDim>
      <cx:numDim type="val">
        <cx:f dir="row">_xlchart.v2.41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Total Sum of Normalized Trees Passed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funnel" uniqueId="{290B461B-B717-B24A-8A58-85D7DEA8B12D}">
          <cx:dataId val="0"/>
        </cx:series>
      </cx:plotAreaRegion>
      <cx:axis id="0">
        <cx:catScaling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_xlchart.v2.33</cx:f>
      </cx:strDim>
      <cx:numDim type="val">
        <cx:f dir="row">_xlchart.v2.32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Total Sum of Normalized Trees Passed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funnel" uniqueId="{804D1C0B-651F-F34D-876C-1793ED70B6C1}">
          <cx:dataId val="0"/>
        </cx:series>
      </cx:plotAreaRegion>
      <cx:axis id="0">
        <cx:cat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19</xdr:row>
      <xdr:rowOff>177800</xdr:rowOff>
    </xdr:from>
    <xdr:to>
      <xdr:col>10</xdr:col>
      <xdr:colOff>393700</xdr:colOff>
      <xdr:row>39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3D5D3-CF2A-174C-99BF-94A2F7133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27</xdr:row>
      <xdr:rowOff>12700</xdr:rowOff>
    </xdr:from>
    <xdr:to>
      <xdr:col>11</xdr:col>
      <xdr:colOff>527050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D560C-7139-4740-B624-C7BA8729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21</xdr:row>
      <xdr:rowOff>63500</xdr:rowOff>
    </xdr:from>
    <xdr:to>
      <xdr:col>14</xdr:col>
      <xdr:colOff>266700</xdr:colOff>
      <xdr:row>37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145136-0C4D-8D45-8C6A-5BC0D0F848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3300" y="4330700"/>
              <a:ext cx="3200400" cy="322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368300</xdr:colOff>
      <xdr:row>4</xdr:row>
      <xdr:rowOff>139700</xdr:rowOff>
    </xdr:from>
    <xdr:to>
      <xdr:col>14</xdr:col>
      <xdr:colOff>266700</xdr:colOff>
      <xdr:row>20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E078B0-61C1-E04C-A0E2-94A140C6DF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3300" y="952500"/>
              <a:ext cx="3200400" cy="322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177800</xdr:colOff>
      <xdr:row>4</xdr:row>
      <xdr:rowOff>165100</xdr:rowOff>
    </xdr:from>
    <xdr:to>
      <xdr:col>10</xdr:col>
      <xdr:colOff>76200</xdr:colOff>
      <xdr:row>20</xdr:row>
      <xdr:rowOff>139700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F1B7A94-836D-9C49-A208-3B40359A1C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0800" y="977900"/>
              <a:ext cx="3200400" cy="322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165100</xdr:colOff>
      <xdr:row>21</xdr:row>
      <xdr:rowOff>76200</xdr:rowOff>
    </xdr:from>
    <xdr:to>
      <xdr:col>10</xdr:col>
      <xdr:colOff>63500</xdr:colOff>
      <xdr:row>37</xdr:row>
      <xdr:rowOff>50800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497A715-F12F-0744-BB64-5414587A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8100" y="4343400"/>
              <a:ext cx="3200400" cy="322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165100</xdr:colOff>
      <xdr:row>5</xdr:row>
      <xdr:rowOff>25400</xdr:rowOff>
    </xdr:from>
    <xdr:to>
      <xdr:col>6</xdr:col>
      <xdr:colOff>63500</xdr:colOff>
      <xdr:row>21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F76FF88-2662-2D42-A0F0-11CD833923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6100" y="1041400"/>
              <a:ext cx="3200400" cy="322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749300</xdr:colOff>
      <xdr:row>28</xdr:row>
      <xdr:rowOff>0</xdr:rowOff>
    </xdr:from>
    <xdr:to>
      <xdr:col>5</xdr:col>
      <xdr:colOff>469900</xdr:colOff>
      <xdr:row>39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4DA3637-0134-5542-AF42-D831EB096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800" y="5689600"/>
              <a:ext cx="302260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3BFF-154E-0742-BD28-30C7EF322399}">
  <dimension ref="A1:G18"/>
  <sheetViews>
    <sheetView workbookViewId="0">
      <selection activeCell="F10" sqref="F10:G10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3</v>
      </c>
      <c r="F1" t="s">
        <v>1</v>
      </c>
      <c r="G1" t="s">
        <v>2</v>
      </c>
    </row>
    <row r="2" spans="1:7" x14ac:dyDescent="0.2">
      <c r="A2">
        <v>1</v>
      </c>
      <c r="B2">
        <v>44</v>
      </c>
      <c r="C2">
        <v>4000</v>
      </c>
      <c r="D2">
        <v>4000</v>
      </c>
      <c r="E2">
        <v>17.777777777777779</v>
      </c>
      <c r="F2">
        <v>4000</v>
      </c>
      <c r="G2">
        <v>4000</v>
      </c>
    </row>
    <row r="3" spans="1:7" x14ac:dyDescent="0.2">
      <c r="A3">
        <v>2</v>
      </c>
      <c r="B3">
        <v>9900</v>
      </c>
      <c r="C3">
        <v>4000</v>
      </c>
      <c r="D3">
        <v>4000</v>
      </c>
      <c r="E3">
        <v>4000</v>
      </c>
      <c r="F3">
        <v>4000</v>
      </c>
      <c r="G3">
        <v>4000</v>
      </c>
    </row>
    <row r="4" spans="1:7" x14ac:dyDescent="0.2">
      <c r="A4">
        <v>3</v>
      </c>
      <c r="B4">
        <v>7862</v>
      </c>
      <c r="C4">
        <v>251</v>
      </c>
      <c r="D4">
        <v>0</v>
      </c>
      <c r="E4">
        <v>3176.5656565656568</v>
      </c>
      <c r="F4">
        <v>251</v>
      </c>
      <c r="G4">
        <v>0</v>
      </c>
    </row>
    <row r="5" spans="1:7" x14ac:dyDescent="0.2">
      <c r="A5">
        <v>4</v>
      </c>
      <c r="B5">
        <v>9900</v>
      </c>
      <c r="C5">
        <v>4000</v>
      </c>
      <c r="D5">
        <v>4000</v>
      </c>
      <c r="E5">
        <v>4000</v>
      </c>
      <c r="F5">
        <v>4000</v>
      </c>
      <c r="G5">
        <v>4000</v>
      </c>
    </row>
    <row r="6" spans="1:7" x14ac:dyDescent="0.2">
      <c r="A6">
        <v>5</v>
      </c>
      <c r="B6">
        <v>2240</v>
      </c>
      <c r="C6">
        <v>277</v>
      </c>
      <c r="D6">
        <v>4000</v>
      </c>
      <c r="E6">
        <v>905.05050505050508</v>
      </c>
      <c r="F6">
        <v>277</v>
      </c>
      <c r="G6">
        <v>4000</v>
      </c>
    </row>
    <row r="7" spans="1:7" x14ac:dyDescent="0.2">
      <c r="A7">
        <v>6</v>
      </c>
      <c r="B7">
        <v>6650</v>
      </c>
      <c r="C7">
        <v>49</v>
      </c>
      <c r="D7">
        <v>1554</v>
      </c>
      <c r="E7">
        <v>2686.8686868686868</v>
      </c>
      <c r="F7">
        <v>49</v>
      </c>
      <c r="G7">
        <v>1554</v>
      </c>
    </row>
    <row r="8" spans="1:7" x14ac:dyDescent="0.2">
      <c r="A8">
        <v>7</v>
      </c>
      <c r="B8">
        <v>9817</v>
      </c>
      <c r="C8">
        <v>4000</v>
      </c>
      <c r="D8">
        <v>4000</v>
      </c>
      <c r="E8">
        <v>3966.4646464646466</v>
      </c>
      <c r="F8">
        <v>4000</v>
      </c>
      <c r="G8">
        <v>4000</v>
      </c>
    </row>
    <row r="9" spans="1:7" x14ac:dyDescent="0.2">
      <c r="A9">
        <v>8</v>
      </c>
      <c r="B9">
        <v>9900</v>
      </c>
      <c r="C9">
        <v>4000</v>
      </c>
      <c r="D9">
        <v>4000</v>
      </c>
      <c r="E9">
        <v>4000</v>
      </c>
      <c r="F9">
        <v>4000</v>
      </c>
      <c r="G9">
        <v>4000</v>
      </c>
    </row>
    <row r="10" spans="1:7" x14ac:dyDescent="0.2">
      <c r="A10">
        <v>9</v>
      </c>
      <c r="B10">
        <v>8413</v>
      </c>
      <c r="C10">
        <v>386</v>
      </c>
      <c r="D10">
        <v>0</v>
      </c>
      <c r="E10">
        <v>3399.1919191919192</v>
      </c>
      <c r="F10">
        <v>386</v>
      </c>
      <c r="G10">
        <v>0</v>
      </c>
    </row>
    <row r="11" spans="1:7" x14ac:dyDescent="0.2">
      <c r="A11">
        <v>10</v>
      </c>
      <c r="B11">
        <v>4</v>
      </c>
      <c r="C11">
        <v>0</v>
      </c>
      <c r="D11">
        <v>0</v>
      </c>
      <c r="E11">
        <v>1.6161616161616161</v>
      </c>
      <c r="F11">
        <v>0</v>
      </c>
      <c r="G11">
        <v>0</v>
      </c>
    </row>
    <row r="12" spans="1:7" x14ac:dyDescent="0.2">
      <c r="A12">
        <v>11</v>
      </c>
      <c r="B12">
        <v>36</v>
      </c>
      <c r="C12">
        <v>0</v>
      </c>
      <c r="D12">
        <v>0</v>
      </c>
      <c r="E12">
        <v>14.545454545454545</v>
      </c>
      <c r="F12">
        <v>0</v>
      </c>
      <c r="G12">
        <v>0</v>
      </c>
    </row>
    <row r="13" spans="1:7" x14ac:dyDescent="0.2">
      <c r="A13">
        <v>12</v>
      </c>
      <c r="B13">
        <v>4873</v>
      </c>
      <c r="C13">
        <v>3</v>
      </c>
      <c r="D13">
        <v>2</v>
      </c>
      <c r="E13">
        <v>1968.8888888888889</v>
      </c>
      <c r="F13">
        <v>3</v>
      </c>
      <c r="G13">
        <v>2</v>
      </c>
    </row>
    <row r="14" spans="1:7" x14ac:dyDescent="0.2">
      <c r="A14">
        <v>13</v>
      </c>
      <c r="B14">
        <v>143</v>
      </c>
      <c r="C14">
        <v>0</v>
      </c>
      <c r="D14">
        <v>782</v>
      </c>
      <c r="E14">
        <v>57.777777777777779</v>
      </c>
      <c r="F14">
        <v>0</v>
      </c>
      <c r="G14">
        <v>782</v>
      </c>
    </row>
    <row r="15" spans="1:7" x14ac:dyDescent="0.2">
      <c r="A15">
        <v>14</v>
      </c>
      <c r="B15">
        <v>399</v>
      </c>
      <c r="C15">
        <v>0</v>
      </c>
      <c r="D15">
        <v>2292</v>
      </c>
      <c r="E15">
        <v>161.21212121212122</v>
      </c>
      <c r="F15">
        <v>0</v>
      </c>
      <c r="G15">
        <v>2292</v>
      </c>
    </row>
    <row r="16" spans="1:7" x14ac:dyDescent="0.2">
      <c r="A16">
        <v>15</v>
      </c>
      <c r="B16">
        <v>9825</v>
      </c>
      <c r="C16">
        <v>4</v>
      </c>
      <c r="D16">
        <v>0</v>
      </c>
      <c r="E16">
        <v>3969.6969696969695</v>
      </c>
      <c r="F16">
        <v>4</v>
      </c>
      <c r="G16">
        <v>0</v>
      </c>
    </row>
    <row r="17" spans="1:7" x14ac:dyDescent="0.2">
      <c r="A17">
        <v>16</v>
      </c>
      <c r="B17">
        <v>9522</v>
      </c>
      <c r="C17">
        <v>3994</v>
      </c>
      <c r="D17">
        <v>3995</v>
      </c>
      <c r="E17">
        <v>3847.272727272727</v>
      </c>
      <c r="F17">
        <v>3994</v>
      </c>
      <c r="G17">
        <v>3995</v>
      </c>
    </row>
    <row r="18" spans="1:7" x14ac:dyDescent="0.2">
      <c r="E18" t="s">
        <v>9</v>
      </c>
    </row>
  </sheetData>
  <sortState xmlns:xlrd2="http://schemas.microsoft.com/office/spreadsheetml/2017/richdata2" ref="E2:G17">
    <sortCondition ref="E2:E17"/>
    <sortCondition ref="F2:F17"/>
    <sortCondition ref="G2:G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E3E-8BFA-E048-AE02-B35DAB7E51D1}">
  <dimension ref="A1:S20"/>
  <sheetViews>
    <sheetView topLeftCell="B1" workbookViewId="0">
      <selection activeCell="R14" sqref="R14:R16"/>
    </sheetView>
  </sheetViews>
  <sheetFormatPr baseColWidth="10" defaultRowHeight="16" x14ac:dyDescent="0.2"/>
  <sheetData>
    <row r="1" spans="1:19" x14ac:dyDescent="0.2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5</v>
      </c>
    </row>
    <row r="2" spans="1:19" x14ac:dyDescent="0.2">
      <c r="A2" t="s">
        <v>3</v>
      </c>
      <c r="B2">
        <v>17.777777777777779</v>
      </c>
      <c r="C2">
        <v>4000</v>
      </c>
      <c r="D2">
        <v>3176.5656565656568</v>
      </c>
      <c r="E2">
        <v>4000</v>
      </c>
      <c r="F2">
        <v>905.05050505050508</v>
      </c>
      <c r="G2">
        <v>2686.8686868686868</v>
      </c>
      <c r="H2">
        <v>3966.4646464646466</v>
      </c>
      <c r="I2">
        <v>4000</v>
      </c>
      <c r="J2">
        <v>3399.1919191919192</v>
      </c>
      <c r="K2">
        <v>1.6161616161616161</v>
      </c>
      <c r="L2">
        <v>14.545454545454545</v>
      </c>
      <c r="M2">
        <v>1968.8888888888889</v>
      </c>
      <c r="N2">
        <v>57.777777777777779</v>
      </c>
      <c r="O2">
        <v>161.21212121212122</v>
      </c>
      <c r="P2">
        <v>3969.6969696969695</v>
      </c>
      <c r="Q2">
        <v>3847.272727272727</v>
      </c>
      <c r="R2">
        <f>MEDIAN(B2:Q2)</f>
        <v>2931.7171717171718</v>
      </c>
      <c r="S2" t="s">
        <v>3</v>
      </c>
    </row>
    <row r="3" spans="1:19" x14ac:dyDescent="0.2">
      <c r="A3" t="s">
        <v>1</v>
      </c>
      <c r="B3">
        <v>4000</v>
      </c>
      <c r="C3">
        <v>4000</v>
      </c>
      <c r="D3">
        <v>251</v>
      </c>
      <c r="E3">
        <v>4000</v>
      </c>
      <c r="F3">
        <v>277</v>
      </c>
      <c r="G3">
        <v>49</v>
      </c>
      <c r="H3">
        <v>4000</v>
      </c>
      <c r="I3">
        <v>4000</v>
      </c>
      <c r="J3">
        <v>386</v>
      </c>
      <c r="K3">
        <v>0</v>
      </c>
      <c r="L3">
        <v>0</v>
      </c>
      <c r="M3">
        <v>3</v>
      </c>
      <c r="N3">
        <v>0</v>
      </c>
      <c r="O3">
        <v>0</v>
      </c>
      <c r="P3">
        <v>4</v>
      </c>
      <c r="Q3">
        <v>3994</v>
      </c>
      <c r="R3">
        <f t="shared" ref="R3:R4" si="0">MEDIAN(B3:Q3)</f>
        <v>264</v>
      </c>
      <c r="S3" t="s">
        <v>1</v>
      </c>
    </row>
    <row r="4" spans="1:19" x14ac:dyDescent="0.2">
      <c r="A4" t="s">
        <v>2</v>
      </c>
      <c r="B4">
        <v>4000</v>
      </c>
      <c r="C4">
        <v>4000</v>
      </c>
      <c r="D4">
        <v>0</v>
      </c>
      <c r="E4">
        <v>4000</v>
      </c>
      <c r="F4">
        <v>4000</v>
      </c>
      <c r="G4">
        <v>1554</v>
      </c>
      <c r="H4">
        <v>4000</v>
      </c>
      <c r="I4">
        <v>4000</v>
      </c>
      <c r="J4">
        <v>0</v>
      </c>
      <c r="K4">
        <v>0</v>
      </c>
      <c r="L4">
        <v>0</v>
      </c>
      <c r="M4">
        <v>2</v>
      </c>
      <c r="N4">
        <v>782</v>
      </c>
      <c r="O4">
        <v>2292</v>
      </c>
      <c r="P4">
        <v>0</v>
      </c>
      <c r="Q4">
        <v>3995</v>
      </c>
      <c r="R4">
        <f t="shared" si="0"/>
        <v>1923</v>
      </c>
      <c r="S4" t="s">
        <v>2</v>
      </c>
    </row>
    <row r="5" spans="1:19" x14ac:dyDescent="0.2">
      <c r="R5" t="s">
        <v>11</v>
      </c>
    </row>
    <row r="6" spans="1:19" x14ac:dyDescent="0.2">
      <c r="B6">
        <v>17.777777777777779</v>
      </c>
      <c r="C6">
        <v>4000</v>
      </c>
      <c r="D6">
        <v>3176.5656565656568</v>
      </c>
      <c r="E6">
        <v>4000</v>
      </c>
      <c r="F6">
        <v>905.05050505050508</v>
      </c>
      <c r="G6">
        <v>2686.8686868686868</v>
      </c>
      <c r="H6">
        <v>3966.4646464646466</v>
      </c>
      <c r="I6">
        <v>4000</v>
      </c>
      <c r="J6">
        <v>3399.1919191919192</v>
      </c>
      <c r="K6">
        <v>1.6161616161616161</v>
      </c>
      <c r="L6">
        <v>14.545454545454545</v>
      </c>
      <c r="M6">
        <v>1968.8888888888889</v>
      </c>
      <c r="N6">
        <v>57.777777777777779</v>
      </c>
      <c r="O6">
        <v>161.21212121212122</v>
      </c>
      <c r="P6">
        <v>3969.6969696969695</v>
      </c>
      <c r="Q6">
        <v>3847.272727272727</v>
      </c>
      <c r="R6">
        <v>2260.8080808080808</v>
      </c>
      <c r="S6" t="s">
        <v>3</v>
      </c>
    </row>
    <row r="7" spans="1:19" x14ac:dyDescent="0.2">
      <c r="B7">
        <v>4000</v>
      </c>
      <c r="C7">
        <v>4000</v>
      </c>
      <c r="D7">
        <v>251</v>
      </c>
      <c r="E7">
        <v>4000</v>
      </c>
      <c r="F7">
        <v>277</v>
      </c>
      <c r="G7">
        <v>49</v>
      </c>
      <c r="H7">
        <v>4000</v>
      </c>
      <c r="I7">
        <v>4000</v>
      </c>
      <c r="J7">
        <v>386</v>
      </c>
      <c r="K7">
        <v>0</v>
      </c>
      <c r="L7">
        <v>0</v>
      </c>
      <c r="M7">
        <v>3</v>
      </c>
      <c r="N7">
        <v>0</v>
      </c>
      <c r="O7">
        <v>0</v>
      </c>
      <c r="P7">
        <v>4</v>
      </c>
      <c r="Q7">
        <v>3994</v>
      </c>
      <c r="R7">
        <v>1560.25</v>
      </c>
      <c r="S7" t="s">
        <v>1</v>
      </c>
    </row>
    <row r="8" spans="1:19" x14ac:dyDescent="0.2">
      <c r="B8">
        <v>4000</v>
      </c>
      <c r="C8">
        <v>4000</v>
      </c>
      <c r="D8">
        <v>0</v>
      </c>
      <c r="E8">
        <v>4000</v>
      </c>
      <c r="F8">
        <v>4000</v>
      </c>
      <c r="G8">
        <v>1554</v>
      </c>
      <c r="H8">
        <v>4000</v>
      </c>
      <c r="I8">
        <v>4000</v>
      </c>
      <c r="J8">
        <v>0</v>
      </c>
      <c r="K8">
        <v>0</v>
      </c>
      <c r="L8">
        <v>0</v>
      </c>
      <c r="M8">
        <v>2</v>
      </c>
      <c r="N8">
        <v>782</v>
      </c>
      <c r="O8">
        <v>2292</v>
      </c>
      <c r="P8">
        <v>0</v>
      </c>
      <c r="Q8">
        <v>3995</v>
      </c>
      <c r="R8">
        <v>2039.0625</v>
      </c>
      <c r="S8" t="s">
        <v>2</v>
      </c>
    </row>
    <row r="9" spans="1:19" x14ac:dyDescent="0.2">
      <c r="R9" t="s">
        <v>6</v>
      </c>
    </row>
    <row r="10" spans="1:19" x14ac:dyDescent="0.2">
      <c r="B10">
        <f>B2/4000</f>
        <v>4.4444444444444444E-3</v>
      </c>
      <c r="C10">
        <f>C2/4000</f>
        <v>1</v>
      </c>
      <c r="D10">
        <f>D2/4000</f>
        <v>0.79414141414141415</v>
      </c>
      <c r="E10">
        <f>E2/4000</f>
        <v>1</v>
      </c>
      <c r="F10">
        <f>F2/4000</f>
        <v>0.22626262626262628</v>
      </c>
      <c r="G10">
        <f>G2/4000</f>
        <v>0.67171717171717171</v>
      </c>
      <c r="H10">
        <f>H2/4000</f>
        <v>0.99161616161616162</v>
      </c>
      <c r="I10">
        <f>I2/4000</f>
        <v>1</v>
      </c>
      <c r="J10">
        <f>J2/4000</f>
        <v>0.84979797979797977</v>
      </c>
      <c r="K10">
        <f>K2/4000</f>
        <v>4.0404040404040404E-4</v>
      </c>
      <c r="L10">
        <f>L2/4000</f>
        <v>3.6363636363636364E-3</v>
      </c>
      <c r="M10">
        <f>M2/4000</f>
        <v>0.49222222222222223</v>
      </c>
      <c r="N10">
        <f>N2/4000</f>
        <v>1.4444444444444444E-2</v>
      </c>
      <c r="O10">
        <f>O2/4000</f>
        <v>4.0303030303030306E-2</v>
      </c>
      <c r="P10">
        <f>P2/4000</f>
        <v>0.99242424242424243</v>
      </c>
      <c r="Q10">
        <f>Q2/4000</f>
        <v>0.96181818181818179</v>
      </c>
      <c r="R10">
        <v>0.73292929292929299</v>
      </c>
      <c r="S10" t="s">
        <v>3</v>
      </c>
    </row>
    <row r="11" spans="1:19" x14ac:dyDescent="0.2">
      <c r="B11">
        <f>B3/4000</f>
        <v>1</v>
      </c>
      <c r="C11">
        <f>C3/4000</f>
        <v>1</v>
      </c>
      <c r="D11">
        <f>D3/4000</f>
        <v>6.275E-2</v>
      </c>
      <c r="E11">
        <f>E3/4000</f>
        <v>1</v>
      </c>
      <c r="F11">
        <f>F3/4000</f>
        <v>6.9250000000000006E-2</v>
      </c>
      <c r="G11">
        <f>G3/4000</f>
        <v>1.225E-2</v>
      </c>
      <c r="H11">
        <f>H3/4000</f>
        <v>1</v>
      </c>
      <c r="I11">
        <f>I3/4000</f>
        <v>1</v>
      </c>
      <c r="J11">
        <f>J3/4000</f>
        <v>9.6500000000000002E-2</v>
      </c>
      <c r="K11">
        <f>K3/4000</f>
        <v>0</v>
      </c>
      <c r="L11">
        <f>L3/4000</f>
        <v>0</v>
      </c>
      <c r="M11">
        <f>M3/4000</f>
        <v>7.5000000000000002E-4</v>
      </c>
      <c r="N11">
        <f>N3/4000</f>
        <v>0</v>
      </c>
      <c r="O11">
        <f>O3/4000</f>
        <v>0</v>
      </c>
      <c r="P11">
        <f>P3/4000</f>
        <v>1E-3</v>
      </c>
      <c r="Q11">
        <f>Q3/4000</f>
        <v>0.99850000000000005</v>
      </c>
      <c r="R11">
        <v>6.6000000000000003E-2</v>
      </c>
      <c r="S11" t="s">
        <v>1</v>
      </c>
    </row>
    <row r="12" spans="1:19" x14ac:dyDescent="0.2">
      <c r="B12">
        <f>B4/4000</f>
        <v>1</v>
      </c>
      <c r="C12">
        <f>C4/4000</f>
        <v>1</v>
      </c>
      <c r="D12">
        <f>D4/4000</f>
        <v>0</v>
      </c>
      <c r="E12">
        <f>E4/4000</f>
        <v>1</v>
      </c>
      <c r="F12">
        <f>F4/4000</f>
        <v>1</v>
      </c>
      <c r="G12">
        <f>G4/4000</f>
        <v>0.38850000000000001</v>
      </c>
      <c r="H12">
        <f>H4/4000</f>
        <v>1</v>
      </c>
      <c r="I12">
        <f>I4/4000</f>
        <v>1</v>
      </c>
      <c r="J12">
        <f>J4/4000</f>
        <v>0</v>
      </c>
      <c r="K12">
        <f>K4/4000</f>
        <v>0</v>
      </c>
      <c r="L12">
        <f>L4/4000</f>
        <v>0</v>
      </c>
      <c r="M12">
        <f>M4/4000</f>
        <v>5.0000000000000001E-4</v>
      </c>
      <c r="N12">
        <f>N4/4000</f>
        <v>0.19550000000000001</v>
      </c>
      <c r="O12">
        <f>O4/4000</f>
        <v>0.57299999999999995</v>
      </c>
      <c r="P12">
        <f>P4/4000</f>
        <v>0</v>
      </c>
      <c r="Q12">
        <f>Q4/4000</f>
        <v>0.99875000000000003</v>
      </c>
      <c r="R12">
        <v>0.48075000000000001</v>
      </c>
      <c r="S12" t="s">
        <v>2</v>
      </c>
    </row>
    <row r="13" spans="1:19" x14ac:dyDescent="0.2">
      <c r="R13" t="s">
        <v>8</v>
      </c>
    </row>
    <row r="14" spans="1:19" x14ac:dyDescent="0.2">
      <c r="D14">
        <v>0.79414141414141415</v>
      </c>
      <c r="G14">
        <v>0.67171717171717171</v>
      </c>
      <c r="J14">
        <v>0.84979797979797977</v>
      </c>
      <c r="R14">
        <f>AVERAGE(B14:Q14)</f>
        <v>0.77188552188552195</v>
      </c>
      <c r="S14" t="s">
        <v>3</v>
      </c>
    </row>
    <row r="15" spans="1:19" x14ac:dyDescent="0.2">
      <c r="D15">
        <v>6.275E-2</v>
      </c>
      <c r="G15">
        <v>1.225E-2</v>
      </c>
      <c r="J15">
        <v>9.6500000000000002E-2</v>
      </c>
      <c r="R15">
        <f t="shared" ref="R15:R16" si="1">AVERAGE(B15:Q15)</f>
        <v>5.7166666666666664E-2</v>
      </c>
      <c r="S15" t="s">
        <v>1</v>
      </c>
    </row>
    <row r="16" spans="1:19" x14ac:dyDescent="0.2">
      <c r="D16">
        <v>0</v>
      </c>
      <c r="G16">
        <v>0.38850000000000001</v>
      </c>
      <c r="J16">
        <v>0</v>
      </c>
      <c r="R16">
        <f>AVERAGE(B16:Q16)</f>
        <v>0.1295</v>
      </c>
      <c r="S16" t="s">
        <v>2</v>
      </c>
    </row>
    <row r="17" spans="2:19" x14ac:dyDescent="0.2">
      <c r="R17" t="s">
        <v>12</v>
      </c>
    </row>
    <row r="18" spans="2:19" x14ac:dyDescent="0.2">
      <c r="B18">
        <v>17.777777777777779</v>
      </c>
      <c r="C18">
        <v>4000</v>
      </c>
      <c r="D18">
        <v>3176.5656565656568</v>
      </c>
      <c r="E18">
        <v>4000</v>
      </c>
      <c r="F18">
        <v>905.05050505050508</v>
      </c>
      <c r="G18">
        <v>2686.8686868686868</v>
      </c>
      <c r="H18">
        <v>3966.4646464646466</v>
      </c>
      <c r="I18">
        <v>4000</v>
      </c>
      <c r="J18">
        <v>3399.1919191919192</v>
      </c>
      <c r="K18">
        <v>1.6161616161616161</v>
      </c>
      <c r="L18">
        <v>14.545454545454545</v>
      </c>
      <c r="M18">
        <v>1968.8888888888889</v>
      </c>
      <c r="N18">
        <v>57.777777777777779</v>
      </c>
      <c r="O18">
        <v>161.21212121212122</v>
      </c>
      <c r="P18">
        <v>3969.6969696969695</v>
      </c>
      <c r="Q18">
        <v>3847.272727272727</v>
      </c>
      <c r="R18">
        <v>36172.929292929293</v>
      </c>
      <c r="S18" t="s">
        <v>3</v>
      </c>
    </row>
    <row r="19" spans="2:19" x14ac:dyDescent="0.2">
      <c r="B19">
        <v>4000</v>
      </c>
      <c r="C19">
        <v>4000</v>
      </c>
      <c r="D19">
        <v>251</v>
      </c>
      <c r="E19">
        <v>4000</v>
      </c>
      <c r="F19">
        <v>277</v>
      </c>
      <c r="G19">
        <v>49</v>
      </c>
      <c r="H19">
        <v>4000</v>
      </c>
      <c r="I19">
        <v>4000</v>
      </c>
      <c r="J19">
        <v>386</v>
      </c>
      <c r="K19">
        <v>0</v>
      </c>
      <c r="L19">
        <v>0</v>
      </c>
      <c r="M19">
        <v>3</v>
      </c>
      <c r="N19">
        <v>0</v>
      </c>
      <c r="O19">
        <v>0</v>
      </c>
      <c r="P19">
        <v>4</v>
      </c>
      <c r="Q19">
        <v>3994</v>
      </c>
      <c r="R19">
        <v>24964</v>
      </c>
      <c r="S19" t="s">
        <v>1</v>
      </c>
    </row>
    <row r="20" spans="2:19" x14ac:dyDescent="0.2">
      <c r="B20">
        <v>4000</v>
      </c>
      <c r="C20">
        <v>4000</v>
      </c>
      <c r="D20">
        <v>0</v>
      </c>
      <c r="E20">
        <v>4000</v>
      </c>
      <c r="F20">
        <v>4000</v>
      </c>
      <c r="G20">
        <v>1554</v>
      </c>
      <c r="H20">
        <v>4000</v>
      </c>
      <c r="I20">
        <v>4000</v>
      </c>
      <c r="J20">
        <v>0</v>
      </c>
      <c r="K20">
        <v>0</v>
      </c>
      <c r="L20">
        <v>0</v>
      </c>
      <c r="M20">
        <v>2</v>
      </c>
      <c r="N20">
        <v>782</v>
      </c>
      <c r="O20">
        <v>2292</v>
      </c>
      <c r="P20">
        <v>0</v>
      </c>
      <c r="Q20">
        <v>3995</v>
      </c>
      <c r="R20">
        <v>32625</v>
      </c>
      <c r="S20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A673-2E25-664A-A364-27B723231094}">
  <dimension ref="A1:R27"/>
  <sheetViews>
    <sheetView tabSelected="1" workbookViewId="0">
      <selection activeCell="A28" sqref="A28"/>
    </sheetView>
  </sheetViews>
  <sheetFormatPr baseColWidth="10" defaultRowHeight="16" x14ac:dyDescent="0.2"/>
  <sheetData>
    <row r="1" spans="1:18" x14ac:dyDescent="0.2">
      <c r="D1" t="s">
        <v>11</v>
      </c>
      <c r="E1" t="s">
        <v>3</v>
      </c>
      <c r="F1" t="s">
        <v>1</v>
      </c>
      <c r="G1" t="s">
        <v>2</v>
      </c>
      <c r="H1" t="s">
        <v>3</v>
      </c>
      <c r="I1" t="s">
        <v>1</v>
      </c>
      <c r="J1" t="s">
        <v>2</v>
      </c>
      <c r="L1" t="s">
        <v>3</v>
      </c>
      <c r="M1" t="s">
        <v>1</v>
      </c>
      <c r="N1" t="s">
        <v>2</v>
      </c>
      <c r="P1" t="s">
        <v>3</v>
      </c>
      <c r="Q1" t="s">
        <v>1</v>
      </c>
      <c r="R1" t="s">
        <v>2</v>
      </c>
    </row>
    <row r="2" spans="1:18" x14ac:dyDescent="0.2">
      <c r="A2" t="s">
        <v>5</v>
      </c>
      <c r="E2">
        <v>2260.8080808080808</v>
      </c>
      <c r="F2">
        <v>1560.25</v>
      </c>
      <c r="G2">
        <v>2039.0625</v>
      </c>
      <c r="H2">
        <v>2931.7171717171718</v>
      </c>
      <c r="I2">
        <v>264</v>
      </c>
      <c r="J2">
        <v>1923</v>
      </c>
      <c r="K2" t="s">
        <v>6</v>
      </c>
      <c r="L2">
        <v>0.73292929292929299</v>
      </c>
      <c r="M2">
        <v>6.6000000000000003E-2</v>
      </c>
      <c r="N2">
        <v>0.48075000000000001</v>
      </c>
      <c r="P2">
        <v>0.56520202020202015</v>
      </c>
      <c r="Q2">
        <v>0.39006249999999998</v>
      </c>
      <c r="R2">
        <v>0.50976562499999989</v>
      </c>
    </row>
    <row r="3" spans="1:18" x14ac:dyDescent="0.2">
      <c r="A3">
        <v>2931.7171717171718</v>
      </c>
      <c r="B3" t="s">
        <v>3</v>
      </c>
      <c r="D3" t="s">
        <v>3</v>
      </c>
      <c r="E3" t="s">
        <v>1</v>
      </c>
      <c r="F3" t="s">
        <v>2</v>
      </c>
      <c r="O3" t="s">
        <v>10</v>
      </c>
    </row>
    <row r="4" spans="1:18" x14ac:dyDescent="0.2">
      <c r="A4">
        <v>264</v>
      </c>
      <c r="B4" t="s">
        <v>1</v>
      </c>
      <c r="D4">
        <v>36172.929292929293</v>
      </c>
      <c r="E4">
        <v>24964</v>
      </c>
      <c r="F4">
        <v>32625</v>
      </c>
    </row>
    <row r="5" spans="1:18" x14ac:dyDescent="0.2">
      <c r="A5">
        <v>1923</v>
      </c>
      <c r="B5" t="s">
        <v>2</v>
      </c>
    </row>
    <row r="6" spans="1:18" x14ac:dyDescent="0.2">
      <c r="A6" t="s">
        <v>6</v>
      </c>
    </row>
    <row r="7" spans="1:18" x14ac:dyDescent="0.2">
      <c r="A7">
        <v>0.73292929292929299</v>
      </c>
      <c r="B7" t="s">
        <v>3</v>
      </c>
    </row>
    <row r="8" spans="1:18" x14ac:dyDescent="0.2">
      <c r="A8">
        <v>6.6000000000000003E-2</v>
      </c>
      <c r="B8" t="s">
        <v>1</v>
      </c>
    </row>
    <row r="9" spans="1:18" x14ac:dyDescent="0.2">
      <c r="A9">
        <v>0.48075000000000001</v>
      </c>
      <c r="B9" t="s">
        <v>2</v>
      </c>
    </row>
    <row r="10" spans="1:18" x14ac:dyDescent="0.2">
      <c r="B10" t="s">
        <v>7</v>
      </c>
    </row>
    <row r="11" spans="1:18" x14ac:dyDescent="0.2">
      <c r="A11">
        <v>0.56520202020202015</v>
      </c>
      <c r="B11" t="s">
        <v>3</v>
      </c>
    </row>
    <row r="12" spans="1:18" x14ac:dyDescent="0.2">
      <c r="A12">
        <v>0.39006249999999998</v>
      </c>
      <c r="B12" t="s">
        <v>1</v>
      </c>
    </row>
    <row r="13" spans="1:18" x14ac:dyDescent="0.2">
      <c r="A13">
        <v>0.50976562499999989</v>
      </c>
      <c r="B13" t="s">
        <v>2</v>
      </c>
    </row>
    <row r="23" spans="4:6" x14ac:dyDescent="0.2">
      <c r="D23" t="s">
        <v>3</v>
      </c>
      <c r="E23" t="s">
        <v>1</v>
      </c>
      <c r="F23" t="s">
        <v>2</v>
      </c>
    </row>
    <row r="24" spans="4:6" x14ac:dyDescent="0.2">
      <c r="D24">
        <v>0.77188552188552195</v>
      </c>
      <c r="E24">
        <v>5.7166666666666664E-2</v>
      </c>
      <c r="F24">
        <v>0.1295</v>
      </c>
    </row>
    <row r="25" spans="4:6" x14ac:dyDescent="0.2">
      <c r="D25">
        <v>0.77188552188552195</v>
      </c>
    </row>
    <row r="26" spans="4:6" x14ac:dyDescent="0.2">
      <c r="D26">
        <v>5.7166666666666664E-2</v>
      </c>
    </row>
    <row r="27" spans="4:6" x14ac:dyDescent="0.2">
      <c r="D27">
        <v>0.1295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Payette</dc:creator>
  <cp:lastModifiedBy>Microsoft Office User</cp:lastModifiedBy>
  <dcterms:created xsi:type="dcterms:W3CDTF">2019-11-21T06:29:50Z</dcterms:created>
  <dcterms:modified xsi:type="dcterms:W3CDTF">2019-11-27T00:12:20Z</dcterms:modified>
</cp:coreProperties>
</file>