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220" yWindow="20" windowWidth="26540" windowHeight="166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3" i="1"/>
  <c r="I4" i="1"/>
  <c r="I5" i="1"/>
  <c r="I6" i="1"/>
  <c r="I7" i="1"/>
  <c r="I8" i="1"/>
  <c r="I9" i="1"/>
  <c r="I3" i="1"/>
  <c r="K3" i="1"/>
  <c r="L4" i="1"/>
  <c r="L5" i="1"/>
  <c r="L6" i="1"/>
  <c r="L7" i="1"/>
  <c r="L8" i="1"/>
  <c r="L9" i="1"/>
  <c r="L3" i="1"/>
  <c r="K8" i="1"/>
  <c r="K4" i="1"/>
  <c r="K5" i="1"/>
  <c r="K6" i="1"/>
  <c r="K7" i="1"/>
  <c r="K9" i="1"/>
</calcChain>
</file>

<file path=xl/sharedStrings.xml><?xml version="1.0" encoding="utf-8"?>
<sst xmlns="http://schemas.openxmlformats.org/spreadsheetml/2006/main" count="22" uniqueCount="20">
  <si>
    <t>model</t>
  </si>
  <si>
    <t>BA</t>
  </si>
  <si>
    <t>BB</t>
  </si>
  <si>
    <t>BC</t>
  </si>
  <si>
    <t>BD</t>
  </si>
  <si>
    <t>BE</t>
  </si>
  <si>
    <t>BF</t>
  </si>
  <si>
    <t>BG</t>
  </si>
  <si>
    <t>bd</t>
  </si>
  <si>
    <t>uniform</t>
  </si>
  <si>
    <t>bd upper 95</t>
  </si>
  <si>
    <t>uniform lower 95</t>
  </si>
  <si>
    <t>uniform upper 95</t>
  </si>
  <si>
    <t>bd lower 95</t>
  </si>
  <si>
    <t>uniform upper 95 bar</t>
  </si>
  <si>
    <t>uniform lower 95 bar</t>
  </si>
  <si>
    <t>bd upper 95 bar</t>
  </si>
  <si>
    <t>bd lower 95 bar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</si>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</sst>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Crown Cyanobacteria Node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Uncorrelated Gamma Distributed</a:t>
            </a:r>
            <a:r>
              <a:rPr lang="en-US" baseline="0"/>
              <a:t> Rate Model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7230130716419"/>
          <c:y val="0.164102584863267"/>
          <c:w val="0.773845870909735"/>
          <c:h val="0.654831415303856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square"/>
            <c:size val="12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0442477876106195"/>
                  <c:y val="-0.025706940874036"/>
                </c:manualLayout>
              </c:layout>
              <c:tx>
                <c:rich>
                  <a:bodyPr/>
                  <a:lstStyle/>
                  <a:p>
                    <a:r>
                      <a:rPr lang="en-US" sz="1400"/>
                      <a:t>BA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0294985250737474"/>
                  <c:y val="-0.0171379605826906"/>
                </c:manualLayout>
              </c:layout>
              <c:tx>
                <c:rich>
                  <a:bodyPr/>
                  <a:lstStyle/>
                  <a:p>
                    <a:r>
                      <a:rPr lang="en-US" sz="1400"/>
                      <a:t>BB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530973451327433"/>
                  <c:y val="0.0188517566409597"/>
                </c:manualLayout>
              </c:layout>
              <c:tx>
                <c:rich>
                  <a:bodyPr/>
                  <a:lstStyle/>
                  <a:p>
                    <a:r>
                      <a:rPr lang="en-US" sz="1400"/>
                      <a:t>BC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0442489489698743"/>
                  <c:y val="-0.0222793487574979"/>
                </c:manualLayout>
              </c:layout>
              <c:tx>
                <c:rich>
                  <a:bodyPr/>
                  <a:lstStyle/>
                  <a:p>
                    <a:r>
                      <a:rPr lang="en-US" sz="1400"/>
                      <a:t>BD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0589970501474926"/>
                  <c:y val="-0.025706940874036"/>
                </c:manualLayout>
              </c:layout>
              <c:tx>
                <c:rich>
                  <a:bodyPr/>
                  <a:lstStyle/>
                  <a:p>
                    <a:r>
                      <a:rPr lang="en-US" sz="1400"/>
                      <a:t>BE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00442477876106195"/>
                  <c:y val="-0.0274208718768765"/>
                </c:manualLayout>
              </c:layout>
              <c:tx>
                <c:rich>
                  <a:bodyPr/>
                  <a:lstStyle/>
                  <a:p>
                    <a:r>
                      <a:rPr lang="en-US" sz="1400"/>
                      <a:t>BF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00147492625368732"/>
                  <c:y val="-0.0274208718768766"/>
                </c:manualLayout>
              </c:layout>
              <c:tx>
                <c:rich>
                  <a:bodyPr/>
                  <a:lstStyle/>
                  <a:p>
                    <a:r>
                      <a:rPr lang="en-US" sz="1400"/>
                      <a:t>BG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Dir val="x"/>
            <c:errBarType val="both"/>
            <c:errValType val="cust"/>
            <c:noEndCap val="1"/>
            <c:plus>
              <c:numRef>
                <c:f>Sheet1!$K$3:$K$9</c:f>
                <c:numCache>
                  <c:formatCode>General</c:formatCode>
                  <c:ptCount val="7"/>
                  <c:pt idx="0">
                    <c:v>396.0</c:v>
                  </c:pt>
                  <c:pt idx="1">
                    <c:v>542.0</c:v>
                  </c:pt>
                  <c:pt idx="2">
                    <c:v>530.0</c:v>
                  </c:pt>
                  <c:pt idx="3">
                    <c:v>334.0</c:v>
                  </c:pt>
                  <c:pt idx="4">
                    <c:v>517.0</c:v>
                  </c:pt>
                  <c:pt idx="5">
                    <c:v>756.0</c:v>
                  </c:pt>
                  <c:pt idx="6">
                    <c:v>501.0</c:v>
                  </c:pt>
                </c:numCache>
              </c:numRef>
            </c:plus>
            <c:minus>
              <c:numRef>
                <c:f>Sheet1!$L$3:$L$9</c:f>
                <c:numCache>
                  <c:formatCode>General</c:formatCode>
                  <c:ptCount val="7"/>
                  <c:pt idx="0">
                    <c:v>379.0</c:v>
                  </c:pt>
                  <c:pt idx="1">
                    <c:v>305.0</c:v>
                  </c:pt>
                  <c:pt idx="2">
                    <c:v>288.0</c:v>
                  </c:pt>
                  <c:pt idx="3">
                    <c:v>348.0</c:v>
                  </c:pt>
                  <c:pt idx="4">
                    <c:v>281.0</c:v>
                  </c:pt>
                  <c:pt idx="5">
                    <c:v>500.0</c:v>
                  </c:pt>
                  <c:pt idx="6">
                    <c:v>268.0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1"/>
            <c:plus>
              <c:numRef>
                <c:f>Sheet1!$I$3:$I$9</c:f>
                <c:numCache>
                  <c:formatCode>General</c:formatCode>
                  <c:ptCount val="7"/>
                  <c:pt idx="0">
                    <c:v>489.0</c:v>
                  </c:pt>
                  <c:pt idx="1">
                    <c:v>340.0</c:v>
                  </c:pt>
                  <c:pt idx="2">
                    <c:v>264.0</c:v>
                  </c:pt>
                  <c:pt idx="3">
                    <c:v>373.0</c:v>
                  </c:pt>
                  <c:pt idx="4">
                    <c:v>303.0</c:v>
                  </c:pt>
                  <c:pt idx="5">
                    <c:v>447.0</c:v>
                  </c:pt>
                  <c:pt idx="6">
                    <c:v>250.0</c:v>
                  </c:pt>
                </c:numCache>
              </c:numRef>
            </c:plus>
            <c:minus>
              <c:numRef>
                <c:f>Sheet1!$J$3:$J$9</c:f>
                <c:numCache>
                  <c:formatCode>General</c:formatCode>
                  <c:ptCount val="7"/>
                  <c:pt idx="0">
                    <c:v>290.0</c:v>
                  </c:pt>
                  <c:pt idx="1">
                    <c:v>250.0</c:v>
                  </c:pt>
                  <c:pt idx="2">
                    <c:v>214.0</c:v>
                  </c:pt>
                  <c:pt idx="3">
                    <c:v>205.0</c:v>
                  </c:pt>
                  <c:pt idx="4">
                    <c:v>207.0</c:v>
                  </c:pt>
                  <c:pt idx="5">
                    <c:v>265.0</c:v>
                  </c:pt>
                  <c:pt idx="6">
                    <c:v>230.0</c:v>
                  </c:pt>
                </c:numCache>
              </c:numRef>
            </c:minus>
          </c:errBars>
          <c:xVal>
            <c:numRef>
              <c:f>Sheet1!$B$3:$B$9</c:f>
              <c:numCache>
                <c:formatCode>General</c:formatCode>
                <c:ptCount val="7"/>
                <c:pt idx="0">
                  <c:v>3445.0</c:v>
                </c:pt>
                <c:pt idx="1">
                  <c:v>2872.0</c:v>
                </c:pt>
                <c:pt idx="2">
                  <c:v>2846.0</c:v>
                </c:pt>
                <c:pt idx="3">
                  <c:v>3259.0</c:v>
                </c:pt>
                <c:pt idx="4">
                  <c:v>3068.0</c:v>
                </c:pt>
                <c:pt idx="5">
                  <c:v>3016.0</c:v>
                </c:pt>
                <c:pt idx="6">
                  <c:v>2510.0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3399.0</c:v>
                </c:pt>
                <c:pt idx="1">
                  <c:v>2774.0</c:v>
                </c:pt>
                <c:pt idx="2">
                  <c:v>2740.0</c:v>
                </c:pt>
                <c:pt idx="3">
                  <c:v>3093.0</c:v>
                </c:pt>
                <c:pt idx="4">
                  <c:v>2863.0</c:v>
                </c:pt>
                <c:pt idx="5">
                  <c:v>3201.0</c:v>
                </c:pt>
                <c:pt idx="6">
                  <c:v>2442.0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404840"/>
        <c:axId val="-2062578504"/>
      </c:scatterChart>
      <c:valAx>
        <c:axId val="-2091404840"/>
        <c:scaling>
          <c:orientation val="minMax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Birth-Death Tree Prior</a:t>
                </a:r>
              </a:p>
            </c:rich>
          </c:tx>
          <c:layout>
            <c:manualLayout>
              <c:xMode val="edge"/>
              <c:yMode val="edge"/>
              <c:x val="0.425573225760573"/>
              <c:y val="0.91378674709363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400" baseline="0"/>
            </a:pPr>
            <a:endParaRPr lang="en-US"/>
          </a:p>
        </c:txPr>
        <c:crossAx val="-2062578504"/>
        <c:crosses val="autoZero"/>
        <c:crossBetween val="midCat"/>
      </c:valAx>
      <c:valAx>
        <c:axId val="-2062578504"/>
        <c:scaling>
          <c:orientation val="minMax"/>
          <c:min val="20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Uniform Tree Prior</a:t>
                </a:r>
              </a:p>
            </c:rich>
          </c:tx>
          <c:layout>
            <c:manualLayout>
              <c:xMode val="edge"/>
              <c:yMode val="edge"/>
              <c:x val="0.0221238938053097"/>
              <c:y val="0.3894486839530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91404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0</xdr:row>
      <xdr:rowOff>184150</xdr:rowOff>
    </xdr:from>
    <xdr:to>
      <xdr:col>13</xdr:col>
      <xdr:colOff>571500</xdr:colOff>
      <xdr:row>39</xdr:row>
      <xdr:rowOff>165100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P19" sqref="P19"/>
    </sheetView>
  </sheetViews>
  <sheetFormatPr baseColWidth="10" defaultRowHeight="15" x14ac:dyDescent="0"/>
  <sheetData>
    <row r="1" spans="1:12">
      <c r="I1" t="s">
        <v>19</v>
      </c>
      <c r="J1" t="s">
        <v>19</v>
      </c>
      <c r="K1" t="s">
        <v>18</v>
      </c>
      <c r="L1" t="s">
        <v>18</v>
      </c>
    </row>
    <row r="2" spans="1:12">
      <c r="A2" t="s">
        <v>0</v>
      </c>
      <c r="B2" t="s">
        <v>8</v>
      </c>
      <c r="C2" t="s">
        <v>9</v>
      </c>
      <c r="D2" t="s">
        <v>12</v>
      </c>
      <c r="E2" t="s">
        <v>11</v>
      </c>
      <c r="F2" t="s">
        <v>10</v>
      </c>
      <c r="G2" t="s">
        <v>13</v>
      </c>
      <c r="I2" t="s">
        <v>14</v>
      </c>
      <c r="J2" t="s">
        <v>15</v>
      </c>
      <c r="K2" t="s">
        <v>16</v>
      </c>
      <c r="L2" t="s">
        <v>17</v>
      </c>
    </row>
    <row r="3" spans="1:12">
      <c r="A3" t="s">
        <v>1</v>
      </c>
      <c r="B3">
        <v>3445</v>
      </c>
      <c r="C3">
        <v>3399</v>
      </c>
      <c r="D3">
        <v>3888</v>
      </c>
      <c r="E3">
        <v>3109</v>
      </c>
      <c r="F3">
        <v>3841</v>
      </c>
      <c r="G3">
        <v>3066</v>
      </c>
      <c r="I3">
        <f>D3-$C3</f>
        <v>489</v>
      </c>
      <c r="J3">
        <f>$C3-E3</f>
        <v>290</v>
      </c>
      <c r="K3">
        <f>F3-$B3</f>
        <v>396</v>
      </c>
      <c r="L3">
        <f>$B3-G3</f>
        <v>379</v>
      </c>
    </row>
    <row r="4" spans="1:12">
      <c r="A4" t="s">
        <v>2</v>
      </c>
      <c r="B4">
        <v>2872</v>
      </c>
      <c r="C4">
        <v>2774</v>
      </c>
      <c r="D4">
        <v>3114</v>
      </c>
      <c r="E4">
        <v>2524</v>
      </c>
      <c r="F4">
        <v>3414</v>
      </c>
      <c r="G4">
        <v>2567</v>
      </c>
      <c r="I4">
        <f t="shared" ref="I4:I9" si="0">D4-$C4</f>
        <v>340</v>
      </c>
      <c r="J4">
        <f t="shared" ref="J4:J9" si="1">$C4-E4</f>
        <v>250</v>
      </c>
      <c r="K4">
        <f>F4-$B4</f>
        <v>542</v>
      </c>
      <c r="L4">
        <f>$B4-G4</f>
        <v>305</v>
      </c>
    </row>
    <row r="5" spans="1:12">
      <c r="A5" t="s">
        <v>3</v>
      </c>
      <c r="B5">
        <v>2846</v>
      </c>
      <c r="C5">
        <v>2740</v>
      </c>
      <c r="D5">
        <v>3004</v>
      </c>
      <c r="E5">
        <v>2526</v>
      </c>
      <c r="F5">
        <v>3376</v>
      </c>
      <c r="G5">
        <v>2558</v>
      </c>
      <c r="I5">
        <f t="shared" si="0"/>
        <v>264</v>
      </c>
      <c r="J5">
        <f t="shared" si="1"/>
        <v>214</v>
      </c>
      <c r="K5">
        <f>F5-$B5</f>
        <v>530</v>
      </c>
      <c r="L5">
        <f>$B5-G5</f>
        <v>288</v>
      </c>
    </row>
    <row r="6" spans="1:12">
      <c r="A6" t="s">
        <v>4</v>
      </c>
      <c r="B6">
        <v>3259</v>
      </c>
      <c r="C6">
        <v>3093</v>
      </c>
      <c r="D6">
        <v>3466</v>
      </c>
      <c r="E6">
        <v>2888</v>
      </c>
      <c r="F6">
        <v>3593</v>
      </c>
      <c r="G6">
        <v>2911</v>
      </c>
      <c r="I6">
        <f t="shared" si="0"/>
        <v>373</v>
      </c>
      <c r="J6">
        <f t="shared" si="1"/>
        <v>205</v>
      </c>
      <c r="K6">
        <f>F6-$B6</f>
        <v>334</v>
      </c>
      <c r="L6">
        <f>$B6-G6</f>
        <v>348</v>
      </c>
    </row>
    <row r="7" spans="1:12">
      <c r="A7" t="s">
        <v>5</v>
      </c>
      <c r="B7">
        <v>3068</v>
      </c>
      <c r="C7">
        <v>2863</v>
      </c>
      <c r="D7">
        <v>3166</v>
      </c>
      <c r="E7">
        <v>2656</v>
      </c>
      <c r="F7">
        <v>3585</v>
      </c>
      <c r="G7">
        <v>2787</v>
      </c>
      <c r="I7">
        <f t="shared" si="0"/>
        <v>303</v>
      </c>
      <c r="J7">
        <f t="shared" si="1"/>
        <v>207</v>
      </c>
      <c r="K7">
        <f>F7-$B7</f>
        <v>517</v>
      </c>
      <c r="L7">
        <f>$B7-G7</f>
        <v>281</v>
      </c>
    </row>
    <row r="8" spans="1:12">
      <c r="A8" t="s">
        <v>6</v>
      </c>
      <c r="B8">
        <v>3016</v>
      </c>
      <c r="C8">
        <v>3201</v>
      </c>
      <c r="D8">
        <v>3648</v>
      </c>
      <c r="E8">
        <v>2936</v>
      </c>
      <c r="F8">
        <v>3772</v>
      </c>
      <c r="G8">
        <v>2516</v>
      </c>
      <c r="I8">
        <f t="shared" si="0"/>
        <v>447</v>
      </c>
      <c r="J8">
        <f t="shared" si="1"/>
        <v>265</v>
      </c>
      <c r="K8">
        <f>F8-$B8</f>
        <v>756</v>
      </c>
      <c r="L8">
        <f>$B8-G8</f>
        <v>500</v>
      </c>
    </row>
    <row r="9" spans="1:12">
      <c r="A9" t="s">
        <v>7</v>
      </c>
      <c r="B9">
        <v>2510</v>
      </c>
      <c r="C9">
        <v>2442</v>
      </c>
      <c r="D9">
        <v>2692</v>
      </c>
      <c r="E9">
        <v>2212</v>
      </c>
      <c r="F9">
        <v>3011</v>
      </c>
      <c r="G9">
        <v>2242</v>
      </c>
      <c r="I9">
        <f t="shared" si="0"/>
        <v>250</v>
      </c>
      <c r="J9">
        <f t="shared" si="1"/>
        <v>230</v>
      </c>
      <c r="K9">
        <f>F9-$B9</f>
        <v>501</v>
      </c>
      <c r="L9">
        <f>$B9-G9</f>
        <v>268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Fournier</dc:creator>
  <cp:lastModifiedBy>Greg Fournier</cp:lastModifiedBy>
  <dcterms:created xsi:type="dcterms:W3CDTF">2019-09-17T21:59:04Z</dcterms:created>
  <dcterms:modified xsi:type="dcterms:W3CDTF">2019-09-18T02:54:45Z</dcterms:modified>
</cp:coreProperties>
</file>