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AMARAS" sheetId="1" r:id="rId1"/>
    <sheet name="CABLEADO " sheetId="2" r:id="rId2"/>
    <sheet name="BIOMETRIC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8" i="4" s="1"/>
  <c r="F2" i="4"/>
  <c r="E9" i="4" l="1"/>
  <c r="E10" i="4" s="1"/>
  <c r="E10" i="1" l="1"/>
  <c r="E8" i="1"/>
  <c r="E9" i="2" l="1"/>
  <c r="E8" i="2"/>
  <c r="E7" i="2"/>
  <c r="F2" i="2"/>
  <c r="E11" i="1"/>
  <c r="E12" i="1"/>
  <c r="E13" i="1"/>
  <c r="E10" i="2" l="1"/>
  <c r="E11" i="2" s="1"/>
  <c r="E12" i="2" s="1"/>
  <c r="E9" i="1"/>
  <c r="E7" i="1"/>
  <c r="F2" i="1"/>
  <c r="E14" i="1" l="1"/>
  <c r="E15" i="1" s="1"/>
  <c r="E16" i="1" s="1"/>
</calcChain>
</file>

<file path=xl/sharedStrings.xml><?xml version="1.0" encoding="utf-8"?>
<sst xmlns="http://schemas.openxmlformats.org/spreadsheetml/2006/main" count="72" uniqueCount="36">
  <si>
    <r>
      <t xml:space="preserve"> </t>
    </r>
    <r>
      <rPr>
        <b/>
        <i/>
        <sz val="36"/>
        <color rgb="FF0000FF"/>
        <rFont val="Bauhaus 93"/>
        <family val="5"/>
      </rPr>
      <t>WALL E S.A.C.</t>
    </r>
  </si>
  <si>
    <t>FECHA:</t>
  </si>
  <si>
    <t>Sres:</t>
  </si>
  <si>
    <t>Atención:</t>
  </si>
  <si>
    <t>Por la presente le hacemos llegar la propuesta Técnica/Económica solicitada, a espera de su aprobación:</t>
  </si>
  <si>
    <t>IMG</t>
  </si>
  <si>
    <t>DESCRIPCION</t>
  </si>
  <si>
    <t>CANT</t>
  </si>
  <si>
    <t>P. UNITARIO</t>
  </si>
  <si>
    <t>P. TOTAL</t>
  </si>
  <si>
    <t>SUB-TOTAL</t>
  </si>
  <si>
    <t>PRECIO (SOLES) INCLUYE INSTALACION Y CONFIGURACION</t>
  </si>
  <si>
    <t>IGV</t>
  </si>
  <si>
    <t>PLAZO DE ENTREGA 48 HORAS DESPUES DEL DEPOSITO DEL 50%.</t>
  </si>
  <si>
    <t>TOTAL</t>
  </si>
  <si>
    <t xml:space="preserve">          Luis Alberto Torres Gutiérrez</t>
  </si>
  <si>
    <t xml:space="preserve">                 GERENTE COMERCIAL</t>
  </si>
  <si>
    <t>Mov. 949 460 577 / RPC: 949 149 304</t>
  </si>
  <si>
    <r>
      <rPr>
        <b/>
        <u/>
        <sz val="8"/>
        <color theme="1"/>
        <rFont val="Calibri"/>
        <family val="2"/>
        <scheme val="minor"/>
      </rPr>
      <t xml:space="preserve">Recomendaciones: </t>
    </r>
    <r>
      <rPr>
        <sz val="8"/>
        <color theme="1"/>
        <rFont val="Calibri"/>
        <family val="2"/>
        <scheme val="minor"/>
      </rPr>
      <t xml:space="preserve">
Se recomienda hacer un mantenimiento preventivo cada 6 meses para prolongar la vida de los productos por motivos medioambientales, después del periodo usted puede contratar nuestros planes de mantenimiento del sistema Integral.
</t>
    </r>
    <r>
      <rPr>
        <b/>
        <u/>
        <sz val="8"/>
        <color theme="1"/>
        <rFont val="Calibri"/>
        <family val="2"/>
        <scheme val="minor"/>
      </rPr>
      <t>Condiciones Generales:</t>
    </r>
    <r>
      <rPr>
        <sz val="8"/>
        <color theme="1"/>
        <rFont val="Calibri"/>
        <family val="2"/>
        <scheme val="minor"/>
      </rPr>
      <t xml:space="preserve">
•</t>
    </r>
    <r>
      <rPr>
        <b/>
        <sz val="8"/>
        <color theme="1"/>
        <rFont val="Calibri"/>
        <family val="2"/>
        <scheme val="minor"/>
      </rPr>
      <t xml:space="preserve"> Forma de pago : 50% de adelanto y 50% al termino del proyecto.</t>
    </r>
    <r>
      <rPr>
        <sz val="8"/>
        <color theme="1"/>
        <rFont val="Calibri"/>
        <family val="2"/>
        <scheme val="minor"/>
      </rPr>
      <t xml:space="preserve">
• El Tiempo de garantía de nuestros equipos y materiales  es de 1 año.
• Emitir su orden de compra a favor de: 
WALL E  S.A.C. 
RUC:20539937619
C/C BCP SOLES:  570-2197346-0-87
Sin otro particular y en espera de su aceptación a la presente quedamos a su disposición para cualquier consulta que Uds., estimen conveniente.
Atte.
</t>
    </r>
  </si>
  <si>
    <t>XVR 16CH |  H.265+ | 1080P | VGA &amp; HDMI | 2 HDD | 16+8CH IP | ONVIF 16.12</t>
  </si>
  <si>
    <t>CÁMARA IP 2MP  | H.265+ | DWDR | IR 30M | IP67 | PoE</t>
  </si>
  <si>
    <t>MANO DE OBRA</t>
  </si>
  <si>
    <t>MATERIALES</t>
  </si>
  <si>
    <t>DOMO PTZ IP | 2.0 MP | Zoom 30X | IR 150M | IP66 | Max 400°/s pan speed | PoE+</t>
  </si>
  <si>
    <t>SAN EFISIO S.A.C.</t>
  </si>
  <si>
    <t>ING. LUIS GUARNIZ</t>
  </si>
  <si>
    <r>
      <t>CÁMARA IP 2MP  | H.265+ | DWDR | IR 30M | IP67 | PoE |</t>
    </r>
    <r>
      <rPr>
        <b/>
        <sz val="8"/>
        <color theme="1"/>
        <rFont val="Calibri"/>
        <family val="2"/>
        <scheme val="minor"/>
      </rPr>
      <t xml:space="preserve"> AUDIO INCORPORADO</t>
    </r>
  </si>
  <si>
    <t>HDD 4 TB PARA ALMACENAMIENTO DE VIDEO</t>
  </si>
  <si>
    <t xml:space="preserve">CABLE AWG 8 ROJO </t>
  </si>
  <si>
    <t>CABLE AWG 8 NEGRO</t>
  </si>
  <si>
    <r>
      <t xml:space="preserve"> </t>
    </r>
    <r>
      <rPr>
        <b/>
        <i/>
        <sz val="36"/>
        <color theme="3" tint="-0.249977111117893"/>
        <rFont val="Bauhaus 93"/>
        <family val="5"/>
      </rPr>
      <t>WALL E S.A.C.</t>
    </r>
  </si>
  <si>
    <t xml:space="preserve">BIOMETRICO PARA CONTROL DE ASISTENCIA FACIAL Y DACTILAR CON BATERIA DE HASTA 4H </t>
  </si>
  <si>
    <t>PRECIO INCLUYE INSTALACION Y CONFIGURACION</t>
  </si>
  <si>
    <t>PLAZO DE ENTREGA EN 48 HORAS DESPUES DEL DEPOSITO DEL 50%.</t>
  </si>
  <si>
    <r>
      <t xml:space="preserve">
</t>
    </r>
    <r>
      <rPr>
        <b/>
        <u/>
        <sz val="8"/>
        <color theme="1"/>
        <rFont val="Calibri"/>
        <family val="2"/>
        <scheme val="minor"/>
      </rPr>
      <t>Condiciones Generales:</t>
    </r>
    <r>
      <rPr>
        <sz val="8"/>
        <color theme="1"/>
        <rFont val="Calibri"/>
        <family val="2"/>
        <scheme val="minor"/>
      </rPr>
      <t xml:space="preserve">
• Forma de pago : 50% de adelanto y 50% al termino del proyecto.
• El Tiempo de garantía de nuestros equipos y materiales  es de 1 año.
• Emitir su orden de compra a favor de: 
WALL E  S.A.C. 
RUC:20539937619
C/C BCP SOLES:  570-2197346-0-87
Sin otro particular y en espera de su aceptación a la presente quedamos a su disposición para cualquier consulta que Uds., estimen conveniente.
Atte.
</t>
    </r>
  </si>
  <si>
    <t xml:space="preserve">Mov. 949 460 577 / RPC: 949 149 304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</si>
</sst>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S/.&quot;\ #,##0.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36"/>
      <color rgb="FF0000FF"/>
      <name val="Bauhaus 93"/>
      <family val="5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8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36"/>
      <color theme="3" tint="-0.249977111117893"/>
      <name val="Bauhaus 93"/>
      <family val="5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164" fontId="3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/>
    <xf numFmtId="16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297656</xdr:colOff>
      <xdr:row>13</xdr:row>
      <xdr:rowOff>0</xdr:rowOff>
    </xdr:from>
    <xdr:to>
      <xdr:col>0</xdr:col>
      <xdr:colOff>300037</xdr:colOff>
      <xdr:row>13</xdr:row>
      <xdr:rowOff>4761</xdr:rowOff>
    </xdr:to>
    <xdr:pic>
      <xdr:nvPicPr>
        <xdr:cNvPr id="2" name="99 Imagen" descr="http://www.proelca.com/sites/default/files/imagecache/product_full/cajas-12.jpg"/>
        <xdr:cNvPicPr/>
      </xdr:nvPicPr>
      <xdr:blipFill>
        <a:blip xmlns:r="http://schemas.openxmlformats.org/officeDocument/2006/relationships" r:embed="rId1" cstate="print"/>
        <a:srcRect l="16554" r="17229"/>
        <a:stretch>
          <a:fillRect/>
        </a:stretch>
      </xdr:blipFill>
      <xdr:spPr bwMode="auto">
        <a:xfrm>
          <a:off x="297656" y="2343150"/>
          <a:ext cx="2381" cy="4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</xdr:rowOff>
    </xdr:from>
    <xdr:to>
      <xdr:col>1</xdr:col>
      <xdr:colOff>556845</xdr:colOff>
      <xdr:row>1</xdr:row>
      <xdr:rowOff>164856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138" b="26599"/>
        <a:stretch/>
      </xdr:blipFill>
      <xdr:spPr>
        <a:xfrm>
          <a:off x="0" y="2"/>
          <a:ext cx="1487364" cy="736354"/>
        </a:xfrm>
        <a:prstGeom prst="rect">
          <a:avLst/>
        </a:prstGeom>
      </xdr:spPr>
    </xdr:pic>
    <xdr:clientData/>
  </xdr:twoCellAnchor>
  <xdr:twoCellAnchor editAs="oneCell">
    <xdr:from>
      <xdr:col>0</xdr:col>
      <xdr:colOff>297656</xdr:colOff>
      <xdr:row>13</xdr:row>
      <xdr:rowOff>0</xdr:rowOff>
    </xdr:from>
    <xdr:to>
      <xdr:col>0</xdr:col>
      <xdr:colOff>300037</xdr:colOff>
      <xdr:row>13</xdr:row>
      <xdr:rowOff>4761</xdr:rowOff>
    </xdr:to>
    <xdr:pic>
      <xdr:nvPicPr>
        <xdr:cNvPr id="4" name="99 Imagen" descr="http://www.proelca.com/sites/default/files/imagecache/product_full/cajas-12.jpg"/>
        <xdr:cNvPicPr/>
      </xdr:nvPicPr>
      <xdr:blipFill>
        <a:blip xmlns:r="http://schemas.openxmlformats.org/officeDocument/2006/relationships" r:embed="rId1" cstate="print"/>
        <a:srcRect l="16554" r="17229"/>
        <a:stretch>
          <a:fillRect/>
        </a:stretch>
      </xdr:blipFill>
      <xdr:spPr bwMode="auto">
        <a:xfrm>
          <a:off x="297656" y="2343150"/>
          <a:ext cx="2381" cy="4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17</xdr:row>
      <xdr:rowOff>0</xdr:rowOff>
    </xdr:from>
    <xdr:to>
      <xdr:col>1</xdr:col>
      <xdr:colOff>933451</xdr:colOff>
      <xdr:row>18</xdr:row>
      <xdr:rowOff>638175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553075"/>
          <a:ext cx="1866900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297656</xdr:colOff>
      <xdr:row>9</xdr:row>
      <xdr:rowOff>0</xdr:rowOff>
    </xdr:from>
    <xdr:to>
      <xdr:col>0</xdr:col>
      <xdr:colOff>300037</xdr:colOff>
      <xdr:row>9</xdr:row>
      <xdr:rowOff>4761</xdr:rowOff>
    </xdr:to>
    <xdr:pic>
      <xdr:nvPicPr>
        <xdr:cNvPr id="2" name="99 Imagen" descr="http://www.proelca.com/sites/default/files/imagecache/product_full/cajas-12.jpg"/>
        <xdr:cNvPicPr/>
      </xdr:nvPicPr>
      <xdr:blipFill>
        <a:blip xmlns:r="http://schemas.openxmlformats.org/officeDocument/2006/relationships" r:embed="rId1" cstate="print"/>
        <a:srcRect l="16554" r="17229"/>
        <a:stretch>
          <a:fillRect/>
        </a:stretch>
      </xdr:blipFill>
      <xdr:spPr bwMode="auto">
        <a:xfrm>
          <a:off x="297656" y="3914775"/>
          <a:ext cx="2381" cy="4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</xdr:rowOff>
    </xdr:from>
    <xdr:to>
      <xdr:col>1</xdr:col>
      <xdr:colOff>171449</xdr:colOff>
      <xdr:row>1</xdr:row>
      <xdr:rowOff>104775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138" b="26599"/>
        <a:stretch/>
      </xdr:blipFill>
      <xdr:spPr>
        <a:xfrm>
          <a:off x="0" y="2"/>
          <a:ext cx="1104899" cy="600073"/>
        </a:xfrm>
        <a:prstGeom prst="rect">
          <a:avLst/>
        </a:prstGeom>
      </xdr:spPr>
    </xdr:pic>
    <xdr:clientData/>
  </xdr:twoCellAnchor>
  <xdr:twoCellAnchor editAs="oneCell">
    <xdr:from>
      <xdr:col>0</xdr:col>
      <xdr:colOff>297656</xdr:colOff>
      <xdr:row>9</xdr:row>
      <xdr:rowOff>0</xdr:rowOff>
    </xdr:from>
    <xdr:to>
      <xdr:col>0</xdr:col>
      <xdr:colOff>300037</xdr:colOff>
      <xdr:row>9</xdr:row>
      <xdr:rowOff>4761</xdr:rowOff>
    </xdr:to>
    <xdr:pic>
      <xdr:nvPicPr>
        <xdr:cNvPr id="4" name="99 Imagen" descr="http://www.proelca.com/sites/default/files/imagecache/product_full/cajas-12.jpg"/>
        <xdr:cNvPicPr/>
      </xdr:nvPicPr>
      <xdr:blipFill>
        <a:blip xmlns:r="http://schemas.openxmlformats.org/officeDocument/2006/relationships" r:embed="rId1" cstate="print"/>
        <a:srcRect l="16554" r="17229"/>
        <a:stretch>
          <a:fillRect/>
        </a:stretch>
      </xdr:blipFill>
      <xdr:spPr bwMode="auto">
        <a:xfrm>
          <a:off x="297656" y="3914775"/>
          <a:ext cx="2381" cy="4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13</xdr:row>
      <xdr:rowOff>0</xdr:rowOff>
    </xdr:from>
    <xdr:to>
      <xdr:col>1</xdr:col>
      <xdr:colOff>933451</xdr:colOff>
      <xdr:row>17</xdr:row>
      <xdr:rowOff>66675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124700"/>
          <a:ext cx="1866900" cy="828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297656</xdr:colOff>
      <xdr:row>7</xdr:row>
      <xdr:rowOff>0</xdr:rowOff>
    </xdr:from>
    <xdr:to>
      <xdr:col>0</xdr:col>
      <xdr:colOff>300037</xdr:colOff>
      <xdr:row>7</xdr:row>
      <xdr:rowOff>4761</xdr:rowOff>
    </xdr:to>
    <xdr:pic>
      <xdr:nvPicPr>
        <xdr:cNvPr id="2" name="99 Imagen" descr="http://www.proelca.com/sites/default/files/imagecache/product_full/cajas-12.jpg"/>
        <xdr:cNvPicPr/>
      </xdr:nvPicPr>
      <xdr:blipFill>
        <a:blip xmlns:r="http://schemas.openxmlformats.org/officeDocument/2006/relationships" r:embed="rId1" cstate="print"/>
        <a:srcRect l="16554" r="17229"/>
        <a:stretch>
          <a:fillRect/>
        </a:stretch>
      </xdr:blipFill>
      <xdr:spPr bwMode="auto">
        <a:xfrm>
          <a:off x="297656" y="2647950"/>
          <a:ext cx="2381" cy="4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0</xdr:row>
      <xdr:rowOff>3</xdr:rowOff>
    </xdr:from>
    <xdr:to>
      <xdr:col>1</xdr:col>
      <xdr:colOff>600075</xdr:colOff>
      <xdr:row>1</xdr:row>
      <xdr:rowOff>133351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138" b="26599"/>
        <a:stretch/>
      </xdr:blipFill>
      <xdr:spPr>
        <a:xfrm>
          <a:off x="1" y="3"/>
          <a:ext cx="1514474" cy="6857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1037765</xdr:colOff>
      <xdr:row>13</xdr:row>
      <xdr:rowOff>28575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33975"/>
          <a:ext cx="195216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0" zoomScaleNormal="100" workbookViewId="0">
      <selection activeCell="F2" sqref="F2"/>
    </sheetView>
  </sheetViews>
  <sheetFormatPr baseColWidth="10" defaultRowHeight="15" x14ac:dyDescent="0.25"/>
  <cols>
    <col min="1" max="1" width="14" customWidth="1"/>
    <col min="2" max="2" width="26.7109375" customWidth="1"/>
  </cols>
  <sheetData>
    <row r="1" spans="1:6" ht="45" customHeight="1" x14ac:dyDescent="0.25"/>
    <row r="2" spans="1:6" ht="55.5" x14ac:dyDescent="0.25">
      <c r="A2" s="1"/>
      <c r="B2" s="2" t="s">
        <v>0</v>
      </c>
      <c r="C2" s="3"/>
      <c r="D2" s="4"/>
      <c r="E2" s="5" t="s">
        <v>1</v>
      </c>
      <c r="F2" s="6">
        <f ca="1">TODAY()</f>
        <v>43888</v>
      </c>
    </row>
    <row r="3" spans="1:6" x14ac:dyDescent="0.25">
      <c r="A3" s="7" t="s">
        <v>2</v>
      </c>
      <c r="B3" s="8" t="s">
        <v>24</v>
      </c>
      <c r="C3" s="3"/>
      <c r="D3" s="4"/>
      <c r="E3" s="3"/>
      <c r="F3" s="1"/>
    </row>
    <row r="4" spans="1:6" x14ac:dyDescent="0.25">
      <c r="A4" s="7" t="s">
        <v>3</v>
      </c>
      <c r="B4" s="9" t="s">
        <v>25</v>
      </c>
      <c r="C4" s="10"/>
      <c r="D4" s="11"/>
      <c r="E4" s="3"/>
      <c r="F4" s="1"/>
    </row>
    <row r="5" spans="1:6" x14ac:dyDescent="0.25">
      <c r="A5" s="28" t="s">
        <v>4</v>
      </c>
      <c r="B5" s="28"/>
      <c r="C5" s="28"/>
      <c r="D5" s="28"/>
      <c r="E5" s="28"/>
      <c r="F5" s="28"/>
    </row>
    <row r="6" spans="1:6" x14ac:dyDescent="0.25">
      <c r="A6" s="12" t="s">
        <v>5</v>
      </c>
      <c r="B6" s="12" t="s">
        <v>6</v>
      </c>
      <c r="C6" s="12" t="s">
        <v>7</v>
      </c>
      <c r="D6" s="13" t="s">
        <v>8</v>
      </c>
      <c r="E6" s="12" t="s">
        <v>9</v>
      </c>
      <c r="F6" s="1"/>
    </row>
    <row r="7" spans="1:6" ht="22.5" x14ac:dyDescent="0.25">
      <c r="A7" s="14"/>
      <c r="B7" s="15" t="s">
        <v>20</v>
      </c>
      <c r="C7" s="14">
        <v>4</v>
      </c>
      <c r="D7" s="16">
        <v>450</v>
      </c>
      <c r="E7" s="17">
        <f>+D7*C7</f>
        <v>1800</v>
      </c>
    </row>
    <row r="8" spans="1:6" ht="33.75" x14ac:dyDescent="0.25">
      <c r="A8" s="14"/>
      <c r="B8" s="15" t="s">
        <v>26</v>
      </c>
      <c r="C8" s="14">
        <v>2</v>
      </c>
      <c r="D8" s="16">
        <v>550</v>
      </c>
      <c r="E8" s="17">
        <f>+D8*C8</f>
        <v>1100</v>
      </c>
    </row>
    <row r="9" spans="1:6" ht="33.75" x14ac:dyDescent="0.25">
      <c r="A9" s="14"/>
      <c r="B9" s="15" t="s">
        <v>19</v>
      </c>
      <c r="C9" s="14">
        <v>1</v>
      </c>
      <c r="D9" s="16">
        <v>750</v>
      </c>
      <c r="E9" s="17">
        <f>+D9*C9</f>
        <v>750</v>
      </c>
    </row>
    <row r="10" spans="1:6" ht="22.5" x14ac:dyDescent="0.25">
      <c r="A10" s="14"/>
      <c r="B10" s="15" t="s">
        <v>27</v>
      </c>
      <c r="C10" s="14">
        <v>2</v>
      </c>
      <c r="D10" s="27">
        <v>950</v>
      </c>
      <c r="E10" s="17">
        <f>+D10*C10</f>
        <v>1900</v>
      </c>
    </row>
    <row r="11" spans="1:6" ht="33.75" x14ac:dyDescent="0.25">
      <c r="A11" s="14"/>
      <c r="B11" s="15" t="s">
        <v>23</v>
      </c>
      <c r="C11" s="14">
        <v>1</v>
      </c>
      <c r="D11" s="27">
        <v>2900</v>
      </c>
      <c r="E11" s="17">
        <f>+D11*C11</f>
        <v>2900</v>
      </c>
    </row>
    <row r="12" spans="1:6" x14ac:dyDescent="0.25">
      <c r="A12" s="14"/>
      <c r="B12" s="15" t="s">
        <v>21</v>
      </c>
      <c r="C12" s="14">
        <v>12</v>
      </c>
      <c r="D12" s="27">
        <v>150</v>
      </c>
      <c r="E12" s="17">
        <f t="shared" ref="E12:E13" si="0">+D12*C12</f>
        <v>1800</v>
      </c>
    </row>
    <row r="13" spans="1:6" x14ac:dyDescent="0.25">
      <c r="A13" s="14"/>
      <c r="B13" s="15" t="s">
        <v>22</v>
      </c>
      <c r="C13" s="14">
        <v>12</v>
      </c>
      <c r="D13" s="27">
        <v>150</v>
      </c>
      <c r="E13" s="17">
        <f t="shared" si="0"/>
        <v>1800</v>
      </c>
    </row>
    <row r="14" spans="1:6" x14ac:dyDescent="0.25">
      <c r="A14" s="18"/>
      <c r="B14" s="19"/>
      <c r="C14" s="19"/>
      <c r="D14" s="20" t="s">
        <v>10</v>
      </c>
      <c r="E14" s="21">
        <f>SUM(E7:E13)</f>
        <v>12050</v>
      </c>
    </row>
    <row r="15" spans="1:6" x14ac:dyDescent="0.25">
      <c r="A15" s="22" t="s">
        <v>11</v>
      </c>
      <c r="B15" s="7"/>
      <c r="C15" s="19"/>
      <c r="D15" s="23" t="s">
        <v>12</v>
      </c>
      <c r="E15" s="17">
        <f>+E14*0.18</f>
        <v>2169</v>
      </c>
    </row>
    <row r="16" spans="1:6" x14ac:dyDescent="0.25">
      <c r="A16" s="24" t="s">
        <v>13</v>
      </c>
      <c r="C16" s="3"/>
      <c r="D16" s="17" t="s">
        <v>14</v>
      </c>
      <c r="E16" s="17">
        <f>+E14+E15</f>
        <v>14219</v>
      </c>
    </row>
    <row r="17" spans="1:6" ht="207.75" customHeight="1" x14ac:dyDescent="0.25">
      <c r="A17" s="28" t="s">
        <v>18</v>
      </c>
      <c r="B17" s="28"/>
      <c r="C17" s="28"/>
      <c r="D17" s="28"/>
      <c r="E17" s="28"/>
      <c r="F17" s="28"/>
    </row>
    <row r="18" spans="1:6" x14ac:dyDescent="0.25">
      <c r="A18" s="29" t="s">
        <v>15</v>
      </c>
      <c r="B18" s="29"/>
      <c r="C18" s="3"/>
      <c r="D18" s="4"/>
      <c r="E18" s="3"/>
      <c r="F18" s="1"/>
    </row>
    <row r="19" spans="1:6" ht="51" customHeight="1" x14ac:dyDescent="0.25">
      <c r="A19" s="29" t="s">
        <v>16</v>
      </c>
      <c r="B19" s="29"/>
      <c r="C19" s="3"/>
      <c r="D19" s="4"/>
      <c r="E19" s="3"/>
      <c r="F19" s="1"/>
    </row>
    <row r="20" spans="1:6" x14ac:dyDescent="0.25">
      <c r="A20" s="25" t="s">
        <v>17</v>
      </c>
      <c r="B20" s="26"/>
      <c r="C20" s="26"/>
      <c r="D20" s="26"/>
      <c r="E20" s="3"/>
      <c r="F20" s="1"/>
    </row>
  </sheetData>
  <mergeCells count="4">
    <mergeCell ref="A5:F5"/>
    <mergeCell ref="A17:F17"/>
    <mergeCell ref="A18:B18"/>
    <mergeCell ref="A19:B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30" zoomScaleNormal="130" workbookViewId="0">
      <selection activeCell="B3" sqref="B3:B4"/>
    </sheetView>
  </sheetViews>
  <sheetFormatPr baseColWidth="10" defaultRowHeight="15" x14ac:dyDescent="0.25"/>
  <cols>
    <col min="1" max="1" width="14" customWidth="1"/>
    <col min="2" max="2" width="26.7109375" customWidth="1"/>
  </cols>
  <sheetData>
    <row r="1" spans="1:6" ht="39" customHeight="1" x14ac:dyDescent="0.25"/>
    <row r="2" spans="1:6" ht="55.5" x14ac:dyDescent="0.25">
      <c r="A2" s="1"/>
      <c r="B2" s="2" t="s">
        <v>0</v>
      </c>
      <c r="C2" s="3"/>
      <c r="D2" s="4"/>
      <c r="E2" s="5" t="s">
        <v>1</v>
      </c>
      <c r="F2" s="6">
        <f ca="1">TODAY()</f>
        <v>43888</v>
      </c>
    </row>
    <row r="3" spans="1:6" x14ac:dyDescent="0.25">
      <c r="A3" s="7" t="s">
        <v>2</v>
      </c>
      <c r="B3" s="8" t="s">
        <v>24</v>
      </c>
      <c r="C3" s="3"/>
      <c r="D3" s="4"/>
      <c r="E3" s="3"/>
      <c r="F3" s="1"/>
    </row>
    <row r="4" spans="1:6" x14ac:dyDescent="0.25">
      <c r="A4" s="7" t="s">
        <v>3</v>
      </c>
      <c r="B4" s="9" t="s">
        <v>25</v>
      </c>
      <c r="C4" s="10"/>
      <c r="D4" s="11"/>
      <c r="E4" s="3"/>
      <c r="F4" s="1"/>
    </row>
    <row r="5" spans="1:6" x14ac:dyDescent="0.25">
      <c r="A5" s="28" t="s">
        <v>4</v>
      </c>
      <c r="B5" s="28"/>
      <c r="C5" s="28"/>
      <c r="D5" s="28"/>
      <c r="E5" s="28"/>
      <c r="F5" s="28"/>
    </row>
    <row r="6" spans="1:6" x14ac:dyDescent="0.25">
      <c r="A6" s="12" t="s">
        <v>5</v>
      </c>
      <c r="B6" s="12" t="s">
        <v>6</v>
      </c>
      <c r="C6" s="12" t="s">
        <v>7</v>
      </c>
      <c r="D6" s="13" t="s">
        <v>8</v>
      </c>
      <c r="E6" s="12" t="s">
        <v>9</v>
      </c>
      <c r="F6" s="1"/>
    </row>
    <row r="7" spans="1:6" x14ac:dyDescent="0.25">
      <c r="A7" s="14"/>
      <c r="B7" s="15" t="s">
        <v>28</v>
      </c>
      <c r="C7" s="14">
        <v>1500</v>
      </c>
      <c r="D7" s="16">
        <v>4</v>
      </c>
      <c r="E7" s="17">
        <f>+D7*C7</f>
        <v>6000</v>
      </c>
    </row>
    <row r="8" spans="1:6" x14ac:dyDescent="0.25">
      <c r="A8" s="14"/>
      <c r="B8" s="15" t="s">
        <v>29</v>
      </c>
      <c r="C8" s="14">
        <v>1500</v>
      </c>
      <c r="D8" s="16">
        <v>4</v>
      </c>
      <c r="E8" s="17">
        <f>+D8*C8</f>
        <v>6000</v>
      </c>
    </row>
    <row r="9" spans="1:6" x14ac:dyDescent="0.25">
      <c r="A9" s="14"/>
      <c r="B9" s="15" t="s">
        <v>21</v>
      </c>
      <c r="C9" s="14">
        <v>1500</v>
      </c>
      <c r="D9" s="27">
        <v>4</v>
      </c>
      <c r="E9" s="17">
        <f>+D9*C9</f>
        <v>6000</v>
      </c>
    </row>
    <row r="10" spans="1:6" x14ac:dyDescent="0.25">
      <c r="A10" s="18"/>
      <c r="B10" s="19"/>
      <c r="C10" s="19"/>
      <c r="D10" s="20" t="s">
        <v>10</v>
      </c>
      <c r="E10" s="21">
        <f>SUM(E7:E9)</f>
        <v>18000</v>
      </c>
    </row>
    <row r="11" spans="1:6" x14ac:dyDescent="0.25">
      <c r="A11" s="22" t="s">
        <v>11</v>
      </c>
      <c r="B11" s="7"/>
      <c r="C11" s="19"/>
      <c r="D11" s="23" t="s">
        <v>12</v>
      </c>
      <c r="E11" s="17">
        <f>+E10*0.18</f>
        <v>3240</v>
      </c>
    </row>
    <row r="12" spans="1:6" x14ac:dyDescent="0.25">
      <c r="A12" s="24" t="s">
        <v>13</v>
      </c>
      <c r="C12" s="3"/>
      <c r="D12" s="17" t="s">
        <v>14</v>
      </c>
      <c r="E12" s="17">
        <f>+E10+E11</f>
        <v>21240</v>
      </c>
    </row>
    <row r="13" spans="1:6" ht="207.75" customHeight="1" x14ac:dyDescent="0.25">
      <c r="A13" s="28" t="s">
        <v>18</v>
      </c>
      <c r="B13" s="28"/>
      <c r="C13" s="28"/>
      <c r="D13" s="28"/>
      <c r="E13" s="28"/>
      <c r="F13" s="28"/>
    </row>
    <row r="14" spans="1:6" x14ac:dyDescent="0.25">
      <c r="A14" s="29" t="s">
        <v>15</v>
      </c>
      <c r="B14" s="29"/>
      <c r="C14" s="3"/>
      <c r="D14" s="4"/>
      <c r="E14" s="3"/>
      <c r="F14" s="1"/>
    </row>
    <row r="15" spans="1:6" ht="51" customHeight="1" x14ac:dyDescent="0.25">
      <c r="A15" s="29" t="s">
        <v>16</v>
      </c>
      <c r="B15" s="29"/>
      <c r="C15" s="3"/>
      <c r="D15" s="4"/>
      <c r="E15" s="3"/>
      <c r="F15" s="1"/>
    </row>
    <row r="16" spans="1:6" x14ac:dyDescent="0.25">
      <c r="A16" s="25" t="s">
        <v>17</v>
      </c>
      <c r="B16" s="26"/>
      <c r="C16" s="26"/>
      <c r="D16" s="26"/>
      <c r="E16" s="3"/>
      <c r="F16" s="1"/>
    </row>
  </sheetData>
  <mergeCells count="4">
    <mergeCell ref="A5:F5"/>
    <mergeCell ref="A13:F13"/>
    <mergeCell ref="A14:B14"/>
    <mergeCell ref="A15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4" sqref="H4"/>
    </sheetView>
  </sheetViews>
  <sheetFormatPr baseColWidth="10" defaultRowHeight="15" x14ac:dyDescent="0.25"/>
  <cols>
    <col min="1" max="1" width="13.7109375" customWidth="1"/>
    <col min="2" max="2" width="26.7109375" customWidth="1"/>
  </cols>
  <sheetData>
    <row r="1" spans="1:6" ht="43.5" customHeight="1" x14ac:dyDescent="0.25"/>
    <row r="2" spans="1:6" ht="55.5" x14ac:dyDescent="0.95">
      <c r="A2" s="1"/>
      <c r="B2" s="30" t="s">
        <v>30</v>
      </c>
      <c r="C2" s="3"/>
      <c r="D2" s="4"/>
      <c r="E2" s="5" t="s">
        <v>1</v>
      </c>
      <c r="F2" s="6">
        <f ca="1">TODAY()</f>
        <v>43888</v>
      </c>
    </row>
    <row r="3" spans="1:6" x14ac:dyDescent="0.25">
      <c r="A3" s="7" t="s">
        <v>2</v>
      </c>
      <c r="B3" s="8" t="s">
        <v>24</v>
      </c>
      <c r="C3" s="3"/>
      <c r="D3" s="31"/>
      <c r="E3" s="32"/>
      <c r="F3" s="1"/>
    </row>
    <row r="4" spans="1:6" x14ac:dyDescent="0.25">
      <c r="A4" s="7" t="s">
        <v>3</v>
      </c>
      <c r="B4" s="9" t="s">
        <v>25</v>
      </c>
      <c r="C4" s="3"/>
      <c r="D4" s="4"/>
      <c r="E4" s="3"/>
      <c r="F4" s="1"/>
    </row>
    <row r="5" spans="1:6" x14ac:dyDescent="0.25">
      <c r="A5" s="28" t="s">
        <v>4</v>
      </c>
      <c r="B5" s="28"/>
      <c r="C5" s="28"/>
      <c r="D5" s="28"/>
      <c r="E5" s="28"/>
      <c r="F5" s="28"/>
    </row>
    <row r="6" spans="1:6" x14ac:dyDescent="0.25">
      <c r="A6" s="12" t="s">
        <v>5</v>
      </c>
      <c r="B6" s="12" t="s">
        <v>6</v>
      </c>
      <c r="C6" s="12" t="s">
        <v>7</v>
      </c>
      <c r="D6" s="13" t="s">
        <v>8</v>
      </c>
      <c r="E6" s="12" t="s">
        <v>9</v>
      </c>
      <c r="F6" s="1"/>
    </row>
    <row r="7" spans="1:6" ht="33.75" x14ac:dyDescent="0.25">
      <c r="A7" s="14"/>
      <c r="B7" s="33" t="s">
        <v>31</v>
      </c>
      <c r="C7" s="14">
        <v>1</v>
      </c>
      <c r="D7" s="16">
        <v>1800</v>
      </c>
      <c r="E7" s="17">
        <f t="shared" ref="E7" si="0">+D7*C7</f>
        <v>1800</v>
      </c>
    </row>
    <row r="8" spans="1:6" x14ac:dyDescent="0.25">
      <c r="A8" s="18"/>
      <c r="B8" s="19"/>
      <c r="C8" s="19"/>
      <c r="D8" s="23" t="s">
        <v>10</v>
      </c>
      <c r="E8" s="17">
        <f>SUM(E7:E7)</f>
        <v>1800</v>
      </c>
    </row>
    <row r="9" spans="1:6" x14ac:dyDescent="0.25">
      <c r="A9" s="22" t="s">
        <v>32</v>
      </c>
      <c r="B9" s="7"/>
      <c r="C9" s="19"/>
      <c r="D9" s="23" t="s">
        <v>12</v>
      </c>
      <c r="E9" s="17">
        <f>+E8*0.18</f>
        <v>324</v>
      </c>
    </row>
    <row r="10" spans="1:6" x14ac:dyDescent="0.25">
      <c r="A10" s="24" t="s">
        <v>33</v>
      </c>
      <c r="C10" s="3"/>
      <c r="D10" s="17" t="s">
        <v>14</v>
      </c>
      <c r="E10" s="17">
        <f>+E8+E9</f>
        <v>2124</v>
      </c>
    </row>
    <row r="11" spans="1:6" ht="166.5" customHeight="1" x14ac:dyDescent="0.25">
      <c r="A11" s="28" t="s">
        <v>34</v>
      </c>
      <c r="B11" s="28"/>
      <c r="C11" s="28"/>
      <c r="D11" s="28"/>
      <c r="E11" s="28"/>
      <c r="F11" s="28"/>
    </row>
    <row r="12" spans="1:6" x14ac:dyDescent="0.25">
      <c r="A12" s="29"/>
      <c r="B12" s="29"/>
      <c r="C12" s="3"/>
      <c r="D12" s="4"/>
      <c r="E12" s="3"/>
      <c r="F12" s="1"/>
    </row>
    <row r="13" spans="1:6" ht="51" customHeight="1" x14ac:dyDescent="0.25">
      <c r="A13" s="29"/>
      <c r="B13" s="29"/>
      <c r="C13" s="3"/>
      <c r="D13" s="4"/>
      <c r="E13" s="3"/>
      <c r="F13" s="1"/>
    </row>
    <row r="14" spans="1:6" x14ac:dyDescent="0.25">
      <c r="A14" s="25" t="s">
        <v>35</v>
      </c>
      <c r="B14" s="26"/>
      <c r="C14" s="26"/>
      <c r="D14" s="26"/>
      <c r="E14" s="3"/>
      <c r="F14" s="1"/>
    </row>
  </sheetData>
  <mergeCells count="4">
    <mergeCell ref="A5:F5"/>
    <mergeCell ref="A11:F11"/>
    <mergeCell ref="A12:B12"/>
    <mergeCell ref="A13:B1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CAMARAS</vt:lpstr>
      <vt:lpstr>CABLEADO </vt:lpstr>
      <vt:lpstr>BIOMETRICO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2020-02-27T23:58:53Z</dcterms:modified>
</cp:coreProperties>
</file>