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os\Development\UFJF\ufjf-2035001-indexer\indexer\Results-Backup\"/>
    </mc:Choice>
  </mc:AlternateContent>
  <xr:revisionPtr revIDLastSave="0" documentId="13_ncr:1_{BE887076-9358-4748-87D9-E7D2BC833A42}" xr6:coauthVersionLast="45" xr6:coauthVersionMax="45" xr10:uidLastSave="{00000000-0000-0000-0000-000000000000}"/>
  <bookViews>
    <workbookView xWindow="-120" yWindow="-120" windowWidth="29040" windowHeight="15990" xr2:uid="{85EF1613-A5CF-4EEA-8DF6-BD5525BCDAAA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0" i="1" l="1"/>
  <c r="C200" i="1"/>
  <c r="B200" i="1"/>
  <c r="D199" i="1"/>
  <c r="C199" i="1"/>
  <c r="B199" i="1"/>
  <c r="D198" i="1"/>
  <c r="C198" i="1"/>
  <c r="B198" i="1"/>
  <c r="D166" i="1"/>
  <c r="D165" i="1"/>
  <c r="D164" i="1"/>
  <c r="C166" i="1"/>
  <c r="C165" i="1"/>
  <c r="C164" i="1"/>
  <c r="B166" i="1"/>
  <c r="B165" i="1"/>
  <c r="B164" i="1"/>
  <c r="C132" i="1"/>
  <c r="C131" i="1"/>
  <c r="C130" i="1"/>
  <c r="B132" i="1"/>
  <c r="B131" i="1"/>
  <c r="B130" i="1"/>
  <c r="F98" i="1"/>
  <c r="F97" i="1"/>
  <c r="F96" i="1"/>
  <c r="E98" i="1"/>
  <c r="E97" i="1"/>
  <c r="E96" i="1"/>
  <c r="D98" i="1"/>
  <c r="D97" i="1"/>
  <c r="D96" i="1"/>
  <c r="C98" i="1"/>
  <c r="C97" i="1"/>
  <c r="C96" i="1"/>
  <c r="B98" i="1"/>
  <c r="B97" i="1"/>
  <c r="B96" i="1"/>
  <c r="F62" i="1"/>
  <c r="F61" i="1"/>
  <c r="F60" i="1"/>
  <c r="E62" i="1"/>
  <c r="E61" i="1"/>
  <c r="E60" i="1"/>
  <c r="D62" i="1"/>
  <c r="D61" i="1"/>
  <c r="D60" i="1"/>
  <c r="C62" i="1"/>
  <c r="C61" i="1"/>
  <c r="C60" i="1"/>
  <c r="B62" i="1"/>
  <c r="B61" i="1"/>
  <c r="B60" i="1"/>
  <c r="H4" i="1"/>
  <c r="H3" i="1"/>
  <c r="H2" i="1"/>
  <c r="G4" i="1"/>
  <c r="G3" i="1"/>
  <c r="G2" i="1"/>
  <c r="F4" i="1"/>
  <c r="F3" i="1"/>
  <c r="F2" i="1"/>
</calcChain>
</file>

<file path=xl/sharedStrings.xml><?xml version="1.0" encoding="utf-8"?>
<sst xmlns="http://schemas.openxmlformats.org/spreadsheetml/2006/main" count="106" uniqueCount="40">
  <si>
    <t>HashTable</t>
  </si>
  <si>
    <t>AVL</t>
  </si>
  <si>
    <t>Trie</t>
  </si>
  <si>
    <t>Tempo máximo de construção do índice (Seg)</t>
  </si>
  <si>
    <t>Tempo médio de construção do índice (Seg)</t>
  </si>
  <si>
    <t>Tempo de criação do índice (Seg)</t>
  </si>
  <si>
    <t>Tempo mínimo de construção do índice (Seg)</t>
  </si>
  <si>
    <t>Entradas no índice</t>
  </si>
  <si>
    <t>Tempo de inserção na estrutura do índice (ns) - HashTable</t>
  </si>
  <si>
    <t>Tempo de inserção na estrutura do índice (ns) - AVL</t>
  </si>
  <si>
    <t>Tempo de inserção na estrutura do índice (ns) - Trie</t>
  </si>
  <si>
    <t>Tempo de inserção na estrutura do índice (ns)</t>
  </si>
  <si>
    <t>Entradas do Índice</t>
  </si>
  <si>
    <t>Consumo de memória (Bytes) - HashTable</t>
  </si>
  <si>
    <t>Consumo de memória (Bytes) - AVL</t>
  </si>
  <si>
    <t>Consumo de memória (Bytes) - Trie</t>
  </si>
  <si>
    <t>Consumo médio de memória (Bytes)</t>
  </si>
  <si>
    <t>1 palavra</t>
  </si>
  <si>
    <t>2 palavras</t>
  </si>
  <si>
    <t>Tempo para 10 mil consultas aleatórias de 1 e 2 palavras (ms) - HashTable</t>
  </si>
  <si>
    <t>Tempo para 10 mil consultas aleatórias de 1 e 2 palavras (ms) - AVL</t>
  </si>
  <si>
    <t>Tempo para 10 mil consultas aleatórias de 1 e 2 palavras (ms) - Trie</t>
  </si>
  <si>
    <t>Tempo médio para 10 mil consultas aleatórias de 1 e 2 palavras (ms)</t>
  </si>
  <si>
    <t>Tempo para 10 mil consultas de melhor caso, caso médio e pior caso para 1 palavra (ms) - HashTable</t>
  </si>
  <si>
    <t>Tempo para 10 mil consultas de melhor caso, caso médio e pior caso para 1 palavra (ms) - AVL</t>
  </si>
  <si>
    <t>Tempo para 10 mil consultas de melhor caso, caso médio e pior caso para 1 palavra (ms) - Trie</t>
  </si>
  <si>
    <t>Melhor caso</t>
  </si>
  <si>
    <t>Caso médio</t>
  </si>
  <si>
    <t>Pior caso</t>
  </si>
  <si>
    <t>Tempo para 10 mil consultas de melhor caso, caso médio e pior caso para 1 palavra (ms)</t>
  </si>
  <si>
    <t>Tempo para 10 mil consultas de melhor caso, caso médio e pior caso para 2 palavras (ms) - HashTable</t>
  </si>
  <si>
    <t>Tempo para 10 mil consultas de melhor caso, caso médio e pior caso para 2 palavras (ms) - AVL</t>
  </si>
  <si>
    <t>Tempo para 10 mil consultas de melhor caso, caso médio e pior caso para 2 palavras (ms) - Trie</t>
  </si>
  <si>
    <t>Tempo para 10 mil consultas de melhor caso, caso médio e pior caso para 2 palavras (ms)</t>
  </si>
  <si>
    <t>Tempo para 10 mil consultas aleatórias, melhor caso, caso médio e pior caso para 1 e 2 palavras (ms)</t>
  </si>
  <si>
    <t>Aleatório</t>
  </si>
  <si>
    <t>Tempo do cálculo de relevância(ms)</t>
  </si>
  <si>
    <t>Tempo da ordenação do resultado(ms)</t>
  </si>
  <si>
    <t>Tempo de busca no índice(ms)</t>
  </si>
  <si>
    <t>Tempo total da consulta(ms)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</si>
</sst>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criação do índice</a:t>
            </a:r>
            <a:r>
              <a:rPr lang="pt-BR" baseline="0"/>
              <a:t> para 25 rodadas de teste (Em segundos)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HashTable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Planilha1!$A$3:$A$27</c:f>
              <c:numCache>
                <c:formatCode>General</c:formatCode>
                <c:ptCount val="25"/>
                <c:pt idx="0">
                  <c:v>20.483905400000001</c:v>
                </c:pt>
                <c:pt idx="1">
                  <c:v>19.645682600000001</c:v>
                </c:pt>
                <c:pt idx="2">
                  <c:v>20.5253768</c:v>
                </c:pt>
                <c:pt idx="3">
                  <c:v>20.447608599999999</c:v>
                </c:pt>
                <c:pt idx="4">
                  <c:v>20.588184900000002</c:v>
                </c:pt>
                <c:pt idx="5">
                  <c:v>19.954471600000002</c:v>
                </c:pt>
                <c:pt idx="6">
                  <c:v>20.325552900000002</c:v>
                </c:pt>
                <c:pt idx="7">
                  <c:v>20.441621300000001</c:v>
                </c:pt>
                <c:pt idx="8">
                  <c:v>20.8460988</c:v>
                </c:pt>
                <c:pt idx="9">
                  <c:v>19.816800400000002</c:v>
                </c:pt>
                <c:pt idx="10">
                  <c:v>20.0136784</c:v>
                </c:pt>
                <c:pt idx="11">
                  <c:v>19.549579399999999</c:v>
                </c:pt>
                <c:pt idx="12">
                  <c:v>20.953758799999999</c:v>
                </c:pt>
                <c:pt idx="13">
                  <c:v>21.207541299999999</c:v>
                </c:pt>
                <c:pt idx="14">
                  <c:v>21.129109100000001</c:v>
                </c:pt>
                <c:pt idx="15">
                  <c:v>20.743435399999999</c:v>
                </c:pt>
                <c:pt idx="16">
                  <c:v>21.470187200000002</c:v>
                </c:pt>
                <c:pt idx="17">
                  <c:v>21.235425299999999</c:v>
                </c:pt>
                <c:pt idx="18">
                  <c:v>21.077913599999999</c:v>
                </c:pt>
                <c:pt idx="19">
                  <c:v>20.919005500000001</c:v>
                </c:pt>
                <c:pt idx="20">
                  <c:v>21.253691</c:v>
                </c:pt>
                <c:pt idx="21">
                  <c:v>21.096250600000001</c:v>
                </c:pt>
                <c:pt idx="22">
                  <c:v>21.1061768</c:v>
                </c:pt>
                <c:pt idx="23">
                  <c:v>20.971400500000001</c:v>
                </c:pt>
                <c:pt idx="24">
                  <c:v>20.888941299999999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8-480B-A845-73815DFDAAD0}"/>
            </c:ext>
          </c:extLst>
        </c:ser>
        <c:ser>
          <c:idx val="1"/>
          <c:order val="1"/>
          <c:tx>
            <c:strRef>
              <c:f>Planilha1!$B$2</c:f>
              <c:strCache>
                <c:ptCount val="1"/>
                <c:pt idx="0">
                  <c:v>AVL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Planilha1!$B$3:$B$27</c:f>
              <c:numCache>
                <c:formatCode>General</c:formatCode>
                <c:ptCount val="25"/>
                <c:pt idx="0">
                  <c:v>20.483905400000001</c:v>
                </c:pt>
                <c:pt idx="1">
                  <c:v>23.3612933</c:v>
                </c:pt>
                <c:pt idx="2">
                  <c:v>23.135157899999999</c:v>
                </c:pt>
                <c:pt idx="3">
                  <c:v>23.702878200000001</c:v>
                </c:pt>
                <c:pt idx="4">
                  <c:v>23.94746</c:v>
                </c:pt>
                <c:pt idx="5">
                  <c:v>23.532715799999998</c:v>
                </c:pt>
                <c:pt idx="6">
                  <c:v>23.963671000000001</c:v>
                </c:pt>
                <c:pt idx="7">
                  <c:v>24.194825999999999</c:v>
                </c:pt>
                <c:pt idx="8">
                  <c:v>24.456387299999999</c:v>
                </c:pt>
                <c:pt idx="9">
                  <c:v>23.207713600000002</c:v>
                </c:pt>
                <c:pt idx="10">
                  <c:v>23.508368900000001</c:v>
                </c:pt>
                <c:pt idx="11">
                  <c:v>24.387781</c:v>
                </c:pt>
                <c:pt idx="12">
                  <c:v>23.435580600000002</c:v>
                </c:pt>
                <c:pt idx="13">
                  <c:v>24.458136499999998</c:v>
                </c:pt>
                <c:pt idx="14">
                  <c:v>24.3557229</c:v>
                </c:pt>
                <c:pt idx="15">
                  <c:v>25.4701737</c:v>
                </c:pt>
                <c:pt idx="16">
                  <c:v>24.5057893</c:v>
                </c:pt>
                <c:pt idx="17">
                  <c:v>24.3882856</c:v>
                </c:pt>
                <c:pt idx="18">
                  <c:v>24.852352100000001</c:v>
                </c:pt>
                <c:pt idx="19">
                  <c:v>24.6923645</c:v>
                </c:pt>
                <c:pt idx="20">
                  <c:v>25.1987396</c:v>
                </c:pt>
                <c:pt idx="21">
                  <c:v>24.327577300000002</c:v>
                </c:pt>
                <c:pt idx="22">
                  <c:v>23.826782900000001</c:v>
                </c:pt>
                <c:pt idx="23">
                  <c:v>24.029102300000002</c:v>
                </c:pt>
                <c:pt idx="24">
                  <c:v>24.977841900000001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8-480B-A845-73815DFDAAD0}"/>
            </c:ext>
          </c:extLst>
        </c:ser>
        <c:ser>
          <c:idx val="2"/>
          <c:order val="2"/>
          <c:tx>
            <c:strRef>
              <c:f>Planilha1!$C$2</c:f>
              <c:strCache>
                <c:ptCount val="1"/>
                <c:pt idx="0">
                  <c:v>Trie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Planilha1!$C$3:$C$27</c:f>
              <c:numCache>
                <c:formatCode>General</c:formatCode>
                <c:ptCount val="25"/>
                <c:pt idx="0">
                  <c:v>20.9442293</c:v>
                </c:pt>
                <c:pt idx="1">
                  <c:v>21.023912200000002</c:v>
                </c:pt>
                <c:pt idx="2">
                  <c:v>20.830846699999999</c:v>
                </c:pt>
                <c:pt idx="3">
                  <c:v>20.855609399999999</c:v>
                </c:pt>
                <c:pt idx="4">
                  <c:v>21.0067941</c:v>
                </c:pt>
                <c:pt idx="5">
                  <c:v>21.0223528</c:v>
                </c:pt>
                <c:pt idx="6">
                  <c:v>20.951536600000001</c:v>
                </c:pt>
                <c:pt idx="7">
                  <c:v>20.842395400000001</c:v>
                </c:pt>
                <c:pt idx="8">
                  <c:v>21.140584799999999</c:v>
                </c:pt>
                <c:pt idx="9">
                  <c:v>20.714189099999999</c:v>
                </c:pt>
                <c:pt idx="10">
                  <c:v>20.8431946</c:v>
                </c:pt>
                <c:pt idx="11">
                  <c:v>20.686507899999999</c:v>
                </c:pt>
                <c:pt idx="12">
                  <c:v>20.914859</c:v>
                </c:pt>
                <c:pt idx="13">
                  <c:v>20.823749500000002</c:v>
                </c:pt>
                <c:pt idx="14">
                  <c:v>21.214888500000001</c:v>
                </c:pt>
                <c:pt idx="15">
                  <c:v>21.306312999999999</c:v>
                </c:pt>
                <c:pt idx="16">
                  <c:v>20.9462121</c:v>
                </c:pt>
                <c:pt idx="17">
                  <c:v>20.6339863</c:v>
                </c:pt>
                <c:pt idx="18">
                  <c:v>20.984001800000001</c:v>
                </c:pt>
                <c:pt idx="19">
                  <c:v>21.1323726</c:v>
                </c:pt>
                <c:pt idx="20">
                  <c:v>21.218354999999999</c:v>
                </c:pt>
                <c:pt idx="21">
                  <c:v>21.5046316</c:v>
                </c:pt>
                <c:pt idx="22">
                  <c:v>21.466958999999999</c:v>
                </c:pt>
                <c:pt idx="23">
                  <c:v>21.8002553</c:v>
                </c:pt>
                <c:pt idx="24">
                  <c:v>21.204399500000001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8-480B-A845-73815DFDA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426352"/>
        <c:axId val="1944028240"/>
      </c:barChart>
      <c:catAx>
        <c:axId val="19844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4028240"/>
        <c:crosses val="autoZero"/>
        <c:auto val="1"/>
        <c:lblAlgn val="ctr"/>
        <c:lblOffset val="100"/>
        <c:noMultiLvlLbl val="0"/>
      </c:catAx>
      <c:valAx>
        <c:axId val="19440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44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Tempo de inserção na estrutura do índice (ns)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Planilha1!$A$60</c:f>
              <c:strCache>
                <c:ptCount val="1"/>
                <c:pt idx="0">
                  <c:v>HashTable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Planilha1!$B$59:$F$59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Planilha1!$B$60:$F$60</c:f>
              <c:numCache>
                <c:formatCode>General</c:formatCode>
                <c:ptCount val="5"/>
                <c:pt idx="0">
                  <c:v>3364.04</c:v>
                </c:pt>
                <c:pt idx="1">
                  <c:v>204.04</c:v>
                </c:pt>
                <c:pt idx="2">
                  <c:v>239.96</c:v>
                </c:pt>
                <c:pt idx="3">
                  <c:v>232</c:v>
                </c:pt>
                <c:pt idx="4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D-4596-9DDB-5D64602ADF1B}"/>
            </c:ext>
          </c:extLst>
        </c:ser>
        <c:ser>
          <c:idx val="1"/>
          <c:order val="1"/>
          <c:tx>
            <c:strRef>
              <c:f>Planilha1!$A$61</c:f>
              <c:strCache>
                <c:ptCount val="1"/>
                <c:pt idx="0">
                  <c:v>AVL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Planilha1!$B$59:$F$59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Planilha1!$B$61:$F$61</c:f>
              <c:numCache>
                <c:formatCode>General</c:formatCode>
                <c:ptCount val="5"/>
                <c:pt idx="0">
                  <c:v>4272.2</c:v>
                </c:pt>
                <c:pt idx="1">
                  <c:v>4051.88</c:v>
                </c:pt>
                <c:pt idx="2">
                  <c:v>1863.84</c:v>
                </c:pt>
                <c:pt idx="3">
                  <c:v>1599.92</c:v>
                </c:pt>
                <c:pt idx="4">
                  <c:v>1896.12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D-4596-9DDB-5D64602ADF1B}"/>
            </c:ext>
          </c:extLst>
        </c:ser>
        <c:ser>
          <c:idx val="2"/>
          <c:order val="2"/>
          <c:tx>
            <c:strRef>
              <c:f>Planilha1!$A$62</c:f>
              <c:strCache>
                <c:ptCount val="1"/>
                <c:pt idx="0">
                  <c:v>Trie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Planilha1!$B$59:$F$59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Planilha1!$B$62:$F$62</c:f>
              <c:numCache>
                <c:formatCode>General</c:formatCode>
                <c:ptCount val="5"/>
                <c:pt idx="0">
                  <c:v>3264</c:v>
                </c:pt>
                <c:pt idx="1">
                  <c:v>308</c:v>
                </c:pt>
                <c:pt idx="2">
                  <c:v>296</c:v>
                </c:pt>
                <c:pt idx="3">
                  <c:v>256</c:v>
                </c:pt>
                <c:pt idx="4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4D-4596-9DDB-5D64602A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6597728"/>
        <c:axId val="1990076288"/>
      </c:barChart>
      <c:catAx>
        <c:axId val="20765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0076288"/>
        <c:crosses val="autoZero"/>
        <c:auto val="1"/>
        <c:lblAlgn val="ctr"/>
        <c:lblOffset val="100"/>
        <c:noMultiLvlLbl val="0"/>
      </c:catAx>
      <c:valAx>
        <c:axId val="19900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65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médio de memória (Bytes)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Planilha1!$A$96</c:f>
              <c:strCache>
                <c:ptCount val="1"/>
                <c:pt idx="0">
                  <c:v>HashTable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Planilha1!$B$94:$F$95</c:f>
              <c:strCach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strCache>
            </c:strRef>
          </c:cat>
          <c:val>
            <c:numRef>
              <c:f>Planilha1!$B$96:$F$96</c:f>
              <c:numCache>
                <c:formatCode>General</c:formatCode>
                <c:ptCount val="5"/>
                <c:pt idx="0">
                  <c:v>37844856.640000001</c:v>
                </c:pt>
                <c:pt idx="1">
                  <c:v>123007189.76000001</c:v>
                </c:pt>
                <c:pt idx="2">
                  <c:v>271213117.12</c:v>
                </c:pt>
                <c:pt idx="3">
                  <c:v>439436330.24000001</c:v>
                </c:pt>
                <c:pt idx="4">
                  <c:v>615576538.24000001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4-463D-B63E-76C1256E7C6B}"/>
            </c:ext>
          </c:extLst>
        </c:ser>
        <c:ser>
          <c:idx val="1"/>
          <c:order val="1"/>
          <c:tx>
            <c:strRef>
              <c:f>Planilha1!$A$97</c:f>
              <c:strCache>
                <c:ptCount val="1"/>
                <c:pt idx="0">
                  <c:v>AVL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Planilha1!$B$94:$F$95</c:f>
              <c:strCach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strCache>
            </c:strRef>
          </c:cat>
          <c:val>
            <c:numRef>
              <c:f>Planilha1!$B$97:$F$97</c:f>
              <c:numCache>
                <c:formatCode>General</c:formatCode>
                <c:ptCount val="5"/>
                <c:pt idx="0">
                  <c:v>37797460.159999996</c:v>
                </c:pt>
                <c:pt idx="1">
                  <c:v>122914948.16</c:v>
                </c:pt>
                <c:pt idx="2">
                  <c:v>271280852.16000003</c:v>
                </c:pt>
                <c:pt idx="3">
                  <c:v>439025100.16000003</c:v>
                </c:pt>
                <c:pt idx="4">
                  <c:v>615325308.15999997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4-463D-B63E-76C1256E7C6B}"/>
            </c:ext>
          </c:extLst>
        </c:ser>
        <c:ser>
          <c:idx val="2"/>
          <c:order val="2"/>
          <c:tx>
            <c:strRef>
              <c:f>Planilha1!$A$98</c:f>
              <c:strCache>
                <c:ptCount val="1"/>
                <c:pt idx="0">
                  <c:v>Trie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Planilha1!$B$94:$F$95</c:f>
              <c:strCach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strCache>
            </c:strRef>
          </c:cat>
          <c:val>
            <c:numRef>
              <c:f>Planilha1!$B$98:$F$98</c:f>
              <c:numCache>
                <c:formatCode>General</c:formatCode>
                <c:ptCount val="5"/>
                <c:pt idx="0">
                  <c:v>48123606.079999998</c:v>
                </c:pt>
                <c:pt idx="1">
                  <c:v>144000326.08000001</c:v>
                </c:pt>
                <c:pt idx="2">
                  <c:v>303318038.07999998</c:v>
                </c:pt>
                <c:pt idx="3">
                  <c:v>482874062.07999998</c:v>
                </c:pt>
                <c:pt idx="4">
                  <c:v>671279230.08000004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24-463D-B63E-76C1256E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868448"/>
        <c:axId val="2066807440"/>
      </c:barChart>
      <c:catAx>
        <c:axId val="20708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6807440"/>
        <c:crosses val="autoZero"/>
        <c:auto val="1"/>
        <c:lblAlgn val="ctr"/>
        <c:lblOffset val="100"/>
        <c:noMultiLvlLbl val="0"/>
      </c:catAx>
      <c:valAx>
        <c:axId val="20668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08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para 10 mil consultas de melhor caso, caso médio e pior caso para 1 palavra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Planilha1!$B$163</c:f>
              <c:strCache>
                <c:ptCount val="1"/>
                <c:pt idx="0">
                  <c:v>Melhor caso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Planilha1!$A$164:$A$166</c:f>
              <c:strCache>
                <c:ptCount val="3"/>
                <c:pt idx="0">
                  <c:v>HashTable</c:v>
                </c:pt>
                <c:pt idx="1">
                  <c:v>AVL</c:v>
                </c:pt>
                <c:pt idx="2">
                  <c:v>Trie</c:v>
                </c:pt>
              </c:strCache>
            </c:strRef>
          </c:cat>
          <c:val>
            <c:numRef>
              <c:f>Planilha1!$B$164:$B$166</c:f>
              <c:numCache>
                <c:formatCode>General</c:formatCode>
                <c:ptCount val="3"/>
                <c:pt idx="0">
                  <c:v>345.24</c:v>
                </c:pt>
                <c:pt idx="1">
                  <c:v>379.32</c:v>
                </c:pt>
                <c:pt idx="2">
                  <c:v>361.72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8-4211-82BA-416CF2B8CAE0}"/>
            </c:ext>
          </c:extLst>
        </c:ser>
        <c:ser>
          <c:idx val="1"/>
          <c:order val="1"/>
          <c:tx>
            <c:strRef>
              <c:f>Planilha1!$C$163</c:f>
              <c:strCache>
                <c:ptCount val="1"/>
                <c:pt idx="0">
                  <c:v>Caso médio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Planilha1!$A$164:$A$166</c:f>
              <c:strCache>
                <c:ptCount val="3"/>
                <c:pt idx="0">
                  <c:v>HashTable</c:v>
                </c:pt>
                <c:pt idx="1">
                  <c:v>AVL</c:v>
                </c:pt>
                <c:pt idx="2">
                  <c:v>Trie</c:v>
                </c:pt>
              </c:strCache>
            </c:strRef>
          </c:cat>
          <c:val>
            <c:numRef>
              <c:f>Planilha1!$C$164:$C$166</c:f>
              <c:numCache>
                <c:formatCode>General</c:formatCode>
                <c:ptCount val="3"/>
                <c:pt idx="0">
                  <c:v>12240.16</c:v>
                </c:pt>
                <c:pt idx="1">
                  <c:v>12871.72</c:v>
                </c:pt>
                <c:pt idx="2">
                  <c:v>12693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8-4211-82BA-416CF2B8CAE0}"/>
            </c:ext>
          </c:extLst>
        </c:ser>
        <c:ser>
          <c:idx val="2"/>
          <c:order val="2"/>
          <c:tx>
            <c:strRef>
              <c:f>Planilha1!$D$163</c:f>
              <c:strCache>
                <c:ptCount val="1"/>
                <c:pt idx="0">
                  <c:v>Pior caso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Planilha1!$A$164:$A$166</c:f>
              <c:strCache>
                <c:ptCount val="3"/>
                <c:pt idx="0">
                  <c:v>HashTable</c:v>
                </c:pt>
                <c:pt idx="1">
                  <c:v>AVL</c:v>
                </c:pt>
                <c:pt idx="2">
                  <c:v>Trie</c:v>
                </c:pt>
              </c:strCache>
            </c:strRef>
          </c:cat>
          <c:val>
            <c:numRef>
              <c:f>Planilha1!$D$164:$D$166</c:f>
              <c:numCache>
                <c:formatCode>General</c:formatCode>
                <c:ptCount val="3"/>
                <c:pt idx="0">
                  <c:v>22032.32</c:v>
                </c:pt>
                <c:pt idx="1">
                  <c:v>23112.240000000002</c:v>
                </c:pt>
                <c:pt idx="2">
                  <c:v>22757.8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28-4211-82BA-416CF2B8C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142576"/>
        <c:axId val="1944048624"/>
      </c:barChart>
      <c:catAx>
        <c:axId val="20101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4048624"/>
        <c:crosses val="autoZero"/>
        <c:auto val="1"/>
        <c:lblAlgn val="ctr"/>
        <c:lblOffset val="100"/>
        <c:noMultiLvlLbl val="0"/>
      </c:catAx>
      <c:valAx>
        <c:axId val="19440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01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para 10 mil consultas de melhor caso, caso médio e pior caso para 2 palavras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Planilha1!$B$197</c:f>
              <c:strCache>
                <c:ptCount val="1"/>
                <c:pt idx="0">
                  <c:v>Melhor caso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Planilha1!$A$198:$A$200</c:f>
              <c:strCache>
                <c:ptCount val="3"/>
                <c:pt idx="0">
                  <c:v>HashTable</c:v>
                </c:pt>
                <c:pt idx="1">
                  <c:v>AVL</c:v>
                </c:pt>
                <c:pt idx="2">
                  <c:v>Trie</c:v>
                </c:pt>
              </c:strCache>
            </c:strRef>
          </c:cat>
          <c:val>
            <c:numRef>
              <c:f>Planilha1!$B$198:$B$200</c:f>
              <c:numCache>
                <c:formatCode>General</c:formatCode>
                <c:ptCount val="3"/>
                <c:pt idx="0">
                  <c:v>656.56</c:v>
                </c:pt>
                <c:pt idx="1">
                  <c:v>720.24</c:v>
                </c:pt>
                <c:pt idx="2">
                  <c:v>692.8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2-41CE-8773-2F4801C1827F}"/>
            </c:ext>
          </c:extLst>
        </c:ser>
        <c:ser>
          <c:idx val="1"/>
          <c:order val="1"/>
          <c:tx>
            <c:strRef>
              <c:f>Planilha1!$C$197</c:f>
              <c:strCache>
                <c:ptCount val="1"/>
                <c:pt idx="0">
                  <c:v>Caso médio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Planilha1!$A$198:$A$200</c:f>
              <c:strCache>
                <c:ptCount val="3"/>
                <c:pt idx="0">
                  <c:v>HashTable</c:v>
                </c:pt>
                <c:pt idx="1">
                  <c:v>AVL</c:v>
                </c:pt>
                <c:pt idx="2">
                  <c:v>Trie</c:v>
                </c:pt>
              </c:strCache>
            </c:strRef>
          </c:cat>
          <c:val>
            <c:numRef>
              <c:f>Planilha1!$C$198:$C$200</c:f>
              <c:numCache>
                <c:formatCode>General</c:formatCode>
                <c:ptCount val="3"/>
                <c:pt idx="0">
                  <c:v>22675.919999999998</c:v>
                </c:pt>
                <c:pt idx="1">
                  <c:v>23656.720000000001</c:v>
                </c:pt>
                <c:pt idx="2">
                  <c:v>23370.32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2-41CE-8773-2F4801C1827F}"/>
            </c:ext>
          </c:extLst>
        </c:ser>
        <c:ser>
          <c:idx val="2"/>
          <c:order val="2"/>
          <c:tx>
            <c:strRef>
              <c:f>Planilha1!$D$197</c:f>
              <c:strCache>
                <c:ptCount val="1"/>
                <c:pt idx="0">
                  <c:v>Pior caso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Planilha1!$A$198:$A$200</c:f>
              <c:strCache>
                <c:ptCount val="3"/>
                <c:pt idx="0">
                  <c:v>HashTable</c:v>
                </c:pt>
                <c:pt idx="1">
                  <c:v>AVL</c:v>
                </c:pt>
                <c:pt idx="2">
                  <c:v>Trie</c:v>
                </c:pt>
              </c:strCache>
            </c:strRef>
          </c:cat>
          <c:val>
            <c:numRef>
              <c:f>Planilha1!$D$198:$D$200</c:f>
              <c:numCache>
                <c:formatCode>General</c:formatCode>
                <c:ptCount val="3"/>
                <c:pt idx="0">
                  <c:v>44942.239999999998</c:v>
                </c:pt>
                <c:pt idx="1">
                  <c:v>47048.44</c:v>
                </c:pt>
                <c:pt idx="2">
                  <c:v>46501.599999999999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2-41CE-8773-2F4801C18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444656"/>
        <c:axId val="1944046128"/>
      </c:barChart>
      <c:catAx>
        <c:axId val="20164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4046128"/>
        <c:crosses val="autoZero"/>
        <c:auto val="1"/>
        <c:lblAlgn val="ctr"/>
        <c:lblOffset val="100"/>
        <c:noMultiLvlLbl val="0"/>
      </c:catAx>
      <c:valAx>
        <c:axId val="19440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64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Tempo para 10 mil consultas aleatórias, melhor caso, caso médio e pior caso para 1 e 2 palavras (ms)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Planilha1!$A$205</c:f>
              <c:strCache>
                <c:ptCount val="1"/>
                <c:pt idx="0">
                  <c:v>HashTable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Planilha1!$B$203:$I$204</c:f>
              <c:multiLvlStrCache>
                <c:ptCount val="8"/>
                <c:lvl>
                  <c:pt idx="0">
                    <c:v>Aleatório</c:v>
                  </c:pt>
                  <c:pt idx="1">
                    <c:v>Melhor caso</c:v>
                  </c:pt>
                  <c:pt idx="2">
                    <c:v>Caso médio</c:v>
                  </c:pt>
                  <c:pt idx="3">
                    <c:v>Pior caso</c:v>
                  </c:pt>
                  <c:pt idx="4">
                    <c:v>Aleatório</c:v>
                  </c:pt>
                  <c:pt idx="5">
                    <c:v>Melhor caso</c:v>
                  </c:pt>
                  <c:pt idx="6">
                    <c:v>Caso médio</c:v>
                  </c:pt>
                  <c:pt idx="7">
                    <c:v>Pior caso</c:v>
                  </c:pt>
                </c:lvl>
                <c:lvl>
                  <c:pt idx="0">
                    <c:v>1 palavra</c:v>
                  </c:pt>
                  <c:pt idx="4">
                    <c:v>2 palavras</c:v>
                  </c:pt>
                </c:lvl>
              </c:multiLvlStrCache>
            </c:multiLvlStrRef>
          </c:cat>
          <c:val>
            <c:numRef>
              <c:f>Planilha1!$B$205:$I$205</c:f>
              <c:numCache>
                <c:formatCode>General</c:formatCode>
                <c:ptCount val="8"/>
                <c:pt idx="0">
                  <c:v>13106.96</c:v>
                </c:pt>
                <c:pt idx="1">
                  <c:v>345.24</c:v>
                </c:pt>
                <c:pt idx="2">
                  <c:v>12240.16</c:v>
                </c:pt>
                <c:pt idx="3">
                  <c:v>22032.32</c:v>
                </c:pt>
                <c:pt idx="4">
                  <c:v>24880.720000000001</c:v>
                </c:pt>
                <c:pt idx="5">
                  <c:v>656.56</c:v>
                </c:pt>
                <c:pt idx="6">
                  <c:v>22675.919999999998</c:v>
                </c:pt>
                <c:pt idx="7">
                  <c:v>44942.239999999998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D-45E2-9F00-4866853E3A6E}"/>
            </c:ext>
          </c:extLst>
        </c:ser>
        <c:ser>
          <c:idx val="1"/>
          <c:order val="1"/>
          <c:tx>
            <c:strRef>
              <c:f>Planilha1!$A$206</c:f>
              <c:strCache>
                <c:ptCount val="1"/>
                <c:pt idx="0">
                  <c:v>AVL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Planilha1!$B$203:$I$204</c:f>
              <c:multiLvlStrCache>
                <c:ptCount val="8"/>
                <c:lvl>
                  <c:pt idx="0">
                    <c:v>Aleatório</c:v>
                  </c:pt>
                  <c:pt idx="1">
                    <c:v>Melhor caso</c:v>
                  </c:pt>
                  <c:pt idx="2">
                    <c:v>Caso médio</c:v>
                  </c:pt>
                  <c:pt idx="3">
                    <c:v>Pior caso</c:v>
                  </c:pt>
                  <c:pt idx="4">
                    <c:v>Aleatório</c:v>
                  </c:pt>
                  <c:pt idx="5">
                    <c:v>Melhor caso</c:v>
                  </c:pt>
                  <c:pt idx="6">
                    <c:v>Caso médio</c:v>
                  </c:pt>
                  <c:pt idx="7">
                    <c:v>Pior caso</c:v>
                  </c:pt>
                </c:lvl>
                <c:lvl>
                  <c:pt idx="0">
                    <c:v>1 palavra</c:v>
                  </c:pt>
                  <c:pt idx="4">
                    <c:v>2 palavras</c:v>
                  </c:pt>
                </c:lvl>
              </c:multiLvlStrCache>
            </c:multiLvlStrRef>
          </c:cat>
          <c:val>
            <c:numRef>
              <c:f>Planilha1!$B$206:$I$206</c:f>
              <c:numCache>
                <c:formatCode>General</c:formatCode>
                <c:ptCount val="8"/>
                <c:pt idx="0">
                  <c:v>13507.64</c:v>
                </c:pt>
                <c:pt idx="1">
                  <c:v>379.32</c:v>
                </c:pt>
                <c:pt idx="2">
                  <c:v>12871.72</c:v>
                </c:pt>
                <c:pt idx="3">
                  <c:v>23112.240000000002</c:v>
                </c:pt>
                <c:pt idx="4">
                  <c:v>25881.8</c:v>
                </c:pt>
                <c:pt idx="5">
                  <c:v>720.24</c:v>
                </c:pt>
                <c:pt idx="6">
                  <c:v>23656.720000000001</c:v>
                </c:pt>
                <c:pt idx="7">
                  <c:v>47048.44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D-45E2-9F00-4866853E3A6E}"/>
            </c:ext>
          </c:extLst>
        </c:ser>
        <c:ser>
          <c:idx val="2"/>
          <c:order val="2"/>
          <c:tx>
            <c:strRef>
              <c:f>Planilha1!$A$207</c:f>
              <c:strCache>
                <c:ptCount val="1"/>
                <c:pt idx="0">
                  <c:v>Trie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Planilha1!$B$203:$I$204</c:f>
              <c:multiLvlStrCache>
                <c:ptCount val="8"/>
                <c:lvl>
                  <c:pt idx="0">
                    <c:v>Aleatório</c:v>
                  </c:pt>
                  <c:pt idx="1">
                    <c:v>Melhor caso</c:v>
                  </c:pt>
                  <c:pt idx="2">
                    <c:v>Caso médio</c:v>
                  </c:pt>
                  <c:pt idx="3">
                    <c:v>Pior caso</c:v>
                  </c:pt>
                  <c:pt idx="4">
                    <c:v>Aleatório</c:v>
                  </c:pt>
                  <c:pt idx="5">
                    <c:v>Melhor caso</c:v>
                  </c:pt>
                  <c:pt idx="6">
                    <c:v>Caso médio</c:v>
                  </c:pt>
                  <c:pt idx="7">
                    <c:v>Pior caso</c:v>
                  </c:pt>
                </c:lvl>
                <c:lvl>
                  <c:pt idx="0">
                    <c:v>1 palavra</c:v>
                  </c:pt>
                  <c:pt idx="4">
                    <c:v>2 palavras</c:v>
                  </c:pt>
                </c:lvl>
              </c:multiLvlStrCache>
            </c:multiLvlStrRef>
          </c:cat>
          <c:val>
            <c:numRef>
              <c:f>Planilha1!$B$207:$I$207</c:f>
              <c:numCache>
                <c:formatCode>General</c:formatCode>
                <c:ptCount val="8"/>
                <c:pt idx="0">
                  <c:v>13392.56</c:v>
                </c:pt>
                <c:pt idx="1">
                  <c:v>361.72</c:v>
                </c:pt>
                <c:pt idx="2">
                  <c:v>12693</c:v>
                </c:pt>
                <c:pt idx="3">
                  <c:v>22757.8</c:v>
                </c:pt>
                <c:pt idx="4">
                  <c:v>25518.6</c:v>
                </c:pt>
                <c:pt idx="5">
                  <c:v>692.8</c:v>
                </c:pt>
                <c:pt idx="6">
                  <c:v>23370.32</c:v>
                </c:pt>
                <c:pt idx="7">
                  <c:v>46501.599999999999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2D-45E2-9F00-4866853E3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966272"/>
        <c:axId val="1944079824"/>
      </c:barChart>
      <c:catAx>
        <c:axId val="1942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4079824"/>
        <c:crosses val="autoZero"/>
        <c:auto val="1"/>
        <c:lblAlgn val="ctr"/>
        <c:lblOffset val="100"/>
        <c:noMultiLvlLbl val="0"/>
      </c:catAx>
      <c:valAx>
        <c:axId val="19440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médio para 10 mil consultas aleatórias de 1 e 2 palavras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Planilha1!$B$129</c:f>
              <c:strCache>
                <c:ptCount val="1"/>
                <c:pt idx="0">
                  <c:v>1 palavra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Planilha1!$A$130:$A$132</c:f>
              <c:strCache>
                <c:ptCount val="3"/>
                <c:pt idx="0">
                  <c:v>HashTable</c:v>
                </c:pt>
                <c:pt idx="1">
                  <c:v>AVL</c:v>
                </c:pt>
                <c:pt idx="2">
                  <c:v>Trie</c:v>
                </c:pt>
              </c:strCache>
            </c:strRef>
          </c:cat>
          <c:val>
            <c:numRef>
              <c:f>Planilha1!$B$130:$B$132</c:f>
              <c:numCache>
                <c:formatCode>General</c:formatCode>
                <c:ptCount val="3"/>
                <c:pt idx="0">
                  <c:v>13106.96</c:v>
                </c:pt>
                <c:pt idx="1">
                  <c:v>13507.64</c:v>
                </c:pt>
                <c:pt idx="2">
                  <c:v>13392.56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2-4885-964A-3924F2F56346}"/>
            </c:ext>
          </c:extLst>
        </c:ser>
        <c:ser>
          <c:idx val="1"/>
          <c:order val="1"/>
          <c:tx>
            <c:strRef>
              <c:f>Planilha1!$C$129</c:f>
              <c:strCache>
                <c:ptCount val="1"/>
                <c:pt idx="0">
                  <c:v>2 palavras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Planilha1!$A$130:$A$132</c:f>
              <c:strCache>
                <c:ptCount val="3"/>
                <c:pt idx="0">
                  <c:v>HashTable</c:v>
                </c:pt>
                <c:pt idx="1">
                  <c:v>AVL</c:v>
                </c:pt>
                <c:pt idx="2">
                  <c:v>Trie</c:v>
                </c:pt>
              </c:strCache>
            </c:strRef>
          </c:cat>
          <c:val>
            <c:numRef>
              <c:f>Planilha1!$C$130:$C$132</c:f>
              <c:numCache>
                <c:formatCode>General</c:formatCode>
                <c:ptCount val="3"/>
                <c:pt idx="0">
                  <c:v>24880.720000000001</c:v>
                </c:pt>
                <c:pt idx="1">
                  <c:v>25881.8</c:v>
                </c:pt>
                <c:pt idx="2">
                  <c:v>25518.6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2-4885-964A-3924F2F56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077056"/>
        <c:axId val="1719630384"/>
      </c:barChart>
      <c:catAx>
        <c:axId val="19880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630384"/>
        <c:crosses val="autoZero"/>
        <c:auto val="1"/>
        <c:lblAlgn val="ctr"/>
        <c:lblOffset val="100"/>
        <c:noMultiLvlLbl val="0"/>
      </c:catAx>
      <c:valAx>
        <c:axId val="17196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80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Tempos médios</a:t>
            </a:r>
            <a:r>
              <a:rPr lang="pt-BR" baseline="0"/>
              <a:t> para 1 mil consultas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Planilha1!$A$235</c:f>
              <c:strCache>
                <c:ptCount val="1"/>
                <c:pt idx="0">
                  <c:v>HashTable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Planilha1!$B$234:$E$234</c:f>
              <c:strCache>
                <c:ptCount val="4"/>
                <c:pt idx="0">
                  <c:v>Tempo total da consulta(ms)</c:v>
                </c:pt>
                <c:pt idx="1">
                  <c:v>Tempo de busca no índice(ms)</c:v>
                </c:pt>
                <c:pt idx="2">
                  <c:v>Tempo do cálculo de relevância(ms)</c:v>
                </c:pt>
                <c:pt idx="3">
                  <c:v>Tempo da ordenação do resultado(ms)</c:v>
                </c:pt>
              </c:strCache>
            </c:strRef>
          </c:cat>
          <c:val>
            <c:numRef>
              <c:f>Planilha1!$B$235:$E$235</c:f>
              <c:numCache>
                <c:formatCode>General</c:formatCode>
                <c:ptCount val="4"/>
                <c:pt idx="0">
                  <c:v>1760.5550000000001</c:v>
                </c:pt>
                <c:pt idx="1">
                  <c:v>2.3742459999999999</c:v>
                </c:pt>
                <c:pt idx="2">
                  <c:v>703.22950000000003</c:v>
                </c:pt>
                <c:pt idx="3">
                  <c:v>1053.6025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D-4549-873D-951796D5CE04}"/>
            </c:ext>
          </c:extLst>
        </c:ser>
        <c:ser>
          <c:idx val="1"/>
          <c:order val="1"/>
          <c:tx>
            <c:strRef>
              <c:f>Planilha1!$A$236</c:f>
              <c:strCache>
                <c:ptCount val="1"/>
                <c:pt idx="0">
                  <c:v>AVL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Planilha1!$B$234:$E$234</c:f>
              <c:strCache>
                <c:ptCount val="4"/>
                <c:pt idx="0">
                  <c:v>Tempo total da consulta(ms)</c:v>
                </c:pt>
                <c:pt idx="1">
                  <c:v>Tempo de busca no índice(ms)</c:v>
                </c:pt>
                <c:pt idx="2">
                  <c:v>Tempo do cálculo de relevância(ms)</c:v>
                </c:pt>
                <c:pt idx="3">
                  <c:v>Tempo da ordenação do resultado(ms)</c:v>
                </c:pt>
              </c:strCache>
            </c:strRef>
          </c:cat>
          <c:val>
            <c:numRef>
              <c:f>Planilha1!$B$236:$E$236</c:f>
              <c:numCache>
                <c:formatCode>General</c:formatCode>
                <c:ptCount val="4"/>
                <c:pt idx="0">
                  <c:v>1839.2809999999999</c:v>
                </c:pt>
                <c:pt idx="1">
                  <c:v>5.3117460000000003</c:v>
                </c:pt>
                <c:pt idx="2">
                  <c:v>743.33500000000004</c:v>
                </c:pt>
                <c:pt idx="3">
                  <c:v>1089.1994999999999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D-4549-873D-951796D5CE04}"/>
            </c:ext>
          </c:extLst>
        </c:ser>
        <c:ser>
          <c:idx val="2"/>
          <c:order val="2"/>
          <c:tx>
            <c:strRef>
              <c:f>Planilha1!$A$237</c:f>
              <c:strCache>
                <c:ptCount val="1"/>
                <c:pt idx="0">
                  <c:v>Trie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Planilha1!$B$234:$E$234</c:f>
              <c:strCache>
                <c:ptCount val="4"/>
                <c:pt idx="0">
                  <c:v>Tempo total da consulta(ms)</c:v>
                </c:pt>
                <c:pt idx="1">
                  <c:v>Tempo de busca no índice(ms)</c:v>
                </c:pt>
                <c:pt idx="2">
                  <c:v>Tempo do cálculo de relevância(ms)</c:v>
                </c:pt>
                <c:pt idx="3">
                  <c:v>Tempo da ordenação do resultado(ms)</c:v>
                </c:pt>
              </c:strCache>
            </c:strRef>
          </c:cat>
          <c:val>
            <c:numRef>
              <c:f>Planilha1!$B$237:$E$237</c:f>
              <c:numCache>
                <c:formatCode>General</c:formatCode>
                <c:ptCount val="4"/>
                <c:pt idx="0">
                  <c:v>1815.6534999999999</c:v>
                </c:pt>
                <c:pt idx="1">
                  <c:v>2.848068</c:v>
                </c:pt>
                <c:pt idx="2">
                  <c:v>737.87450000000001</c:v>
                </c:pt>
                <c:pt idx="3">
                  <c:v>1073.5650000000001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D-4549-873D-951796D5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868080"/>
        <c:axId val="1944092720"/>
      </c:barChart>
      <c:catAx>
        <c:axId val="20158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4092720"/>
        <c:crosses val="autoZero"/>
        <c:auto val="1"/>
        <c:lblAlgn val="ctr"/>
        <c:lblOffset val="100"/>
        <c:noMultiLvlLbl val="0"/>
      </c:catAx>
      <c:valAx>
        <c:axId val="19440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586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485773</xdr:colOff>
      <xdr:row>6</xdr:row>
      <xdr:rowOff>71437</xdr:rowOff>
    </xdr:from>
    <xdr:to>
      <xdr:col>15</xdr:col>
      <xdr:colOff>552450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6602EB-6916-471F-84E9-8ABE1900E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319086</xdr:colOff>
      <xdr:row>32</xdr:row>
      <xdr:rowOff>23812</xdr:rowOff>
    </xdr:from>
    <xdr:to>
      <xdr:col>27</xdr:col>
      <xdr:colOff>190499</xdr:colOff>
      <xdr:row>49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609209-595C-4EEA-B48F-B1F7E4513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538161</xdr:colOff>
      <xdr:row>68</xdr:row>
      <xdr:rowOff>133350</xdr:rowOff>
    </xdr:from>
    <xdr:to>
      <xdr:col>26</xdr:col>
      <xdr:colOff>238124</xdr:colOff>
      <xdr:row>84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EB1DA1-123D-44B0-9721-EE1138AA7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371474</xdr:colOff>
      <xdr:row>136</xdr:row>
      <xdr:rowOff>109536</xdr:rowOff>
    </xdr:from>
    <xdr:to>
      <xdr:col>23</xdr:col>
      <xdr:colOff>468314</xdr:colOff>
      <xdr:row>158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E8BD93-D303-4AB8-8A8D-99D526275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42862</xdr:colOff>
      <xdr:row>169</xdr:row>
      <xdr:rowOff>90486</xdr:rowOff>
    </xdr:from>
    <xdr:to>
      <xdr:col>24</xdr:col>
      <xdr:colOff>133350</xdr:colOff>
      <xdr:row>190</xdr:row>
      <xdr:rowOff>167639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3DF9824-6910-4D05-AA0F-ABD562566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157161</xdr:colOff>
      <xdr:row>194</xdr:row>
      <xdr:rowOff>42861</xdr:rowOff>
    </xdr:from>
    <xdr:to>
      <xdr:col>41</xdr:col>
      <xdr:colOff>257175</xdr:colOff>
      <xdr:row>229</xdr:row>
      <xdr:rowOff>47624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E44CD78-D053-499C-845D-E3C14F631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585787</xdr:colOff>
      <xdr:row>111</xdr:row>
      <xdr:rowOff>114299</xdr:rowOff>
    </xdr:from>
    <xdr:to>
      <xdr:col>18</xdr:col>
      <xdr:colOff>66675</xdr:colOff>
      <xdr:row>127</xdr:row>
      <xdr:rowOff>80962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004F7B7-4AC9-49A9-83D7-A1B8F090B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357186</xdr:colOff>
      <xdr:row>232</xdr:row>
      <xdr:rowOff>14287</xdr:rowOff>
    </xdr:from>
    <xdr:to>
      <xdr:col>24</xdr:col>
      <xdr:colOff>596899</xdr:colOff>
      <xdr:row>265</xdr:row>
      <xdr:rowOff>123825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20655D8-44E6-46EF-8FB3-7D66914A3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B17D-83DA-454C-B12F-B04B2FCFDDDE}">
  <dimension ref="A1:Q237"/>
  <sheetViews>
    <sheetView tabSelected="1" topLeftCell="E223" workbookViewId="0">
      <selection activeCell="F245" sqref="F245"/>
    </sheetView>
  </sheetViews>
  <sheetFormatPr defaultRowHeight="15" x14ac:dyDescent="0.25"/>
  <cols>
    <col min="2" max="2" width="11" bestFit="1" customWidth="1"/>
    <col min="3" max="6" width="12" bestFit="1" customWidth="1"/>
    <col min="10" max="10" width="10" bestFit="1" customWidth="1"/>
  </cols>
  <sheetData>
    <row r="1" spans="1:8" x14ac:dyDescent="0.25">
      <c r="A1" s="1" t="s">
        <v>5</v>
      </c>
      <c r="B1" s="1"/>
      <c r="C1" s="1"/>
      <c r="F1" t="s">
        <v>4</v>
      </c>
      <c r="G1" t="s">
        <v>6</v>
      </c>
      <c r="H1" t="s">
        <v>3</v>
      </c>
    </row>
    <row r="2" spans="1:8" x14ac:dyDescent="0.25">
      <c r="A2" t="s">
        <v>0</v>
      </c>
      <c r="B2" t="s">
        <v>1</v>
      </c>
      <c r="C2" t="s">
        <v>2</v>
      </c>
      <c r="E2" t="s">
        <v>0</v>
      </c>
      <c r="F2">
        <f>AVERAGE(A3:A27)</f>
        <v>20.6676559</v>
      </c>
      <c r="G2">
        <f xml:space="preserve"> MIN(A3:A27)</f>
        <v>19.549579399999999</v>
      </c>
      <c r="H2">
        <f>MAX(A3:A27)</f>
        <v>21.470187200000002</v>
      </c>
    </row>
    <row r="3" spans="1:8" x14ac:dyDescent="0.25">
      <c r="A3">
        <v>20.483905400000001</v>
      </c>
      <c r="B3">
        <v>20.483905400000001</v>
      </c>
      <c r="C3">
        <v>20.9442293</v>
      </c>
      <c r="E3" t="s">
        <v>1</v>
      </c>
      <c r="F3">
        <f>AVERAGE(B3:B27)</f>
        <v>24.016024304000002</v>
      </c>
      <c r="G3">
        <f>MIN(B3:B27)</f>
        <v>20.483905400000001</v>
      </c>
      <c r="H3">
        <f>MAX(B3:B27)</f>
        <v>25.4701737</v>
      </c>
    </row>
    <row r="4" spans="1:8" x14ac:dyDescent="0.25">
      <c r="A4">
        <v>19.645682600000001</v>
      </c>
      <c r="B4">
        <v>23.3612933</v>
      </c>
      <c r="C4">
        <v>21.023912200000002</v>
      </c>
      <c r="E4" t="s">
        <v>2</v>
      </c>
      <c r="F4">
        <f>AVERAGE(C3:C27)</f>
        <v>21.040525444</v>
      </c>
      <c r="G4">
        <f>MIN(C3:C27)</f>
        <v>20.6339863</v>
      </c>
      <c r="H4">
        <f>MAX(C3:C27)</f>
        <v>21.8002553</v>
      </c>
    </row>
    <row r="5" spans="1:8" x14ac:dyDescent="0.25">
      <c r="A5">
        <v>20.5253768</v>
      </c>
      <c r="B5">
        <v>23.135157899999999</v>
      </c>
      <c r="C5">
        <v>20.830846699999999</v>
      </c>
    </row>
    <row r="6" spans="1:8" x14ac:dyDescent="0.25">
      <c r="A6">
        <v>20.447608599999999</v>
      </c>
      <c r="B6">
        <v>23.702878200000001</v>
      </c>
      <c r="C6">
        <v>20.855609399999999</v>
      </c>
    </row>
    <row r="7" spans="1:8" x14ac:dyDescent="0.25">
      <c r="A7">
        <v>20.588184900000002</v>
      </c>
      <c r="B7">
        <v>23.94746</v>
      </c>
      <c r="C7">
        <v>21.0067941</v>
      </c>
    </row>
    <row r="8" spans="1:8" x14ac:dyDescent="0.25">
      <c r="A8">
        <v>19.954471600000002</v>
      </c>
      <c r="B8">
        <v>23.532715799999998</v>
      </c>
      <c r="C8">
        <v>21.0223528</v>
      </c>
    </row>
    <row r="9" spans="1:8" x14ac:dyDescent="0.25">
      <c r="A9">
        <v>20.325552900000002</v>
      </c>
      <c r="B9">
        <v>23.963671000000001</v>
      </c>
      <c r="C9">
        <v>20.951536600000001</v>
      </c>
    </row>
    <row r="10" spans="1:8" x14ac:dyDescent="0.25">
      <c r="A10">
        <v>20.441621300000001</v>
      </c>
      <c r="B10">
        <v>24.194825999999999</v>
      </c>
      <c r="C10">
        <v>20.842395400000001</v>
      </c>
    </row>
    <row r="11" spans="1:8" x14ac:dyDescent="0.25">
      <c r="A11">
        <v>20.8460988</v>
      </c>
      <c r="B11">
        <v>24.456387299999999</v>
      </c>
      <c r="C11">
        <v>21.140584799999999</v>
      </c>
    </row>
    <row r="12" spans="1:8" x14ac:dyDescent="0.25">
      <c r="A12">
        <v>19.816800400000002</v>
      </c>
      <c r="B12">
        <v>23.207713600000002</v>
      </c>
      <c r="C12">
        <v>20.714189099999999</v>
      </c>
    </row>
    <row r="13" spans="1:8" x14ac:dyDescent="0.25">
      <c r="A13">
        <v>20.0136784</v>
      </c>
      <c r="B13">
        <v>23.508368900000001</v>
      </c>
      <c r="C13">
        <v>20.8431946</v>
      </c>
    </row>
    <row r="14" spans="1:8" x14ac:dyDescent="0.25">
      <c r="A14">
        <v>19.549579399999999</v>
      </c>
      <c r="B14">
        <v>24.387781</v>
      </c>
      <c r="C14">
        <v>20.686507899999999</v>
      </c>
    </row>
    <row r="15" spans="1:8" x14ac:dyDescent="0.25">
      <c r="A15">
        <v>20.953758799999999</v>
      </c>
      <c r="B15">
        <v>23.435580600000002</v>
      </c>
      <c r="C15">
        <v>20.914859</v>
      </c>
    </row>
    <row r="16" spans="1:8" x14ac:dyDescent="0.25">
      <c r="A16">
        <v>21.207541299999999</v>
      </c>
      <c r="B16">
        <v>24.458136499999998</v>
      </c>
      <c r="C16">
        <v>20.823749500000002</v>
      </c>
    </row>
    <row r="17" spans="1:17" x14ac:dyDescent="0.25">
      <c r="A17">
        <v>21.129109100000001</v>
      </c>
      <c r="B17">
        <v>24.3557229</v>
      </c>
      <c r="C17">
        <v>21.214888500000001</v>
      </c>
    </row>
    <row r="18" spans="1:17" x14ac:dyDescent="0.25">
      <c r="A18">
        <v>20.743435399999999</v>
      </c>
      <c r="B18">
        <v>25.4701737</v>
      </c>
      <c r="C18">
        <v>21.306312999999999</v>
      </c>
    </row>
    <row r="19" spans="1:17" x14ac:dyDescent="0.25">
      <c r="A19">
        <v>21.470187200000002</v>
      </c>
      <c r="B19">
        <v>24.5057893</v>
      </c>
      <c r="C19">
        <v>20.9462121</v>
      </c>
    </row>
    <row r="20" spans="1:17" x14ac:dyDescent="0.25">
      <c r="A20">
        <v>21.235425299999999</v>
      </c>
      <c r="B20">
        <v>24.3882856</v>
      </c>
      <c r="C20">
        <v>20.6339863</v>
      </c>
    </row>
    <row r="21" spans="1:17" x14ac:dyDescent="0.25">
      <c r="A21">
        <v>21.077913599999999</v>
      </c>
      <c r="B21">
        <v>24.852352100000001</v>
      </c>
      <c r="C21">
        <v>20.984001800000001</v>
      </c>
    </row>
    <row r="22" spans="1:17" x14ac:dyDescent="0.25">
      <c r="A22">
        <v>20.919005500000001</v>
      </c>
      <c r="B22">
        <v>24.6923645</v>
      </c>
      <c r="C22">
        <v>21.1323726</v>
      </c>
    </row>
    <row r="23" spans="1:17" x14ac:dyDescent="0.25">
      <c r="A23">
        <v>21.253691</v>
      </c>
      <c r="B23">
        <v>25.1987396</v>
      </c>
      <c r="C23">
        <v>21.218354999999999</v>
      </c>
    </row>
    <row r="24" spans="1:17" x14ac:dyDescent="0.25">
      <c r="A24">
        <v>21.096250600000001</v>
      </c>
      <c r="B24">
        <v>24.327577300000002</v>
      </c>
      <c r="C24">
        <v>21.5046316</v>
      </c>
    </row>
    <row r="25" spans="1:17" x14ac:dyDescent="0.25">
      <c r="A25">
        <v>21.1061768</v>
      </c>
      <c r="B25">
        <v>23.826782900000001</v>
      </c>
      <c r="C25">
        <v>21.466958999999999</v>
      </c>
    </row>
    <row r="26" spans="1:17" x14ac:dyDescent="0.25">
      <c r="A26">
        <v>20.971400500000001</v>
      </c>
      <c r="B26">
        <v>24.029102300000002</v>
      </c>
      <c r="C26">
        <v>21.8002553</v>
      </c>
    </row>
    <row r="27" spans="1:17" x14ac:dyDescent="0.25">
      <c r="A27">
        <v>20.888941299999999</v>
      </c>
      <c r="B27">
        <v>24.977841900000001</v>
      </c>
      <c r="C27">
        <v>21.204399500000001</v>
      </c>
    </row>
    <row r="29" spans="1:17" x14ac:dyDescent="0.25">
      <c r="A29" s="1" t="s">
        <v>8</v>
      </c>
      <c r="B29" s="1"/>
      <c r="C29" s="1"/>
      <c r="D29" s="1"/>
      <c r="E29" s="1"/>
      <c r="G29" s="1" t="s">
        <v>9</v>
      </c>
      <c r="H29" s="1"/>
      <c r="I29" s="1"/>
      <c r="J29" s="1"/>
      <c r="K29" s="1"/>
      <c r="M29" s="1" t="s">
        <v>10</v>
      </c>
      <c r="N29" s="1"/>
      <c r="O29" s="1"/>
      <c r="P29" s="1"/>
      <c r="Q29" s="1"/>
    </row>
    <row r="30" spans="1:17" x14ac:dyDescent="0.25">
      <c r="A30" s="1" t="s">
        <v>7</v>
      </c>
      <c r="B30" s="1"/>
      <c r="C30" s="1"/>
      <c r="D30" s="1"/>
      <c r="E30" s="1"/>
      <c r="G30" s="1" t="s">
        <v>7</v>
      </c>
      <c r="H30" s="1"/>
      <c r="I30" s="1"/>
      <c r="J30" s="1"/>
      <c r="K30" s="1"/>
      <c r="M30" s="1" t="s">
        <v>7</v>
      </c>
      <c r="N30" s="1"/>
      <c r="O30" s="1"/>
      <c r="P30" s="1"/>
      <c r="Q30" s="1"/>
    </row>
    <row r="31" spans="1:17" x14ac:dyDescent="0.25">
      <c r="A31">
        <v>20000</v>
      </c>
      <c r="B31">
        <v>40000</v>
      </c>
      <c r="C31">
        <v>60000</v>
      </c>
      <c r="D31">
        <v>80000</v>
      </c>
      <c r="E31">
        <v>100000</v>
      </c>
      <c r="G31">
        <v>20000</v>
      </c>
      <c r="H31">
        <v>40000</v>
      </c>
      <c r="I31">
        <v>60000</v>
      </c>
      <c r="J31">
        <v>80000</v>
      </c>
      <c r="K31">
        <v>100000</v>
      </c>
      <c r="M31">
        <v>20000</v>
      </c>
      <c r="N31">
        <v>40000</v>
      </c>
      <c r="O31">
        <v>60000</v>
      </c>
      <c r="P31">
        <v>80000</v>
      </c>
      <c r="Q31">
        <v>100000</v>
      </c>
    </row>
    <row r="32" spans="1:17" x14ac:dyDescent="0.25">
      <c r="A32">
        <v>79700</v>
      </c>
      <c r="B32">
        <v>300</v>
      </c>
      <c r="C32">
        <v>300</v>
      </c>
      <c r="D32">
        <v>200</v>
      </c>
      <c r="E32">
        <v>300</v>
      </c>
      <c r="G32">
        <v>87100</v>
      </c>
      <c r="H32">
        <v>68700</v>
      </c>
      <c r="I32">
        <v>1400</v>
      </c>
      <c r="J32">
        <v>1200</v>
      </c>
      <c r="K32">
        <v>1700</v>
      </c>
      <c r="M32">
        <v>71800</v>
      </c>
      <c r="N32">
        <v>300</v>
      </c>
      <c r="O32">
        <v>300</v>
      </c>
      <c r="P32">
        <v>200</v>
      </c>
      <c r="Q32">
        <v>300</v>
      </c>
    </row>
    <row r="33" spans="1:17" x14ac:dyDescent="0.25">
      <c r="A33">
        <v>200</v>
      </c>
      <c r="B33">
        <v>200</v>
      </c>
      <c r="C33">
        <v>200</v>
      </c>
      <c r="D33">
        <v>500</v>
      </c>
      <c r="E33">
        <v>300</v>
      </c>
      <c r="G33">
        <v>600</v>
      </c>
      <c r="H33">
        <v>1100</v>
      </c>
      <c r="I33">
        <v>1900</v>
      </c>
      <c r="J33">
        <v>1300</v>
      </c>
      <c r="K33">
        <v>1800</v>
      </c>
      <c r="M33">
        <v>400</v>
      </c>
      <c r="N33">
        <v>300</v>
      </c>
      <c r="O33">
        <v>300</v>
      </c>
      <c r="P33">
        <v>300</v>
      </c>
      <c r="Q33">
        <v>200</v>
      </c>
    </row>
    <row r="34" spans="1:17" x14ac:dyDescent="0.25">
      <c r="A34">
        <v>200</v>
      </c>
      <c r="B34">
        <v>200</v>
      </c>
      <c r="C34">
        <v>200</v>
      </c>
      <c r="D34">
        <v>200</v>
      </c>
      <c r="E34">
        <v>200</v>
      </c>
      <c r="G34">
        <v>701</v>
      </c>
      <c r="H34">
        <v>1300</v>
      </c>
      <c r="I34">
        <v>2000</v>
      </c>
      <c r="J34">
        <v>1700</v>
      </c>
      <c r="K34">
        <v>1800</v>
      </c>
      <c r="M34">
        <v>500</v>
      </c>
      <c r="N34">
        <v>300</v>
      </c>
      <c r="O34">
        <v>200</v>
      </c>
      <c r="P34">
        <v>300</v>
      </c>
      <c r="Q34">
        <v>700</v>
      </c>
    </row>
    <row r="35" spans="1:17" x14ac:dyDescent="0.25">
      <c r="A35">
        <v>100</v>
      </c>
      <c r="B35">
        <v>200</v>
      </c>
      <c r="C35">
        <v>300</v>
      </c>
      <c r="D35">
        <v>300</v>
      </c>
      <c r="E35">
        <v>300</v>
      </c>
      <c r="G35">
        <v>1201</v>
      </c>
      <c r="H35">
        <v>899</v>
      </c>
      <c r="I35">
        <v>1299</v>
      </c>
      <c r="J35">
        <v>1500</v>
      </c>
      <c r="K35">
        <v>1500</v>
      </c>
      <c r="M35">
        <v>800</v>
      </c>
      <c r="N35">
        <v>300</v>
      </c>
      <c r="O35">
        <v>300</v>
      </c>
      <c r="P35">
        <v>300</v>
      </c>
      <c r="Q35">
        <v>300</v>
      </c>
    </row>
    <row r="36" spans="1:17" x14ac:dyDescent="0.25">
      <c r="A36">
        <v>100</v>
      </c>
      <c r="B36">
        <v>200</v>
      </c>
      <c r="C36">
        <v>200</v>
      </c>
      <c r="D36">
        <v>200</v>
      </c>
      <c r="E36">
        <v>300</v>
      </c>
      <c r="G36">
        <v>801</v>
      </c>
      <c r="H36">
        <v>899</v>
      </c>
      <c r="I36">
        <v>1900</v>
      </c>
      <c r="J36">
        <v>1600</v>
      </c>
      <c r="K36">
        <v>2101</v>
      </c>
      <c r="M36">
        <v>300</v>
      </c>
      <c r="N36">
        <v>400</v>
      </c>
      <c r="O36">
        <v>200</v>
      </c>
      <c r="P36">
        <v>400</v>
      </c>
      <c r="Q36">
        <v>300</v>
      </c>
    </row>
    <row r="37" spans="1:17" x14ac:dyDescent="0.25">
      <c r="A37">
        <v>100</v>
      </c>
      <c r="B37">
        <v>200</v>
      </c>
      <c r="C37">
        <v>300</v>
      </c>
      <c r="D37">
        <v>200</v>
      </c>
      <c r="E37">
        <v>300</v>
      </c>
      <c r="G37">
        <v>700</v>
      </c>
      <c r="H37">
        <v>1400</v>
      </c>
      <c r="I37">
        <v>1800</v>
      </c>
      <c r="J37">
        <v>1700</v>
      </c>
      <c r="K37">
        <v>1500</v>
      </c>
      <c r="M37">
        <v>400</v>
      </c>
      <c r="N37">
        <v>300</v>
      </c>
      <c r="O37">
        <v>200</v>
      </c>
      <c r="P37">
        <v>200</v>
      </c>
      <c r="Q37">
        <v>400</v>
      </c>
    </row>
    <row r="38" spans="1:17" x14ac:dyDescent="0.25">
      <c r="A38">
        <v>200</v>
      </c>
      <c r="B38">
        <v>200</v>
      </c>
      <c r="C38">
        <v>300</v>
      </c>
      <c r="D38">
        <v>200</v>
      </c>
      <c r="E38">
        <v>300</v>
      </c>
      <c r="G38">
        <v>700</v>
      </c>
      <c r="H38">
        <v>3700</v>
      </c>
      <c r="I38">
        <v>1700</v>
      </c>
      <c r="J38">
        <v>1400</v>
      </c>
      <c r="K38">
        <v>1400</v>
      </c>
      <c r="M38">
        <v>300</v>
      </c>
      <c r="N38">
        <v>300</v>
      </c>
      <c r="O38">
        <v>200</v>
      </c>
      <c r="P38">
        <v>200</v>
      </c>
      <c r="Q38">
        <v>400</v>
      </c>
    </row>
    <row r="39" spans="1:17" x14ac:dyDescent="0.25">
      <c r="A39">
        <v>100</v>
      </c>
      <c r="B39">
        <v>200</v>
      </c>
      <c r="C39">
        <v>200</v>
      </c>
      <c r="D39">
        <v>200</v>
      </c>
      <c r="E39">
        <v>200</v>
      </c>
      <c r="G39">
        <v>800</v>
      </c>
      <c r="H39">
        <v>1100</v>
      </c>
      <c r="I39">
        <v>1700</v>
      </c>
      <c r="J39">
        <v>2099</v>
      </c>
      <c r="K39">
        <v>4500</v>
      </c>
      <c r="M39">
        <v>400</v>
      </c>
      <c r="N39">
        <v>300</v>
      </c>
      <c r="O39">
        <v>400</v>
      </c>
      <c r="P39">
        <v>300</v>
      </c>
      <c r="Q39">
        <v>300</v>
      </c>
    </row>
    <row r="40" spans="1:17" x14ac:dyDescent="0.25">
      <c r="A40">
        <v>200</v>
      </c>
      <c r="B40">
        <v>200</v>
      </c>
      <c r="C40">
        <v>200</v>
      </c>
      <c r="D40">
        <v>200</v>
      </c>
      <c r="E40">
        <v>200</v>
      </c>
      <c r="G40">
        <v>901</v>
      </c>
      <c r="H40">
        <v>1700</v>
      </c>
      <c r="I40">
        <v>2499</v>
      </c>
      <c r="J40">
        <v>2000</v>
      </c>
      <c r="K40">
        <v>2099</v>
      </c>
      <c r="M40">
        <v>400</v>
      </c>
      <c r="N40">
        <v>300</v>
      </c>
      <c r="O40">
        <v>300</v>
      </c>
      <c r="P40">
        <v>200</v>
      </c>
      <c r="Q40">
        <v>300</v>
      </c>
    </row>
    <row r="41" spans="1:17" x14ac:dyDescent="0.25">
      <c r="A41">
        <v>200</v>
      </c>
      <c r="B41">
        <v>200</v>
      </c>
      <c r="C41">
        <v>200</v>
      </c>
      <c r="D41">
        <v>200</v>
      </c>
      <c r="E41">
        <v>3800</v>
      </c>
      <c r="G41">
        <v>700</v>
      </c>
      <c r="H41">
        <v>1299</v>
      </c>
      <c r="I41">
        <v>1700</v>
      </c>
      <c r="J41">
        <v>1599</v>
      </c>
      <c r="K41">
        <v>1401</v>
      </c>
      <c r="M41">
        <v>300</v>
      </c>
      <c r="N41">
        <v>300</v>
      </c>
      <c r="O41">
        <v>200</v>
      </c>
      <c r="P41">
        <v>400</v>
      </c>
      <c r="Q41">
        <v>300</v>
      </c>
    </row>
    <row r="42" spans="1:17" x14ac:dyDescent="0.25">
      <c r="A42">
        <v>200</v>
      </c>
      <c r="B42">
        <v>200</v>
      </c>
      <c r="C42">
        <v>200</v>
      </c>
      <c r="D42">
        <v>200</v>
      </c>
      <c r="E42">
        <v>200</v>
      </c>
      <c r="G42">
        <v>1299</v>
      </c>
      <c r="H42">
        <v>1399</v>
      </c>
      <c r="I42">
        <v>1700</v>
      </c>
      <c r="J42">
        <v>1900</v>
      </c>
      <c r="K42">
        <v>2200</v>
      </c>
      <c r="M42">
        <v>400</v>
      </c>
      <c r="N42">
        <v>300</v>
      </c>
      <c r="O42">
        <v>200</v>
      </c>
      <c r="P42">
        <v>200</v>
      </c>
      <c r="Q42">
        <v>500</v>
      </c>
    </row>
    <row r="43" spans="1:17" x14ac:dyDescent="0.25">
      <c r="A43">
        <v>200</v>
      </c>
      <c r="B43">
        <v>200</v>
      </c>
      <c r="C43">
        <v>200</v>
      </c>
      <c r="D43">
        <v>200</v>
      </c>
      <c r="E43">
        <v>200</v>
      </c>
      <c r="G43">
        <v>1001</v>
      </c>
      <c r="H43">
        <v>1701</v>
      </c>
      <c r="I43">
        <v>1800</v>
      </c>
      <c r="J43">
        <v>1800</v>
      </c>
      <c r="K43">
        <v>2100</v>
      </c>
      <c r="M43">
        <v>300</v>
      </c>
      <c r="N43">
        <v>300</v>
      </c>
      <c r="O43">
        <v>200</v>
      </c>
      <c r="P43">
        <v>200</v>
      </c>
      <c r="Q43">
        <v>500</v>
      </c>
    </row>
    <row r="44" spans="1:17" x14ac:dyDescent="0.25">
      <c r="A44">
        <v>200</v>
      </c>
      <c r="B44">
        <v>200</v>
      </c>
      <c r="C44">
        <v>200</v>
      </c>
      <c r="D44">
        <v>200</v>
      </c>
      <c r="E44">
        <v>300</v>
      </c>
      <c r="G44">
        <v>700</v>
      </c>
      <c r="H44">
        <v>1101</v>
      </c>
      <c r="I44">
        <v>1800</v>
      </c>
      <c r="J44">
        <v>1900</v>
      </c>
      <c r="K44">
        <v>1900</v>
      </c>
      <c r="M44">
        <v>400</v>
      </c>
      <c r="N44">
        <v>400</v>
      </c>
      <c r="O44">
        <v>200</v>
      </c>
      <c r="P44">
        <v>200</v>
      </c>
      <c r="Q44">
        <v>400</v>
      </c>
    </row>
    <row r="45" spans="1:17" x14ac:dyDescent="0.25">
      <c r="A45">
        <v>200</v>
      </c>
      <c r="B45">
        <v>200</v>
      </c>
      <c r="C45">
        <v>300</v>
      </c>
      <c r="D45">
        <v>200</v>
      </c>
      <c r="E45">
        <v>400</v>
      </c>
      <c r="G45">
        <v>700</v>
      </c>
      <c r="H45">
        <v>999</v>
      </c>
      <c r="I45">
        <v>2299</v>
      </c>
      <c r="J45">
        <v>1200</v>
      </c>
      <c r="K45">
        <v>1800</v>
      </c>
      <c r="M45">
        <v>300</v>
      </c>
      <c r="N45">
        <v>300</v>
      </c>
      <c r="O45">
        <v>200</v>
      </c>
      <c r="P45">
        <v>300</v>
      </c>
      <c r="Q45">
        <v>300</v>
      </c>
    </row>
    <row r="46" spans="1:17" x14ac:dyDescent="0.25">
      <c r="A46">
        <v>200</v>
      </c>
      <c r="B46">
        <v>200</v>
      </c>
      <c r="C46">
        <v>200</v>
      </c>
      <c r="D46">
        <v>200</v>
      </c>
      <c r="E46">
        <v>500</v>
      </c>
      <c r="G46">
        <v>1000</v>
      </c>
      <c r="H46">
        <v>1200</v>
      </c>
      <c r="I46">
        <v>1600</v>
      </c>
      <c r="J46">
        <v>1400</v>
      </c>
      <c r="K46">
        <v>1700</v>
      </c>
      <c r="M46">
        <v>300</v>
      </c>
      <c r="N46">
        <v>300</v>
      </c>
      <c r="O46">
        <v>1500</v>
      </c>
      <c r="P46">
        <v>300</v>
      </c>
      <c r="Q46">
        <v>200</v>
      </c>
    </row>
    <row r="47" spans="1:17" x14ac:dyDescent="0.25">
      <c r="A47">
        <v>200</v>
      </c>
      <c r="B47">
        <v>200</v>
      </c>
      <c r="C47">
        <v>300</v>
      </c>
      <c r="D47">
        <v>200</v>
      </c>
      <c r="E47">
        <v>200</v>
      </c>
      <c r="G47">
        <v>1200</v>
      </c>
      <c r="H47">
        <v>1900</v>
      </c>
      <c r="I47">
        <v>1900</v>
      </c>
      <c r="J47">
        <v>1800</v>
      </c>
      <c r="K47">
        <v>2000</v>
      </c>
      <c r="M47">
        <v>400</v>
      </c>
      <c r="N47">
        <v>400</v>
      </c>
      <c r="O47">
        <v>200</v>
      </c>
      <c r="P47">
        <v>200</v>
      </c>
      <c r="Q47">
        <v>200</v>
      </c>
    </row>
    <row r="48" spans="1:17" x14ac:dyDescent="0.25">
      <c r="A48">
        <v>300</v>
      </c>
      <c r="B48">
        <v>200</v>
      </c>
      <c r="C48">
        <v>200</v>
      </c>
      <c r="D48">
        <v>300</v>
      </c>
      <c r="E48">
        <v>300</v>
      </c>
      <c r="G48">
        <v>800</v>
      </c>
      <c r="H48">
        <v>1100</v>
      </c>
      <c r="I48">
        <v>1500</v>
      </c>
      <c r="J48">
        <v>1300</v>
      </c>
      <c r="K48">
        <v>1900</v>
      </c>
      <c r="M48">
        <v>400</v>
      </c>
      <c r="N48">
        <v>300</v>
      </c>
      <c r="O48">
        <v>300</v>
      </c>
      <c r="P48">
        <v>200</v>
      </c>
      <c r="Q48">
        <v>300</v>
      </c>
    </row>
    <row r="49" spans="1:17" x14ac:dyDescent="0.25">
      <c r="A49">
        <v>100</v>
      </c>
      <c r="B49">
        <v>200</v>
      </c>
      <c r="C49">
        <v>200</v>
      </c>
      <c r="D49">
        <v>200</v>
      </c>
      <c r="E49">
        <v>300</v>
      </c>
      <c r="G49">
        <v>700</v>
      </c>
      <c r="H49">
        <v>900</v>
      </c>
      <c r="I49">
        <v>2199</v>
      </c>
      <c r="J49">
        <v>1600</v>
      </c>
      <c r="K49">
        <v>1601</v>
      </c>
      <c r="M49">
        <v>500</v>
      </c>
      <c r="N49">
        <v>300</v>
      </c>
      <c r="O49">
        <v>200</v>
      </c>
      <c r="P49">
        <v>200</v>
      </c>
      <c r="Q49">
        <v>200</v>
      </c>
    </row>
    <row r="50" spans="1:17" x14ac:dyDescent="0.25">
      <c r="A50">
        <v>200</v>
      </c>
      <c r="B50">
        <v>200</v>
      </c>
      <c r="C50">
        <v>200</v>
      </c>
      <c r="D50">
        <v>200</v>
      </c>
      <c r="E50">
        <v>300</v>
      </c>
      <c r="G50">
        <v>901</v>
      </c>
      <c r="H50">
        <v>1400</v>
      </c>
      <c r="I50">
        <v>2900</v>
      </c>
      <c r="J50">
        <v>1800</v>
      </c>
      <c r="K50">
        <v>2401</v>
      </c>
      <c r="M50">
        <v>500</v>
      </c>
      <c r="N50">
        <v>300</v>
      </c>
      <c r="O50">
        <v>200</v>
      </c>
      <c r="P50">
        <v>400</v>
      </c>
      <c r="Q50">
        <v>400</v>
      </c>
    </row>
    <row r="51" spans="1:17" x14ac:dyDescent="0.25">
      <c r="A51">
        <v>200</v>
      </c>
      <c r="B51">
        <v>200</v>
      </c>
      <c r="C51">
        <v>200</v>
      </c>
      <c r="D51">
        <v>300</v>
      </c>
      <c r="E51">
        <v>300</v>
      </c>
      <c r="G51">
        <v>601</v>
      </c>
      <c r="H51">
        <v>1000</v>
      </c>
      <c r="I51">
        <v>2100</v>
      </c>
      <c r="J51">
        <v>1700</v>
      </c>
      <c r="K51">
        <v>2000</v>
      </c>
      <c r="M51">
        <v>400</v>
      </c>
      <c r="N51">
        <v>300</v>
      </c>
      <c r="O51">
        <v>200</v>
      </c>
      <c r="P51">
        <v>200</v>
      </c>
      <c r="Q51">
        <v>300</v>
      </c>
    </row>
    <row r="52" spans="1:17" x14ac:dyDescent="0.25">
      <c r="A52">
        <v>100</v>
      </c>
      <c r="B52">
        <v>201</v>
      </c>
      <c r="C52">
        <v>299</v>
      </c>
      <c r="D52">
        <v>201</v>
      </c>
      <c r="E52">
        <v>300</v>
      </c>
      <c r="G52">
        <v>701</v>
      </c>
      <c r="H52">
        <v>1200</v>
      </c>
      <c r="I52">
        <v>1900</v>
      </c>
      <c r="J52">
        <v>1600</v>
      </c>
      <c r="K52">
        <v>1700</v>
      </c>
      <c r="M52">
        <v>400</v>
      </c>
      <c r="N52">
        <v>200</v>
      </c>
      <c r="O52">
        <v>300</v>
      </c>
      <c r="P52">
        <v>300</v>
      </c>
      <c r="Q52">
        <v>300</v>
      </c>
    </row>
    <row r="53" spans="1:17" x14ac:dyDescent="0.25">
      <c r="A53">
        <v>200</v>
      </c>
      <c r="B53">
        <v>200</v>
      </c>
      <c r="C53">
        <v>300</v>
      </c>
      <c r="D53">
        <v>200</v>
      </c>
      <c r="E53">
        <v>500</v>
      </c>
      <c r="G53">
        <v>699</v>
      </c>
      <c r="H53">
        <v>999</v>
      </c>
      <c r="I53">
        <v>1600</v>
      </c>
      <c r="J53">
        <v>1301</v>
      </c>
      <c r="K53">
        <v>1300</v>
      </c>
      <c r="M53">
        <v>400</v>
      </c>
      <c r="N53">
        <v>200</v>
      </c>
      <c r="O53">
        <v>300</v>
      </c>
      <c r="P53">
        <v>300</v>
      </c>
      <c r="Q53">
        <v>300</v>
      </c>
    </row>
    <row r="54" spans="1:17" x14ac:dyDescent="0.25">
      <c r="A54">
        <v>200</v>
      </c>
      <c r="B54">
        <v>200</v>
      </c>
      <c r="C54">
        <v>300</v>
      </c>
      <c r="D54">
        <v>300</v>
      </c>
      <c r="E54">
        <v>200</v>
      </c>
      <c r="G54">
        <v>599</v>
      </c>
      <c r="H54">
        <v>1601</v>
      </c>
      <c r="I54">
        <v>1600</v>
      </c>
      <c r="J54">
        <v>1499</v>
      </c>
      <c r="K54">
        <v>1500</v>
      </c>
      <c r="M54">
        <v>400</v>
      </c>
      <c r="N54">
        <v>400</v>
      </c>
      <c r="O54">
        <v>300</v>
      </c>
      <c r="P54">
        <v>200</v>
      </c>
      <c r="Q54">
        <v>300</v>
      </c>
    </row>
    <row r="55" spans="1:17" x14ac:dyDescent="0.25">
      <c r="A55">
        <v>200</v>
      </c>
      <c r="B55">
        <v>200</v>
      </c>
      <c r="C55">
        <v>200</v>
      </c>
      <c r="D55">
        <v>200</v>
      </c>
      <c r="E55">
        <v>300</v>
      </c>
      <c r="G55">
        <v>600</v>
      </c>
      <c r="H55">
        <v>1200</v>
      </c>
      <c r="I55">
        <v>1800</v>
      </c>
      <c r="J55">
        <v>1400</v>
      </c>
      <c r="K55">
        <v>1600</v>
      </c>
      <c r="M55">
        <v>500</v>
      </c>
      <c r="N55">
        <v>300</v>
      </c>
      <c r="O55">
        <v>300</v>
      </c>
      <c r="P55">
        <v>200</v>
      </c>
      <c r="Q55">
        <v>200</v>
      </c>
    </row>
    <row r="56" spans="1:17" x14ac:dyDescent="0.25">
      <c r="A56">
        <v>301</v>
      </c>
      <c r="B56">
        <v>200</v>
      </c>
      <c r="C56">
        <v>300</v>
      </c>
      <c r="D56">
        <v>299</v>
      </c>
      <c r="E56">
        <v>200</v>
      </c>
      <c r="G56">
        <v>1100</v>
      </c>
      <c r="H56">
        <v>1500</v>
      </c>
      <c r="I56">
        <v>2000</v>
      </c>
      <c r="J56">
        <v>1700</v>
      </c>
      <c r="K56">
        <v>1900</v>
      </c>
      <c r="M56">
        <v>400</v>
      </c>
      <c r="N56">
        <v>300</v>
      </c>
      <c r="O56">
        <v>200</v>
      </c>
      <c r="P56">
        <v>200</v>
      </c>
      <c r="Q56">
        <v>200</v>
      </c>
    </row>
    <row r="58" spans="1:17" x14ac:dyDescent="0.25">
      <c r="A58" s="1" t="s">
        <v>11</v>
      </c>
      <c r="B58" s="1"/>
      <c r="C58" s="1"/>
      <c r="D58" s="1"/>
      <c r="E58" s="1"/>
      <c r="F58" s="1"/>
    </row>
    <row r="59" spans="1:17" x14ac:dyDescent="0.25">
      <c r="A59" t="s">
        <v>12</v>
      </c>
      <c r="B59">
        <v>20000</v>
      </c>
      <c r="C59">
        <v>40000</v>
      </c>
      <c r="D59">
        <v>60000</v>
      </c>
      <c r="E59">
        <v>80000</v>
      </c>
      <c r="F59">
        <v>100000</v>
      </c>
    </row>
    <row r="60" spans="1:17" x14ac:dyDescent="0.25">
      <c r="A60" t="s">
        <v>0</v>
      </c>
      <c r="B60">
        <f>AVERAGE(A32:A56)</f>
        <v>3364.04</v>
      </c>
      <c r="C60">
        <f>AVERAGE(B32:B56)</f>
        <v>204.04</v>
      </c>
      <c r="D60">
        <f>AVERAGE(C32:C56)</f>
        <v>239.96</v>
      </c>
      <c r="E60">
        <f>AVERAGE(D32:D56)</f>
        <v>232</v>
      </c>
      <c r="F60">
        <f>AVERAGE(E32:E56)</f>
        <v>428</v>
      </c>
    </row>
    <row r="61" spans="1:17" x14ac:dyDescent="0.25">
      <c r="A61" t="s">
        <v>1</v>
      </c>
      <c r="B61">
        <f>AVERAGE(G32:G56)</f>
        <v>4272.2</v>
      </c>
      <c r="C61">
        <f>AVERAGE(H32:H56)</f>
        <v>4051.88</v>
      </c>
      <c r="D61">
        <f>AVERAGE(I32:I56)</f>
        <v>1863.84</v>
      </c>
      <c r="E61">
        <f>AVERAGE(J32:J56)</f>
        <v>1599.92</v>
      </c>
      <c r="F61">
        <f>AVERAGE(K32:K56)</f>
        <v>1896.12</v>
      </c>
    </row>
    <row r="62" spans="1:17" x14ac:dyDescent="0.25">
      <c r="A62" t="s">
        <v>2</v>
      </c>
      <c r="B62">
        <f>AVERAGE(M32:M56)</f>
        <v>3264</v>
      </c>
      <c r="C62">
        <f>AVERAGE(N32:N56)</f>
        <v>308</v>
      </c>
      <c r="D62">
        <f>AVERAGE(O32:O56)</f>
        <v>296</v>
      </c>
      <c r="E62">
        <f>AVERAGE(P32:P56)</f>
        <v>256</v>
      </c>
      <c r="F62">
        <f>AVERAGE(Q32:Q56)</f>
        <v>324</v>
      </c>
    </row>
    <row r="65" spans="1:17" x14ac:dyDescent="0.25">
      <c r="A65" s="1" t="s">
        <v>13</v>
      </c>
      <c r="B65" s="1"/>
      <c r="C65" s="1"/>
      <c r="D65" s="1"/>
      <c r="E65" s="1"/>
      <c r="G65" s="1" t="s">
        <v>14</v>
      </c>
      <c r="H65" s="1"/>
      <c r="I65" s="1"/>
      <c r="J65" s="1"/>
      <c r="K65" s="1"/>
      <c r="M65" s="1" t="s">
        <v>15</v>
      </c>
      <c r="N65" s="1"/>
      <c r="O65" s="1"/>
      <c r="P65" s="1"/>
      <c r="Q65" s="1"/>
    </row>
    <row r="66" spans="1:17" x14ac:dyDescent="0.25">
      <c r="A66" s="1" t="s">
        <v>7</v>
      </c>
      <c r="B66" s="1"/>
      <c r="C66" s="1"/>
      <c r="D66" s="1"/>
      <c r="E66" s="1"/>
      <c r="G66" s="1" t="s">
        <v>7</v>
      </c>
      <c r="H66" s="1"/>
      <c r="I66" s="1"/>
      <c r="J66" s="1"/>
      <c r="K66" s="1"/>
      <c r="M66" s="1" t="s">
        <v>7</v>
      </c>
      <c r="N66" s="1"/>
      <c r="O66" s="1"/>
      <c r="P66" s="1"/>
      <c r="Q66" s="1"/>
    </row>
    <row r="67" spans="1:17" x14ac:dyDescent="0.25">
      <c r="A67">
        <v>20000</v>
      </c>
      <c r="B67">
        <v>40000</v>
      </c>
      <c r="C67">
        <v>60000</v>
      </c>
      <c r="D67">
        <v>80000</v>
      </c>
      <c r="E67">
        <v>100000</v>
      </c>
      <c r="G67">
        <v>20000</v>
      </c>
      <c r="H67">
        <v>40000</v>
      </c>
      <c r="I67">
        <v>60000</v>
      </c>
      <c r="J67">
        <v>80000</v>
      </c>
      <c r="K67">
        <v>100000</v>
      </c>
      <c r="M67">
        <v>20000</v>
      </c>
      <c r="N67">
        <v>40000</v>
      </c>
      <c r="O67">
        <v>60000</v>
      </c>
      <c r="P67">
        <v>80000</v>
      </c>
      <c r="Q67">
        <v>100000</v>
      </c>
    </row>
    <row r="68" spans="1:17" x14ac:dyDescent="0.25">
      <c r="A68">
        <v>37693536</v>
      </c>
      <c r="B68">
        <v>122856952</v>
      </c>
      <c r="C68">
        <v>271063440</v>
      </c>
      <c r="D68">
        <v>439286776</v>
      </c>
      <c r="E68">
        <v>615426984</v>
      </c>
      <c r="G68">
        <v>37672440</v>
      </c>
      <c r="H68">
        <v>122789928</v>
      </c>
      <c r="I68">
        <v>271155832</v>
      </c>
      <c r="J68">
        <v>438900080</v>
      </c>
      <c r="K68">
        <v>615200288</v>
      </c>
      <c r="M68">
        <v>47998264</v>
      </c>
      <c r="N68">
        <v>143874984</v>
      </c>
      <c r="O68">
        <v>303192696</v>
      </c>
      <c r="P68">
        <v>482748720</v>
      </c>
      <c r="Q68">
        <v>671153888</v>
      </c>
    </row>
    <row r="69" spans="1:17" x14ac:dyDescent="0.25">
      <c r="A69">
        <v>37726584</v>
      </c>
      <c r="B69">
        <v>122888872</v>
      </c>
      <c r="C69">
        <v>271094776</v>
      </c>
      <c r="D69">
        <v>439317984</v>
      </c>
      <c r="E69">
        <v>615458192</v>
      </c>
      <c r="G69">
        <v>37682896</v>
      </c>
      <c r="H69">
        <v>122800384</v>
      </c>
      <c r="I69">
        <v>271166288</v>
      </c>
      <c r="J69">
        <v>438910536</v>
      </c>
      <c r="K69">
        <v>615210744</v>
      </c>
      <c r="M69">
        <v>48008720</v>
      </c>
      <c r="N69">
        <v>143885440</v>
      </c>
      <c r="O69">
        <v>303203152</v>
      </c>
      <c r="P69">
        <v>482759176</v>
      </c>
      <c r="Q69">
        <v>671164344</v>
      </c>
    </row>
    <row r="70" spans="1:17" x14ac:dyDescent="0.25">
      <c r="A70">
        <v>37738200</v>
      </c>
      <c r="B70">
        <v>122900488</v>
      </c>
      <c r="C70">
        <v>271106392</v>
      </c>
      <c r="D70">
        <v>439329600</v>
      </c>
      <c r="E70">
        <v>615469808</v>
      </c>
      <c r="G70">
        <v>37693296</v>
      </c>
      <c r="H70">
        <v>122810784</v>
      </c>
      <c r="I70">
        <v>271176688</v>
      </c>
      <c r="J70">
        <v>438920936</v>
      </c>
      <c r="K70">
        <v>615221144</v>
      </c>
      <c r="M70">
        <v>48019120</v>
      </c>
      <c r="N70">
        <v>143895840</v>
      </c>
      <c r="O70">
        <v>303213552</v>
      </c>
      <c r="P70">
        <v>482769576</v>
      </c>
      <c r="Q70">
        <v>671174744</v>
      </c>
    </row>
    <row r="71" spans="1:17" x14ac:dyDescent="0.25">
      <c r="A71">
        <v>37755880</v>
      </c>
      <c r="B71">
        <v>122918168</v>
      </c>
      <c r="C71">
        <v>271124072</v>
      </c>
      <c r="D71">
        <v>439347280</v>
      </c>
      <c r="E71">
        <v>615487488</v>
      </c>
      <c r="G71">
        <v>37703696</v>
      </c>
      <c r="H71">
        <v>122821184</v>
      </c>
      <c r="I71">
        <v>271187088</v>
      </c>
      <c r="J71">
        <v>438931336</v>
      </c>
      <c r="K71">
        <v>615231544</v>
      </c>
      <c r="M71">
        <v>48029520</v>
      </c>
      <c r="N71">
        <v>143906240</v>
      </c>
      <c r="O71">
        <v>303223952</v>
      </c>
      <c r="P71">
        <v>482779976</v>
      </c>
      <c r="Q71">
        <v>671185144</v>
      </c>
    </row>
    <row r="72" spans="1:17" x14ac:dyDescent="0.25">
      <c r="A72">
        <v>37766256</v>
      </c>
      <c r="B72">
        <v>122928544</v>
      </c>
      <c r="C72">
        <v>271134448</v>
      </c>
      <c r="D72">
        <v>439357656</v>
      </c>
      <c r="E72">
        <v>615497864</v>
      </c>
      <c r="G72">
        <v>37714096</v>
      </c>
      <c r="H72">
        <v>122831584</v>
      </c>
      <c r="I72">
        <v>271197488</v>
      </c>
      <c r="J72">
        <v>438941736</v>
      </c>
      <c r="K72">
        <v>615241944</v>
      </c>
      <c r="M72">
        <v>48039920</v>
      </c>
      <c r="N72">
        <v>143916640</v>
      </c>
      <c r="O72">
        <v>303234352</v>
      </c>
      <c r="P72">
        <v>482790376</v>
      </c>
      <c r="Q72">
        <v>671195544</v>
      </c>
    </row>
    <row r="73" spans="1:17" x14ac:dyDescent="0.25">
      <c r="A73">
        <v>37776632</v>
      </c>
      <c r="B73">
        <v>122938920</v>
      </c>
      <c r="C73">
        <v>271144824</v>
      </c>
      <c r="D73">
        <v>439368032</v>
      </c>
      <c r="E73">
        <v>615508240</v>
      </c>
      <c r="G73">
        <v>37724496</v>
      </c>
      <c r="H73">
        <v>122841984</v>
      </c>
      <c r="I73">
        <v>271207888</v>
      </c>
      <c r="J73">
        <v>438952136</v>
      </c>
      <c r="K73">
        <v>615252344</v>
      </c>
      <c r="M73">
        <v>48050320</v>
      </c>
      <c r="N73">
        <v>143927040</v>
      </c>
      <c r="O73">
        <v>303244752</v>
      </c>
      <c r="P73">
        <v>482800776</v>
      </c>
      <c r="Q73">
        <v>671205944</v>
      </c>
    </row>
    <row r="74" spans="1:17" x14ac:dyDescent="0.25">
      <c r="A74">
        <v>37787032</v>
      </c>
      <c r="B74">
        <v>122949320</v>
      </c>
      <c r="C74">
        <v>271155224</v>
      </c>
      <c r="D74">
        <v>439378432</v>
      </c>
      <c r="E74">
        <v>615518640</v>
      </c>
      <c r="G74">
        <v>37734896</v>
      </c>
      <c r="H74">
        <v>122852384</v>
      </c>
      <c r="I74">
        <v>271218288</v>
      </c>
      <c r="J74">
        <v>438962536</v>
      </c>
      <c r="K74">
        <v>615262744</v>
      </c>
      <c r="M74">
        <v>48060720</v>
      </c>
      <c r="N74">
        <v>143937440</v>
      </c>
      <c r="O74">
        <v>303255152</v>
      </c>
      <c r="P74">
        <v>482811176</v>
      </c>
      <c r="Q74">
        <v>671216344</v>
      </c>
    </row>
    <row r="75" spans="1:17" x14ac:dyDescent="0.25">
      <c r="A75">
        <v>37797408</v>
      </c>
      <c r="B75">
        <v>122959696</v>
      </c>
      <c r="C75">
        <v>271165600</v>
      </c>
      <c r="D75">
        <v>439388808</v>
      </c>
      <c r="E75">
        <v>615529016</v>
      </c>
      <c r="G75">
        <v>37745296</v>
      </c>
      <c r="H75">
        <v>122862784</v>
      </c>
      <c r="I75">
        <v>271228688</v>
      </c>
      <c r="J75">
        <v>438972936</v>
      </c>
      <c r="K75">
        <v>615273144</v>
      </c>
      <c r="M75">
        <v>48071120</v>
      </c>
      <c r="N75">
        <v>143947840</v>
      </c>
      <c r="O75">
        <v>303265552</v>
      </c>
      <c r="P75">
        <v>482821576</v>
      </c>
      <c r="Q75">
        <v>671226744</v>
      </c>
    </row>
    <row r="76" spans="1:17" x14ac:dyDescent="0.25">
      <c r="A76">
        <v>37807808</v>
      </c>
      <c r="B76">
        <v>122970096</v>
      </c>
      <c r="C76">
        <v>271176000</v>
      </c>
      <c r="D76">
        <v>439399208</v>
      </c>
      <c r="E76">
        <v>615539416</v>
      </c>
      <c r="G76">
        <v>37755696</v>
      </c>
      <c r="H76">
        <v>122873184</v>
      </c>
      <c r="I76">
        <v>271239088</v>
      </c>
      <c r="J76">
        <v>438983336</v>
      </c>
      <c r="K76">
        <v>615283544</v>
      </c>
      <c r="M76">
        <v>48081520</v>
      </c>
      <c r="N76">
        <v>143958240</v>
      </c>
      <c r="O76">
        <v>303275952</v>
      </c>
      <c r="P76">
        <v>482831976</v>
      </c>
      <c r="Q76">
        <v>671237144</v>
      </c>
    </row>
    <row r="77" spans="1:17" x14ac:dyDescent="0.25">
      <c r="A77">
        <v>37818208</v>
      </c>
      <c r="B77">
        <v>122980496</v>
      </c>
      <c r="C77">
        <v>271186400</v>
      </c>
      <c r="D77">
        <v>439409608</v>
      </c>
      <c r="E77">
        <v>615549816</v>
      </c>
      <c r="G77">
        <v>37766096</v>
      </c>
      <c r="H77">
        <v>122883584</v>
      </c>
      <c r="I77">
        <v>271249488</v>
      </c>
      <c r="J77">
        <v>438993736</v>
      </c>
      <c r="K77">
        <v>615293944</v>
      </c>
      <c r="M77">
        <v>48091920</v>
      </c>
      <c r="N77">
        <v>143968640</v>
      </c>
      <c r="O77">
        <v>303286352</v>
      </c>
      <c r="P77">
        <v>482842376</v>
      </c>
      <c r="Q77">
        <v>671247544</v>
      </c>
    </row>
    <row r="78" spans="1:17" x14ac:dyDescent="0.25">
      <c r="A78">
        <v>37828608</v>
      </c>
      <c r="B78">
        <v>122990896</v>
      </c>
      <c r="C78">
        <v>271196800</v>
      </c>
      <c r="D78">
        <v>439420008</v>
      </c>
      <c r="E78">
        <v>615560216</v>
      </c>
      <c r="G78">
        <v>37776496</v>
      </c>
      <c r="H78">
        <v>122893984</v>
      </c>
      <c r="I78">
        <v>271259888</v>
      </c>
      <c r="J78">
        <v>439004136</v>
      </c>
      <c r="K78">
        <v>615304344</v>
      </c>
      <c r="M78">
        <v>48102320</v>
      </c>
      <c r="N78">
        <v>143979040</v>
      </c>
      <c r="O78">
        <v>303296752</v>
      </c>
      <c r="P78">
        <v>482852776</v>
      </c>
      <c r="Q78">
        <v>671257944</v>
      </c>
    </row>
    <row r="79" spans="1:17" x14ac:dyDescent="0.25">
      <c r="A79">
        <v>37839032</v>
      </c>
      <c r="B79">
        <v>123001320</v>
      </c>
      <c r="C79">
        <v>271207224</v>
      </c>
      <c r="D79">
        <v>439430432</v>
      </c>
      <c r="E79">
        <v>615570640</v>
      </c>
      <c r="G79">
        <v>37786920</v>
      </c>
      <c r="H79">
        <v>122904408</v>
      </c>
      <c r="I79">
        <v>271270312</v>
      </c>
      <c r="J79">
        <v>439014560</v>
      </c>
      <c r="K79">
        <v>615314768</v>
      </c>
      <c r="M79">
        <v>48112744</v>
      </c>
      <c r="N79">
        <v>143989464</v>
      </c>
      <c r="O79">
        <v>303307176</v>
      </c>
      <c r="P79">
        <v>482863200</v>
      </c>
      <c r="Q79">
        <v>671268368</v>
      </c>
    </row>
    <row r="80" spans="1:17" x14ac:dyDescent="0.25">
      <c r="A80">
        <v>37849432</v>
      </c>
      <c r="B80">
        <v>123011720</v>
      </c>
      <c r="C80">
        <v>271217624</v>
      </c>
      <c r="D80">
        <v>439440832</v>
      </c>
      <c r="E80">
        <v>615581040</v>
      </c>
      <c r="G80">
        <v>37797448</v>
      </c>
      <c r="H80">
        <v>122914936</v>
      </c>
      <c r="I80">
        <v>271280840</v>
      </c>
      <c r="J80">
        <v>439025088</v>
      </c>
      <c r="K80">
        <v>615325296</v>
      </c>
      <c r="M80">
        <v>48123144</v>
      </c>
      <c r="N80">
        <v>143999864</v>
      </c>
      <c r="O80">
        <v>303317576</v>
      </c>
      <c r="P80">
        <v>482873600</v>
      </c>
      <c r="Q80">
        <v>671278768</v>
      </c>
    </row>
    <row r="81" spans="1:17" x14ac:dyDescent="0.25">
      <c r="A81">
        <v>37859832</v>
      </c>
      <c r="B81">
        <v>123022120</v>
      </c>
      <c r="C81">
        <v>271228024</v>
      </c>
      <c r="D81">
        <v>439451232</v>
      </c>
      <c r="E81">
        <v>615591440</v>
      </c>
      <c r="G81">
        <v>37807848</v>
      </c>
      <c r="H81">
        <v>122925336</v>
      </c>
      <c r="I81">
        <v>271291240</v>
      </c>
      <c r="J81">
        <v>439035488</v>
      </c>
      <c r="K81">
        <v>615335696</v>
      </c>
      <c r="M81">
        <v>48133544</v>
      </c>
      <c r="N81">
        <v>144010264</v>
      </c>
      <c r="O81">
        <v>303327976</v>
      </c>
      <c r="P81">
        <v>482884000</v>
      </c>
      <c r="Q81">
        <v>671289168</v>
      </c>
    </row>
    <row r="82" spans="1:17" x14ac:dyDescent="0.25">
      <c r="A82">
        <v>37870232</v>
      </c>
      <c r="B82">
        <v>123032520</v>
      </c>
      <c r="C82">
        <v>271238424</v>
      </c>
      <c r="D82">
        <v>439461632</v>
      </c>
      <c r="E82">
        <v>615601840</v>
      </c>
      <c r="G82">
        <v>37818248</v>
      </c>
      <c r="H82">
        <v>122935736</v>
      </c>
      <c r="I82">
        <v>271301640</v>
      </c>
      <c r="J82">
        <v>439045888</v>
      </c>
      <c r="K82">
        <v>615346096</v>
      </c>
      <c r="M82">
        <v>48143944</v>
      </c>
      <c r="N82">
        <v>144020664</v>
      </c>
      <c r="O82">
        <v>303338376</v>
      </c>
      <c r="P82">
        <v>482894400</v>
      </c>
      <c r="Q82">
        <v>671299568</v>
      </c>
    </row>
    <row r="83" spans="1:17" x14ac:dyDescent="0.25">
      <c r="A83">
        <v>37880632</v>
      </c>
      <c r="B83">
        <v>123042920</v>
      </c>
      <c r="C83">
        <v>271248824</v>
      </c>
      <c r="D83">
        <v>439472032</v>
      </c>
      <c r="E83">
        <v>615612240</v>
      </c>
      <c r="G83">
        <v>37828648</v>
      </c>
      <c r="H83">
        <v>122946136</v>
      </c>
      <c r="I83">
        <v>271312040</v>
      </c>
      <c r="J83">
        <v>439056288</v>
      </c>
      <c r="K83">
        <v>615356496</v>
      </c>
      <c r="M83">
        <v>48154344</v>
      </c>
      <c r="N83">
        <v>144031064</v>
      </c>
      <c r="O83">
        <v>303348776</v>
      </c>
      <c r="P83">
        <v>482904800</v>
      </c>
      <c r="Q83">
        <v>671309968</v>
      </c>
    </row>
    <row r="84" spans="1:17" x14ac:dyDescent="0.25">
      <c r="A84">
        <v>37891056</v>
      </c>
      <c r="B84">
        <v>123053344</v>
      </c>
      <c r="C84">
        <v>271259248</v>
      </c>
      <c r="D84">
        <v>439482456</v>
      </c>
      <c r="E84">
        <v>615622664</v>
      </c>
      <c r="G84">
        <v>37839072</v>
      </c>
      <c r="H84">
        <v>122956560</v>
      </c>
      <c r="I84">
        <v>271322464</v>
      </c>
      <c r="J84">
        <v>439066712</v>
      </c>
      <c r="K84">
        <v>615366920</v>
      </c>
      <c r="M84">
        <v>48166040</v>
      </c>
      <c r="N84">
        <v>144042760</v>
      </c>
      <c r="O84">
        <v>303360472</v>
      </c>
      <c r="P84">
        <v>482916496</v>
      </c>
      <c r="Q84">
        <v>671321664</v>
      </c>
    </row>
    <row r="85" spans="1:17" x14ac:dyDescent="0.25">
      <c r="A85">
        <v>37892984</v>
      </c>
      <c r="B85">
        <v>123055272</v>
      </c>
      <c r="C85">
        <v>271261176</v>
      </c>
      <c r="D85">
        <v>439484384</v>
      </c>
      <c r="E85">
        <v>615624592</v>
      </c>
      <c r="G85">
        <v>37849472</v>
      </c>
      <c r="H85">
        <v>122966960</v>
      </c>
      <c r="I85">
        <v>271332864</v>
      </c>
      <c r="J85">
        <v>439077112</v>
      </c>
      <c r="K85">
        <v>615377320</v>
      </c>
      <c r="M85">
        <v>48176440</v>
      </c>
      <c r="N85">
        <v>144053160</v>
      </c>
      <c r="O85">
        <v>303370872</v>
      </c>
      <c r="P85">
        <v>482926896</v>
      </c>
      <c r="Q85">
        <v>671332064</v>
      </c>
    </row>
    <row r="86" spans="1:17" x14ac:dyDescent="0.25">
      <c r="A86">
        <v>37903384</v>
      </c>
      <c r="B86">
        <v>123065672</v>
      </c>
      <c r="C86">
        <v>271271576</v>
      </c>
      <c r="D86">
        <v>439494784</v>
      </c>
      <c r="E86">
        <v>615634992</v>
      </c>
      <c r="G86">
        <v>37859872</v>
      </c>
      <c r="H86">
        <v>122977360</v>
      </c>
      <c r="I86">
        <v>271343264</v>
      </c>
      <c r="J86">
        <v>439087512</v>
      </c>
      <c r="K86">
        <v>615387720</v>
      </c>
      <c r="M86">
        <v>48186840</v>
      </c>
      <c r="N86">
        <v>144063560</v>
      </c>
      <c r="O86">
        <v>303381272</v>
      </c>
      <c r="P86">
        <v>482937296</v>
      </c>
      <c r="Q86">
        <v>671342464</v>
      </c>
    </row>
    <row r="87" spans="1:17" x14ac:dyDescent="0.25">
      <c r="A87">
        <v>37913784</v>
      </c>
      <c r="B87">
        <v>123076072</v>
      </c>
      <c r="C87">
        <v>271281976</v>
      </c>
      <c r="D87">
        <v>439505184</v>
      </c>
      <c r="E87">
        <v>615645392</v>
      </c>
      <c r="G87">
        <v>37870272</v>
      </c>
      <c r="H87">
        <v>122987760</v>
      </c>
      <c r="I87">
        <v>271353664</v>
      </c>
      <c r="J87">
        <v>439097912</v>
      </c>
      <c r="K87">
        <v>615398120</v>
      </c>
      <c r="M87">
        <v>48197240</v>
      </c>
      <c r="N87">
        <v>144073960</v>
      </c>
      <c r="O87">
        <v>303391672</v>
      </c>
      <c r="P87">
        <v>482947696</v>
      </c>
      <c r="Q87">
        <v>671352864</v>
      </c>
    </row>
    <row r="88" spans="1:17" x14ac:dyDescent="0.25">
      <c r="A88">
        <v>37924160</v>
      </c>
      <c r="B88">
        <v>123086448</v>
      </c>
      <c r="C88">
        <v>271292352</v>
      </c>
      <c r="D88">
        <v>439515560</v>
      </c>
      <c r="E88">
        <v>615655768</v>
      </c>
      <c r="G88">
        <v>37880672</v>
      </c>
      <c r="H88">
        <v>122998160</v>
      </c>
      <c r="I88">
        <v>271364064</v>
      </c>
      <c r="J88">
        <v>439108312</v>
      </c>
      <c r="K88">
        <v>615408520</v>
      </c>
      <c r="M88">
        <v>48207640</v>
      </c>
      <c r="N88">
        <v>144084360</v>
      </c>
      <c r="O88">
        <v>303402072</v>
      </c>
      <c r="P88">
        <v>482958096</v>
      </c>
      <c r="Q88">
        <v>671363264</v>
      </c>
    </row>
    <row r="89" spans="1:17" x14ac:dyDescent="0.25">
      <c r="A89">
        <v>37934560</v>
      </c>
      <c r="B89">
        <v>123096848</v>
      </c>
      <c r="C89">
        <v>271302752</v>
      </c>
      <c r="D89">
        <v>439525960</v>
      </c>
      <c r="E89">
        <v>615666168</v>
      </c>
      <c r="G89">
        <v>37891072</v>
      </c>
      <c r="H89">
        <v>123008560</v>
      </c>
      <c r="I89">
        <v>271374464</v>
      </c>
      <c r="J89">
        <v>439118712</v>
      </c>
      <c r="K89">
        <v>615418920</v>
      </c>
      <c r="M89">
        <v>48218040</v>
      </c>
      <c r="N89">
        <v>144094760</v>
      </c>
      <c r="O89">
        <v>303412472</v>
      </c>
      <c r="P89">
        <v>482968496</v>
      </c>
      <c r="Q89">
        <v>671373664</v>
      </c>
    </row>
    <row r="90" spans="1:17" x14ac:dyDescent="0.25">
      <c r="A90">
        <v>37944960</v>
      </c>
      <c r="B90">
        <v>123107248</v>
      </c>
      <c r="C90">
        <v>271313152</v>
      </c>
      <c r="D90">
        <v>439536360</v>
      </c>
      <c r="E90">
        <v>615676568</v>
      </c>
      <c r="G90">
        <v>37902088</v>
      </c>
      <c r="H90">
        <v>123019576</v>
      </c>
      <c r="I90">
        <v>271385480</v>
      </c>
      <c r="J90">
        <v>439129728</v>
      </c>
      <c r="K90">
        <v>615429936</v>
      </c>
      <c r="M90">
        <v>48228440</v>
      </c>
      <c r="N90">
        <v>144105160</v>
      </c>
      <c r="O90">
        <v>303422872</v>
      </c>
      <c r="P90">
        <v>482978896</v>
      </c>
      <c r="Q90">
        <v>671384064</v>
      </c>
    </row>
    <row r="91" spans="1:17" x14ac:dyDescent="0.25">
      <c r="A91">
        <v>37955408</v>
      </c>
      <c r="B91">
        <v>123117696</v>
      </c>
      <c r="C91">
        <v>271323600</v>
      </c>
      <c r="D91">
        <v>439546808</v>
      </c>
      <c r="E91">
        <v>615687016</v>
      </c>
      <c r="G91">
        <v>37912536</v>
      </c>
      <c r="H91">
        <v>123030024</v>
      </c>
      <c r="I91">
        <v>271395928</v>
      </c>
      <c r="J91">
        <v>439140176</v>
      </c>
      <c r="K91">
        <v>615440384</v>
      </c>
      <c r="M91">
        <v>48238944</v>
      </c>
      <c r="N91">
        <v>144115664</v>
      </c>
      <c r="O91">
        <v>303433376</v>
      </c>
      <c r="P91">
        <v>482989400</v>
      </c>
      <c r="Q91">
        <v>671394568</v>
      </c>
    </row>
    <row r="92" spans="1:17" x14ac:dyDescent="0.25">
      <c r="A92">
        <v>37965808</v>
      </c>
      <c r="B92">
        <v>123128096</v>
      </c>
      <c r="C92">
        <v>271334000</v>
      </c>
      <c r="D92">
        <v>439557208</v>
      </c>
      <c r="E92">
        <v>615697416</v>
      </c>
      <c r="G92">
        <v>37922936</v>
      </c>
      <c r="H92">
        <v>123040424</v>
      </c>
      <c r="I92">
        <v>271406328</v>
      </c>
      <c r="J92">
        <v>439150576</v>
      </c>
      <c r="K92">
        <v>615450784</v>
      </c>
      <c r="M92">
        <v>48249344</v>
      </c>
      <c r="N92">
        <v>144126064</v>
      </c>
      <c r="O92">
        <v>303443776</v>
      </c>
      <c r="P92">
        <v>482999800</v>
      </c>
      <c r="Q92">
        <v>671404968</v>
      </c>
    </row>
    <row r="94" spans="1:17" x14ac:dyDescent="0.25">
      <c r="A94" s="1" t="s">
        <v>16</v>
      </c>
      <c r="B94" s="1"/>
      <c r="C94" s="1"/>
      <c r="D94" s="1"/>
      <c r="E94" s="1"/>
      <c r="F94" s="1"/>
      <c r="H94" s="2"/>
      <c r="I94" s="2"/>
      <c r="J94" s="2"/>
      <c r="K94" s="2"/>
      <c r="L94" s="2"/>
      <c r="M94" s="2"/>
    </row>
    <row r="95" spans="1:17" x14ac:dyDescent="0.25">
      <c r="A95" t="s">
        <v>12</v>
      </c>
      <c r="B95">
        <v>20000</v>
      </c>
      <c r="C95">
        <v>40000</v>
      </c>
      <c r="D95">
        <v>60000</v>
      </c>
      <c r="E95">
        <v>80000</v>
      </c>
      <c r="F95">
        <v>100000</v>
      </c>
    </row>
    <row r="96" spans="1:17" x14ac:dyDescent="0.25">
      <c r="A96" t="s">
        <v>0</v>
      </c>
      <c r="B96">
        <f>AVERAGE(A68:A92)</f>
        <v>37844856.640000001</v>
      </c>
      <c r="C96">
        <f>AVERAGE(B68:B92)</f>
        <v>123007189.76000001</v>
      </c>
      <c r="D96">
        <f>AVERAGE(C68:C92)</f>
        <v>271213117.12</v>
      </c>
      <c r="E96">
        <f>AVERAGE(D68:D92)</f>
        <v>439436330.24000001</v>
      </c>
      <c r="F96">
        <f>AVERAGE(E68:E92)</f>
        <v>615576538.24000001</v>
      </c>
    </row>
    <row r="97" spans="1:8" x14ac:dyDescent="0.25">
      <c r="A97" t="s">
        <v>1</v>
      </c>
      <c r="B97">
        <f>AVERAGE(G68:G92)</f>
        <v>37797460.159999996</v>
      </c>
      <c r="C97">
        <f>AVERAGE(H68:H92)</f>
        <v>122914948.16</v>
      </c>
      <c r="D97">
        <f>AVERAGE(I68:I92)</f>
        <v>271280852.16000003</v>
      </c>
      <c r="E97">
        <f>AVERAGE(J68:J92)</f>
        <v>439025100.16000003</v>
      </c>
      <c r="F97">
        <f>AVERAGE(K68:K92)</f>
        <v>615325308.15999997</v>
      </c>
    </row>
    <row r="98" spans="1:8" x14ac:dyDescent="0.25">
      <c r="A98" t="s">
        <v>2</v>
      </c>
      <c r="B98">
        <f>AVERAGE(M68:M92)</f>
        <v>48123606.079999998</v>
      </c>
      <c r="C98">
        <f>AVERAGE(N68:N92)</f>
        <v>144000326.08000001</v>
      </c>
      <c r="D98">
        <f>AVERAGE(O68:O92)</f>
        <v>303318038.07999998</v>
      </c>
      <c r="E98">
        <f>AVERAGE(P68:P92)</f>
        <v>482874062.07999998</v>
      </c>
      <c r="F98">
        <f>AVERAGE(Q68:Q92)</f>
        <v>671279230.08000004</v>
      </c>
    </row>
    <row r="100" spans="1:8" x14ac:dyDescent="0.25">
      <c r="A100" s="1" t="s">
        <v>19</v>
      </c>
      <c r="B100" s="1"/>
      <c r="D100" s="1" t="s">
        <v>20</v>
      </c>
      <c r="E100" s="1"/>
      <c r="G100" s="1" t="s">
        <v>21</v>
      </c>
      <c r="H100" s="1"/>
    </row>
    <row r="101" spans="1:8" x14ac:dyDescent="0.25">
      <c r="A101" t="s">
        <v>17</v>
      </c>
      <c r="B101" t="s">
        <v>18</v>
      </c>
      <c r="D101" t="s">
        <v>17</v>
      </c>
      <c r="E101" t="s">
        <v>18</v>
      </c>
      <c r="G101" t="s">
        <v>17</v>
      </c>
      <c r="H101" t="s">
        <v>18</v>
      </c>
    </row>
    <row r="102" spans="1:8" x14ac:dyDescent="0.25">
      <c r="A102">
        <v>12866</v>
      </c>
      <c r="B102">
        <v>24962</v>
      </c>
      <c r="D102">
        <v>13293</v>
      </c>
      <c r="E102">
        <v>25139</v>
      </c>
      <c r="G102">
        <v>13305</v>
      </c>
      <c r="H102">
        <v>25459</v>
      </c>
    </row>
    <row r="103" spans="1:8" x14ac:dyDescent="0.25">
      <c r="A103">
        <v>12495</v>
      </c>
      <c r="B103">
        <v>24048</v>
      </c>
      <c r="D103">
        <v>13519</v>
      </c>
      <c r="E103">
        <v>25417</v>
      </c>
      <c r="G103">
        <v>13557</v>
      </c>
      <c r="H103">
        <v>25106</v>
      </c>
    </row>
    <row r="104" spans="1:8" x14ac:dyDescent="0.25">
      <c r="A104">
        <v>13212</v>
      </c>
      <c r="B104">
        <v>25174</v>
      </c>
      <c r="D104">
        <v>13361</v>
      </c>
      <c r="E104">
        <v>25354</v>
      </c>
      <c r="G104">
        <v>13728</v>
      </c>
      <c r="H104">
        <v>24949</v>
      </c>
    </row>
    <row r="105" spans="1:8" x14ac:dyDescent="0.25">
      <c r="A105">
        <v>12870</v>
      </c>
      <c r="B105">
        <v>24961</v>
      </c>
      <c r="D105">
        <v>12888</v>
      </c>
      <c r="E105">
        <v>25327</v>
      </c>
      <c r="G105">
        <v>13345</v>
      </c>
      <c r="H105">
        <v>24975</v>
      </c>
    </row>
    <row r="106" spans="1:8" x14ac:dyDescent="0.25">
      <c r="A106">
        <v>12846</v>
      </c>
      <c r="B106">
        <v>24523</v>
      </c>
      <c r="D106">
        <v>13252</v>
      </c>
      <c r="E106">
        <v>25378</v>
      </c>
      <c r="G106">
        <v>13036</v>
      </c>
      <c r="H106">
        <v>25362</v>
      </c>
    </row>
    <row r="107" spans="1:8" x14ac:dyDescent="0.25">
      <c r="A107">
        <v>12615</v>
      </c>
      <c r="B107">
        <v>23987</v>
      </c>
      <c r="D107">
        <v>13357</v>
      </c>
      <c r="E107">
        <v>25436</v>
      </c>
      <c r="G107">
        <v>13265</v>
      </c>
      <c r="H107">
        <v>25178</v>
      </c>
    </row>
    <row r="108" spans="1:8" x14ac:dyDescent="0.25">
      <c r="A108">
        <v>12629</v>
      </c>
      <c r="B108">
        <v>24545</v>
      </c>
      <c r="D108">
        <v>13118</v>
      </c>
      <c r="E108">
        <v>25261</v>
      </c>
      <c r="G108">
        <v>13079</v>
      </c>
      <c r="H108">
        <v>25526</v>
      </c>
    </row>
    <row r="109" spans="1:8" x14ac:dyDescent="0.25">
      <c r="A109">
        <v>12719</v>
      </c>
      <c r="B109">
        <v>24525</v>
      </c>
      <c r="D109">
        <v>13041</v>
      </c>
      <c r="E109">
        <v>25274</v>
      </c>
      <c r="G109">
        <v>13213</v>
      </c>
      <c r="H109">
        <v>25345</v>
      </c>
    </row>
    <row r="110" spans="1:8" x14ac:dyDescent="0.25">
      <c r="A110">
        <v>12678</v>
      </c>
      <c r="B110">
        <v>24327</v>
      </c>
      <c r="D110">
        <v>12880</v>
      </c>
      <c r="E110">
        <v>25264</v>
      </c>
      <c r="G110">
        <v>13339</v>
      </c>
      <c r="H110">
        <v>25308</v>
      </c>
    </row>
    <row r="111" spans="1:8" x14ac:dyDescent="0.25">
      <c r="A111">
        <v>12460</v>
      </c>
      <c r="B111">
        <v>23625</v>
      </c>
      <c r="D111">
        <v>13458</v>
      </c>
      <c r="E111">
        <v>25065</v>
      </c>
      <c r="G111">
        <v>13507</v>
      </c>
      <c r="H111">
        <v>25033</v>
      </c>
    </row>
    <row r="112" spans="1:8" x14ac:dyDescent="0.25">
      <c r="A112">
        <v>12564</v>
      </c>
      <c r="B112">
        <v>23907</v>
      </c>
      <c r="D112">
        <v>12706</v>
      </c>
      <c r="E112">
        <v>24722</v>
      </c>
      <c r="G112">
        <v>13414</v>
      </c>
      <c r="H112">
        <v>25156</v>
      </c>
    </row>
    <row r="113" spans="1:8" x14ac:dyDescent="0.25">
      <c r="A113">
        <v>12691</v>
      </c>
      <c r="B113">
        <v>25436</v>
      </c>
      <c r="D113">
        <v>13471</v>
      </c>
      <c r="E113">
        <v>25507</v>
      </c>
      <c r="G113">
        <v>13251</v>
      </c>
      <c r="H113">
        <v>25108</v>
      </c>
    </row>
    <row r="114" spans="1:8" x14ac:dyDescent="0.25">
      <c r="A114">
        <v>13631</v>
      </c>
      <c r="B114">
        <v>25381</v>
      </c>
      <c r="D114">
        <v>13315</v>
      </c>
      <c r="E114">
        <v>25169</v>
      </c>
      <c r="G114">
        <v>12805</v>
      </c>
      <c r="H114">
        <v>25390</v>
      </c>
    </row>
    <row r="115" spans="1:8" x14ac:dyDescent="0.25">
      <c r="A115">
        <v>13575</v>
      </c>
      <c r="B115">
        <v>25125</v>
      </c>
      <c r="D115">
        <v>13891</v>
      </c>
      <c r="E115">
        <v>26744</v>
      </c>
      <c r="G115">
        <v>13175</v>
      </c>
      <c r="H115">
        <v>25009</v>
      </c>
    </row>
    <row r="116" spans="1:8" x14ac:dyDescent="0.25">
      <c r="A116">
        <v>13574</v>
      </c>
      <c r="B116">
        <v>25374</v>
      </c>
      <c r="D116">
        <v>13743</v>
      </c>
      <c r="E116">
        <v>26565</v>
      </c>
      <c r="G116">
        <v>13352</v>
      </c>
      <c r="H116">
        <v>25252</v>
      </c>
    </row>
    <row r="117" spans="1:8" x14ac:dyDescent="0.25">
      <c r="A117">
        <v>13520</v>
      </c>
      <c r="B117">
        <v>25415</v>
      </c>
      <c r="D117">
        <v>14236</v>
      </c>
      <c r="E117">
        <v>27598</v>
      </c>
      <c r="G117">
        <v>12942</v>
      </c>
      <c r="H117">
        <v>25692</v>
      </c>
    </row>
    <row r="118" spans="1:8" x14ac:dyDescent="0.25">
      <c r="A118">
        <v>12982</v>
      </c>
      <c r="B118">
        <v>25716</v>
      </c>
      <c r="D118">
        <v>14023</v>
      </c>
      <c r="E118">
        <v>26633</v>
      </c>
      <c r="G118">
        <v>13489</v>
      </c>
      <c r="H118">
        <v>25103</v>
      </c>
    </row>
    <row r="119" spans="1:8" x14ac:dyDescent="0.25">
      <c r="A119">
        <v>13261</v>
      </c>
      <c r="B119">
        <v>25270</v>
      </c>
      <c r="D119">
        <v>13853</v>
      </c>
      <c r="E119">
        <v>26503</v>
      </c>
      <c r="G119">
        <v>13393</v>
      </c>
      <c r="H119">
        <v>24973</v>
      </c>
    </row>
    <row r="120" spans="1:8" x14ac:dyDescent="0.25">
      <c r="A120">
        <v>13765</v>
      </c>
      <c r="B120">
        <v>25108</v>
      </c>
      <c r="D120">
        <v>12800</v>
      </c>
      <c r="E120">
        <v>25007</v>
      </c>
      <c r="G120">
        <v>13455</v>
      </c>
      <c r="H120">
        <v>25184</v>
      </c>
    </row>
    <row r="121" spans="1:8" x14ac:dyDescent="0.25">
      <c r="A121">
        <v>13220</v>
      </c>
      <c r="B121">
        <v>25048</v>
      </c>
      <c r="D121">
        <v>14266</v>
      </c>
      <c r="E121">
        <v>26492</v>
      </c>
      <c r="G121">
        <v>13334</v>
      </c>
      <c r="H121">
        <v>26282</v>
      </c>
    </row>
    <row r="122" spans="1:8" x14ac:dyDescent="0.25">
      <c r="A122">
        <v>13454</v>
      </c>
      <c r="B122">
        <v>25047</v>
      </c>
      <c r="D122">
        <v>13450</v>
      </c>
      <c r="E122">
        <v>26411</v>
      </c>
      <c r="G122">
        <v>13175</v>
      </c>
      <c r="H122">
        <v>25692</v>
      </c>
    </row>
    <row r="123" spans="1:8" x14ac:dyDescent="0.25">
      <c r="A123">
        <v>13713</v>
      </c>
      <c r="B123">
        <v>25689</v>
      </c>
      <c r="D123">
        <v>14025</v>
      </c>
      <c r="E123">
        <v>26500</v>
      </c>
      <c r="G123">
        <v>14185</v>
      </c>
      <c r="H123">
        <v>26513</v>
      </c>
    </row>
    <row r="124" spans="1:8" x14ac:dyDescent="0.25">
      <c r="A124">
        <v>13204</v>
      </c>
      <c r="B124">
        <v>25002</v>
      </c>
      <c r="D124">
        <v>13809</v>
      </c>
      <c r="E124">
        <v>26746</v>
      </c>
      <c r="G124">
        <v>14028</v>
      </c>
      <c r="H124">
        <v>26580</v>
      </c>
    </row>
    <row r="125" spans="1:8" x14ac:dyDescent="0.25">
      <c r="A125">
        <v>13677</v>
      </c>
      <c r="B125">
        <v>24890</v>
      </c>
      <c r="D125">
        <v>13992</v>
      </c>
      <c r="E125">
        <v>26720</v>
      </c>
      <c r="G125">
        <v>13699</v>
      </c>
      <c r="H125">
        <v>27006</v>
      </c>
    </row>
    <row r="126" spans="1:8" x14ac:dyDescent="0.25">
      <c r="A126">
        <v>13453</v>
      </c>
      <c r="B126">
        <v>24933</v>
      </c>
      <c r="D126">
        <v>13944</v>
      </c>
      <c r="E126">
        <v>26813</v>
      </c>
      <c r="G126">
        <v>13743</v>
      </c>
      <c r="H126">
        <v>26784</v>
      </c>
    </row>
    <row r="128" spans="1:8" x14ac:dyDescent="0.25">
      <c r="A128" s="1" t="s">
        <v>22</v>
      </c>
      <c r="B128" s="1"/>
      <c r="C128" s="1"/>
      <c r="E128" s="2"/>
      <c r="F128" s="2"/>
      <c r="G128" s="2"/>
    </row>
    <row r="129" spans="1:11" x14ac:dyDescent="0.25">
      <c r="B129" t="s">
        <v>17</v>
      </c>
      <c r="C129" t="s">
        <v>18</v>
      </c>
    </row>
    <row r="130" spans="1:11" x14ac:dyDescent="0.25">
      <c r="A130" t="s">
        <v>0</v>
      </c>
      <c r="B130">
        <f>AVERAGE(A102:A126)</f>
        <v>13106.96</v>
      </c>
      <c r="C130">
        <f>AVERAGE(B102:B126)</f>
        <v>24880.720000000001</v>
      </c>
    </row>
    <row r="131" spans="1:11" x14ac:dyDescent="0.25">
      <c r="A131" t="s">
        <v>1</v>
      </c>
      <c r="B131">
        <f>AVERAGE(D102:D126)</f>
        <v>13507.64</v>
      </c>
      <c r="C131">
        <f>AVERAGE(E102:E126)</f>
        <v>25881.8</v>
      </c>
    </row>
    <row r="132" spans="1:11" x14ac:dyDescent="0.25">
      <c r="A132" t="s">
        <v>2</v>
      </c>
      <c r="B132">
        <f>AVERAGE(G102:G126)</f>
        <v>13392.56</v>
      </c>
      <c r="C132">
        <f>AVERAGE(H102:H126)</f>
        <v>25518.6</v>
      </c>
    </row>
    <row r="134" spans="1:11" x14ac:dyDescent="0.25">
      <c r="A134" s="1" t="s">
        <v>23</v>
      </c>
      <c r="B134" s="1"/>
      <c r="C134" s="1"/>
      <c r="E134" s="1" t="s">
        <v>24</v>
      </c>
      <c r="F134" s="1"/>
      <c r="G134" s="1"/>
      <c r="I134" s="1" t="s">
        <v>25</v>
      </c>
      <c r="J134" s="1"/>
      <c r="K134" s="1"/>
    </row>
    <row r="135" spans="1:11" x14ac:dyDescent="0.25">
      <c r="A135" t="s">
        <v>26</v>
      </c>
      <c r="B135" t="s">
        <v>27</v>
      </c>
      <c r="C135" t="s">
        <v>28</v>
      </c>
      <c r="E135" t="s">
        <v>26</v>
      </c>
      <c r="F135" t="s">
        <v>27</v>
      </c>
      <c r="G135" t="s">
        <v>28</v>
      </c>
      <c r="I135" t="s">
        <v>26</v>
      </c>
      <c r="J135" t="s">
        <v>27</v>
      </c>
      <c r="K135" t="s">
        <v>28</v>
      </c>
    </row>
    <row r="136" spans="1:11" x14ac:dyDescent="0.25">
      <c r="A136">
        <v>331</v>
      </c>
      <c r="B136">
        <v>11814</v>
      </c>
      <c r="C136">
        <v>21343</v>
      </c>
      <c r="E136">
        <v>388</v>
      </c>
      <c r="F136">
        <v>12697</v>
      </c>
      <c r="G136">
        <v>22556</v>
      </c>
      <c r="I136">
        <v>336</v>
      </c>
      <c r="J136">
        <v>12458</v>
      </c>
      <c r="K136">
        <v>22711</v>
      </c>
    </row>
    <row r="137" spans="1:11" x14ac:dyDescent="0.25">
      <c r="A137">
        <v>360</v>
      </c>
      <c r="B137">
        <v>11594</v>
      </c>
      <c r="C137">
        <v>21012</v>
      </c>
      <c r="E137">
        <v>546</v>
      </c>
      <c r="F137">
        <v>12548</v>
      </c>
      <c r="G137">
        <v>22921</v>
      </c>
      <c r="I137">
        <v>356</v>
      </c>
      <c r="J137">
        <v>12585</v>
      </c>
      <c r="K137">
        <v>22579</v>
      </c>
    </row>
    <row r="138" spans="1:11" x14ac:dyDescent="0.25">
      <c r="A138">
        <v>388</v>
      </c>
      <c r="B138">
        <v>11995</v>
      </c>
      <c r="C138">
        <v>22257</v>
      </c>
      <c r="E138">
        <v>338</v>
      </c>
      <c r="F138">
        <v>12787</v>
      </c>
      <c r="G138">
        <v>22720</v>
      </c>
      <c r="I138">
        <v>326</v>
      </c>
      <c r="J138">
        <v>12539</v>
      </c>
      <c r="K138">
        <v>22180</v>
      </c>
    </row>
    <row r="139" spans="1:11" x14ac:dyDescent="0.25">
      <c r="A139">
        <v>327</v>
      </c>
      <c r="B139">
        <v>12296</v>
      </c>
      <c r="C139">
        <v>21487</v>
      </c>
      <c r="E139">
        <v>388</v>
      </c>
      <c r="F139">
        <v>12648</v>
      </c>
      <c r="G139">
        <v>22214</v>
      </c>
      <c r="I139">
        <v>386</v>
      </c>
      <c r="J139">
        <v>12405</v>
      </c>
      <c r="K139">
        <v>22382</v>
      </c>
    </row>
    <row r="140" spans="1:11" x14ac:dyDescent="0.25">
      <c r="A140">
        <v>496</v>
      </c>
      <c r="B140">
        <v>12282</v>
      </c>
      <c r="C140">
        <v>21639</v>
      </c>
      <c r="E140">
        <v>337</v>
      </c>
      <c r="F140">
        <v>12690</v>
      </c>
      <c r="G140">
        <v>23027</v>
      </c>
      <c r="I140">
        <v>347</v>
      </c>
      <c r="J140">
        <v>12516</v>
      </c>
      <c r="K140">
        <v>22921</v>
      </c>
    </row>
    <row r="141" spans="1:11" x14ac:dyDescent="0.25">
      <c r="A141">
        <v>306</v>
      </c>
      <c r="B141">
        <v>11830</v>
      </c>
      <c r="C141">
        <v>21144</v>
      </c>
      <c r="E141">
        <v>370</v>
      </c>
      <c r="F141">
        <v>12636</v>
      </c>
      <c r="G141">
        <v>22922</v>
      </c>
      <c r="I141">
        <v>438</v>
      </c>
      <c r="J141">
        <v>12458</v>
      </c>
      <c r="K141">
        <v>22733</v>
      </c>
    </row>
    <row r="142" spans="1:11" x14ac:dyDescent="0.25">
      <c r="A142">
        <v>300</v>
      </c>
      <c r="B142">
        <v>12097</v>
      </c>
      <c r="C142">
        <v>21741</v>
      </c>
      <c r="E142">
        <v>381</v>
      </c>
      <c r="F142">
        <v>12608</v>
      </c>
      <c r="G142">
        <v>22711</v>
      </c>
      <c r="I142">
        <v>376</v>
      </c>
      <c r="J142">
        <v>12473</v>
      </c>
      <c r="K142">
        <v>22656</v>
      </c>
    </row>
    <row r="143" spans="1:11" x14ac:dyDescent="0.25">
      <c r="A143">
        <v>316</v>
      </c>
      <c r="B143">
        <v>12415</v>
      </c>
      <c r="C143">
        <v>21603</v>
      </c>
      <c r="E143">
        <v>356</v>
      </c>
      <c r="F143">
        <v>12650</v>
      </c>
      <c r="G143">
        <v>22700</v>
      </c>
      <c r="I143">
        <v>337</v>
      </c>
      <c r="J143">
        <v>12870</v>
      </c>
      <c r="K143">
        <v>22567</v>
      </c>
    </row>
    <row r="144" spans="1:11" x14ac:dyDescent="0.25">
      <c r="A144">
        <v>299</v>
      </c>
      <c r="B144">
        <v>11875</v>
      </c>
      <c r="C144">
        <v>21940</v>
      </c>
      <c r="E144">
        <v>345</v>
      </c>
      <c r="F144">
        <v>12707</v>
      </c>
      <c r="G144">
        <v>23006</v>
      </c>
      <c r="I144">
        <v>360</v>
      </c>
      <c r="J144">
        <v>12697</v>
      </c>
      <c r="K144">
        <v>22370</v>
      </c>
    </row>
    <row r="145" spans="1:11" x14ac:dyDescent="0.25">
      <c r="A145">
        <v>463</v>
      </c>
      <c r="B145">
        <v>11523</v>
      </c>
      <c r="C145">
        <v>20926</v>
      </c>
      <c r="E145">
        <v>347</v>
      </c>
      <c r="F145">
        <v>12658</v>
      </c>
      <c r="G145">
        <v>22641</v>
      </c>
      <c r="I145">
        <v>359</v>
      </c>
      <c r="J145">
        <v>12556</v>
      </c>
      <c r="K145">
        <v>22353</v>
      </c>
    </row>
    <row r="146" spans="1:11" x14ac:dyDescent="0.25">
      <c r="A146">
        <v>301</v>
      </c>
      <c r="B146">
        <v>11817</v>
      </c>
      <c r="C146">
        <v>21040</v>
      </c>
      <c r="E146">
        <v>391</v>
      </c>
      <c r="F146">
        <v>12284</v>
      </c>
      <c r="G146">
        <v>22590</v>
      </c>
      <c r="I146">
        <v>336</v>
      </c>
      <c r="J146">
        <v>12467</v>
      </c>
      <c r="K146">
        <v>22679</v>
      </c>
    </row>
    <row r="147" spans="1:11" x14ac:dyDescent="0.25">
      <c r="A147">
        <v>322</v>
      </c>
      <c r="B147">
        <v>12479</v>
      </c>
      <c r="C147">
        <v>22355</v>
      </c>
      <c r="E147">
        <v>337</v>
      </c>
      <c r="F147">
        <v>12490</v>
      </c>
      <c r="G147">
        <v>22503</v>
      </c>
      <c r="I147">
        <v>346</v>
      </c>
      <c r="J147">
        <v>12738</v>
      </c>
      <c r="K147">
        <v>22799</v>
      </c>
    </row>
    <row r="148" spans="1:11" x14ac:dyDescent="0.25">
      <c r="A148">
        <v>353</v>
      </c>
      <c r="B148">
        <v>12391</v>
      </c>
      <c r="C148">
        <v>22523</v>
      </c>
      <c r="E148">
        <v>343</v>
      </c>
      <c r="F148">
        <v>12534</v>
      </c>
      <c r="G148">
        <v>22335</v>
      </c>
      <c r="I148">
        <v>332</v>
      </c>
      <c r="J148">
        <v>12671</v>
      </c>
      <c r="K148">
        <v>21994</v>
      </c>
    </row>
    <row r="149" spans="1:11" x14ac:dyDescent="0.25">
      <c r="A149">
        <v>359</v>
      </c>
      <c r="B149">
        <v>12773</v>
      </c>
      <c r="C149">
        <v>22442</v>
      </c>
      <c r="E149">
        <v>387</v>
      </c>
      <c r="F149">
        <v>13148</v>
      </c>
      <c r="G149">
        <v>23309</v>
      </c>
      <c r="I149">
        <v>331</v>
      </c>
      <c r="J149">
        <v>12800</v>
      </c>
      <c r="K149">
        <v>22394</v>
      </c>
    </row>
    <row r="150" spans="1:11" x14ac:dyDescent="0.25">
      <c r="A150">
        <v>374</v>
      </c>
      <c r="B150">
        <v>12479</v>
      </c>
      <c r="C150">
        <v>22193</v>
      </c>
      <c r="E150">
        <v>394</v>
      </c>
      <c r="F150">
        <v>13084</v>
      </c>
      <c r="G150">
        <v>25068</v>
      </c>
      <c r="I150">
        <v>347</v>
      </c>
      <c r="J150">
        <v>12625</v>
      </c>
      <c r="K150">
        <v>22179</v>
      </c>
    </row>
    <row r="151" spans="1:11" x14ac:dyDescent="0.25">
      <c r="A151">
        <v>338</v>
      </c>
      <c r="B151">
        <v>12442</v>
      </c>
      <c r="C151">
        <v>22438</v>
      </c>
      <c r="E151">
        <v>366</v>
      </c>
      <c r="F151">
        <v>13353</v>
      </c>
      <c r="G151">
        <v>23640</v>
      </c>
      <c r="I151">
        <v>328</v>
      </c>
      <c r="J151">
        <v>12692</v>
      </c>
      <c r="K151">
        <v>22527</v>
      </c>
    </row>
    <row r="152" spans="1:11" x14ac:dyDescent="0.25">
      <c r="A152">
        <v>350</v>
      </c>
      <c r="B152">
        <v>12537</v>
      </c>
      <c r="C152">
        <v>22402</v>
      </c>
      <c r="E152">
        <v>369</v>
      </c>
      <c r="F152">
        <v>13153</v>
      </c>
      <c r="G152">
        <v>23818</v>
      </c>
      <c r="I152">
        <v>333</v>
      </c>
      <c r="J152">
        <v>12277</v>
      </c>
      <c r="K152">
        <v>22871</v>
      </c>
    </row>
    <row r="153" spans="1:11" x14ac:dyDescent="0.25">
      <c r="A153">
        <v>326</v>
      </c>
      <c r="B153">
        <v>12063</v>
      </c>
      <c r="C153">
        <v>22278</v>
      </c>
      <c r="E153">
        <v>409</v>
      </c>
      <c r="F153">
        <v>13378</v>
      </c>
      <c r="G153">
        <v>23509</v>
      </c>
      <c r="I153">
        <v>491</v>
      </c>
      <c r="J153">
        <v>12421</v>
      </c>
      <c r="K153">
        <v>22416</v>
      </c>
    </row>
    <row r="154" spans="1:11" x14ac:dyDescent="0.25">
      <c r="A154">
        <v>330</v>
      </c>
      <c r="B154">
        <v>12661</v>
      </c>
      <c r="C154">
        <v>22319</v>
      </c>
      <c r="E154">
        <v>371</v>
      </c>
      <c r="F154">
        <v>12647</v>
      </c>
      <c r="G154">
        <v>22614</v>
      </c>
      <c r="I154">
        <v>365</v>
      </c>
      <c r="J154">
        <v>12579</v>
      </c>
      <c r="K154">
        <v>22551</v>
      </c>
    </row>
    <row r="155" spans="1:11" x14ac:dyDescent="0.25">
      <c r="A155">
        <v>321</v>
      </c>
      <c r="B155">
        <v>11785</v>
      </c>
      <c r="C155">
        <v>22763</v>
      </c>
      <c r="E155">
        <v>406</v>
      </c>
      <c r="F155">
        <v>13236</v>
      </c>
      <c r="G155">
        <v>23543</v>
      </c>
      <c r="I155">
        <v>375</v>
      </c>
      <c r="J155">
        <v>13148</v>
      </c>
      <c r="K155">
        <v>23306</v>
      </c>
    </row>
    <row r="156" spans="1:11" x14ac:dyDescent="0.25">
      <c r="A156">
        <v>319</v>
      </c>
      <c r="B156">
        <v>12581</v>
      </c>
      <c r="C156">
        <v>22607</v>
      </c>
      <c r="E156">
        <v>373</v>
      </c>
      <c r="F156">
        <v>13265</v>
      </c>
      <c r="G156">
        <v>23567</v>
      </c>
      <c r="I156">
        <v>368</v>
      </c>
      <c r="J156">
        <v>13097</v>
      </c>
      <c r="K156">
        <v>23435</v>
      </c>
    </row>
    <row r="157" spans="1:11" x14ac:dyDescent="0.25">
      <c r="A157">
        <v>336</v>
      </c>
      <c r="B157">
        <v>12698</v>
      </c>
      <c r="C157">
        <v>22645</v>
      </c>
      <c r="E157">
        <v>397</v>
      </c>
      <c r="F157">
        <v>12984</v>
      </c>
      <c r="G157">
        <v>23563</v>
      </c>
      <c r="I157">
        <v>366</v>
      </c>
      <c r="J157">
        <v>13231</v>
      </c>
      <c r="K157">
        <v>23692</v>
      </c>
    </row>
    <row r="158" spans="1:11" x14ac:dyDescent="0.25">
      <c r="A158">
        <v>333</v>
      </c>
      <c r="B158">
        <v>12432</v>
      </c>
      <c r="C158">
        <v>22511</v>
      </c>
      <c r="E158">
        <v>387</v>
      </c>
      <c r="F158">
        <v>13254</v>
      </c>
      <c r="G158">
        <v>23601</v>
      </c>
      <c r="I158">
        <v>364</v>
      </c>
      <c r="J158">
        <v>12956</v>
      </c>
      <c r="K158">
        <v>23559</v>
      </c>
    </row>
    <row r="159" spans="1:11" x14ac:dyDescent="0.25">
      <c r="A159">
        <v>342</v>
      </c>
      <c r="B159">
        <v>12691</v>
      </c>
      <c r="C159">
        <v>22578</v>
      </c>
      <c r="E159">
        <v>367</v>
      </c>
      <c r="F159">
        <v>13359</v>
      </c>
      <c r="G159">
        <v>23449</v>
      </c>
      <c r="I159">
        <v>372</v>
      </c>
      <c r="J159">
        <v>13049</v>
      </c>
      <c r="K159">
        <v>23690</v>
      </c>
    </row>
    <row r="160" spans="1:11" x14ac:dyDescent="0.25">
      <c r="A160">
        <v>341</v>
      </c>
      <c r="B160">
        <v>12454</v>
      </c>
      <c r="C160">
        <v>22622</v>
      </c>
      <c r="E160">
        <v>390</v>
      </c>
      <c r="F160">
        <v>12995</v>
      </c>
      <c r="G160">
        <v>23279</v>
      </c>
      <c r="I160">
        <v>368</v>
      </c>
      <c r="J160">
        <v>13017</v>
      </c>
      <c r="K160">
        <v>23401</v>
      </c>
    </row>
    <row r="162" spans="1:11" x14ac:dyDescent="0.25">
      <c r="A162" s="1" t="s">
        <v>29</v>
      </c>
      <c r="B162" s="1"/>
      <c r="C162" s="1"/>
      <c r="E162" s="2"/>
      <c r="F162" s="2"/>
      <c r="G162" s="2"/>
    </row>
    <row r="163" spans="1:11" x14ac:dyDescent="0.25">
      <c r="B163" t="s">
        <v>26</v>
      </c>
      <c r="C163" t="s">
        <v>27</v>
      </c>
      <c r="D163" t="s">
        <v>28</v>
      </c>
    </row>
    <row r="164" spans="1:11" x14ac:dyDescent="0.25">
      <c r="A164" t="s">
        <v>0</v>
      </c>
      <c r="B164">
        <f>AVERAGE(A136:A160)</f>
        <v>345.24</v>
      </c>
      <c r="C164">
        <f>AVERAGE(B136:B160)</f>
        <v>12240.16</v>
      </c>
      <c r="D164">
        <f>AVERAGE(C136:C160)</f>
        <v>22032.32</v>
      </c>
    </row>
    <row r="165" spans="1:11" x14ac:dyDescent="0.25">
      <c r="A165" t="s">
        <v>1</v>
      </c>
      <c r="B165">
        <f>AVERAGE(E136:E160)</f>
        <v>379.32</v>
      </c>
      <c r="C165">
        <f>AVERAGE(F136:F160)</f>
        <v>12871.72</v>
      </c>
      <c r="D165">
        <f>AVERAGE(G136:G160)</f>
        <v>23112.240000000002</v>
      </c>
    </row>
    <row r="166" spans="1:11" x14ac:dyDescent="0.25">
      <c r="A166" t="s">
        <v>2</v>
      </c>
      <c r="B166">
        <f>AVERAGE(I136:I160)</f>
        <v>361.72</v>
      </c>
      <c r="C166">
        <f>AVERAGE(J136:J160)</f>
        <v>12693</v>
      </c>
      <c r="D166">
        <f>AVERAGE(K136:K160)</f>
        <v>22757.8</v>
      </c>
    </row>
    <row r="168" spans="1:11" x14ac:dyDescent="0.25">
      <c r="A168" s="1" t="s">
        <v>30</v>
      </c>
      <c r="B168" s="1"/>
      <c r="C168" s="1"/>
      <c r="E168" s="1" t="s">
        <v>31</v>
      </c>
      <c r="F168" s="1"/>
      <c r="G168" s="1"/>
      <c r="I168" s="1" t="s">
        <v>32</v>
      </c>
      <c r="J168" s="1"/>
      <c r="K168" s="1"/>
    </row>
    <row r="169" spans="1:11" x14ac:dyDescent="0.25">
      <c r="A169" t="s">
        <v>26</v>
      </c>
      <c r="B169" t="s">
        <v>27</v>
      </c>
      <c r="C169" t="s">
        <v>28</v>
      </c>
      <c r="E169" t="s">
        <v>26</v>
      </c>
      <c r="F169" t="s">
        <v>27</v>
      </c>
      <c r="G169" t="s">
        <v>28</v>
      </c>
      <c r="I169" t="s">
        <v>26</v>
      </c>
      <c r="J169" t="s">
        <v>27</v>
      </c>
      <c r="K169" t="s">
        <v>28</v>
      </c>
    </row>
    <row r="170" spans="1:11" x14ac:dyDescent="0.25">
      <c r="A170">
        <v>738</v>
      </c>
      <c r="B170">
        <v>21292</v>
      </c>
      <c r="C170">
        <v>43043</v>
      </c>
      <c r="E170">
        <v>667</v>
      </c>
      <c r="F170">
        <v>23351</v>
      </c>
      <c r="G170">
        <v>46020</v>
      </c>
      <c r="I170">
        <v>746</v>
      </c>
      <c r="J170">
        <v>23111</v>
      </c>
      <c r="K170">
        <v>45775</v>
      </c>
    </row>
    <row r="171" spans="1:11" x14ac:dyDescent="0.25">
      <c r="A171">
        <v>539</v>
      </c>
      <c r="B171">
        <v>21679</v>
      </c>
      <c r="C171">
        <v>43293</v>
      </c>
      <c r="E171">
        <v>657</v>
      </c>
      <c r="F171">
        <v>23299</v>
      </c>
      <c r="G171">
        <v>46026</v>
      </c>
      <c r="I171">
        <v>672</v>
      </c>
      <c r="J171">
        <v>22806</v>
      </c>
      <c r="K171">
        <v>45625</v>
      </c>
    </row>
    <row r="172" spans="1:11" x14ac:dyDescent="0.25">
      <c r="A172">
        <v>756</v>
      </c>
      <c r="B172">
        <v>22244</v>
      </c>
      <c r="C172">
        <v>44642</v>
      </c>
      <c r="E172">
        <v>748</v>
      </c>
      <c r="F172">
        <v>23118</v>
      </c>
      <c r="G172">
        <v>46005</v>
      </c>
      <c r="I172">
        <v>644</v>
      </c>
      <c r="J172">
        <v>23153</v>
      </c>
      <c r="K172">
        <v>46248</v>
      </c>
    </row>
    <row r="173" spans="1:11" x14ac:dyDescent="0.25">
      <c r="A173">
        <v>752</v>
      </c>
      <c r="B173">
        <v>22327</v>
      </c>
      <c r="C173">
        <v>43975</v>
      </c>
      <c r="E173">
        <v>722</v>
      </c>
      <c r="F173">
        <v>22976</v>
      </c>
      <c r="G173">
        <v>46021</v>
      </c>
      <c r="I173">
        <v>670</v>
      </c>
      <c r="J173">
        <v>22760</v>
      </c>
      <c r="K173">
        <v>46058</v>
      </c>
    </row>
    <row r="174" spans="1:11" x14ac:dyDescent="0.25">
      <c r="A174">
        <v>544</v>
      </c>
      <c r="B174">
        <v>22454</v>
      </c>
      <c r="C174">
        <v>43113</v>
      </c>
      <c r="E174">
        <v>761</v>
      </c>
      <c r="F174">
        <v>23296</v>
      </c>
      <c r="G174">
        <v>46283</v>
      </c>
      <c r="I174">
        <v>666</v>
      </c>
      <c r="J174">
        <v>23109</v>
      </c>
      <c r="K174">
        <v>45846</v>
      </c>
    </row>
    <row r="175" spans="1:11" x14ac:dyDescent="0.25">
      <c r="A175">
        <v>544</v>
      </c>
      <c r="B175">
        <v>21703</v>
      </c>
      <c r="C175">
        <v>43075</v>
      </c>
      <c r="E175">
        <v>801</v>
      </c>
      <c r="F175">
        <v>23214</v>
      </c>
      <c r="G175">
        <v>46123</v>
      </c>
      <c r="I175">
        <v>637</v>
      </c>
      <c r="J175">
        <v>23124</v>
      </c>
      <c r="K175">
        <v>45906</v>
      </c>
    </row>
    <row r="176" spans="1:11" x14ac:dyDescent="0.25">
      <c r="A176">
        <v>729</v>
      </c>
      <c r="B176">
        <v>22195</v>
      </c>
      <c r="C176">
        <v>44021</v>
      </c>
      <c r="E176">
        <v>684</v>
      </c>
      <c r="F176">
        <v>23067</v>
      </c>
      <c r="G176">
        <v>46098</v>
      </c>
      <c r="I176">
        <v>753</v>
      </c>
      <c r="J176">
        <v>23230</v>
      </c>
      <c r="K176">
        <v>46043</v>
      </c>
    </row>
    <row r="177" spans="1:11" x14ac:dyDescent="0.25">
      <c r="A177">
        <v>545</v>
      </c>
      <c r="B177">
        <v>22113</v>
      </c>
      <c r="C177">
        <v>44152</v>
      </c>
      <c r="E177">
        <v>651</v>
      </c>
      <c r="F177">
        <v>23041</v>
      </c>
      <c r="G177">
        <v>45933</v>
      </c>
      <c r="I177">
        <v>829</v>
      </c>
      <c r="J177">
        <v>23230</v>
      </c>
      <c r="K177">
        <v>46480</v>
      </c>
    </row>
    <row r="178" spans="1:11" x14ac:dyDescent="0.25">
      <c r="A178">
        <v>559</v>
      </c>
      <c r="B178">
        <v>22428</v>
      </c>
      <c r="C178">
        <v>43091</v>
      </c>
      <c r="E178">
        <v>673</v>
      </c>
      <c r="F178">
        <v>23371</v>
      </c>
      <c r="G178">
        <v>45820</v>
      </c>
      <c r="I178">
        <v>799</v>
      </c>
      <c r="J178">
        <v>23348</v>
      </c>
      <c r="K178">
        <v>46323</v>
      </c>
    </row>
    <row r="179" spans="1:11" x14ac:dyDescent="0.25">
      <c r="A179">
        <v>698</v>
      </c>
      <c r="B179">
        <v>20986</v>
      </c>
      <c r="C179">
        <v>42140</v>
      </c>
      <c r="E179">
        <v>635</v>
      </c>
      <c r="F179">
        <v>23124</v>
      </c>
      <c r="G179">
        <v>46215</v>
      </c>
      <c r="I179">
        <v>613</v>
      </c>
      <c r="J179">
        <v>23153</v>
      </c>
      <c r="K179">
        <v>46559</v>
      </c>
    </row>
    <row r="180" spans="1:11" x14ac:dyDescent="0.25">
      <c r="A180">
        <v>695</v>
      </c>
      <c r="B180">
        <v>21920</v>
      </c>
      <c r="C180">
        <v>42940</v>
      </c>
      <c r="E180">
        <v>744</v>
      </c>
      <c r="F180">
        <v>23126</v>
      </c>
      <c r="G180">
        <v>45665</v>
      </c>
      <c r="I180">
        <v>654</v>
      </c>
      <c r="J180">
        <v>23460</v>
      </c>
      <c r="K180">
        <v>46118</v>
      </c>
    </row>
    <row r="181" spans="1:11" x14ac:dyDescent="0.25">
      <c r="A181">
        <v>794</v>
      </c>
      <c r="B181">
        <v>22959</v>
      </c>
      <c r="C181">
        <v>45927</v>
      </c>
      <c r="E181">
        <v>699</v>
      </c>
      <c r="F181">
        <v>23130</v>
      </c>
      <c r="G181">
        <v>46259</v>
      </c>
      <c r="I181">
        <v>780</v>
      </c>
      <c r="J181">
        <v>23077</v>
      </c>
      <c r="K181">
        <v>46261</v>
      </c>
    </row>
    <row r="182" spans="1:11" x14ac:dyDescent="0.25">
      <c r="A182">
        <v>604</v>
      </c>
      <c r="B182">
        <v>23228</v>
      </c>
      <c r="C182">
        <v>46714</v>
      </c>
      <c r="E182">
        <v>789</v>
      </c>
      <c r="F182">
        <v>23294</v>
      </c>
      <c r="G182">
        <v>46179</v>
      </c>
      <c r="I182">
        <v>550</v>
      </c>
      <c r="J182">
        <v>22394</v>
      </c>
      <c r="K182">
        <v>45622</v>
      </c>
    </row>
    <row r="183" spans="1:11" x14ac:dyDescent="0.25">
      <c r="A183">
        <v>681</v>
      </c>
      <c r="B183">
        <v>23157</v>
      </c>
      <c r="C183">
        <v>46723</v>
      </c>
      <c r="E183">
        <v>803</v>
      </c>
      <c r="F183">
        <v>24041</v>
      </c>
      <c r="G183">
        <v>48384</v>
      </c>
      <c r="I183">
        <v>679</v>
      </c>
      <c r="J183">
        <v>23048</v>
      </c>
      <c r="K183">
        <v>45541</v>
      </c>
    </row>
    <row r="184" spans="1:11" x14ac:dyDescent="0.25">
      <c r="A184">
        <v>745</v>
      </c>
      <c r="B184">
        <v>23235</v>
      </c>
      <c r="C184">
        <v>46242</v>
      </c>
      <c r="E184">
        <v>698</v>
      </c>
      <c r="F184">
        <v>24746</v>
      </c>
      <c r="G184">
        <v>49218</v>
      </c>
      <c r="I184">
        <v>597</v>
      </c>
      <c r="J184">
        <v>23132</v>
      </c>
      <c r="K184">
        <v>45736</v>
      </c>
    </row>
    <row r="185" spans="1:11" x14ac:dyDescent="0.25">
      <c r="A185">
        <v>618</v>
      </c>
      <c r="B185">
        <v>23681</v>
      </c>
      <c r="C185">
        <v>46364</v>
      </c>
      <c r="E185">
        <v>678</v>
      </c>
      <c r="F185">
        <v>24328</v>
      </c>
      <c r="G185">
        <v>48621</v>
      </c>
      <c r="I185">
        <v>813</v>
      </c>
      <c r="J185">
        <v>22909</v>
      </c>
      <c r="K185">
        <v>45780</v>
      </c>
    </row>
    <row r="186" spans="1:11" x14ac:dyDescent="0.25">
      <c r="A186">
        <v>662</v>
      </c>
      <c r="B186">
        <v>22963</v>
      </c>
      <c r="C186">
        <v>46240</v>
      </c>
      <c r="E186">
        <v>884</v>
      </c>
      <c r="F186">
        <v>24464</v>
      </c>
      <c r="G186">
        <v>47998</v>
      </c>
      <c r="I186">
        <v>650</v>
      </c>
      <c r="J186">
        <v>23416</v>
      </c>
      <c r="K186">
        <v>46455</v>
      </c>
    </row>
    <row r="187" spans="1:11" x14ac:dyDescent="0.25">
      <c r="A187">
        <v>586</v>
      </c>
      <c r="B187">
        <v>23312</v>
      </c>
      <c r="C187">
        <v>45773</v>
      </c>
      <c r="E187">
        <v>703</v>
      </c>
      <c r="F187">
        <v>24324</v>
      </c>
      <c r="G187">
        <v>48358</v>
      </c>
      <c r="I187">
        <v>846</v>
      </c>
      <c r="J187">
        <v>22854</v>
      </c>
      <c r="K187">
        <v>45839</v>
      </c>
    </row>
    <row r="188" spans="1:11" x14ac:dyDescent="0.25">
      <c r="A188">
        <v>630</v>
      </c>
      <c r="B188">
        <v>23457</v>
      </c>
      <c r="C188">
        <v>45736</v>
      </c>
      <c r="E188">
        <v>634</v>
      </c>
      <c r="F188">
        <v>23157</v>
      </c>
      <c r="G188">
        <v>45889</v>
      </c>
      <c r="I188">
        <v>737</v>
      </c>
      <c r="J188">
        <v>23321</v>
      </c>
      <c r="K188">
        <v>46596</v>
      </c>
    </row>
    <row r="189" spans="1:11" x14ac:dyDescent="0.25">
      <c r="A189">
        <v>594</v>
      </c>
      <c r="B189">
        <v>23363</v>
      </c>
      <c r="C189">
        <v>46393</v>
      </c>
      <c r="E189">
        <v>700</v>
      </c>
      <c r="F189">
        <v>24313</v>
      </c>
      <c r="G189">
        <v>48540</v>
      </c>
      <c r="I189">
        <v>673</v>
      </c>
      <c r="J189">
        <v>24028</v>
      </c>
      <c r="K189">
        <v>47876</v>
      </c>
    </row>
    <row r="190" spans="1:11" x14ac:dyDescent="0.25">
      <c r="A190">
        <v>761</v>
      </c>
      <c r="B190">
        <v>22962</v>
      </c>
      <c r="C190">
        <v>45908</v>
      </c>
      <c r="E190">
        <v>747</v>
      </c>
      <c r="F190">
        <v>23940</v>
      </c>
      <c r="G190">
        <v>48101</v>
      </c>
      <c r="I190">
        <v>686</v>
      </c>
      <c r="J190">
        <v>24198</v>
      </c>
      <c r="K190">
        <v>48393</v>
      </c>
    </row>
    <row r="191" spans="1:11" x14ac:dyDescent="0.25">
      <c r="A191">
        <v>595</v>
      </c>
      <c r="B191">
        <v>23466</v>
      </c>
      <c r="C191">
        <v>45535</v>
      </c>
      <c r="E191">
        <v>669</v>
      </c>
      <c r="F191">
        <v>23897</v>
      </c>
      <c r="G191">
        <v>48070</v>
      </c>
      <c r="I191">
        <v>632</v>
      </c>
      <c r="J191">
        <v>24266</v>
      </c>
      <c r="K191">
        <v>48749</v>
      </c>
    </row>
    <row r="192" spans="1:11" x14ac:dyDescent="0.25">
      <c r="A192">
        <v>641</v>
      </c>
      <c r="B192">
        <v>23315</v>
      </c>
      <c r="C192">
        <v>46213</v>
      </c>
      <c r="E192">
        <v>705</v>
      </c>
      <c r="F192">
        <v>24106</v>
      </c>
      <c r="G192">
        <v>48442</v>
      </c>
      <c r="I192">
        <v>659</v>
      </c>
      <c r="J192">
        <v>24307</v>
      </c>
      <c r="K192">
        <v>47948</v>
      </c>
    </row>
    <row r="193" spans="1:11" x14ac:dyDescent="0.25">
      <c r="A193">
        <v>652</v>
      </c>
      <c r="B193">
        <v>23386</v>
      </c>
      <c r="C193">
        <v>46228</v>
      </c>
      <c r="E193">
        <v>825</v>
      </c>
      <c r="F193">
        <v>24458</v>
      </c>
      <c r="G193">
        <v>47606</v>
      </c>
      <c r="I193">
        <v>664</v>
      </c>
      <c r="J193">
        <v>24224</v>
      </c>
      <c r="K193">
        <v>47546</v>
      </c>
    </row>
    <row r="194" spans="1:11" x14ac:dyDescent="0.25">
      <c r="A194">
        <v>752</v>
      </c>
      <c r="B194">
        <v>23073</v>
      </c>
      <c r="C194">
        <v>46075</v>
      </c>
      <c r="E194">
        <v>729</v>
      </c>
      <c r="F194">
        <v>24237</v>
      </c>
      <c r="G194">
        <v>48337</v>
      </c>
      <c r="I194">
        <v>671</v>
      </c>
      <c r="J194">
        <v>24600</v>
      </c>
      <c r="K194">
        <v>47217</v>
      </c>
    </row>
    <row r="196" spans="1:11" x14ac:dyDescent="0.25">
      <c r="A196" s="1" t="s">
        <v>33</v>
      </c>
      <c r="B196" s="1"/>
      <c r="C196" s="1"/>
      <c r="E196" s="2"/>
      <c r="F196" s="2"/>
      <c r="G196" s="2"/>
    </row>
    <row r="197" spans="1:11" x14ac:dyDescent="0.25">
      <c r="B197" t="s">
        <v>26</v>
      </c>
      <c r="C197" t="s">
        <v>27</v>
      </c>
      <c r="D197" t="s">
        <v>28</v>
      </c>
    </row>
    <row r="198" spans="1:11" x14ac:dyDescent="0.25">
      <c r="A198" t="s">
        <v>0</v>
      </c>
      <c r="B198">
        <f>AVERAGE(A170:A194)</f>
        <v>656.56</v>
      </c>
      <c r="C198">
        <f>AVERAGE(B170:B194)</f>
        <v>22675.919999999998</v>
      </c>
      <c r="D198">
        <f>AVERAGE(C170:C194)</f>
        <v>44942.239999999998</v>
      </c>
    </row>
    <row r="199" spans="1:11" x14ac:dyDescent="0.25">
      <c r="A199" t="s">
        <v>1</v>
      </c>
      <c r="B199">
        <f>AVERAGE(E170:E194)</f>
        <v>720.24</v>
      </c>
      <c r="C199">
        <f>AVERAGE(F170:F194)</f>
        <v>23656.720000000001</v>
      </c>
      <c r="D199">
        <f>AVERAGE(G170:G194)</f>
        <v>47048.44</v>
      </c>
    </row>
    <row r="200" spans="1:11" x14ac:dyDescent="0.25">
      <c r="A200" t="s">
        <v>2</v>
      </c>
      <c r="B200">
        <f>AVERAGE(I170:I194)</f>
        <v>692.8</v>
      </c>
      <c r="C200">
        <f>AVERAGE(J170:J194)</f>
        <v>23370.32</v>
      </c>
      <c r="D200">
        <f>AVERAGE(K170:K194)</f>
        <v>46501.599999999999</v>
      </c>
    </row>
    <row r="202" spans="1:11" x14ac:dyDescent="0.25">
      <c r="A202" s="1" t="s">
        <v>34</v>
      </c>
      <c r="B202" s="1"/>
      <c r="C202" s="1"/>
      <c r="D202" s="1"/>
      <c r="E202" s="1"/>
      <c r="F202" s="1"/>
      <c r="G202" s="1"/>
      <c r="H202" s="1"/>
      <c r="I202" s="1"/>
    </row>
    <row r="203" spans="1:11" x14ac:dyDescent="0.25">
      <c r="B203" s="1" t="s">
        <v>17</v>
      </c>
      <c r="C203" s="1"/>
      <c r="D203" s="1"/>
      <c r="E203" s="1"/>
      <c r="F203" s="1" t="s">
        <v>18</v>
      </c>
      <c r="G203" s="1"/>
      <c r="H203" s="1"/>
      <c r="I203" s="1"/>
    </row>
    <row r="204" spans="1:11" x14ac:dyDescent="0.25">
      <c r="B204" t="s">
        <v>35</v>
      </c>
      <c r="C204" t="s">
        <v>26</v>
      </c>
      <c r="D204" t="s">
        <v>27</v>
      </c>
      <c r="E204" t="s">
        <v>28</v>
      </c>
      <c r="F204" t="s">
        <v>35</v>
      </c>
      <c r="G204" t="s">
        <v>26</v>
      </c>
      <c r="H204" t="s">
        <v>27</v>
      </c>
      <c r="I204" t="s">
        <v>28</v>
      </c>
    </row>
    <row r="205" spans="1:11" x14ac:dyDescent="0.25">
      <c r="A205" t="s">
        <v>0</v>
      </c>
      <c r="B205">
        <v>13106.96</v>
      </c>
      <c r="C205">
        <v>345.24</v>
      </c>
      <c r="D205">
        <v>12240.16</v>
      </c>
      <c r="E205">
        <v>22032.32</v>
      </c>
      <c r="F205">
        <v>24880.720000000001</v>
      </c>
      <c r="G205">
        <v>656.56</v>
      </c>
      <c r="H205">
        <v>22675.919999999998</v>
      </c>
      <c r="I205">
        <v>44942.239999999998</v>
      </c>
    </row>
    <row r="206" spans="1:11" x14ac:dyDescent="0.25">
      <c r="A206" t="s">
        <v>1</v>
      </c>
      <c r="B206">
        <v>13507.64</v>
      </c>
      <c r="C206">
        <v>379.32</v>
      </c>
      <c r="D206">
        <v>12871.72</v>
      </c>
      <c r="E206">
        <v>23112.240000000002</v>
      </c>
      <c r="F206">
        <v>25881.8</v>
      </c>
      <c r="G206">
        <v>720.24</v>
      </c>
      <c r="H206">
        <v>23656.720000000001</v>
      </c>
      <c r="I206">
        <v>47048.44</v>
      </c>
    </row>
    <row r="207" spans="1:11" x14ac:dyDescent="0.25">
      <c r="A207" t="s">
        <v>2</v>
      </c>
      <c r="B207">
        <v>13392.56</v>
      </c>
      <c r="C207">
        <v>361.72</v>
      </c>
      <c r="D207">
        <v>12693</v>
      </c>
      <c r="E207">
        <v>22757.8</v>
      </c>
      <c r="F207">
        <v>25518.6</v>
      </c>
      <c r="G207">
        <v>692.8</v>
      </c>
      <c r="H207">
        <v>23370.32</v>
      </c>
      <c r="I207">
        <v>46501.599999999999</v>
      </c>
    </row>
    <row r="234" spans="1:5" x14ac:dyDescent="0.25">
      <c r="B234" t="s">
        <v>39</v>
      </c>
      <c r="C234" t="s">
        <v>38</v>
      </c>
      <c r="D234" t="s">
        <v>36</v>
      </c>
      <c r="E234" t="s">
        <v>37</v>
      </c>
    </row>
    <row r="235" spans="1:5" x14ac:dyDescent="0.25">
      <c r="A235" t="s">
        <v>0</v>
      </c>
      <c r="B235">
        <v>1760.5550000000001</v>
      </c>
      <c r="C235">
        <v>2.3742459999999999</v>
      </c>
      <c r="D235">
        <v>703.22950000000003</v>
      </c>
      <c r="E235">
        <v>1053.6025</v>
      </c>
    </row>
    <row r="236" spans="1:5" x14ac:dyDescent="0.25">
      <c r="A236" t="s">
        <v>1</v>
      </c>
      <c r="B236">
        <v>1839.2809999999999</v>
      </c>
      <c r="C236">
        <v>5.3117460000000003</v>
      </c>
      <c r="D236">
        <v>743.33500000000004</v>
      </c>
      <c r="E236">
        <v>1089.1994999999999</v>
      </c>
    </row>
    <row r="237" spans="1:5" x14ac:dyDescent="0.25">
      <c r="A237" t="s">
        <v>2</v>
      </c>
      <c r="B237">
        <v>1815.6534999999999</v>
      </c>
      <c r="C237">
        <v>2.848068</v>
      </c>
      <c r="D237">
        <v>737.87450000000001</v>
      </c>
      <c r="E237">
        <v>1073.5650000000001</v>
      </c>
    </row>
  </sheetData>
  <mergeCells count="30">
    <mergeCell ref="A202:I202"/>
    <mergeCell ref="A168:C168"/>
    <mergeCell ref="E168:G168"/>
    <mergeCell ref="I168:K168"/>
    <mergeCell ref="A196:C196"/>
    <mergeCell ref="B203:E203"/>
    <mergeCell ref="F203:I203"/>
    <mergeCell ref="A162:C162"/>
    <mergeCell ref="A134:C134"/>
    <mergeCell ref="E134:G134"/>
    <mergeCell ref="I134:K134"/>
    <mergeCell ref="A94:F94"/>
    <mergeCell ref="A100:B100"/>
    <mergeCell ref="D100:E100"/>
    <mergeCell ref="G100:H100"/>
    <mergeCell ref="A128:C128"/>
    <mergeCell ref="A58:F58"/>
    <mergeCell ref="A65:E65"/>
    <mergeCell ref="G65:K65"/>
    <mergeCell ref="M65:Q65"/>
    <mergeCell ref="A66:E66"/>
    <mergeCell ref="G66:K66"/>
    <mergeCell ref="M66:Q66"/>
    <mergeCell ref="G29:K29"/>
    <mergeCell ref="G30:K30"/>
    <mergeCell ref="M30:Q30"/>
    <mergeCell ref="M29:Q29"/>
    <mergeCell ref="A1:C1"/>
    <mergeCell ref="A30:E30"/>
    <mergeCell ref="A29:E2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Augusto Toscano</dc:creator>
  <cp:lastModifiedBy>Luis Augusto Toscano</cp:lastModifiedBy>
  <dcterms:created xsi:type="dcterms:W3CDTF">2020-09-13T17:47:56Z</dcterms:created>
  <dcterms:modified xsi:type="dcterms:W3CDTF">2020-09-13T21:00:55Z</dcterms:modified>
</cp:coreProperties>
</file>