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l_trotter_unimelb_edu_au/Documents/Documents/Conferences/11_MARRMoT_tutorial/"/>
    </mc:Choice>
  </mc:AlternateContent>
  <xr:revisionPtr revIDLastSave="68" documentId="8_{7E9C6C4A-B860-429F-B129-0CA7A162A89A}" xr6:coauthVersionLast="47" xr6:coauthVersionMax="47" xr10:uidLastSave="{B498560F-D655-493E-9CCE-9C1E55B94BD9}"/>
  <bookViews>
    <workbookView minimized="1" xWindow="1520" yWindow="1520" windowWidth="14400" windowHeight="7400" xr2:uid="{A22101B4-BB84-4338-BDA8-43D7E5888881}"/>
  </bookViews>
  <sheets>
    <sheet name="Sheet1" sheetId="1" r:id="rId1"/>
  </sheets>
  <definedNames>
    <definedName name="dd">Sheet1!$C$5</definedName>
    <definedName name="En">Sheet1!$C$3</definedName>
    <definedName name="Pn">Sheet1!$C$2</definedName>
    <definedName name="x_1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1" l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62" i="1"/>
  <c r="I62" i="1" s="1"/>
  <c r="C61" i="1"/>
  <c r="I61" i="1" s="1"/>
  <c r="C60" i="1"/>
  <c r="I60" i="1" s="1"/>
  <c r="C59" i="1"/>
  <c r="I59" i="1" s="1"/>
  <c r="C58" i="1"/>
  <c r="I58" i="1" s="1"/>
  <c r="C57" i="1"/>
  <c r="I57" i="1" s="1"/>
  <c r="C56" i="1"/>
  <c r="I56" i="1" s="1"/>
  <c r="C55" i="1"/>
  <c r="I55" i="1" s="1"/>
  <c r="C54" i="1"/>
  <c r="I54" i="1" s="1"/>
  <c r="C53" i="1"/>
  <c r="I53" i="1" s="1"/>
  <c r="C52" i="1"/>
  <c r="I52" i="1" s="1"/>
  <c r="C51" i="1"/>
  <c r="I51" i="1" s="1"/>
  <c r="C50" i="1"/>
  <c r="I50" i="1" s="1"/>
  <c r="C49" i="1"/>
  <c r="I49" i="1" s="1"/>
  <c r="C48" i="1"/>
  <c r="I48" i="1" s="1"/>
  <c r="C47" i="1"/>
  <c r="I47" i="1" s="1"/>
  <c r="C46" i="1"/>
  <c r="I46" i="1" s="1"/>
  <c r="C45" i="1"/>
  <c r="I45" i="1" s="1"/>
  <c r="C44" i="1"/>
  <c r="I44" i="1" s="1"/>
  <c r="C43" i="1"/>
  <c r="I43" i="1" s="1"/>
  <c r="C42" i="1"/>
  <c r="I42" i="1" s="1"/>
  <c r="C41" i="1"/>
  <c r="I41" i="1" s="1"/>
  <c r="C40" i="1"/>
  <c r="I40" i="1" s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2" i="1"/>
  <c r="I32" i="1" s="1"/>
  <c r="C31" i="1"/>
  <c r="I31" i="1" s="1"/>
  <c r="C30" i="1"/>
  <c r="I30" i="1" s="1"/>
  <c r="I29" i="1"/>
  <c r="C29" i="1"/>
  <c r="D29" i="1" s="1"/>
  <c r="E29" i="1" s="1"/>
  <c r="F29" i="1" s="1"/>
  <c r="I28" i="1"/>
  <c r="C28" i="1"/>
  <c r="D28" i="1" s="1"/>
  <c r="E28" i="1" s="1"/>
  <c r="F28" i="1" s="1"/>
  <c r="I27" i="1"/>
  <c r="C27" i="1"/>
  <c r="D27" i="1" s="1"/>
  <c r="E27" i="1" s="1"/>
  <c r="F27" i="1" s="1"/>
  <c r="J27" i="1" s="1"/>
  <c r="I26" i="1"/>
  <c r="C26" i="1"/>
  <c r="D26" i="1" s="1"/>
  <c r="E26" i="1" s="1"/>
  <c r="F26" i="1" s="1"/>
  <c r="I25" i="1"/>
  <c r="C25" i="1"/>
  <c r="D25" i="1" s="1"/>
  <c r="E25" i="1" s="1"/>
  <c r="F25" i="1" s="1"/>
  <c r="J25" i="1" s="1"/>
  <c r="I24" i="1"/>
  <c r="C24" i="1"/>
  <c r="D24" i="1" s="1"/>
  <c r="E24" i="1" s="1"/>
  <c r="F24" i="1" s="1"/>
  <c r="I23" i="1"/>
  <c r="C23" i="1"/>
  <c r="D23" i="1" s="1"/>
  <c r="E23" i="1" s="1"/>
  <c r="F23" i="1" s="1"/>
  <c r="I22" i="1"/>
  <c r="C22" i="1"/>
  <c r="D22" i="1" s="1"/>
  <c r="E22" i="1" s="1"/>
  <c r="F22" i="1" s="1"/>
  <c r="J22" i="1" s="1"/>
  <c r="I21" i="1"/>
  <c r="C21" i="1"/>
  <c r="D21" i="1" s="1"/>
  <c r="E21" i="1" s="1"/>
  <c r="F21" i="1" s="1"/>
  <c r="I20" i="1"/>
  <c r="C20" i="1"/>
  <c r="D20" i="1" s="1"/>
  <c r="E20" i="1" s="1"/>
  <c r="F20" i="1" s="1"/>
  <c r="I19" i="1"/>
  <c r="C19" i="1"/>
  <c r="D19" i="1" s="1"/>
  <c r="E19" i="1" s="1"/>
  <c r="F19" i="1" s="1"/>
  <c r="J19" i="1" s="1"/>
  <c r="I18" i="1"/>
  <c r="C18" i="1"/>
  <c r="D18" i="1" s="1"/>
  <c r="E18" i="1" s="1"/>
  <c r="F18" i="1" s="1"/>
  <c r="I17" i="1"/>
  <c r="C17" i="1"/>
  <c r="D17" i="1" s="1"/>
  <c r="E17" i="1" s="1"/>
  <c r="F17" i="1" s="1"/>
  <c r="J17" i="1" s="1"/>
  <c r="I16" i="1"/>
  <c r="C16" i="1"/>
  <c r="D16" i="1" s="1"/>
  <c r="E16" i="1" s="1"/>
  <c r="F16" i="1" s="1"/>
  <c r="I15" i="1"/>
  <c r="C15" i="1"/>
  <c r="D15" i="1" s="1"/>
  <c r="E15" i="1" s="1"/>
  <c r="F15" i="1" s="1"/>
  <c r="J15" i="1" s="1"/>
  <c r="I14" i="1"/>
  <c r="C14" i="1"/>
  <c r="D14" i="1" s="1"/>
  <c r="E14" i="1" s="1"/>
  <c r="F14" i="1" s="1"/>
  <c r="J14" i="1" s="1"/>
  <c r="I13" i="1"/>
  <c r="C13" i="1"/>
  <c r="D13" i="1" s="1"/>
  <c r="E13" i="1" s="1"/>
  <c r="F13" i="1" s="1"/>
  <c r="J13" i="1" s="1"/>
  <c r="I12" i="1"/>
  <c r="C12" i="1"/>
  <c r="D12" i="1" s="1"/>
  <c r="E12" i="1" s="1"/>
  <c r="F12" i="1" s="1"/>
  <c r="I11" i="1"/>
  <c r="C11" i="1"/>
  <c r="D11" i="1" s="1"/>
  <c r="E11" i="1" s="1"/>
  <c r="C10" i="1"/>
  <c r="D10" i="1" s="1"/>
  <c r="E10" i="1" s="1"/>
  <c r="F10" i="1" s="1"/>
  <c r="I10" i="1"/>
  <c r="B31" i="1"/>
  <c r="B32" i="1" s="1"/>
  <c r="B11" i="1"/>
  <c r="J11" i="1" l="1"/>
  <c r="F11" i="1"/>
  <c r="H17" i="1"/>
  <c r="G17" i="1"/>
  <c r="H25" i="1"/>
  <c r="G25" i="1"/>
  <c r="H12" i="1"/>
  <c r="G12" i="1"/>
  <c r="H20" i="1"/>
  <c r="G20" i="1"/>
  <c r="J28" i="1"/>
  <c r="H28" i="1"/>
  <c r="G28" i="1"/>
  <c r="J12" i="1"/>
  <c r="H18" i="1"/>
  <c r="G18" i="1"/>
  <c r="J20" i="1"/>
  <c r="H26" i="1"/>
  <c r="G26" i="1"/>
  <c r="J29" i="1"/>
  <c r="H29" i="1"/>
  <c r="G29" i="1"/>
  <c r="H23" i="1"/>
  <c r="G23" i="1"/>
  <c r="H13" i="1"/>
  <c r="G13" i="1"/>
  <c r="H21" i="1"/>
  <c r="G21" i="1"/>
  <c r="J23" i="1"/>
  <c r="H16" i="1"/>
  <c r="G16" i="1"/>
  <c r="J18" i="1"/>
  <c r="H24" i="1"/>
  <c r="G24" i="1"/>
  <c r="J26" i="1"/>
  <c r="H15" i="1"/>
  <c r="G15" i="1"/>
  <c r="H11" i="1"/>
  <c r="G11" i="1"/>
  <c r="H19" i="1"/>
  <c r="G19" i="1"/>
  <c r="J21" i="1"/>
  <c r="H27" i="1"/>
  <c r="G27" i="1"/>
  <c r="H14" i="1"/>
  <c r="G14" i="1"/>
  <c r="J16" i="1"/>
  <c r="H22" i="1"/>
  <c r="G22" i="1"/>
  <c r="J24" i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H10" i="1"/>
  <c r="G10" i="1"/>
  <c r="J10" i="1"/>
  <c r="B33" i="1"/>
  <c r="B12" i="1"/>
  <c r="J61" i="1" l="1"/>
  <c r="H61" i="1"/>
  <c r="G61" i="1"/>
  <c r="J53" i="1"/>
  <c r="H53" i="1"/>
  <c r="G53" i="1"/>
  <c r="J45" i="1"/>
  <c r="H45" i="1"/>
  <c r="G45" i="1"/>
  <c r="J37" i="1"/>
  <c r="H37" i="1"/>
  <c r="G37" i="1"/>
  <c r="J68" i="1"/>
  <c r="H68" i="1"/>
  <c r="G68" i="1"/>
  <c r="J60" i="1"/>
  <c r="H60" i="1"/>
  <c r="G60" i="1"/>
  <c r="J52" i="1"/>
  <c r="H52" i="1"/>
  <c r="G52" i="1"/>
  <c r="J44" i="1"/>
  <c r="H44" i="1"/>
  <c r="G44" i="1"/>
  <c r="J36" i="1"/>
  <c r="H36" i="1"/>
  <c r="G36" i="1"/>
  <c r="J43" i="1"/>
  <c r="H43" i="1"/>
  <c r="G43" i="1"/>
  <c r="J50" i="1"/>
  <c r="H50" i="1"/>
  <c r="G50" i="1"/>
  <c r="J34" i="1"/>
  <c r="H34" i="1"/>
  <c r="G34" i="1"/>
  <c r="J65" i="1"/>
  <c r="H65" i="1"/>
  <c r="G65" i="1"/>
  <c r="J49" i="1"/>
  <c r="H49" i="1"/>
  <c r="G49" i="1"/>
  <c r="J41" i="1"/>
  <c r="H41" i="1"/>
  <c r="G41" i="1"/>
  <c r="H33" i="1"/>
  <c r="G33" i="1"/>
  <c r="J33" i="1"/>
  <c r="J69" i="1"/>
  <c r="H69" i="1"/>
  <c r="G69" i="1"/>
  <c r="J59" i="1"/>
  <c r="H59" i="1"/>
  <c r="G59" i="1"/>
  <c r="J35" i="1"/>
  <c r="H35" i="1"/>
  <c r="G35" i="1"/>
  <c r="J58" i="1"/>
  <c r="H58" i="1"/>
  <c r="G58" i="1"/>
  <c r="J42" i="1"/>
  <c r="H42" i="1"/>
  <c r="G42" i="1"/>
  <c r="J57" i="1"/>
  <c r="H57" i="1"/>
  <c r="G57" i="1"/>
  <c r="J72" i="1"/>
  <c r="H72" i="1"/>
  <c r="G72" i="1"/>
  <c r="J64" i="1"/>
  <c r="H64" i="1"/>
  <c r="G64" i="1"/>
  <c r="J56" i="1"/>
  <c r="H56" i="1"/>
  <c r="G56" i="1"/>
  <c r="J48" i="1"/>
  <c r="H48" i="1"/>
  <c r="G48" i="1"/>
  <c r="J40" i="1"/>
  <c r="H40" i="1"/>
  <c r="G40" i="1"/>
  <c r="H32" i="1"/>
  <c r="G32" i="1"/>
  <c r="J32" i="1"/>
  <c r="J67" i="1"/>
  <c r="H67" i="1"/>
  <c r="G67" i="1"/>
  <c r="J66" i="1"/>
  <c r="H66" i="1"/>
  <c r="G66" i="1"/>
  <c r="J63" i="1"/>
  <c r="H63" i="1"/>
  <c r="G63" i="1"/>
  <c r="J39" i="1"/>
  <c r="H39" i="1"/>
  <c r="G39" i="1"/>
  <c r="J51" i="1"/>
  <c r="H51" i="1"/>
  <c r="G51" i="1"/>
  <c r="J71" i="1"/>
  <c r="H71" i="1"/>
  <c r="G71" i="1"/>
  <c r="J55" i="1"/>
  <c r="H55" i="1"/>
  <c r="G55" i="1"/>
  <c r="J47" i="1"/>
  <c r="H47" i="1"/>
  <c r="G47" i="1"/>
  <c r="H31" i="1"/>
  <c r="G31" i="1"/>
  <c r="J31" i="1"/>
  <c r="J70" i="1"/>
  <c r="H70" i="1"/>
  <c r="G70" i="1"/>
  <c r="J62" i="1"/>
  <c r="H62" i="1"/>
  <c r="G62" i="1"/>
  <c r="J54" i="1"/>
  <c r="H54" i="1"/>
  <c r="G54" i="1"/>
  <c r="J46" i="1"/>
  <c r="H46" i="1"/>
  <c r="G46" i="1"/>
  <c r="J38" i="1"/>
  <c r="H38" i="1"/>
  <c r="G38" i="1"/>
  <c r="H30" i="1"/>
  <c r="J30" i="1"/>
  <c r="G30" i="1"/>
  <c r="B13" i="1"/>
  <c r="B34" i="1"/>
  <c r="B35" i="1" l="1"/>
  <c r="B14" i="1"/>
  <c r="B36" i="1" l="1"/>
  <c r="B15" i="1"/>
  <c r="B37" i="1" l="1"/>
  <c r="B16" i="1"/>
  <c r="B17" i="1" l="1"/>
  <c r="B38" i="1"/>
  <c r="B39" i="1" l="1"/>
  <c r="B18" i="1"/>
  <c r="B40" i="1" l="1"/>
  <c r="B19" i="1"/>
  <c r="B41" i="1" l="1"/>
  <c r="B20" i="1"/>
  <c r="B21" i="1" l="1"/>
  <c r="B42" i="1"/>
  <c r="B43" i="1" l="1"/>
  <c r="B22" i="1"/>
  <c r="B44" i="1" l="1"/>
  <c r="B23" i="1"/>
  <c r="B45" i="1" l="1"/>
  <c r="B24" i="1"/>
  <c r="B25" i="1" l="1"/>
  <c r="B46" i="1"/>
  <c r="B26" i="1" l="1"/>
  <c r="B47" i="1"/>
  <c r="B27" i="1" l="1"/>
  <c r="B48" i="1"/>
  <c r="B49" i="1" l="1"/>
  <c r="B28" i="1"/>
  <c r="B29" i="1" l="1"/>
  <c r="B50" i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</calcChain>
</file>

<file path=xl/sharedStrings.xml><?xml version="1.0" encoding="utf-8"?>
<sst xmlns="http://schemas.openxmlformats.org/spreadsheetml/2006/main" count="16" uniqueCount="16">
  <si>
    <t>Pn =</t>
  </si>
  <si>
    <t xml:space="preserve">En = </t>
  </si>
  <si>
    <t>full store</t>
  </si>
  <si>
    <t>empty</t>
  </si>
  <si>
    <t>deficit</t>
  </si>
  <si>
    <t>x1 =</t>
  </si>
  <si>
    <t>S1</t>
  </si>
  <si>
    <t>S1/x1</t>
  </si>
  <si>
    <t>D1</t>
  </si>
  <si>
    <t>Dstar</t>
  </si>
  <si>
    <t xml:space="preserve">dd = </t>
  </si>
  <si>
    <t>Sstar</t>
  </si>
  <si>
    <t>Ps</t>
  </si>
  <si>
    <t>Es</t>
  </si>
  <si>
    <t>Perc</t>
  </si>
  <si>
    <t>Perc(Sstar)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</si>
</sst>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Sheet1!$G$10:$G$72</c:f>
              <c:numCache>
                <c:formatCode>General</c:formatCode>
                <c:ptCount val="63"/>
                <c:pt idx="0">
                  <c:v>0</c:v>
                </c:pt>
                <c:pt idx="1">
                  <c:v>9.7005261289385576</c:v>
                </c:pt>
                <c:pt idx="2">
                  <c:v>18.804437530215921</c:v>
                </c:pt>
                <c:pt idx="3">
                  <c:v>27.315821270308071</c:v>
                </c:pt>
                <c:pt idx="4">
                  <c:v>35.239698613931246</c:v>
                </c:pt>
                <c:pt idx="5">
                  <c:v>42.5822489881024</c:v>
                </c:pt>
                <c:pt idx="6">
                  <c:v>49.351081247201719</c:v>
                </c:pt>
                <c:pt idx="7">
                  <c:v>55.555555555555578</c:v>
                </c:pt>
                <c:pt idx="8">
                  <c:v>61.20715419523961</c:v>
                </c:pt>
                <c:pt idx="9">
                  <c:v>66.319890752137596</c:v>
                </c:pt>
                <c:pt idx="10">
                  <c:v>70.910733458334533</c:v>
                </c:pt>
                <c:pt idx="11">
                  <c:v>75.000000000000043</c:v>
                </c:pt>
                <c:pt idx="12">
                  <c:v>78.611660098349702</c:v>
                </c:pt>
                <c:pt idx="13">
                  <c:v>81.773464408864399</c:v>
                </c:pt>
                <c:pt idx="14">
                  <c:v>84.516813252902352</c:v>
                </c:pt>
                <c:pt idx="15">
                  <c:v>86.876297132902465</c:v>
                </c:pt>
                <c:pt idx="16">
                  <c:v>88.8888888888889</c:v>
                </c:pt>
                <c:pt idx="17">
                  <c:v>90.592838669566717</c:v>
                </c:pt>
                <c:pt idx="18">
                  <c:v>92.026396623640892</c:v>
                </c:pt>
                <c:pt idx="19">
                  <c:v>93.226535591135644</c:v>
                </c:pt>
                <c:pt idx="20">
                  <c:v>94.227846074489833</c:v>
                </c:pt>
                <c:pt idx="21">
                  <c:v>95.061728395061735</c:v>
                </c:pt>
                <c:pt idx="22">
                  <c:v>95.755933208332166</c:v>
                </c:pt>
                <c:pt idx="23">
                  <c:v>96.334430235516763</c:v>
                </c:pt>
                <c:pt idx="24">
                  <c:v>96.817537162785129</c:v>
                </c:pt>
                <c:pt idx="25">
                  <c:v>97.222222222222214</c:v>
                </c:pt>
                <c:pt idx="26">
                  <c:v>97.562498999711906</c:v>
                </c:pt>
                <c:pt idx="27">
                  <c:v>97.849849777329752</c:v>
                </c:pt>
                <c:pt idx="28">
                  <c:v>98.093634719402118</c:v>
                </c:pt>
                <c:pt idx="29">
                  <c:v>98.301462680309214</c:v>
                </c:pt>
                <c:pt idx="30">
                  <c:v>98.479513087068028</c:v>
                </c:pt>
                <c:pt idx="31">
                  <c:v>98.63280720439478</c:v>
                </c:pt>
                <c:pt idx="32">
                  <c:v>98.765432098765444</c:v>
                </c:pt>
                <c:pt idx="33">
                  <c:v>98.88072296198176</c:v>
                </c:pt>
                <c:pt idx="34">
                  <c:v>98.981410146622039</c:v>
                </c:pt>
                <c:pt idx="35">
                  <c:v>99.069737041765492</c:v>
                </c:pt>
                <c:pt idx="36">
                  <c:v>99.147554257349384</c:v>
                </c:pt>
                <c:pt idx="37">
                  <c:v>99.216394775124783</c:v>
                </c:pt>
                <c:pt idx="38">
                  <c:v>99.277533918245879</c:v>
                </c:pt>
                <c:pt idx="39">
                  <c:v>99.332037263788735</c:v>
                </c:pt>
                <c:pt idx="40">
                  <c:v>99.380798999990645</c:v>
                </c:pt>
                <c:pt idx="41">
                  <c:v>99.424572714984933</c:v>
                </c:pt>
                <c:pt idx="42">
                  <c:v>99.46399618678555</c:v>
                </c:pt>
                <c:pt idx="43">
                  <c:v>99.499611411340197</c:v>
                </c:pt>
                <c:pt idx="44">
                  <c:v>99.531880842092249</c:v>
                </c:pt>
                <c:pt idx="45">
                  <c:v>99.561200607339899</c:v>
                </c:pt>
                <c:pt idx="46">
                  <c:v>99.587911309291783</c:v>
                </c:pt>
                <c:pt idx="47">
                  <c:v>99.612306881615581</c:v>
                </c:pt>
                <c:pt idx="48">
                  <c:v>99.63464188281543</c:v>
                </c:pt>
                <c:pt idx="49">
                  <c:v>99.655137524883159</c:v>
                </c:pt>
                <c:pt idx="50">
                  <c:v>99.673986675579684</c:v>
                </c:pt>
                <c:pt idx="51">
                  <c:v>99.691358024691354</c:v>
                </c:pt>
                <c:pt idx="52">
                  <c:v>99.707399566780836</c:v>
                </c:pt>
                <c:pt idx="53">
                  <c:v>99.722241523067538</c:v>
                </c:pt>
                <c:pt idx="54">
                  <c:v>99.735998801391503</c:v>
                </c:pt>
                <c:pt idx="55">
                  <c:v>99.748773074389945</c:v>
                </c:pt>
                <c:pt idx="56">
                  <c:v>99.76065454100123</c:v>
                </c:pt>
                <c:pt idx="57">
                  <c:v>99.771723424397209</c:v>
                </c:pt>
                <c:pt idx="58">
                  <c:v>99.782051249797931</c:v>
                </c:pt>
                <c:pt idx="59">
                  <c:v>99.791701937851158</c:v>
                </c:pt>
                <c:pt idx="60">
                  <c:v>99.800732742975754</c:v>
                </c:pt>
                <c:pt idx="61">
                  <c:v>99.809195060972726</c:v>
                </c:pt>
                <c:pt idx="62">
                  <c:v>99.817135126059753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4-42EB-988B-D0846BD07271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Sheet1!$H$10:$H$72</c:f>
              <c:numCache>
                <c:formatCode>General</c:formatCode>
                <c:ptCount val="63"/>
                <c:pt idx="0">
                  <c:v>100</c:v>
                </c:pt>
                <c:pt idx="1">
                  <c:v>99.752596752819372</c:v>
                </c:pt>
                <c:pt idx="2">
                  <c:v>99.021598166803557</c:v>
                </c:pt>
                <c:pt idx="3">
                  <c:v>97.825854675608809</c:v>
                </c:pt>
                <c:pt idx="4">
                  <c:v>96.187269438804208</c:v>
                </c:pt>
                <c:pt idx="5">
                  <c:v>94.131252299767368</c:v>
                </c:pt>
                <c:pt idx="6">
                  <c:v>91.687188757275607</c:v>
                </c:pt>
                <c:pt idx="7">
                  <c:v>88.888888888888886</c:v>
                </c:pt>
                <c:pt idx="8">
                  <c:v>85.77496031666152</c:v>
                </c:pt>
                <c:pt idx="9">
                  <c:v>82.389024026858664</c:v>
                </c:pt>
                <c:pt idx="10">
                  <c:v>78.779666041660775</c:v>
                </c:pt>
                <c:pt idx="11">
                  <c:v>74.999999999999957</c:v>
                </c:pt>
                <c:pt idx="12">
                  <c:v>71.106719213202524</c:v>
                </c:pt>
                <c:pt idx="13">
                  <c:v>67.158558169158667</c:v>
                </c:pt>
                <c:pt idx="14">
                  <c:v>63.214174700660294</c:v>
                </c:pt>
                <c:pt idx="15">
                  <c:v>59.329600348415127</c:v>
                </c:pt>
                <c:pt idx="16">
                  <c:v>55.555555555555515</c:v>
                </c:pt>
                <c:pt idx="17">
                  <c:v>51.935030773968329</c:v>
                </c:pt>
                <c:pt idx="18">
                  <c:v>48.501535849176619</c:v>
                </c:pt>
                <c:pt idx="19">
                  <c:v>45.278296018096626</c:v>
                </c:pt>
                <c:pt idx="20">
                  <c:v>42.278460744898247</c:v>
                </c:pt>
                <c:pt idx="21">
                  <c:v>39.506172839506185</c:v>
                </c:pt>
                <c:pt idx="22">
                  <c:v>36.958199124991822</c:v>
                </c:pt>
                <c:pt idx="23">
                  <c:v>34.62578573246013</c:v>
                </c:pt>
                <c:pt idx="24">
                  <c:v>32.496454395318231</c:v>
                </c:pt>
                <c:pt idx="25">
                  <c:v>30.555555555555554</c:v>
                </c:pt>
                <c:pt idx="26">
                  <c:v>28.787495398674722</c:v>
                </c:pt>
                <c:pt idx="27">
                  <c:v>27.176630866772548</c:v>
                </c:pt>
                <c:pt idx="28">
                  <c:v>25.707872210941783</c:v>
                </c:pt>
                <c:pt idx="29">
                  <c:v>24.367051641165517</c:v>
                </c:pt>
                <c:pt idx="30">
                  <c:v>23.141118168100117</c:v>
                </c:pt>
                <c:pt idx="31">
                  <c:v>22.018211161608924</c:v>
                </c:pt>
                <c:pt idx="32">
                  <c:v>20.987654320987641</c:v>
                </c:pt>
                <c:pt idx="33">
                  <c:v>20.03990099911961</c:v>
                </c:pt>
                <c:pt idx="34">
                  <c:v>19.16645266208835</c:v>
                </c:pt>
                <c:pt idx="35">
                  <c:v>18.359765120900107</c:v>
                </c:pt>
                <c:pt idx="36">
                  <c:v>17.613151920578314</c:v>
                </c:pt>
                <c:pt idx="37">
                  <c:v>16.920690580100626</c:v>
                </c:pt>
                <c:pt idx="38">
                  <c:v>16.277134875375555</c:v>
                </c:pt>
                <c:pt idx="39">
                  <c:v>15.677834720153715</c:v>
                </c:pt>
                <c:pt idx="40">
                  <c:v>15.118664166643297</c:v>
                </c:pt>
                <c:pt idx="41">
                  <c:v>14.595957424563252</c:v>
                </c:pt>
                <c:pt idx="42">
                  <c:v>14.1064524454117</c:v>
                </c:pt>
                <c:pt idx="43">
                  <c:v>13.647241441275279</c:v>
                </c:pt>
                <c:pt idx="44">
                  <c:v>13.215727639067989</c:v>
                </c:pt>
                <c:pt idx="45">
                  <c:v>12.809587568175631</c:v>
                </c:pt>
                <c:pt idx="46">
                  <c:v>12.426738213775243</c:v>
                </c:pt>
                <c:pt idx="47">
                  <c:v>12.065308421556264</c:v>
                </c:pt>
                <c:pt idx="48">
                  <c:v>11.723614000982794</c:v>
                </c:pt>
                <c:pt idx="49">
                  <c:v>11.400136036876923</c:v>
                </c:pt>
                <c:pt idx="50">
                  <c:v>11.093501979134619</c:v>
                </c:pt>
                <c:pt idx="51">
                  <c:v>10.802469135802481</c:v>
                </c:pt>
                <c:pt idx="52">
                  <c:v>10.525910244672817</c:v>
                </c:pt>
                <c:pt idx="53">
                  <c:v>10.262800842808915</c:v>
                </c:pt>
                <c:pt idx="54">
                  <c:v>10.012208192183442</c:v>
                </c:pt>
                <c:pt idx="55">
                  <c:v>9.7732815533139874</c:v>
                </c:pt>
                <c:pt idx="56">
                  <c:v>9.5452436279023409</c:v>
                </c:pt>
                <c:pt idx="57">
                  <c:v>9.327383016550856</c:v>
                </c:pt>
                <c:pt idx="58">
                  <c:v>9.1190475591485693</c:v>
                </c:pt>
                <c:pt idx="59">
                  <c:v>8.9196384439591245</c:v>
                </c:pt>
                <c:pt idx="60">
                  <c:v>8.7286049872286018</c:v>
                </c:pt>
                <c:pt idx="61">
                  <c:v>8.5454399986397558</c:v>
                </c:pt>
                <c:pt idx="62">
                  <c:v>8.3696756594977764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4-42EB-988B-D0846BD0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7072"/>
        <c:axId val="804383632"/>
      </c:scatterChart>
      <c:valAx>
        <c:axId val="8043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3632"/>
        <c:crosses val="autoZero"/>
        <c:crossBetween val="midCat"/>
      </c:valAx>
      <c:valAx>
        <c:axId val="8043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Sheet1!$I$10:$I$72</c:f>
              <c:numCache>
                <c:formatCode>General</c:formatCode>
                <c:ptCount val="63"/>
                <c:pt idx="0">
                  <c:v>5.8527663465935058</c:v>
                </c:pt>
                <c:pt idx="1">
                  <c:v>4.5287590306355732</c:v>
                </c:pt>
                <c:pt idx="2">
                  <c:v>3.4559999999999995</c:v>
                </c:pt>
                <c:pt idx="3">
                  <c:v>2.5969035208047533</c:v>
                </c:pt>
                <c:pt idx="4">
                  <c:v>1.9178344764517576</c:v>
                </c:pt>
                <c:pt idx="5">
                  <c:v>1.3888888888888868</c:v>
                </c:pt>
                <c:pt idx="6">
                  <c:v>0.98367443987196868</c:v>
                </c:pt>
                <c:pt idx="7">
                  <c:v>0.67909099222679292</c:v>
                </c:pt>
                <c:pt idx="8">
                  <c:v>0.45511111111110963</c:v>
                </c:pt>
                <c:pt idx="9">
                  <c:v>0.29456058527663359</c:v>
                </c:pt>
                <c:pt idx="10">
                  <c:v>0.18289894833104639</c:v>
                </c:pt>
                <c:pt idx="11">
                  <c:v>0.10799999999999954</c:v>
                </c:pt>
                <c:pt idx="12">
                  <c:v>5.9932327389117218E-2</c:v>
                </c:pt>
                <c:pt idx="13">
                  <c:v>3.0739826245998914E-2</c:v>
                </c:pt>
                <c:pt idx="14">
                  <c:v>1.422222222222214E-2</c:v>
                </c:pt>
                <c:pt idx="15">
                  <c:v>5.7155921353451841E-3</c:v>
                </c:pt>
                <c:pt idx="16">
                  <c:v>1.8728852309099063E-3</c:v>
                </c:pt>
                <c:pt idx="17">
                  <c:v>4.4444444444443975E-4</c:v>
                </c:pt>
                <c:pt idx="18">
                  <c:v>5.8527663465934153E-5</c:v>
                </c:pt>
                <c:pt idx="19">
                  <c:v>1.8289894833104135E-6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4B15-BFC6-D9A2E9EFECC4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Perc(Sstar)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Sheet1!$D$10:$D$72</c:f>
              <c:numCache>
                <c:formatCode>General</c:formatCode>
                <c:ptCount val="6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90.000000000000057</c:v>
                </c:pt>
                <c:pt idx="4">
                  <c:v>120.00000000000011</c:v>
                </c:pt>
                <c:pt idx="5">
                  <c:v>150.00000000000011</c:v>
                </c:pt>
                <c:pt idx="6">
                  <c:v>180.00000000000017</c:v>
                </c:pt>
                <c:pt idx="7">
                  <c:v>210.00000000000017</c:v>
                </c:pt>
                <c:pt idx="8">
                  <c:v>240.00000000000023</c:v>
                </c:pt>
                <c:pt idx="9">
                  <c:v>270.00000000000023</c:v>
                </c:pt>
                <c:pt idx="10">
                  <c:v>300.00000000000023</c:v>
                </c:pt>
                <c:pt idx="11">
                  <c:v>330.00000000000023</c:v>
                </c:pt>
                <c:pt idx="12">
                  <c:v>360.00000000000023</c:v>
                </c:pt>
                <c:pt idx="13">
                  <c:v>390.00000000000023</c:v>
                </c:pt>
                <c:pt idx="14">
                  <c:v>420.00000000000023</c:v>
                </c:pt>
                <c:pt idx="15">
                  <c:v>450.00000000000023</c:v>
                </c:pt>
                <c:pt idx="16">
                  <c:v>480.00000000000023</c:v>
                </c:pt>
                <c:pt idx="17">
                  <c:v>510.00000000000017</c:v>
                </c:pt>
                <c:pt idx="18">
                  <c:v>540.00000000000023</c:v>
                </c:pt>
                <c:pt idx="19">
                  <c:v>570.00000000000023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1170.0000000000002</c:v>
                </c:pt>
                <c:pt idx="40">
                  <c:v>1200</c:v>
                </c:pt>
                <c:pt idx="41">
                  <c:v>1230</c:v>
                </c:pt>
                <c:pt idx="42">
                  <c:v>1260.0000000000002</c:v>
                </c:pt>
                <c:pt idx="43">
                  <c:v>1290.0000000000002</c:v>
                </c:pt>
                <c:pt idx="44">
                  <c:v>1320.0000000000002</c:v>
                </c:pt>
                <c:pt idx="45">
                  <c:v>1350.0000000000002</c:v>
                </c:pt>
                <c:pt idx="46">
                  <c:v>1380.0000000000005</c:v>
                </c:pt>
                <c:pt idx="47">
                  <c:v>1410.0000000000005</c:v>
                </c:pt>
                <c:pt idx="48">
                  <c:v>1440.0000000000005</c:v>
                </c:pt>
                <c:pt idx="49">
                  <c:v>1470.0000000000005</c:v>
                </c:pt>
                <c:pt idx="50">
                  <c:v>1500.0000000000005</c:v>
                </c:pt>
                <c:pt idx="51">
                  <c:v>1530.0000000000005</c:v>
                </c:pt>
                <c:pt idx="52">
                  <c:v>1560.0000000000005</c:v>
                </c:pt>
                <c:pt idx="53">
                  <c:v>1590.0000000000005</c:v>
                </c:pt>
                <c:pt idx="54">
                  <c:v>1620.0000000000005</c:v>
                </c:pt>
                <c:pt idx="55">
                  <c:v>1650.0000000000005</c:v>
                </c:pt>
                <c:pt idx="56">
                  <c:v>1680.0000000000005</c:v>
                </c:pt>
                <c:pt idx="57">
                  <c:v>1710.0000000000007</c:v>
                </c:pt>
                <c:pt idx="58">
                  <c:v>1740.0000000000007</c:v>
                </c:pt>
                <c:pt idx="59">
                  <c:v>1770.0000000000007</c:v>
                </c:pt>
                <c:pt idx="60">
                  <c:v>1800.0000000000005</c:v>
                </c:pt>
                <c:pt idx="61">
                  <c:v>1830.0000000000005</c:v>
                </c:pt>
                <c:pt idx="62">
                  <c:v>1860.0000000000002</c:v>
                </c:pt>
              </c:numCache>
            </c:numRef>
          </c:xVal>
          <c:yVal>
            <c:numRef>
              <c:f>Sheet1!$J$10:$J$72</c:f>
              <c:numCache>
                <c:formatCode>General</c:formatCode>
                <c:ptCount val="63"/>
                <c:pt idx="0">
                  <c:v>5.8527663465935058</c:v>
                </c:pt>
                <c:pt idx="1">
                  <c:v>4.5349680989702739</c:v>
                </c:pt>
                <c:pt idx="2">
                  <c:v>3.4768977844947906</c:v>
                </c:pt>
                <c:pt idx="3">
                  <c:v>2.6360940793875405</c:v>
                </c:pt>
                <c:pt idx="4">
                  <c:v>1.9753012551776989</c:v>
                </c:pt>
                <c:pt idx="5">
                  <c:v>1.4620984974130316</c:v>
                </c:pt>
                <c:pt idx="6">
                  <c:v>1.0685297860088121</c:v>
                </c:pt>
                <c:pt idx="7">
                  <c:v>0.77073466292589277</c:v>
                </c:pt>
                <c:pt idx="8">
                  <c:v>0.54858040031006428</c:v>
                </c:pt>
                <c:pt idx="9">
                  <c:v>0.3852963682896442</c:v>
                </c:pt>
                <c:pt idx="10">
                  <c:v>0.26711182479333123</c:v>
                </c:pt>
                <c:pt idx="11">
                  <c:v>0.18289894833104639</c:v>
                </c:pt>
                <c:pt idx="12">
                  <c:v>0.12382372926292322</c:v>
                </c:pt>
                <c:pt idx="13">
                  <c:v>8.3008297494138114E-2</c:v>
                </c:pt>
                <c:pt idx="14">
                  <c:v>5.520927785367602E-2</c:v>
                </c:pt>
                <c:pt idx="15">
                  <c:v>3.6517594271896728E-2</c:v>
                </c:pt>
                <c:pt idx="16">
                  <c:v>2.4085458216434048E-2</c:v>
                </c:pt>
                <c:pt idx="17">
                  <c:v>1.5885747926774954E-2</c:v>
                </c:pt>
                <c:pt idx="18">
                  <c:v>1.0507460340870352E-2</c:v>
                </c:pt>
                <c:pt idx="19">
                  <c:v>6.9885699985180304E-3</c:v>
                </c:pt>
                <c:pt idx="20">
                  <c:v>4.684960636775923E-3</c:v>
                </c:pt>
                <c:pt idx="21">
                  <c:v>3.1717475840571806E-3</c:v>
                </c:pt>
                <c:pt idx="22">
                  <c:v>2.1717844125561814E-3</c:v>
                </c:pt>
                <c:pt idx="23">
                  <c:v>1.5056183894770112E-3</c:v>
                </c:pt>
                <c:pt idx="24">
                  <c:v>1.0574736121956069E-3</c:v>
                </c:pt>
                <c:pt idx="25">
                  <c:v>7.5267056926356813E-4</c:v>
                </c:pt>
                <c:pt idx="26">
                  <c:v>5.4290418956164837E-4</c:v>
                </c:pt>
                <c:pt idx="27">
                  <c:v>3.967648544349183E-4</c:v>
                </c:pt>
                <c:pt idx="28">
                  <c:v>2.9368143009832171E-4</c:v>
                </c:pt>
                <c:pt idx="29">
                  <c:v>2.2006395827510759E-4</c:v>
                </c:pt>
                <c:pt idx="30">
                  <c:v>1.6684680811802739E-4</c:v>
                </c:pt>
                <c:pt idx="31">
                  <c:v>1.2791915727639145E-4</c:v>
                </c:pt>
                <c:pt idx="32">
                  <c:v>9.9117112001786487E-5</c:v>
                </c:pt>
                <c:pt idx="33">
                  <c:v>7.757203278736574E-5</c:v>
                </c:pt>
                <c:pt idx="34">
                  <c:v>6.1285756422501926E-5</c:v>
                </c:pt>
                <c:pt idx="35">
                  <c:v>4.8851230483853673E-5</c:v>
                </c:pt>
                <c:pt idx="36">
                  <c:v>3.9267029790353549E-5</c:v>
                </c:pt>
                <c:pt idx="37">
                  <c:v>3.1812990394683738E-5</c:v>
                </c:pt>
                <c:pt idx="38">
                  <c:v>2.5965987481027432E-5</c:v>
                </c:pt>
                <c:pt idx="39">
                  <c:v>2.1342327223169124E-5</c:v>
                </c:pt>
                <c:pt idx="40">
                  <c:v>1.7657951078247205E-5</c:v>
                </c:pt>
                <c:pt idx="41">
                  <c:v>1.4700676274355968E-5</c:v>
                </c:pt>
                <c:pt idx="42">
                  <c:v>1.231064718697589E-5</c:v>
                </c:pt>
                <c:pt idx="43">
                  <c:v>1.0366440976343374E-5</c:v>
                </c:pt>
                <c:pt idx="44">
                  <c:v>8.7751030320674882E-6</c:v>
                </c:pt>
                <c:pt idx="45">
                  <c:v>7.4649384479466259E-6</c:v>
                </c:pt>
                <c:pt idx="46">
                  <c:v>6.380253384450575E-6</c:v>
                </c:pt>
                <c:pt idx="47">
                  <c:v>5.4774877795120139E-6</c:v>
                </c:pt>
                <c:pt idx="48">
                  <c:v>4.7223490866381742E-6</c:v>
                </c:pt>
                <c:pt idx="49">
                  <c:v>4.0876719864980559E-6</c:v>
                </c:pt>
                <c:pt idx="50">
                  <c:v>3.5518086663929321E-6</c:v>
                </c:pt>
                <c:pt idx="51">
                  <c:v>3.0974097500558536E-6</c:v>
                </c:pt>
                <c:pt idx="52">
                  <c:v>2.710494925883927E-6</c:v>
                </c:pt>
                <c:pt idx="53">
                  <c:v>2.3797398974534532E-6</c:v>
                </c:pt>
                <c:pt idx="54">
                  <c:v>2.0959259425232631E-6</c:v>
                </c:pt>
                <c:pt idx="55">
                  <c:v>1.8515124890908297E-6</c:v>
                </c:pt>
                <c:pt idx="56">
                  <c:v>1.6403033321509635E-6</c:v>
                </c:pt>
                <c:pt idx="57">
                  <c:v>1.4571845542684896E-6</c:v>
                </c:pt>
                <c:pt idx="58">
                  <c:v>1.297917666998564E-6</c:v>
                </c:pt>
                <c:pt idx="59">
                  <c:v>1.1589755141074349E-6</c:v>
                </c:pt>
                <c:pt idx="60">
                  <c:v>1.0374114647911774E-6</c:v>
                </c:pt>
                <c:pt idx="61">
                  <c:v>9.3075465600930973E-7</c:v>
                </c:pt>
                <c:pt idx="62">
                  <c:v>8.3692571877265869E-7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3-4B15-BFC6-D9A2E9EF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77072"/>
        <c:axId val="804383632"/>
      </c:scatterChart>
      <c:valAx>
        <c:axId val="8043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3632"/>
        <c:crosses val="autoZero"/>
        <c:crossBetween val="midCat"/>
      </c:valAx>
      <c:valAx>
        <c:axId val="80438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52386</xdr:rowOff>
    </xdr:from>
    <xdr:to>
      <xdr:col>26</xdr:col>
      <xdr:colOff>114300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FEDAB-58BC-301F-7CFD-A06AB58D8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26</xdr:col>
      <xdr:colOff>304800</xdr:colOff>
      <xdr:row>57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BF1DE-6053-4C98-8E4E-E8D05EBE1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43AF-3F86-4D3A-B59A-ADCB34249CD8}">
  <dimension ref="A2:J72"/>
  <sheetViews>
    <sheetView tabSelected="1" topLeftCell="A8" zoomScale="70" zoomScaleNormal="70" workbookViewId="0">
      <selection activeCell="C6" sqref="C6"/>
    </sheetView>
  </sheetViews>
  <sheetFormatPr defaultRowHeight="14.5" x14ac:dyDescent="0.35"/>
  <cols>
    <col min="10" max="10" width="10.26953125" customWidth="1"/>
  </cols>
  <sheetData>
    <row r="2" spans="1:10" x14ac:dyDescent="0.35">
      <c r="B2" s="1" t="s">
        <v>0</v>
      </c>
      <c r="C2">
        <v>100</v>
      </c>
    </row>
    <row r="3" spans="1:10" x14ac:dyDescent="0.35">
      <c r="B3" s="1" t="s">
        <v>1</v>
      </c>
      <c r="C3">
        <v>100</v>
      </c>
    </row>
    <row r="4" spans="1:10" x14ac:dyDescent="0.35">
      <c r="B4" s="1" t="s">
        <v>5</v>
      </c>
      <c r="C4">
        <v>600</v>
      </c>
    </row>
    <row r="5" spans="1:10" x14ac:dyDescent="0.35">
      <c r="B5" s="1" t="s">
        <v>10</v>
      </c>
      <c r="C5">
        <v>0.1</v>
      </c>
    </row>
    <row r="6" spans="1:10" x14ac:dyDescent="0.35">
      <c r="B6" s="1"/>
      <c r="C6" s="1"/>
      <c r="D6" s="1"/>
      <c r="E6" s="1"/>
      <c r="F6" s="1"/>
    </row>
    <row r="7" spans="1:10" x14ac:dyDescent="0.35">
      <c r="B7" s="1"/>
      <c r="C7" s="1"/>
      <c r="D7" s="1"/>
      <c r="E7" s="1"/>
      <c r="F7" s="1"/>
    </row>
    <row r="9" spans="1:10" x14ac:dyDescent="0.35">
      <c r="B9" t="s">
        <v>7</v>
      </c>
      <c r="C9" t="s">
        <v>6</v>
      </c>
      <c r="D9" t="s">
        <v>8</v>
      </c>
      <c r="E9" t="s">
        <v>9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</row>
    <row r="10" spans="1:10" x14ac:dyDescent="0.35">
      <c r="A10" t="s">
        <v>2</v>
      </c>
      <c r="B10">
        <v>1</v>
      </c>
      <c r="C10">
        <f t="shared" ref="C10:C41" si="0">B10*x_1</f>
        <v>600</v>
      </c>
      <c r="D10">
        <f t="shared" ref="D10:D41" si="1">x_1-C10</f>
        <v>0</v>
      </c>
      <c r="E10">
        <f t="shared" ref="E10:E41" si="2">(-(x_1+D10)+SQRT((x_1+D10)^2+4*(dd-1)*D10*x_1))/(2*(dd-1))</f>
        <v>0</v>
      </c>
      <c r="F10">
        <f t="shared" ref="F10:F41" si="3">x_1-E10</f>
        <v>600</v>
      </c>
      <c r="G10">
        <f t="shared" ref="G10:G41" si="4">Pn*(1-(F10/x_1)^2)</f>
        <v>0</v>
      </c>
      <c r="H10">
        <f t="shared" ref="H10:H41" si="5">En*(2*(F10/x_1)-((F10/x_1)^2))</f>
        <v>100</v>
      </c>
      <c r="I10">
        <f t="shared" ref="I10:I41" si="6">x_1^(-4)/4 * (4/9)^4 *MAX(C10,0)^5</f>
        <v>5.8527663465935058</v>
      </c>
      <c r="J10">
        <f t="shared" ref="J10:J41" si="7">x_1^(-4)/4 * (4/9)^4 *MAX(F10,0)^5</f>
        <v>5.8527663465935058</v>
      </c>
    </row>
    <row r="11" spans="1:10" x14ac:dyDescent="0.35">
      <c r="B11">
        <f>B10-0.05</f>
        <v>0.95</v>
      </c>
      <c r="C11">
        <f t="shared" si="0"/>
        <v>570</v>
      </c>
      <c r="D11">
        <f t="shared" si="1"/>
        <v>30</v>
      </c>
      <c r="E11">
        <f t="shared" si="2"/>
        <v>29.843788128357573</v>
      </c>
      <c r="F11">
        <f>x_1-E11</f>
        <v>570.15621187164243</v>
      </c>
      <c r="G11">
        <f t="shared" si="4"/>
        <v>9.7005261289385576</v>
      </c>
      <c r="H11">
        <f t="shared" si="5"/>
        <v>99.752596752819372</v>
      </c>
      <c r="I11">
        <f t="shared" si="6"/>
        <v>4.5287590306355732</v>
      </c>
      <c r="J11">
        <f t="shared" si="7"/>
        <v>4.5349680989702739</v>
      </c>
    </row>
    <row r="12" spans="1:10" x14ac:dyDescent="0.35">
      <c r="B12">
        <f t="shared" ref="B12:B72" si="8">B11-0.05</f>
        <v>0.89999999999999991</v>
      </c>
      <c r="C12">
        <f t="shared" si="0"/>
        <v>540</v>
      </c>
      <c r="D12">
        <f t="shared" si="1"/>
        <v>60</v>
      </c>
      <c r="E12">
        <f t="shared" si="2"/>
        <v>59.348518090237121</v>
      </c>
      <c r="F12">
        <f t="shared" si="3"/>
        <v>540.65148190976288</v>
      </c>
      <c r="G12">
        <f t="shared" si="4"/>
        <v>18.804437530215921</v>
      </c>
      <c r="H12">
        <f t="shared" si="5"/>
        <v>99.021598166803557</v>
      </c>
      <c r="I12">
        <f t="shared" si="6"/>
        <v>3.4559999999999995</v>
      </c>
      <c r="J12">
        <f t="shared" si="7"/>
        <v>3.4768977844947906</v>
      </c>
    </row>
    <row r="13" spans="1:10" x14ac:dyDescent="0.35">
      <c r="B13">
        <f t="shared" si="8"/>
        <v>0.84999999999999987</v>
      </c>
      <c r="C13">
        <f t="shared" si="0"/>
        <v>509.99999999999994</v>
      </c>
      <c r="D13">
        <f t="shared" si="1"/>
        <v>90.000000000000057</v>
      </c>
      <c r="E13">
        <f t="shared" si="2"/>
        <v>88.469899784097819</v>
      </c>
      <c r="F13">
        <f t="shared" si="3"/>
        <v>511.53010021590217</v>
      </c>
      <c r="G13">
        <f t="shared" si="4"/>
        <v>27.315821270308071</v>
      </c>
      <c r="H13">
        <f t="shared" si="5"/>
        <v>97.825854675608809</v>
      </c>
      <c r="I13">
        <f t="shared" si="6"/>
        <v>2.5969035208047533</v>
      </c>
      <c r="J13">
        <f t="shared" si="7"/>
        <v>2.6360940793875405</v>
      </c>
    </row>
    <row r="14" spans="1:10" x14ac:dyDescent="0.35">
      <c r="B14">
        <f t="shared" si="8"/>
        <v>0.79999999999999982</v>
      </c>
      <c r="C14">
        <f t="shared" si="0"/>
        <v>479.99999999999989</v>
      </c>
      <c r="D14">
        <f t="shared" si="1"/>
        <v>120.00000000000011</v>
      </c>
      <c r="E14">
        <f t="shared" si="2"/>
        <v>117.15728752538107</v>
      </c>
      <c r="F14">
        <f t="shared" si="3"/>
        <v>482.84271247461891</v>
      </c>
      <c r="G14">
        <f t="shared" si="4"/>
        <v>35.239698613931246</v>
      </c>
      <c r="H14">
        <f t="shared" si="5"/>
        <v>96.187269438804208</v>
      </c>
      <c r="I14">
        <f t="shared" si="6"/>
        <v>1.9178344764517576</v>
      </c>
      <c r="J14">
        <f t="shared" si="7"/>
        <v>1.9753012551776989</v>
      </c>
    </row>
    <row r="15" spans="1:10" x14ac:dyDescent="0.35">
      <c r="B15">
        <f t="shared" si="8"/>
        <v>0.74999999999999978</v>
      </c>
      <c r="C15">
        <f t="shared" si="0"/>
        <v>449.99999999999989</v>
      </c>
      <c r="D15">
        <f t="shared" si="1"/>
        <v>150.00000000000011</v>
      </c>
      <c r="E15">
        <f t="shared" si="2"/>
        <v>145.35299006500506</v>
      </c>
      <c r="F15">
        <f t="shared" si="3"/>
        <v>454.64700993499491</v>
      </c>
      <c r="G15">
        <f t="shared" si="4"/>
        <v>42.5822489881024</v>
      </c>
      <c r="H15">
        <f t="shared" si="5"/>
        <v>94.131252299767368</v>
      </c>
      <c r="I15">
        <f t="shared" si="6"/>
        <v>1.3888888888888868</v>
      </c>
      <c r="J15">
        <f t="shared" si="7"/>
        <v>1.4620984974130316</v>
      </c>
    </row>
    <row r="16" spans="1:10" x14ac:dyDescent="0.35">
      <c r="B16">
        <f t="shared" si="8"/>
        <v>0.69999999999999973</v>
      </c>
      <c r="C16">
        <f t="shared" si="0"/>
        <v>419.99999999999983</v>
      </c>
      <c r="D16">
        <f t="shared" si="1"/>
        <v>180.00000000000017</v>
      </c>
      <c r="E16">
        <f t="shared" si="2"/>
        <v>172.99167746977835</v>
      </c>
      <c r="F16">
        <f t="shared" si="3"/>
        <v>427.00832253022168</v>
      </c>
      <c r="G16">
        <f t="shared" si="4"/>
        <v>49.351081247201719</v>
      </c>
      <c r="H16">
        <f t="shared" si="5"/>
        <v>91.687188757275607</v>
      </c>
      <c r="I16">
        <f t="shared" si="6"/>
        <v>0.98367443987196868</v>
      </c>
      <c r="J16">
        <f t="shared" si="7"/>
        <v>1.0685297860088121</v>
      </c>
    </row>
    <row r="17" spans="1:10" x14ac:dyDescent="0.35">
      <c r="B17">
        <f t="shared" si="8"/>
        <v>0.64999999999999969</v>
      </c>
      <c r="C17">
        <f t="shared" si="0"/>
        <v>389.99999999999983</v>
      </c>
      <c r="D17">
        <f t="shared" si="1"/>
        <v>210.00000000000017</v>
      </c>
      <c r="E17">
        <f t="shared" si="2"/>
        <v>200.00000000000014</v>
      </c>
      <c r="F17">
        <f t="shared" si="3"/>
        <v>399.99999999999989</v>
      </c>
      <c r="G17">
        <f t="shared" si="4"/>
        <v>55.555555555555578</v>
      </c>
      <c r="H17">
        <f t="shared" si="5"/>
        <v>88.888888888888886</v>
      </c>
      <c r="I17">
        <f t="shared" si="6"/>
        <v>0.67909099222679292</v>
      </c>
      <c r="J17">
        <f t="shared" si="7"/>
        <v>0.77073466292589277</v>
      </c>
    </row>
    <row r="18" spans="1:10" x14ac:dyDescent="0.35">
      <c r="B18">
        <f t="shared" si="8"/>
        <v>0.59999999999999964</v>
      </c>
      <c r="C18">
        <f t="shared" si="0"/>
        <v>359.99999999999977</v>
      </c>
      <c r="D18">
        <f t="shared" si="1"/>
        <v>240.00000000000023</v>
      </c>
      <c r="E18">
        <f t="shared" si="2"/>
        <v>226.29658163573424</v>
      </c>
      <c r="F18">
        <f t="shared" si="3"/>
        <v>373.70341836426576</v>
      </c>
      <c r="G18">
        <f t="shared" si="4"/>
        <v>61.20715419523961</v>
      </c>
      <c r="H18">
        <f t="shared" si="5"/>
        <v>85.77496031666152</v>
      </c>
      <c r="I18">
        <f t="shared" si="6"/>
        <v>0.45511111111110963</v>
      </c>
      <c r="J18">
        <f t="shared" si="7"/>
        <v>0.54858040031006428</v>
      </c>
    </row>
    <row r="19" spans="1:10" x14ac:dyDescent="0.35">
      <c r="B19">
        <f t="shared" si="8"/>
        <v>0.5499999999999996</v>
      </c>
      <c r="C19">
        <f t="shared" si="0"/>
        <v>329.99999999999977</v>
      </c>
      <c r="D19">
        <f t="shared" si="1"/>
        <v>270.00000000000023</v>
      </c>
      <c r="E19">
        <f t="shared" si="2"/>
        <v>251.79260017583681</v>
      </c>
      <c r="F19">
        <f t="shared" si="3"/>
        <v>348.20739982416319</v>
      </c>
      <c r="G19">
        <f t="shared" si="4"/>
        <v>66.319890752137596</v>
      </c>
      <c r="H19">
        <f t="shared" si="5"/>
        <v>82.389024026858664</v>
      </c>
      <c r="I19">
        <f t="shared" si="6"/>
        <v>0.29456058527663359</v>
      </c>
      <c r="J19">
        <f t="shared" si="7"/>
        <v>0.3852963682896442</v>
      </c>
    </row>
    <row r="20" spans="1:10" x14ac:dyDescent="0.35">
      <c r="B20">
        <f t="shared" si="8"/>
        <v>0.49999999999999961</v>
      </c>
      <c r="C20">
        <f t="shared" si="0"/>
        <v>299.99999999999977</v>
      </c>
      <c r="D20">
        <f t="shared" si="1"/>
        <v>300.00000000000023</v>
      </c>
      <c r="E20">
        <f t="shared" si="2"/>
        <v>276.39320225002126</v>
      </c>
      <c r="F20">
        <f t="shared" si="3"/>
        <v>323.60679774997874</v>
      </c>
      <c r="G20">
        <f t="shared" si="4"/>
        <v>70.910733458334533</v>
      </c>
      <c r="H20">
        <f t="shared" si="5"/>
        <v>78.779666041660775</v>
      </c>
      <c r="I20">
        <f t="shared" si="6"/>
        <v>0.18289894833104639</v>
      </c>
      <c r="J20">
        <f t="shared" si="7"/>
        <v>0.26711182479333123</v>
      </c>
    </row>
    <row r="21" spans="1:10" x14ac:dyDescent="0.35">
      <c r="B21">
        <f t="shared" si="8"/>
        <v>0.44999999999999962</v>
      </c>
      <c r="C21">
        <f t="shared" si="0"/>
        <v>269.99999999999977</v>
      </c>
      <c r="D21">
        <f t="shared" si="1"/>
        <v>330.00000000000023</v>
      </c>
      <c r="E21">
        <f t="shared" si="2"/>
        <v>300.00000000000023</v>
      </c>
      <c r="F21">
        <f t="shared" si="3"/>
        <v>299.99999999999977</v>
      </c>
      <c r="G21">
        <f t="shared" si="4"/>
        <v>75.000000000000043</v>
      </c>
      <c r="H21">
        <f t="shared" si="5"/>
        <v>74.999999999999957</v>
      </c>
      <c r="I21">
        <f t="shared" si="6"/>
        <v>0.10799999999999954</v>
      </c>
      <c r="J21">
        <f t="shared" si="7"/>
        <v>0.18289894833104639</v>
      </c>
    </row>
    <row r="22" spans="1:10" x14ac:dyDescent="0.35">
      <c r="B22">
        <f t="shared" si="8"/>
        <v>0.39999999999999963</v>
      </c>
      <c r="C22">
        <f t="shared" si="0"/>
        <v>239.99999999999977</v>
      </c>
      <c r="D22">
        <f t="shared" si="1"/>
        <v>360.00000000000023</v>
      </c>
      <c r="E22">
        <f t="shared" si="2"/>
        <v>322.51482265544155</v>
      </c>
      <c r="F22">
        <f t="shared" si="3"/>
        <v>277.48517734455845</v>
      </c>
      <c r="G22">
        <f t="shared" si="4"/>
        <v>78.611660098349702</v>
      </c>
      <c r="H22">
        <f t="shared" si="5"/>
        <v>71.106719213202524</v>
      </c>
      <c r="I22">
        <f t="shared" si="6"/>
        <v>5.9932327389117218E-2</v>
      </c>
      <c r="J22">
        <f t="shared" si="7"/>
        <v>0.12382372926292322</v>
      </c>
    </row>
    <row r="23" spans="1:10" x14ac:dyDescent="0.35">
      <c r="B23">
        <f t="shared" si="8"/>
        <v>0.34999999999999964</v>
      </c>
      <c r="C23">
        <f t="shared" si="0"/>
        <v>209.99999999999977</v>
      </c>
      <c r="D23">
        <f t="shared" si="1"/>
        <v>390.00000000000023</v>
      </c>
      <c r="E23">
        <f t="shared" si="2"/>
        <v>343.84471871911717</v>
      </c>
      <c r="F23">
        <f t="shared" si="3"/>
        <v>256.15528128088283</v>
      </c>
      <c r="G23">
        <f t="shared" si="4"/>
        <v>81.773464408864399</v>
      </c>
      <c r="H23">
        <f t="shared" si="5"/>
        <v>67.158558169158667</v>
      </c>
      <c r="I23">
        <f t="shared" si="6"/>
        <v>3.0739826245998914E-2</v>
      </c>
      <c r="J23">
        <f t="shared" si="7"/>
        <v>8.3008297494138114E-2</v>
      </c>
    </row>
    <row r="24" spans="1:10" x14ac:dyDescent="0.35">
      <c r="B24">
        <f t="shared" si="8"/>
        <v>0.29999999999999966</v>
      </c>
      <c r="C24">
        <f t="shared" si="0"/>
        <v>179.9999999999998</v>
      </c>
      <c r="D24">
        <f t="shared" si="1"/>
        <v>420.00000000000023</v>
      </c>
      <c r="E24">
        <f t="shared" si="2"/>
        <v>363.90791565672617</v>
      </c>
      <c r="F24">
        <f t="shared" si="3"/>
        <v>236.09208434327383</v>
      </c>
      <c r="G24">
        <f t="shared" si="4"/>
        <v>84.516813252902352</v>
      </c>
      <c r="H24">
        <f t="shared" si="5"/>
        <v>63.214174700660294</v>
      </c>
      <c r="I24">
        <f t="shared" si="6"/>
        <v>1.422222222222214E-2</v>
      </c>
      <c r="J24">
        <f t="shared" si="7"/>
        <v>5.520927785367602E-2</v>
      </c>
    </row>
    <row r="25" spans="1:10" x14ac:dyDescent="0.35">
      <c r="B25">
        <f t="shared" si="8"/>
        <v>0.24999999999999967</v>
      </c>
      <c r="C25">
        <f t="shared" si="0"/>
        <v>149.9999999999998</v>
      </c>
      <c r="D25">
        <f t="shared" si="1"/>
        <v>450.00000000000023</v>
      </c>
      <c r="E25">
        <f t="shared" si="2"/>
        <v>382.64009035346197</v>
      </c>
      <c r="F25">
        <f t="shared" si="3"/>
        <v>217.35990964653803</v>
      </c>
      <c r="G25">
        <f t="shared" si="4"/>
        <v>86.876297132902465</v>
      </c>
      <c r="H25">
        <f t="shared" si="5"/>
        <v>59.329600348415127</v>
      </c>
      <c r="I25">
        <f t="shared" si="6"/>
        <v>5.7155921353451841E-3</v>
      </c>
      <c r="J25">
        <f t="shared" si="7"/>
        <v>3.6517594271896728E-2</v>
      </c>
    </row>
    <row r="26" spans="1:10" x14ac:dyDescent="0.35">
      <c r="B26">
        <f t="shared" si="8"/>
        <v>0.19999999999999968</v>
      </c>
      <c r="C26">
        <f t="shared" si="0"/>
        <v>119.9999999999998</v>
      </c>
      <c r="D26">
        <f t="shared" si="1"/>
        <v>480.00000000000023</v>
      </c>
      <c r="E26">
        <f t="shared" si="2"/>
        <v>400.00000000000023</v>
      </c>
      <c r="F26">
        <f t="shared" si="3"/>
        <v>199.99999999999977</v>
      </c>
      <c r="G26">
        <f t="shared" si="4"/>
        <v>88.8888888888889</v>
      </c>
      <c r="H26">
        <f t="shared" si="5"/>
        <v>55.555555555555515</v>
      </c>
      <c r="I26">
        <f t="shared" si="6"/>
        <v>1.8728852309099063E-3</v>
      </c>
      <c r="J26">
        <f t="shared" si="7"/>
        <v>2.4085458216434048E-2</v>
      </c>
    </row>
    <row r="27" spans="1:10" x14ac:dyDescent="0.35">
      <c r="B27">
        <f t="shared" si="8"/>
        <v>0.14999999999999969</v>
      </c>
      <c r="C27">
        <f t="shared" si="0"/>
        <v>89.999999999999815</v>
      </c>
      <c r="D27">
        <f t="shared" si="1"/>
        <v>510.00000000000017</v>
      </c>
      <c r="E27">
        <f t="shared" si="2"/>
        <v>415.97342368679517</v>
      </c>
      <c r="F27">
        <f t="shared" si="3"/>
        <v>184.02657631320483</v>
      </c>
      <c r="G27">
        <f t="shared" si="4"/>
        <v>90.592838669566717</v>
      </c>
      <c r="H27">
        <f t="shared" si="5"/>
        <v>51.935030773968329</v>
      </c>
      <c r="I27">
        <f t="shared" si="6"/>
        <v>4.4444444444443975E-4</v>
      </c>
      <c r="J27">
        <f t="shared" si="7"/>
        <v>1.5885747926774954E-2</v>
      </c>
    </row>
    <row r="28" spans="1:10" x14ac:dyDescent="0.35">
      <c r="B28">
        <f t="shared" si="8"/>
        <v>9.9999999999999686E-2</v>
      </c>
      <c r="C28">
        <f t="shared" si="0"/>
        <v>59.999999999999815</v>
      </c>
      <c r="D28">
        <f t="shared" si="1"/>
        <v>540.00000000000023</v>
      </c>
      <c r="E28">
        <f t="shared" si="2"/>
        <v>430.5745823233928</v>
      </c>
      <c r="F28">
        <f t="shared" si="3"/>
        <v>169.4254176766072</v>
      </c>
      <c r="G28">
        <f t="shared" si="4"/>
        <v>92.026396623640892</v>
      </c>
      <c r="H28">
        <f t="shared" si="5"/>
        <v>48.501535849176619</v>
      </c>
      <c r="I28">
        <f t="shared" si="6"/>
        <v>5.8527663465934153E-5</v>
      </c>
      <c r="J28">
        <f t="shared" si="7"/>
        <v>1.0507460340870352E-2</v>
      </c>
    </row>
    <row r="29" spans="1:10" x14ac:dyDescent="0.35">
      <c r="B29">
        <f t="shared" si="8"/>
        <v>4.9999999999999684E-2</v>
      </c>
      <c r="C29">
        <f t="shared" si="0"/>
        <v>29.999999999999812</v>
      </c>
      <c r="D29">
        <f t="shared" si="1"/>
        <v>570.00000000000023</v>
      </c>
      <c r="E29">
        <f t="shared" si="2"/>
        <v>443.84471871911705</v>
      </c>
      <c r="F29">
        <f t="shared" si="3"/>
        <v>156.15528128088295</v>
      </c>
      <c r="G29">
        <f t="shared" si="4"/>
        <v>93.226535591135644</v>
      </c>
      <c r="H29">
        <f t="shared" si="5"/>
        <v>45.278296018096626</v>
      </c>
      <c r="I29">
        <f t="shared" si="6"/>
        <v>1.8289894833104135E-6</v>
      </c>
      <c r="J29">
        <f t="shared" si="7"/>
        <v>6.9885699985180304E-3</v>
      </c>
    </row>
    <row r="30" spans="1:10" x14ac:dyDescent="0.35">
      <c r="A30" t="s">
        <v>3</v>
      </c>
      <c r="B30">
        <v>0</v>
      </c>
      <c r="C30">
        <f t="shared" si="0"/>
        <v>0</v>
      </c>
      <c r="D30">
        <f t="shared" si="1"/>
        <v>600</v>
      </c>
      <c r="E30">
        <f t="shared" si="2"/>
        <v>455.84815598877475</v>
      </c>
      <c r="F30">
        <f t="shared" si="3"/>
        <v>144.15184401122525</v>
      </c>
      <c r="G30">
        <f t="shared" si="4"/>
        <v>94.227846074489833</v>
      </c>
      <c r="H30">
        <f t="shared" si="5"/>
        <v>42.278460744898247</v>
      </c>
      <c r="I30">
        <f t="shared" si="6"/>
        <v>0</v>
      </c>
      <c r="J30">
        <f t="shared" si="7"/>
        <v>4.684960636775923E-3</v>
      </c>
    </row>
    <row r="31" spans="1:10" x14ac:dyDescent="0.35">
      <c r="A31" t="s">
        <v>4</v>
      </c>
      <c r="B31">
        <f t="shared" si="8"/>
        <v>-0.05</v>
      </c>
      <c r="C31">
        <f t="shared" si="0"/>
        <v>-30</v>
      </c>
      <c r="D31">
        <f t="shared" si="1"/>
        <v>630</v>
      </c>
      <c r="E31">
        <f t="shared" si="2"/>
        <v>466.66666666666663</v>
      </c>
      <c r="F31">
        <f t="shared" si="3"/>
        <v>133.33333333333337</v>
      </c>
      <c r="G31">
        <f t="shared" si="4"/>
        <v>95.061728395061735</v>
      </c>
      <c r="H31">
        <f t="shared" si="5"/>
        <v>39.506172839506185</v>
      </c>
      <c r="I31">
        <f t="shared" si="6"/>
        <v>0</v>
      </c>
      <c r="J31">
        <f t="shared" si="7"/>
        <v>3.1717475840571806E-3</v>
      </c>
    </row>
    <row r="32" spans="1:10" x14ac:dyDescent="0.35">
      <c r="B32">
        <f t="shared" si="8"/>
        <v>-0.1</v>
      </c>
      <c r="C32">
        <f t="shared" si="0"/>
        <v>-60</v>
      </c>
      <c r="D32">
        <f t="shared" si="1"/>
        <v>660</v>
      </c>
      <c r="E32">
        <f t="shared" si="2"/>
        <v>476.39320225002103</v>
      </c>
      <c r="F32">
        <f t="shared" si="3"/>
        <v>123.60679774997897</v>
      </c>
      <c r="G32">
        <f t="shared" si="4"/>
        <v>95.755933208332166</v>
      </c>
      <c r="H32">
        <f t="shared" si="5"/>
        <v>36.958199124991822</v>
      </c>
      <c r="I32">
        <f t="shared" si="6"/>
        <v>0</v>
      </c>
      <c r="J32">
        <f t="shared" si="7"/>
        <v>2.1717844125561814E-3</v>
      </c>
    </row>
    <row r="33" spans="2:10" x14ac:dyDescent="0.35">
      <c r="B33">
        <f t="shared" si="8"/>
        <v>-0.15000000000000002</v>
      </c>
      <c r="C33">
        <f t="shared" si="0"/>
        <v>-90.000000000000014</v>
      </c>
      <c r="D33">
        <f t="shared" si="1"/>
        <v>690</v>
      </c>
      <c r="E33">
        <f t="shared" si="2"/>
        <v>485.1259335091699</v>
      </c>
      <c r="F33">
        <f t="shared" si="3"/>
        <v>114.8740664908301</v>
      </c>
      <c r="G33">
        <f t="shared" si="4"/>
        <v>96.334430235516763</v>
      </c>
      <c r="H33">
        <f t="shared" si="5"/>
        <v>34.62578573246013</v>
      </c>
      <c r="I33">
        <f t="shared" si="6"/>
        <v>0</v>
      </c>
      <c r="J33">
        <f t="shared" si="7"/>
        <v>1.5056183894770112E-3</v>
      </c>
    </row>
    <row r="34" spans="2:10" x14ac:dyDescent="0.35">
      <c r="B34">
        <f t="shared" si="8"/>
        <v>-0.2</v>
      </c>
      <c r="C34">
        <f t="shared" si="0"/>
        <v>-120</v>
      </c>
      <c r="D34">
        <f t="shared" si="1"/>
        <v>720</v>
      </c>
      <c r="E34">
        <f t="shared" si="2"/>
        <v>492.9632483024007</v>
      </c>
      <c r="F34">
        <f t="shared" si="3"/>
        <v>107.0367516975993</v>
      </c>
      <c r="G34">
        <f t="shared" si="4"/>
        <v>96.817537162785129</v>
      </c>
      <c r="H34">
        <f t="shared" si="5"/>
        <v>32.496454395318231</v>
      </c>
      <c r="I34">
        <f t="shared" si="6"/>
        <v>0</v>
      </c>
      <c r="J34">
        <f t="shared" si="7"/>
        <v>1.0574736121956069E-3</v>
      </c>
    </row>
    <row r="35" spans="2:10" x14ac:dyDescent="0.35">
      <c r="B35">
        <f t="shared" si="8"/>
        <v>-0.25</v>
      </c>
      <c r="C35">
        <f t="shared" si="0"/>
        <v>-150</v>
      </c>
      <c r="D35">
        <f t="shared" si="1"/>
        <v>750</v>
      </c>
      <c r="E35">
        <f t="shared" si="2"/>
        <v>500</v>
      </c>
      <c r="F35">
        <f t="shared" si="3"/>
        <v>100</v>
      </c>
      <c r="G35">
        <f t="shared" si="4"/>
        <v>97.222222222222214</v>
      </c>
      <c r="H35">
        <f t="shared" si="5"/>
        <v>30.555555555555554</v>
      </c>
      <c r="I35">
        <f t="shared" si="6"/>
        <v>0</v>
      </c>
      <c r="J35">
        <f t="shared" si="7"/>
        <v>7.5267056926356813E-4</v>
      </c>
    </row>
    <row r="36" spans="2:10" x14ac:dyDescent="0.35">
      <c r="B36">
        <f t="shared" si="8"/>
        <v>-0.3</v>
      </c>
      <c r="C36">
        <f t="shared" si="0"/>
        <v>-180</v>
      </c>
      <c r="D36">
        <f t="shared" si="1"/>
        <v>780</v>
      </c>
      <c r="E36">
        <f t="shared" si="2"/>
        <v>506.32501080311152</v>
      </c>
      <c r="F36">
        <f t="shared" si="3"/>
        <v>93.674989196888475</v>
      </c>
      <c r="G36">
        <f t="shared" si="4"/>
        <v>97.562498999711906</v>
      </c>
      <c r="H36">
        <f t="shared" si="5"/>
        <v>28.787495398674722</v>
      </c>
      <c r="I36">
        <f t="shared" si="6"/>
        <v>0</v>
      </c>
      <c r="J36">
        <f t="shared" si="7"/>
        <v>5.4290418956164837E-4</v>
      </c>
    </row>
    <row r="37" spans="2:10" x14ac:dyDescent="0.35">
      <c r="B37">
        <f t="shared" si="8"/>
        <v>-0.35</v>
      </c>
      <c r="C37">
        <f t="shared" si="0"/>
        <v>-210</v>
      </c>
      <c r="D37">
        <f t="shared" si="1"/>
        <v>810</v>
      </c>
      <c r="E37">
        <f t="shared" si="2"/>
        <v>512.0196567316716</v>
      </c>
      <c r="F37">
        <f t="shared" si="3"/>
        <v>87.980343268328397</v>
      </c>
      <c r="G37">
        <f t="shared" si="4"/>
        <v>97.849849777329752</v>
      </c>
      <c r="H37">
        <f t="shared" si="5"/>
        <v>27.176630866772548</v>
      </c>
      <c r="I37">
        <f t="shared" si="6"/>
        <v>0</v>
      </c>
      <c r="J37">
        <f t="shared" si="7"/>
        <v>3.967648544349183E-4</v>
      </c>
    </row>
    <row r="38" spans="2:10" x14ac:dyDescent="0.35">
      <c r="B38">
        <f t="shared" si="8"/>
        <v>-0.39999999999999997</v>
      </c>
      <c r="C38">
        <f t="shared" si="0"/>
        <v>-239.99999999999997</v>
      </c>
      <c r="D38">
        <f t="shared" si="1"/>
        <v>840</v>
      </c>
      <c r="E38">
        <f t="shared" si="2"/>
        <v>517.15728752538098</v>
      </c>
      <c r="F38">
        <f t="shared" si="3"/>
        <v>82.84271247461902</v>
      </c>
      <c r="G38">
        <f t="shared" si="4"/>
        <v>98.093634719402118</v>
      </c>
      <c r="H38">
        <f t="shared" si="5"/>
        <v>25.707872210941783</v>
      </c>
      <c r="I38">
        <f t="shared" si="6"/>
        <v>0</v>
      </c>
      <c r="J38">
        <f t="shared" si="7"/>
        <v>2.9368143009832171E-4</v>
      </c>
    </row>
    <row r="39" spans="2:10" x14ac:dyDescent="0.35">
      <c r="B39">
        <f t="shared" si="8"/>
        <v>-0.44999999999999996</v>
      </c>
      <c r="C39">
        <f t="shared" si="0"/>
        <v>-270</v>
      </c>
      <c r="D39">
        <f t="shared" si="1"/>
        <v>870</v>
      </c>
      <c r="E39">
        <f t="shared" si="2"/>
        <v>521.80323311743109</v>
      </c>
      <c r="F39">
        <f t="shared" si="3"/>
        <v>78.196766882568909</v>
      </c>
      <c r="G39">
        <f t="shared" si="4"/>
        <v>98.301462680309214</v>
      </c>
      <c r="H39">
        <f t="shared" si="5"/>
        <v>24.367051641165517</v>
      </c>
      <c r="I39">
        <f t="shared" si="6"/>
        <v>0</v>
      </c>
      <c r="J39">
        <f t="shared" si="7"/>
        <v>2.2006395827510759E-4</v>
      </c>
    </row>
    <row r="40" spans="2:10" x14ac:dyDescent="0.35">
      <c r="B40">
        <f t="shared" si="8"/>
        <v>-0.49999999999999994</v>
      </c>
      <c r="C40">
        <f t="shared" si="0"/>
        <v>-299.99999999999994</v>
      </c>
      <c r="D40">
        <f t="shared" si="1"/>
        <v>900</v>
      </c>
      <c r="E40">
        <f t="shared" si="2"/>
        <v>526.01518475690375</v>
      </c>
      <c r="F40">
        <f t="shared" si="3"/>
        <v>73.98481524309625</v>
      </c>
      <c r="G40">
        <f t="shared" si="4"/>
        <v>98.479513087068028</v>
      </c>
      <c r="H40">
        <f t="shared" si="5"/>
        <v>23.141118168100117</v>
      </c>
      <c r="I40">
        <f t="shared" si="6"/>
        <v>0</v>
      </c>
      <c r="J40">
        <f t="shared" si="7"/>
        <v>1.6684680811802739E-4</v>
      </c>
    </row>
    <row r="41" spans="2:10" x14ac:dyDescent="0.35">
      <c r="B41">
        <f t="shared" si="8"/>
        <v>-0.54999999999999993</v>
      </c>
      <c r="C41">
        <f t="shared" si="0"/>
        <v>-329.99999999999994</v>
      </c>
      <c r="D41">
        <f t="shared" si="1"/>
        <v>930</v>
      </c>
      <c r="E41">
        <f t="shared" si="2"/>
        <v>529.84378812835757</v>
      </c>
      <c r="F41">
        <f t="shared" si="3"/>
        <v>70.156211871642427</v>
      </c>
      <c r="G41">
        <f t="shared" si="4"/>
        <v>98.63280720439478</v>
      </c>
      <c r="H41">
        <f t="shared" si="5"/>
        <v>22.018211161608924</v>
      </c>
      <c r="I41">
        <f t="shared" si="6"/>
        <v>0</v>
      </c>
      <c r="J41">
        <f t="shared" si="7"/>
        <v>1.2791915727639145E-4</v>
      </c>
    </row>
    <row r="42" spans="2:10" x14ac:dyDescent="0.35">
      <c r="B42">
        <f t="shared" si="8"/>
        <v>-0.6</v>
      </c>
      <c r="C42">
        <f t="shared" ref="C42:C73" si="9">B42*x_1</f>
        <v>-360</v>
      </c>
      <c r="D42">
        <f t="shared" ref="D42:D73" si="10">x_1-C42</f>
        <v>960</v>
      </c>
      <c r="E42">
        <f t="shared" ref="E42:E73" si="11">(-(x_1+D42)+SQRT((x_1+D42)^2+4*(dd-1)*D42*x_1))/(2*(dd-1))</f>
        <v>533.33333333333337</v>
      </c>
      <c r="F42">
        <f t="shared" ref="F42:F73" si="12">x_1-E42</f>
        <v>66.666666666666629</v>
      </c>
      <c r="G42">
        <f t="shared" ref="G42:G73" si="13">Pn*(1-(F42/x_1)^2)</f>
        <v>98.765432098765444</v>
      </c>
      <c r="H42">
        <f t="shared" ref="H42:H72" si="14">En*(2*(F42/x_1)-((F42/x_1)^2))</f>
        <v>20.987654320987641</v>
      </c>
      <c r="I42">
        <f t="shared" ref="I42:I72" si="15">x_1^(-4)/4 * (4/9)^4 *MAX(C42,0)^5</f>
        <v>0</v>
      </c>
      <c r="J42">
        <f t="shared" ref="J42:J72" si="16">x_1^(-4)/4 * (4/9)^4 *MAX(F42,0)^5</f>
        <v>9.9117112001786487E-5</v>
      </c>
    </row>
    <row r="43" spans="2:10" x14ac:dyDescent="0.35">
      <c r="B43">
        <f t="shared" si="8"/>
        <v>-0.65</v>
      </c>
      <c r="C43">
        <f t="shared" si="9"/>
        <v>-390</v>
      </c>
      <c r="D43">
        <f t="shared" si="10"/>
        <v>990</v>
      </c>
      <c r="E43">
        <f t="shared" si="11"/>
        <v>536.52246588858645</v>
      </c>
      <c r="F43">
        <f t="shared" si="12"/>
        <v>63.477534111413547</v>
      </c>
      <c r="G43">
        <f t="shared" si="13"/>
        <v>98.88072296198176</v>
      </c>
      <c r="H43">
        <f t="shared" si="14"/>
        <v>20.03990099911961</v>
      </c>
      <c r="I43">
        <f t="shared" si="15"/>
        <v>0</v>
      </c>
      <c r="J43">
        <f t="shared" si="16"/>
        <v>7.757203278736574E-5</v>
      </c>
    </row>
    <row r="44" spans="2:10" x14ac:dyDescent="0.35">
      <c r="B44">
        <f t="shared" si="8"/>
        <v>-0.70000000000000007</v>
      </c>
      <c r="C44">
        <f t="shared" si="9"/>
        <v>-420.00000000000006</v>
      </c>
      <c r="D44">
        <f t="shared" si="10"/>
        <v>1020</v>
      </c>
      <c r="E44">
        <f t="shared" si="11"/>
        <v>539.44487245360108</v>
      </c>
      <c r="F44">
        <f t="shared" si="12"/>
        <v>60.555127546398921</v>
      </c>
      <c r="G44">
        <f t="shared" si="13"/>
        <v>98.981410146622039</v>
      </c>
      <c r="H44">
        <f t="shared" si="14"/>
        <v>19.16645266208835</v>
      </c>
      <c r="I44">
        <f t="shared" si="15"/>
        <v>0</v>
      </c>
      <c r="J44">
        <f t="shared" si="16"/>
        <v>6.1285756422501926E-5</v>
      </c>
    </row>
    <row r="45" spans="2:10" x14ac:dyDescent="0.35">
      <c r="B45">
        <f t="shared" si="8"/>
        <v>-0.75000000000000011</v>
      </c>
      <c r="C45">
        <f t="shared" si="9"/>
        <v>-450.00000000000006</v>
      </c>
      <c r="D45">
        <f t="shared" si="10"/>
        <v>1050</v>
      </c>
      <c r="E45">
        <f t="shared" si="11"/>
        <v>542.12991576259617</v>
      </c>
      <c r="F45">
        <f t="shared" si="12"/>
        <v>57.87008423740383</v>
      </c>
      <c r="G45">
        <f t="shared" si="13"/>
        <v>99.069737041765492</v>
      </c>
      <c r="H45">
        <f t="shared" si="14"/>
        <v>18.359765120900107</v>
      </c>
      <c r="I45">
        <f t="shared" si="15"/>
        <v>0</v>
      </c>
      <c r="J45">
        <f t="shared" si="16"/>
        <v>4.8851230483853673E-5</v>
      </c>
    </row>
    <row r="46" spans="2:10" x14ac:dyDescent="0.35">
      <c r="B46">
        <f t="shared" si="8"/>
        <v>-0.80000000000000016</v>
      </c>
      <c r="C46">
        <f t="shared" si="9"/>
        <v>-480.00000000000011</v>
      </c>
      <c r="D46">
        <f t="shared" si="10"/>
        <v>1080</v>
      </c>
      <c r="E46">
        <f t="shared" si="11"/>
        <v>544.60320701031321</v>
      </c>
      <c r="F46">
        <f t="shared" si="12"/>
        <v>55.396792989686787</v>
      </c>
      <c r="G46">
        <f t="shared" si="13"/>
        <v>99.147554257349384</v>
      </c>
      <c r="H46">
        <f t="shared" si="14"/>
        <v>17.613151920578314</v>
      </c>
      <c r="I46">
        <f t="shared" si="15"/>
        <v>0</v>
      </c>
      <c r="J46">
        <f t="shared" si="16"/>
        <v>3.9267029790353549E-5</v>
      </c>
    </row>
    <row r="47" spans="2:10" x14ac:dyDescent="0.35">
      <c r="B47">
        <f t="shared" si="8"/>
        <v>-0.8500000000000002</v>
      </c>
      <c r="C47">
        <f t="shared" si="9"/>
        <v>-510.00000000000011</v>
      </c>
      <c r="D47">
        <f t="shared" si="10"/>
        <v>1110</v>
      </c>
      <c r="E47">
        <f t="shared" si="11"/>
        <v>546.88711258507249</v>
      </c>
      <c r="F47">
        <f t="shared" si="12"/>
        <v>53.112887414927513</v>
      </c>
      <c r="G47">
        <f t="shared" si="13"/>
        <v>99.216394775124783</v>
      </c>
      <c r="H47">
        <f t="shared" si="14"/>
        <v>16.920690580100626</v>
      </c>
      <c r="I47">
        <f t="shared" si="15"/>
        <v>0</v>
      </c>
      <c r="J47">
        <f t="shared" si="16"/>
        <v>3.1812990394683738E-5</v>
      </c>
    </row>
    <row r="48" spans="2:10" x14ac:dyDescent="0.35">
      <c r="B48">
        <f t="shared" si="8"/>
        <v>-0.90000000000000024</v>
      </c>
      <c r="C48">
        <f t="shared" si="9"/>
        <v>-540.00000000000011</v>
      </c>
      <c r="D48">
        <f t="shared" si="10"/>
        <v>1140</v>
      </c>
      <c r="E48">
        <f t="shared" si="11"/>
        <v>549.00119712861101</v>
      </c>
      <c r="F48">
        <f t="shared" si="12"/>
        <v>50.998802871388989</v>
      </c>
      <c r="G48">
        <f t="shared" si="13"/>
        <v>99.277533918245879</v>
      </c>
      <c r="H48">
        <f t="shared" si="14"/>
        <v>16.277134875375555</v>
      </c>
      <c r="I48">
        <f t="shared" si="15"/>
        <v>0</v>
      </c>
      <c r="J48">
        <f t="shared" si="16"/>
        <v>2.5965987481027432E-5</v>
      </c>
    </row>
    <row r="49" spans="2:10" x14ac:dyDescent="0.35">
      <c r="B49">
        <f t="shared" si="8"/>
        <v>-0.95000000000000029</v>
      </c>
      <c r="C49">
        <f t="shared" si="9"/>
        <v>-570.00000000000023</v>
      </c>
      <c r="D49">
        <f t="shared" si="10"/>
        <v>1170.0000000000002</v>
      </c>
      <c r="E49">
        <f t="shared" si="11"/>
        <v>550.96260763090504</v>
      </c>
      <c r="F49">
        <f t="shared" si="12"/>
        <v>49.03739236909496</v>
      </c>
      <c r="G49">
        <f t="shared" si="13"/>
        <v>99.332037263788735</v>
      </c>
      <c r="H49">
        <f t="shared" si="14"/>
        <v>15.677834720153715</v>
      </c>
      <c r="I49">
        <f t="shared" si="15"/>
        <v>0</v>
      </c>
      <c r="J49">
        <f t="shared" si="16"/>
        <v>2.1342327223169124E-5</v>
      </c>
    </row>
    <row r="50" spans="2:10" x14ac:dyDescent="0.35">
      <c r="B50">
        <f t="shared" si="8"/>
        <v>-1.0000000000000002</v>
      </c>
      <c r="C50">
        <f t="shared" si="9"/>
        <v>-600.00000000000011</v>
      </c>
      <c r="D50">
        <f t="shared" si="10"/>
        <v>1200</v>
      </c>
      <c r="E50">
        <f t="shared" si="11"/>
        <v>552.78640450004207</v>
      </c>
      <c r="F50">
        <f t="shared" si="12"/>
        <v>47.213595499957933</v>
      </c>
      <c r="G50">
        <f t="shared" si="13"/>
        <v>99.380798999990645</v>
      </c>
      <c r="H50">
        <f t="shared" si="14"/>
        <v>15.118664166643297</v>
      </c>
      <c r="I50">
        <f t="shared" si="15"/>
        <v>0</v>
      </c>
      <c r="J50">
        <f t="shared" si="16"/>
        <v>1.7657951078247205E-5</v>
      </c>
    </row>
    <row r="51" spans="2:10" x14ac:dyDescent="0.35">
      <c r="B51">
        <f t="shared" si="8"/>
        <v>-1.0500000000000003</v>
      </c>
      <c r="C51">
        <f t="shared" si="9"/>
        <v>-630.00000000000011</v>
      </c>
      <c r="D51">
        <f t="shared" si="10"/>
        <v>1230</v>
      </c>
      <c r="E51">
        <f t="shared" si="11"/>
        <v>554.48584587126504</v>
      </c>
      <c r="F51">
        <f t="shared" si="12"/>
        <v>45.514154128734958</v>
      </c>
      <c r="G51">
        <f t="shared" si="13"/>
        <v>99.424572714984933</v>
      </c>
      <c r="H51">
        <f t="shared" si="14"/>
        <v>14.595957424563252</v>
      </c>
      <c r="I51">
        <f t="shared" si="15"/>
        <v>0</v>
      </c>
      <c r="J51">
        <f t="shared" si="16"/>
        <v>1.4700676274355968E-5</v>
      </c>
    </row>
    <row r="52" spans="2:10" x14ac:dyDescent="0.35">
      <c r="B52">
        <f t="shared" si="8"/>
        <v>-1.1000000000000003</v>
      </c>
      <c r="C52">
        <f t="shared" si="9"/>
        <v>-660.00000000000023</v>
      </c>
      <c r="D52">
        <f t="shared" si="10"/>
        <v>1260.0000000000002</v>
      </c>
      <c r="E52">
        <f t="shared" si="11"/>
        <v>556.07263122412155</v>
      </c>
      <c r="F52">
        <f t="shared" si="12"/>
        <v>43.927368775878449</v>
      </c>
      <c r="G52">
        <f t="shared" si="13"/>
        <v>99.46399618678555</v>
      </c>
      <c r="H52">
        <f t="shared" si="14"/>
        <v>14.1064524454117</v>
      </c>
      <c r="I52">
        <f t="shared" si="15"/>
        <v>0</v>
      </c>
      <c r="J52">
        <f t="shared" si="16"/>
        <v>1.231064718697589E-5</v>
      </c>
    </row>
    <row r="53" spans="2:10" x14ac:dyDescent="0.35">
      <c r="B53">
        <f t="shared" si="8"/>
        <v>-1.1500000000000004</v>
      </c>
      <c r="C53">
        <f t="shared" si="9"/>
        <v>-690.00000000000023</v>
      </c>
      <c r="D53">
        <f t="shared" si="10"/>
        <v>1290.0000000000002</v>
      </c>
      <c r="E53">
        <f t="shared" si="11"/>
        <v>557.55710991019475</v>
      </c>
      <c r="F53">
        <f t="shared" si="12"/>
        <v>42.442890089805246</v>
      </c>
      <c r="G53">
        <f t="shared" si="13"/>
        <v>99.499611411340197</v>
      </c>
      <c r="H53">
        <f t="shared" si="14"/>
        <v>13.647241441275279</v>
      </c>
      <c r="I53">
        <f t="shared" si="15"/>
        <v>0</v>
      </c>
      <c r="J53">
        <f t="shared" si="16"/>
        <v>1.0366440976343374E-5</v>
      </c>
    </row>
    <row r="54" spans="2:10" x14ac:dyDescent="0.35">
      <c r="B54">
        <f t="shared" si="8"/>
        <v>-1.2000000000000004</v>
      </c>
      <c r="C54">
        <f t="shared" si="9"/>
        <v>-720.00000000000023</v>
      </c>
      <c r="D54">
        <f t="shared" si="10"/>
        <v>1320.0000000000002</v>
      </c>
      <c r="E54">
        <f t="shared" si="11"/>
        <v>558.94845960907276</v>
      </c>
      <c r="F54">
        <f t="shared" si="12"/>
        <v>41.051540390927244</v>
      </c>
      <c r="G54">
        <f t="shared" si="13"/>
        <v>99.531880842092249</v>
      </c>
      <c r="H54">
        <f t="shared" si="14"/>
        <v>13.215727639067989</v>
      </c>
      <c r="I54">
        <f t="shared" si="15"/>
        <v>0</v>
      </c>
      <c r="J54">
        <f t="shared" si="16"/>
        <v>8.7751030320674882E-6</v>
      </c>
    </row>
    <row r="55" spans="2:10" x14ac:dyDescent="0.35">
      <c r="B55">
        <f t="shared" si="8"/>
        <v>-1.2500000000000004</v>
      </c>
      <c r="C55">
        <f t="shared" si="9"/>
        <v>-750.00000000000023</v>
      </c>
      <c r="D55">
        <f t="shared" si="10"/>
        <v>1350.0000000000002</v>
      </c>
      <c r="E55">
        <f t="shared" si="11"/>
        <v>560.25483911749279</v>
      </c>
      <c r="F55">
        <f t="shared" si="12"/>
        <v>39.745160882507207</v>
      </c>
      <c r="G55">
        <f t="shared" si="13"/>
        <v>99.561200607339899</v>
      </c>
      <c r="H55">
        <f t="shared" si="14"/>
        <v>12.809587568175631</v>
      </c>
      <c r="I55">
        <f t="shared" si="15"/>
        <v>0</v>
      </c>
      <c r="J55">
        <f t="shared" si="16"/>
        <v>7.4649384479466259E-6</v>
      </c>
    </row>
    <row r="56" spans="2:10" x14ac:dyDescent="0.35">
      <c r="B56">
        <f t="shared" si="8"/>
        <v>-1.3000000000000005</v>
      </c>
      <c r="C56">
        <f t="shared" si="9"/>
        <v>-780.00000000000034</v>
      </c>
      <c r="D56">
        <f t="shared" si="10"/>
        <v>1380.0000000000005</v>
      </c>
      <c r="E56">
        <f t="shared" si="11"/>
        <v>561.48351928654961</v>
      </c>
      <c r="F56">
        <f t="shared" si="12"/>
        <v>38.516480713450392</v>
      </c>
      <c r="G56">
        <f t="shared" si="13"/>
        <v>99.587911309291783</v>
      </c>
      <c r="H56">
        <f t="shared" si="14"/>
        <v>12.426738213775243</v>
      </c>
      <c r="I56">
        <f t="shared" si="15"/>
        <v>0</v>
      </c>
      <c r="J56">
        <f t="shared" si="16"/>
        <v>6.380253384450575E-6</v>
      </c>
    </row>
    <row r="57" spans="2:10" x14ac:dyDescent="0.35">
      <c r="B57">
        <f t="shared" si="8"/>
        <v>-1.3500000000000005</v>
      </c>
      <c r="C57">
        <f t="shared" si="9"/>
        <v>-810.00000000000034</v>
      </c>
      <c r="D57">
        <f t="shared" si="10"/>
        <v>1410.0000000000005</v>
      </c>
      <c r="E57">
        <f t="shared" si="11"/>
        <v>562.64099538017797</v>
      </c>
      <c r="F57">
        <f t="shared" si="12"/>
        <v>37.359004619822031</v>
      </c>
      <c r="G57">
        <f t="shared" si="13"/>
        <v>99.612306881615581</v>
      </c>
      <c r="H57">
        <f t="shared" si="14"/>
        <v>12.065308421556264</v>
      </c>
      <c r="I57">
        <f t="shared" si="15"/>
        <v>0</v>
      </c>
      <c r="J57">
        <f t="shared" si="16"/>
        <v>5.4774877795120139E-6</v>
      </c>
    </row>
    <row r="58" spans="2:10" x14ac:dyDescent="0.35">
      <c r="B58">
        <f t="shared" si="8"/>
        <v>-1.4000000000000006</v>
      </c>
      <c r="C58">
        <f t="shared" si="9"/>
        <v>-840.00000000000034</v>
      </c>
      <c r="D58">
        <f t="shared" si="10"/>
        <v>1440.0000000000005</v>
      </c>
      <c r="E58">
        <f t="shared" si="11"/>
        <v>563.73308364549791</v>
      </c>
      <c r="F58">
        <f t="shared" si="12"/>
        <v>36.266916354502087</v>
      </c>
      <c r="G58">
        <f t="shared" si="13"/>
        <v>99.63464188281543</v>
      </c>
      <c r="H58">
        <f t="shared" si="14"/>
        <v>11.723614000982794</v>
      </c>
      <c r="I58">
        <f t="shared" si="15"/>
        <v>0</v>
      </c>
      <c r="J58">
        <f t="shared" si="16"/>
        <v>4.7223490866381742E-6</v>
      </c>
    </row>
    <row r="59" spans="2:10" x14ac:dyDescent="0.35">
      <c r="B59">
        <f t="shared" si="8"/>
        <v>-1.4500000000000006</v>
      </c>
      <c r="C59">
        <f t="shared" si="9"/>
        <v>-870.00000000000034</v>
      </c>
      <c r="D59">
        <f t="shared" si="10"/>
        <v>1470.0000000000005</v>
      </c>
      <c r="E59">
        <f t="shared" si="11"/>
        <v>564.76500446401872</v>
      </c>
      <c r="F59">
        <f t="shared" si="12"/>
        <v>35.234995535981284</v>
      </c>
      <c r="G59">
        <f t="shared" si="13"/>
        <v>99.655137524883159</v>
      </c>
      <c r="H59">
        <f t="shared" si="14"/>
        <v>11.400136036876923</v>
      </c>
      <c r="I59">
        <f t="shared" si="15"/>
        <v>0</v>
      </c>
      <c r="J59">
        <f t="shared" si="16"/>
        <v>4.0876719864980559E-6</v>
      </c>
    </row>
    <row r="60" spans="2:10" x14ac:dyDescent="0.35">
      <c r="B60">
        <f t="shared" si="8"/>
        <v>-1.5000000000000007</v>
      </c>
      <c r="C60">
        <f t="shared" si="9"/>
        <v>-900.00000000000045</v>
      </c>
      <c r="D60">
        <f t="shared" si="10"/>
        <v>1500.0000000000005</v>
      </c>
      <c r="E60">
        <f t="shared" si="11"/>
        <v>565.74145408933521</v>
      </c>
      <c r="F60">
        <f t="shared" si="12"/>
        <v>34.258545910664793</v>
      </c>
      <c r="G60">
        <f t="shared" si="13"/>
        <v>99.673986675579684</v>
      </c>
      <c r="H60">
        <f t="shared" si="14"/>
        <v>11.093501979134619</v>
      </c>
      <c r="I60">
        <f t="shared" si="15"/>
        <v>0</v>
      </c>
      <c r="J60">
        <f t="shared" si="16"/>
        <v>3.5518086663929321E-6</v>
      </c>
    </row>
    <row r="61" spans="2:10" x14ac:dyDescent="0.35">
      <c r="B61">
        <f t="shared" si="8"/>
        <v>-1.5500000000000007</v>
      </c>
      <c r="C61">
        <f t="shared" si="9"/>
        <v>-930.00000000000045</v>
      </c>
      <c r="D61">
        <f t="shared" si="10"/>
        <v>1530.0000000000005</v>
      </c>
      <c r="E61">
        <f t="shared" si="11"/>
        <v>566.66666666666663</v>
      </c>
      <c r="F61">
        <f t="shared" si="12"/>
        <v>33.333333333333371</v>
      </c>
      <c r="G61">
        <f t="shared" si="13"/>
        <v>99.691358024691354</v>
      </c>
      <c r="H61">
        <f t="shared" si="14"/>
        <v>10.802469135802481</v>
      </c>
      <c r="I61">
        <f t="shared" si="15"/>
        <v>0</v>
      </c>
      <c r="J61">
        <f t="shared" si="16"/>
        <v>3.0974097500558536E-6</v>
      </c>
    </row>
    <row r="62" spans="2:10" x14ac:dyDescent="0.35">
      <c r="B62">
        <f t="shared" si="8"/>
        <v>-1.6000000000000008</v>
      </c>
      <c r="C62">
        <f t="shared" si="9"/>
        <v>-960.00000000000045</v>
      </c>
      <c r="D62">
        <f t="shared" si="10"/>
        <v>1560.0000000000005</v>
      </c>
      <c r="E62">
        <f t="shared" si="11"/>
        <v>567.54446796632408</v>
      </c>
      <c r="F62">
        <f t="shared" si="12"/>
        <v>32.455532033675922</v>
      </c>
      <c r="G62">
        <f t="shared" si="13"/>
        <v>99.707399566780836</v>
      </c>
      <c r="H62">
        <f t="shared" si="14"/>
        <v>10.525910244672817</v>
      </c>
      <c r="I62">
        <f t="shared" si="15"/>
        <v>0</v>
      </c>
      <c r="J62">
        <f t="shared" si="16"/>
        <v>2.710494925883927E-6</v>
      </c>
    </row>
    <row r="63" spans="2:10" x14ac:dyDescent="0.35">
      <c r="B63">
        <f t="shared" si="8"/>
        <v>-1.6500000000000008</v>
      </c>
      <c r="C63">
        <f t="shared" si="9"/>
        <v>-990.00000000000045</v>
      </c>
      <c r="D63">
        <f t="shared" si="10"/>
        <v>1590.0000000000005</v>
      </c>
      <c r="E63">
        <f t="shared" si="11"/>
        <v>568.37832204077586</v>
      </c>
      <c r="F63">
        <f t="shared" si="12"/>
        <v>31.621677959224144</v>
      </c>
      <c r="G63">
        <f t="shared" si="13"/>
        <v>99.722241523067538</v>
      </c>
      <c r="H63">
        <f t="shared" si="14"/>
        <v>10.262800842808915</v>
      </c>
      <c r="I63">
        <f t="shared" si="15"/>
        <v>0</v>
      </c>
      <c r="J63">
        <f t="shared" si="16"/>
        <v>2.3797398974534532E-6</v>
      </c>
    </row>
    <row r="64" spans="2:10" x14ac:dyDescent="0.35">
      <c r="B64">
        <f t="shared" si="8"/>
        <v>-1.7000000000000008</v>
      </c>
      <c r="C64">
        <f t="shared" si="9"/>
        <v>-1020.0000000000005</v>
      </c>
      <c r="D64">
        <f t="shared" si="10"/>
        <v>1620.0000000000005</v>
      </c>
      <c r="E64">
        <f t="shared" si="11"/>
        <v>569.17137182762417</v>
      </c>
      <c r="F64">
        <f t="shared" si="12"/>
        <v>30.828628172375829</v>
      </c>
      <c r="G64">
        <f t="shared" si="13"/>
        <v>99.735998801391503</v>
      </c>
      <c r="H64">
        <f t="shared" si="14"/>
        <v>10.012208192183442</v>
      </c>
      <c r="I64">
        <f t="shared" si="15"/>
        <v>0</v>
      </c>
      <c r="J64">
        <f t="shared" si="16"/>
        <v>2.0959259425232631E-6</v>
      </c>
    </row>
    <row r="65" spans="2:10" x14ac:dyDescent="0.35">
      <c r="B65">
        <f t="shared" si="8"/>
        <v>-1.7500000000000009</v>
      </c>
      <c r="C65">
        <f t="shared" si="9"/>
        <v>-1050.0000000000005</v>
      </c>
      <c r="D65">
        <f t="shared" si="10"/>
        <v>1650.0000000000005</v>
      </c>
      <c r="E65">
        <f t="shared" si="11"/>
        <v>569.92647456322788</v>
      </c>
      <c r="F65">
        <f t="shared" si="12"/>
        <v>30.073525436772115</v>
      </c>
      <c r="G65">
        <f t="shared" si="13"/>
        <v>99.748773074389945</v>
      </c>
      <c r="H65">
        <f t="shared" si="14"/>
        <v>9.7732815533139874</v>
      </c>
      <c r="I65">
        <f t="shared" si="15"/>
        <v>0</v>
      </c>
      <c r="J65">
        <f t="shared" si="16"/>
        <v>1.8515124890908297E-6</v>
      </c>
    </row>
    <row r="66" spans="2:10" x14ac:dyDescent="0.35">
      <c r="B66">
        <f t="shared" si="8"/>
        <v>-1.8000000000000009</v>
      </c>
      <c r="C66">
        <f t="shared" si="9"/>
        <v>-1080.0000000000005</v>
      </c>
      <c r="D66">
        <f t="shared" si="10"/>
        <v>1680.0000000000005</v>
      </c>
      <c r="E66">
        <f t="shared" si="11"/>
        <v>570.64623273929669</v>
      </c>
      <c r="F66">
        <f t="shared" si="12"/>
        <v>29.353767260703307</v>
      </c>
      <c r="G66">
        <f t="shared" si="13"/>
        <v>99.76065454100123</v>
      </c>
      <c r="H66">
        <f t="shared" si="14"/>
        <v>9.5452436279023409</v>
      </c>
      <c r="I66">
        <f t="shared" si="15"/>
        <v>0</v>
      </c>
      <c r="J66">
        <f t="shared" si="16"/>
        <v>1.6403033321509635E-6</v>
      </c>
    </row>
    <row r="67" spans="2:10" x14ac:dyDescent="0.35">
      <c r="B67">
        <f t="shared" si="8"/>
        <v>-1.850000000000001</v>
      </c>
      <c r="C67">
        <f t="shared" si="9"/>
        <v>-1110.0000000000007</v>
      </c>
      <c r="D67">
        <f t="shared" si="10"/>
        <v>1710.0000000000007</v>
      </c>
      <c r="E67">
        <f t="shared" si="11"/>
        <v>571.33302122353905</v>
      </c>
      <c r="F67">
        <f t="shared" si="12"/>
        <v>28.666978776460951</v>
      </c>
      <c r="G67">
        <f t="shared" si="13"/>
        <v>99.771723424397209</v>
      </c>
      <c r="H67">
        <f t="shared" si="14"/>
        <v>9.327383016550856</v>
      </c>
      <c r="I67">
        <f t="shared" si="15"/>
        <v>0</v>
      </c>
      <c r="J67">
        <f t="shared" si="16"/>
        <v>1.4571845542684896E-6</v>
      </c>
    </row>
    <row r="68" spans="2:10" x14ac:dyDescent="0.35">
      <c r="B68">
        <f t="shared" si="8"/>
        <v>-1.900000000000001</v>
      </c>
      <c r="C68">
        <f t="shared" si="9"/>
        <v>-1140.0000000000007</v>
      </c>
      <c r="D68">
        <f t="shared" si="10"/>
        <v>1740.0000000000007</v>
      </c>
      <c r="E68">
        <f t="shared" si="11"/>
        <v>571.98901107194808</v>
      </c>
      <c r="F68">
        <f t="shared" si="12"/>
        <v>28.010988928051916</v>
      </c>
      <c r="G68">
        <f t="shared" si="13"/>
        <v>99.782051249797931</v>
      </c>
      <c r="H68">
        <f t="shared" si="14"/>
        <v>9.1190475591485693</v>
      </c>
      <c r="I68">
        <f t="shared" si="15"/>
        <v>0</v>
      </c>
      <c r="J68">
        <f t="shared" si="16"/>
        <v>1.297917666998564E-6</v>
      </c>
    </row>
    <row r="69" spans="2:10" x14ac:dyDescent="0.35">
      <c r="B69">
        <f t="shared" si="8"/>
        <v>-1.9500000000000011</v>
      </c>
      <c r="C69">
        <f t="shared" si="9"/>
        <v>-1170.0000000000007</v>
      </c>
      <c r="D69">
        <f t="shared" si="10"/>
        <v>1770.0000000000007</v>
      </c>
      <c r="E69">
        <f t="shared" si="11"/>
        <v>572.61619048167609</v>
      </c>
      <c r="F69">
        <f t="shared" si="12"/>
        <v>27.383809518323915</v>
      </c>
      <c r="G69">
        <f t="shared" si="13"/>
        <v>99.791701937851158</v>
      </c>
      <c r="H69">
        <f t="shared" si="14"/>
        <v>8.9196384439591245</v>
      </c>
      <c r="I69">
        <f t="shared" si="15"/>
        <v>0</v>
      </c>
      <c r="J69">
        <f t="shared" si="16"/>
        <v>1.1589755141074349E-6</v>
      </c>
    </row>
    <row r="70" spans="2:10" x14ac:dyDescent="0.35">
      <c r="B70">
        <f t="shared" si="8"/>
        <v>-2.0000000000000009</v>
      </c>
      <c r="C70">
        <f t="shared" si="9"/>
        <v>-1200.0000000000005</v>
      </c>
      <c r="D70">
        <f t="shared" si="10"/>
        <v>1800.0000000000005</v>
      </c>
      <c r="E70">
        <f t="shared" si="11"/>
        <v>573.21638326724144</v>
      </c>
      <c r="F70">
        <f t="shared" si="12"/>
        <v>26.78361673275856</v>
      </c>
      <c r="G70">
        <f t="shared" si="13"/>
        <v>99.800732742975754</v>
      </c>
      <c r="H70">
        <f t="shared" si="14"/>
        <v>8.7286049872286018</v>
      </c>
      <c r="I70">
        <f t="shared" si="15"/>
        <v>0</v>
      </c>
      <c r="J70">
        <f t="shared" si="16"/>
        <v>1.0374114647911774E-6</v>
      </c>
    </row>
    <row r="71" spans="2:10" x14ac:dyDescent="0.35">
      <c r="B71">
        <f t="shared" si="8"/>
        <v>-2.0500000000000007</v>
      </c>
      <c r="C71">
        <f t="shared" si="9"/>
        <v>-1230.0000000000005</v>
      </c>
      <c r="D71">
        <f t="shared" si="10"/>
        <v>1830.0000000000005</v>
      </c>
      <c r="E71">
        <f t="shared" si="11"/>
        <v>573.79126518699888</v>
      </c>
      <c r="F71">
        <f t="shared" si="12"/>
        <v>26.208734813001115</v>
      </c>
      <c r="G71">
        <f t="shared" si="13"/>
        <v>99.809195060972726</v>
      </c>
      <c r="H71">
        <f t="shared" si="14"/>
        <v>8.5454399986397558</v>
      </c>
      <c r="I71">
        <f t="shared" si="15"/>
        <v>0</v>
      </c>
      <c r="J71">
        <f t="shared" si="16"/>
        <v>9.3075465600930973E-7</v>
      </c>
    </row>
    <row r="72" spans="2:10" x14ac:dyDescent="0.35">
      <c r="B72">
        <f t="shared" si="8"/>
        <v>-2.1000000000000005</v>
      </c>
      <c r="C72">
        <f t="shared" si="9"/>
        <v>-1260.0000000000002</v>
      </c>
      <c r="D72">
        <f t="shared" si="10"/>
        <v>1860.0000000000002</v>
      </c>
      <c r="E72">
        <f t="shared" si="11"/>
        <v>574.34237839968591</v>
      </c>
      <c r="F72">
        <f t="shared" si="12"/>
        <v>25.657621600314087</v>
      </c>
      <c r="G72">
        <f t="shared" si="13"/>
        <v>99.817135126059753</v>
      </c>
      <c r="H72">
        <f t="shared" si="14"/>
        <v>8.3696756594977764</v>
      </c>
      <c r="I72">
        <f t="shared" si="15"/>
        <v>0</v>
      </c>
      <c r="J72">
        <f t="shared" si="16"/>
        <v>8.3692571877265869E-7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dd</vt:lpstr>
      <vt:lpstr>En</vt:lpstr>
      <vt:lpstr>Pn</vt:lpstr>
      <vt:lpstr>x_1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Trotter</dc:creator>
  <cp:lastModifiedBy>Luca Trotter</cp:lastModifiedBy>
  <dcterms:created xsi:type="dcterms:W3CDTF">2023-01-10T03:40:29Z</dcterms:created>
  <dcterms:modified xsi:type="dcterms:W3CDTF">2023-01-13T01:15:31Z</dcterms:modified>
</cp:coreProperties>
</file>