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JHU\JHU_Fall_2022\EN745\project_final\results\"/>
    </mc:Choice>
  </mc:AlternateContent>
  <xr:revisionPtr revIDLastSave="0" documentId="13_ncr:1_{D03FE743-5DB3-4D35-BE46-2B2CD3C1798C}" xr6:coauthVersionLast="47" xr6:coauthVersionMax="47" xr10:uidLastSave="{00000000-0000-0000-0000-000000000000}"/>
  <bookViews>
    <workbookView xWindow="12060" yWindow="420" windowWidth="20865" windowHeight="14145" activeTab="1" xr2:uid="{00000000-000D-0000-FFFF-FFFF00000000}"/>
  </bookViews>
  <sheets>
    <sheet name="case1" sheetId="2" r:id="rId1"/>
    <sheet name="case0" sheetId="1" r:id="rId2"/>
    <sheet name="missile1" sheetId="4" r:id="rId3"/>
    <sheet name="bomber2" sheetId="3" r:id="rId4"/>
    <sheet name="stealth3" sheetId="5" r:id="rId5"/>
    <sheet name="offline4" sheetId="6" r:id="rId6"/>
    <sheet name="obj5" sheetId="7" r:id="rId7"/>
  </sheets>
  <definedNames>
    <definedName name="_xlnm._FilterDatabase" localSheetId="3" hidden="1">bomber2!$N$7:$P$7</definedName>
    <definedName name="_xlnm._FilterDatabase" localSheetId="2" hidden="1">missile1!$H$9:$J$9</definedName>
    <definedName name="_xlnm._FilterDatabase" localSheetId="5" hidden="1">offline4!$N$7:$P$7</definedName>
    <definedName name="_xlnm._FilterDatabase" localSheetId="4" hidden="1">stealth3!$N$7:$P$7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6" l="1"/>
  <c r="E20" i="6" l="1"/>
  <c r="E19" i="6"/>
  <c r="E18" i="6"/>
  <c r="E17" i="6"/>
  <c r="E16" i="6"/>
  <c r="E15" i="6"/>
  <c r="E14" i="6"/>
  <c r="E13" i="6"/>
  <c r="E12" i="6"/>
  <c r="E11" i="6"/>
  <c r="E10" i="6"/>
  <c r="E9" i="6"/>
  <c r="M11" i="4"/>
  <c r="M12" i="4"/>
  <c r="M13" i="4"/>
  <c r="M14" i="4"/>
  <c r="M15" i="4"/>
  <c r="M16" i="4"/>
  <c r="M17" i="4"/>
  <c r="M18" i="4"/>
  <c r="M19" i="4"/>
  <c r="M20" i="4"/>
  <c r="M21" i="4"/>
  <c r="M10" i="4"/>
  <c r="E22" i="2"/>
  <c r="D22" i="2"/>
  <c r="C22" i="2"/>
  <c r="J15" i="2"/>
  <c r="I15" i="2"/>
  <c r="E15" i="2"/>
  <c r="D15" i="2"/>
  <c r="H15" i="2"/>
  <c r="C15" i="2"/>
  <c r="I8" i="2"/>
  <c r="J8" i="2"/>
  <c r="H8" i="2"/>
  <c r="D8" i="2"/>
  <c r="E8" i="2"/>
  <c r="C8" i="2"/>
  <c r="F20" i="6" l="1"/>
  <c r="F10" i="6"/>
  <c r="N14" i="4"/>
  <c r="N12" i="4"/>
  <c r="N11" i="4"/>
  <c r="N13" i="4"/>
  <c r="N10" i="4"/>
  <c r="N21" i="4"/>
  <c r="N20" i="4"/>
  <c r="N19" i="4"/>
  <c r="N18" i="4"/>
  <c r="N17" i="4"/>
  <c r="N16" i="4"/>
  <c r="N15" i="4"/>
  <c r="F15" i="6"/>
  <c r="F16" i="6"/>
  <c r="F17" i="6"/>
  <c r="F11" i="6"/>
  <c r="F18" i="6"/>
  <c r="F13" i="6"/>
  <c r="F19" i="6"/>
  <c r="F12" i="6"/>
  <c r="F9" i="6"/>
  <c r="F14" i="6"/>
</calcChain>
</file>

<file path=xl/sharedStrings.xml><?xml version="1.0" encoding="utf-8"?>
<sst xmlns="http://schemas.openxmlformats.org/spreadsheetml/2006/main" count="448" uniqueCount="46">
  <si>
    <t>OBJ_TYPE</t>
  </si>
  <si>
    <t>missile</t>
  </si>
  <si>
    <t>fighter</t>
  </si>
  <si>
    <t>bomber</t>
  </si>
  <si>
    <t>uav</t>
  </si>
  <si>
    <t>INTENT</t>
  </si>
  <si>
    <t>probability</t>
  </si>
  <si>
    <t>cruise</t>
  </si>
  <si>
    <t>attack</t>
  </si>
  <si>
    <t>evade/neut</t>
  </si>
  <si>
    <t>evade</t>
  </si>
  <si>
    <t>Altitude</t>
  </si>
  <si>
    <t>High</t>
  </si>
  <si>
    <t>Med</t>
  </si>
  <si>
    <t>Low</t>
  </si>
  <si>
    <t>lg, slow</t>
  </si>
  <si>
    <t>sm, slow</t>
  </si>
  <si>
    <t>sm, fast</t>
  </si>
  <si>
    <t>med, med</t>
  </si>
  <si>
    <t>JUST SHOW</t>
  </si>
  <si>
    <t>Conditions</t>
  </si>
  <si>
    <t>Range</t>
  </si>
  <si>
    <t>Size - Camera</t>
  </si>
  <si>
    <t>Size - Radar</t>
  </si>
  <si>
    <t>Speed - Radar</t>
  </si>
  <si>
    <t>Speed - IR</t>
  </si>
  <si>
    <t>clear</t>
  </si>
  <si>
    <t>small</t>
  </si>
  <si>
    <t>medium</t>
  </si>
  <si>
    <t>far</t>
  </si>
  <si>
    <t>high</t>
  </si>
  <si>
    <t>Observations</t>
  </si>
  <si>
    <t>Inferred - Object Type</t>
  </si>
  <si>
    <t>Inferred - Intent</t>
  </si>
  <si>
    <t xml:space="preserve">   </t>
  </si>
  <si>
    <t>Inferred - Intent for Object Type</t>
  </si>
  <si>
    <t>near</t>
  </si>
  <si>
    <t>large</t>
  </si>
  <si>
    <t>inclement</t>
  </si>
  <si>
    <t>OFFLINE</t>
  </si>
  <si>
    <t>med</t>
  </si>
  <si>
    <t>Observed Object</t>
  </si>
  <si>
    <t>Cruise</t>
  </si>
  <si>
    <t>Attack</t>
  </si>
  <si>
    <t>Evade/Neut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</si>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</sst>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left"/>
    </xf>
    <xf numFmtId="0" fontId="2" fillId="4" borderId="1" xfId="0" applyFont="1" applyFill="1" applyBorder="1" applyAlignment="1"/>
    <xf numFmtId="0" fontId="4" fillId="4" borderId="0" xfId="0" applyFont="1" applyFill="1"/>
    <xf numFmtId="0" fontId="3" fillId="4" borderId="0" xfId="0" applyFont="1" applyFill="1"/>
    <xf numFmtId="164" fontId="4" fillId="4" borderId="0" xfId="0" applyNumberFormat="1" applyFont="1" applyFill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164" fontId="4" fillId="5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31EC-B5A0-40FD-BCD8-4B9AED7B750D}">
  <dimension ref="B2:J28"/>
  <sheetViews>
    <sheetView workbookViewId="0">
      <selection activeCell="G14" sqref="G14"/>
    </sheetView>
  </sheetViews>
  <sheetFormatPr defaultRowHeight="15" x14ac:dyDescent="0.25"/>
  <sheetData>
    <row r="2" spans="2:10" x14ac:dyDescent="0.25">
      <c r="C2" t="s">
        <v>11</v>
      </c>
    </row>
    <row r="3" spans="2:10" x14ac:dyDescent="0.25">
      <c r="B3" t="s">
        <v>15</v>
      </c>
      <c r="C3" t="s">
        <v>12</v>
      </c>
      <c r="D3" t="s">
        <v>13</v>
      </c>
      <c r="E3" t="s">
        <v>14</v>
      </c>
      <c r="G3" t="s">
        <v>17</v>
      </c>
      <c r="H3" t="s">
        <v>12</v>
      </c>
      <c r="I3" t="s">
        <v>13</v>
      </c>
      <c r="J3" t="s">
        <v>14</v>
      </c>
    </row>
    <row r="4" spans="2:10" x14ac:dyDescent="0.25">
      <c r="B4" t="s">
        <v>1</v>
      </c>
      <c r="C4">
        <v>0.1444</v>
      </c>
      <c r="D4">
        <v>0.1416</v>
      </c>
      <c r="E4">
        <v>0.20399999999999999</v>
      </c>
      <c r="G4" t="s">
        <v>1</v>
      </c>
      <c r="H4">
        <v>0.25540000000000002</v>
      </c>
      <c r="I4">
        <v>0.25019999999999998</v>
      </c>
      <c r="J4">
        <v>0.34539999999999998</v>
      </c>
    </row>
    <row r="5" spans="2:10" x14ac:dyDescent="0.25">
      <c r="B5" t="s">
        <v>2</v>
      </c>
      <c r="C5">
        <v>0.13780000000000001</v>
      </c>
      <c r="D5">
        <v>0.1416</v>
      </c>
      <c r="E5">
        <v>0.2102</v>
      </c>
      <c r="G5" t="s">
        <v>2</v>
      </c>
      <c r="H5">
        <v>0.25490000000000002</v>
      </c>
      <c r="I5">
        <v>0.25019999999999998</v>
      </c>
      <c r="J5">
        <v>0.34620000000000001</v>
      </c>
    </row>
    <row r="6" spans="2:10" x14ac:dyDescent="0.25">
      <c r="B6" t="s">
        <v>3</v>
      </c>
      <c r="C6">
        <v>0.40970000000000001</v>
      </c>
      <c r="D6">
        <v>0.41349999999999998</v>
      </c>
      <c r="E6">
        <v>0.37469999999999998</v>
      </c>
      <c r="G6" t="s">
        <v>3</v>
      </c>
      <c r="H6">
        <v>0.29870000000000002</v>
      </c>
      <c r="I6">
        <v>0.30480000000000002</v>
      </c>
      <c r="J6">
        <v>0.2387</v>
      </c>
    </row>
    <row r="7" spans="2:10" x14ac:dyDescent="0.25">
      <c r="B7" t="s">
        <v>4</v>
      </c>
      <c r="C7">
        <v>0.30809999999999998</v>
      </c>
      <c r="D7">
        <v>0.3034</v>
      </c>
      <c r="E7">
        <v>0.21110000000000001</v>
      </c>
      <c r="G7" t="s">
        <v>4</v>
      </c>
      <c r="H7">
        <v>0.191</v>
      </c>
      <c r="I7">
        <v>0.1948</v>
      </c>
      <c r="J7">
        <v>6.9699999999999998E-2</v>
      </c>
    </row>
    <row r="8" spans="2:10" x14ac:dyDescent="0.25">
      <c r="C8">
        <f>SUM(C4:C7)</f>
        <v>1</v>
      </c>
      <c r="D8">
        <f t="shared" ref="D8:E8" si="0">SUM(D4:D7)</f>
        <v>1.0001</v>
      </c>
      <c r="E8">
        <f t="shared" si="0"/>
        <v>1</v>
      </c>
      <c r="H8">
        <f>SUM(H4:H7)</f>
        <v>1</v>
      </c>
      <c r="I8">
        <f t="shared" ref="I8:J8" si="1">SUM(I4:I7)</f>
        <v>0.99999999999999989</v>
      </c>
      <c r="J8">
        <f t="shared" si="1"/>
        <v>1</v>
      </c>
    </row>
    <row r="10" spans="2:10" x14ac:dyDescent="0.25">
      <c r="B10" t="s">
        <v>16</v>
      </c>
      <c r="C10" t="s">
        <v>12</v>
      </c>
      <c r="D10" t="s">
        <v>13</v>
      </c>
      <c r="E10" t="s">
        <v>14</v>
      </c>
      <c r="G10" t="s">
        <v>17</v>
      </c>
      <c r="H10" t="s">
        <v>12</v>
      </c>
      <c r="I10" t="s">
        <v>13</v>
      </c>
      <c r="J10" t="s">
        <v>14</v>
      </c>
    </row>
    <row r="11" spans="2:10" x14ac:dyDescent="0.25">
      <c r="B11" t="s">
        <v>1</v>
      </c>
      <c r="C11">
        <v>0.2011</v>
      </c>
      <c r="D11">
        <v>0.20449999999999999</v>
      </c>
      <c r="E11">
        <v>0.2722</v>
      </c>
      <c r="G11" t="s">
        <v>1</v>
      </c>
      <c r="H11">
        <v>0.2964</v>
      </c>
      <c r="I11">
        <v>0.29320000000000002</v>
      </c>
      <c r="J11">
        <v>0.38019999999999998</v>
      </c>
    </row>
    <row r="12" spans="2:10" x14ac:dyDescent="0.25">
      <c r="B12" t="s">
        <v>2</v>
      </c>
      <c r="C12">
        <v>0.20019999999999999</v>
      </c>
      <c r="D12">
        <v>0.20449999999999999</v>
      </c>
      <c r="E12">
        <v>0.27289999999999998</v>
      </c>
      <c r="G12" t="s">
        <v>2</v>
      </c>
      <c r="H12">
        <v>0.29630000000000001</v>
      </c>
      <c r="I12">
        <v>0.29320000000000002</v>
      </c>
      <c r="J12">
        <v>0.38040000000000002</v>
      </c>
    </row>
    <row r="13" spans="2:10" x14ac:dyDescent="0.25">
      <c r="B13" t="s">
        <v>3</v>
      </c>
      <c r="C13">
        <v>0.26190000000000002</v>
      </c>
      <c r="D13">
        <v>0.25750000000000001</v>
      </c>
      <c r="E13">
        <v>0.17610000000000001</v>
      </c>
      <c r="G13" t="s">
        <v>3</v>
      </c>
      <c r="H13">
        <v>0.1666</v>
      </c>
      <c r="I13">
        <v>0.16880000000000001</v>
      </c>
      <c r="J13">
        <v>6.8699999999999997E-2</v>
      </c>
    </row>
    <row r="14" spans="2:10" x14ac:dyDescent="0.25">
      <c r="B14" t="s">
        <v>4</v>
      </c>
      <c r="C14">
        <v>0.33679999999999999</v>
      </c>
      <c r="D14">
        <v>0.33350000000000002</v>
      </c>
      <c r="E14">
        <v>0.27879999999999999</v>
      </c>
      <c r="G14" t="s">
        <v>4</v>
      </c>
      <c r="H14">
        <v>0.2407</v>
      </c>
      <c r="I14">
        <v>0.24479999999999999</v>
      </c>
      <c r="J14">
        <v>0.17069999999999999</v>
      </c>
    </row>
    <row r="15" spans="2:10" x14ac:dyDescent="0.25">
      <c r="C15">
        <f>SUM(C11:C14)</f>
        <v>1</v>
      </c>
      <c r="D15">
        <f>SUM(D11:D14)</f>
        <v>1</v>
      </c>
      <c r="E15">
        <f>SUM(E11:E14)</f>
        <v>1</v>
      </c>
      <c r="H15">
        <f>SUM(H11:H14)</f>
        <v>1</v>
      </c>
      <c r="I15">
        <f>SUM(I11:I14)</f>
        <v>1</v>
      </c>
      <c r="J15">
        <f>SUM(J11:J14)</f>
        <v>0.99999999999999989</v>
      </c>
    </row>
    <row r="17" spans="2:5" x14ac:dyDescent="0.25">
      <c r="B17" t="s">
        <v>18</v>
      </c>
      <c r="C17" t="s">
        <v>12</v>
      </c>
      <c r="D17" t="s">
        <v>13</v>
      </c>
      <c r="E17" t="s">
        <v>14</v>
      </c>
    </row>
    <row r="18" spans="2:5" x14ac:dyDescent="0.25">
      <c r="B18" t="s">
        <v>1</v>
      </c>
      <c r="C18">
        <v>0.2303</v>
      </c>
      <c r="D18">
        <v>0.2303</v>
      </c>
      <c r="E18">
        <v>0.29149999999999998</v>
      </c>
    </row>
    <row r="19" spans="2:5" x14ac:dyDescent="0.25">
      <c r="B19" t="s">
        <v>2</v>
      </c>
      <c r="C19">
        <v>0.23019999999999999</v>
      </c>
      <c r="D19">
        <v>0.2303</v>
      </c>
      <c r="E19">
        <v>0.29160000000000003</v>
      </c>
    </row>
    <row r="20" spans="2:5" x14ac:dyDescent="0.25">
      <c r="B20" t="s">
        <v>3</v>
      </c>
      <c r="C20">
        <v>0.27110000000000001</v>
      </c>
      <c r="D20">
        <v>0.27110000000000001</v>
      </c>
      <c r="E20">
        <v>0.2109</v>
      </c>
    </row>
    <row r="21" spans="2:5" x14ac:dyDescent="0.25">
      <c r="B21" t="s">
        <v>4</v>
      </c>
      <c r="C21">
        <v>0.26950000000000002</v>
      </c>
      <c r="D21">
        <v>0.26840000000000003</v>
      </c>
      <c r="E21">
        <v>0.20599999999999999</v>
      </c>
    </row>
    <row r="22" spans="2:5" x14ac:dyDescent="0.25">
      <c r="C22">
        <f>SUM(C18:C21)</f>
        <v>1.0011000000000001</v>
      </c>
      <c r="D22">
        <f>SUM(D18:D21)</f>
        <v>1.0001</v>
      </c>
      <c r="E22">
        <f>SUM(E18:E21)</f>
        <v>0.99999999999999989</v>
      </c>
    </row>
    <row r="25" spans="2:5" x14ac:dyDescent="0.25">
      <c r="C25" t="s">
        <v>19</v>
      </c>
    </row>
    <row r="26" spans="2:5" x14ac:dyDescent="0.25">
      <c r="C26" t="s">
        <v>15</v>
      </c>
    </row>
    <row r="27" spans="2:5" x14ac:dyDescent="0.25">
      <c r="C27" t="s">
        <v>18</v>
      </c>
    </row>
    <row r="28" spans="2:5" x14ac:dyDescent="0.25">
      <c r="C2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1"/>
  <sheetViews>
    <sheetView tabSelected="1" workbookViewId="0">
      <selection activeCell="L22" sqref="L22"/>
    </sheetView>
  </sheetViews>
  <sheetFormatPr defaultRowHeight="15" x14ac:dyDescent="0.25"/>
  <cols>
    <col min="11" max="11" width="11.5703125" customWidth="1"/>
    <col min="12" max="12" width="10.85546875" customWidth="1"/>
    <col min="13" max="13" width="2.28515625" bestFit="1" customWidth="1"/>
    <col min="14" max="14" width="11.140625" customWidth="1"/>
    <col min="15" max="15" width="10.85546875" customWidth="1"/>
    <col min="16" max="16" width="10.28515625" customWidth="1"/>
  </cols>
  <sheetData>
    <row r="2" spans="2:17" x14ac:dyDescent="0.25">
      <c r="B2" t="s">
        <v>0</v>
      </c>
      <c r="C2" t="s">
        <v>6</v>
      </c>
      <c r="E2" t="s">
        <v>5</v>
      </c>
      <c r="F2" t="s">
        <v>6</v>
      </c>
    </row>
    <row r="3" spans="2:17" x14ac:dyDescent="0.25">
      <c r="B3" t="s">
        <v>1</v>
      </c>
      <c r="C3">
        <v>0.25729999999999997</v>
      </c>
      <c r="E3" t="s">
        <v>7</v>
      </c>
      <c r="F3">
        <v>0.439</v>
      </c>
    </row>
    <row r="4" spans="2:17" x14ac:dyDescent="0.25">
      <c r="B4" t="s">
        <v>2</v>
      </c>
      <c r="C4">
        <v>0.25729999999999997</v>
      </c>
      <c r="E4" t="s">
        <v>8</v>
      </c>
      <c r="F4">
        <v>0.29580000000000001</v>
      </c>
    </row>
    <row r="5" spans="2:17" x14ac:dyDescent="0.25">
      <c r="B5" t="s">
        <v>3</v>
      </c>
      <c r="C5">
        <v>0.2389</v>
      </c>
      <c r="E5" t="s">
        <v>9</v>
      </c>
      <c r="F5">
        <v>0.26529999999999998</v>
      </c>
    </row>
    <row r="6" spans="2:17" x14ac:dyDescent="0.25">
      <c r="B6" t="s">
        <v>4</v>
      </c>
      <c r="C6">
        <v>0.24640000000000001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2:17" x14ac:dyDescent="0.25">
      <c r="G7" s="9"/>
      <c r="H7" s="16"/>
      <c r="I7" s="16"/>
      <c r="J7" s="9"/>
      <c r="K7" s="15" t="s">
        <v>32</v>
      </c>
      <c r="L7" s="15"/>
      <c r="M7" s="9" t="s">
        <v>34</v>
      </c>
      <c r="N7" s="15" t="s">
        <v>35</v>
      </c>
      <c r="O7" s="15"/>
      <c r="P7" s="15"/>
      <c r="Q7" s="9"/>
    </row>
    <row r="8" spans="2:17" x14ac:dyDescent="0.25">
      <c r="G8" s="9"/>
      <c r="H8" s="5"/>
      <c r="I8" s="6"/>
      <c r="J8" s="9"/>
      <c r="K8" s="5" t="s">
        <v>1</v>
      </c>
      <c r="L8" s="7">
        <v>0.25729999999999997</v>
      </c>
      <c r="M8" s="9"/>
      <c r="N8" s="5" t="s">
        <v>1</v>
      </c>
      <c r="O8" s="5" t="s">
        <v>8</v>
      </c>
      <c r="P8" s="7">
        <v>0.1108</v>
      </c>
      <c r="Q8" s="9"/>
    </row>
    <row r="9" spans="2:17" x14ac:dyDescent="0.25">
      <c r="G9" s="9"/>
      <c r="H9" s="5"/>
      <c r="I9" s="6"/>
      <c r="J9" s="9"/>
      <c r="K9" s="5" t="s">
        <v>2</v>
      </c>
      <c r="L9" s="7">
        <v>0.25729999999999997</v>
      </c>
      <c r="M9" s="9"/>
      <c r="N9" s="5" t="s">
        <v>1</v>
      </c>
      <c r="O9" s="5" t="s">
        <v>7</v>
      </c>
      <c r="P9" s="7">
        <v>8.8400000000000006E-2</v>
      </c>
      <c r="Q9" s="9"/>
    </row>
    <row r="10" spans="2:17" x14ac:dyDescent="0.25">
      <c r="B10" t="s">
        <v>1</v>
      </c>
      <c r="C10" s="2" t="s">
        <v>8</v>
      </c>
      <c r="D10" s="2">
        <v>0.1108</v>
      </c>
      <c r="G10" s="9"/>
      <c r="H10" s="5"/>
      <c r="I10" s="6"/>
      <c r="J10" s="9"/>
      <c r="K10" s="5" t="s">
        <v>3</v>
      </c>
      <c r="L10" s="7">
        <v>0.2389</v>
      </c>
      <c r="M10" s="9"/>
      <c r="N10" s="5" t="s">
        <v>1</v>
      </c>
      <c r="O10" s="5" t="s">
        <v>10</v>
      </c>
      <c r="P10" s="7">
        <v>5.8099999999999999E-2</v>
      </c>
      <c r="Q10" s="9"/>
    </row>
    <row r="11" spans="2:17" x14ac:dyDescent="0.25">
      <c r="B11" t="s">
        <v>1</v>
      </c>
      <c r="C11" t="s">
        <v>7</v>
      </c>
      <c r="D11">
        <v>8.8400000000000006E-2</v>
      </c>
      <c r="G11" s="9"/>
      <c r="H11" s="5"/>
      <c r="I11" s="6"/>
      <c r="J11" s="9"/>
      <c r="K11" s="5" t="s">
        <v>4</v>
      </c>
      <c r="L11" s="7">
        <v>0.24640000000000001</v>
      </c>
      <c r="M11" s="9"/>
      <c r="N11" s="17" t="s">
        <v>2</v>
      </c>
      <c r="O11" s="17" t="s">
        <v>7</v>
      </c>
      <c r="P11" s="18">
        <v>0.1118</v>
      </c>
      <c r="Q11" s="9"/>
    </row>
    <row r="12" spans="2:17" x14ac:dyDescent="0.25">
      <c r="B12" t="s">
        <v>1</v>
      </c>
      <c r="C12" t="s">
        <v>10</v>
      </c>
      <c r="D12">
        <v>5.8099999999999999E-2</v>
      </c>
      <c r="G12" s="9"/>
      <c r="H12" s="5"/>
      <c r="I12" s="6"/>
      <c r="J12" s="9"/>
      <c r="K12" s="9"/>
      <c r="L12" s="9"/>
      <c r="M12" s="9"/>
      <c r="N12" s="17" t="s">
        <v>2</v>
      </c>
      <c r="O12" s="17" t="s">
        <v>8</v>
      </c>
      <c r="P12" s="18">
        <v>7.2900000000000006E-2</v>
      </c>
      <c r="Q12" s="9"/>
    </row>
    <row r="13" spans="2:17" x14ac:dyDescent="0.25">
      <c r="B13" t="s">
        <v>2</v>
      </c>
      <c r="C13" s="1" t="s">
        <v>7</v>
      </c>
      <c r="D13" s="1">
        <v>0.1118</v>
      </c>
      <c r="G13" s="9"/>
      <c r="H13" s="5"/>
      <c r="I13" s="6"/>
      <c r="J13" s="9"/>
      <c r="K13" s="9"/>
      <c r="L13" s="9"/>
      <c r="M13" s="9"/>
      <c r="N13" s="17" t="s">
        <v>2</v>
      </c>
      <c r="O13" s="17" t="s">
        <v>10</v>
      </c>
      <c r="P13" s="18">
        <v>7.2599999999999998E-2</v>
      </c>
      <c r="Q13" s="9"/>
    </row>
    <row r="14" spans="2:17" x14ac:dyDescent="0.25">
      <c r="B14" t="s">
        <v>2</v>
      </c>
      <c r="C14" t="s">
        <v>8</v>
      </c>
      <c r="D14">
        <v>7.2900000000000006E-2</v>
      </c>
      <c r="G14" s="9"/>
      <c r="H14" s="5"/>
      <c r="I14" s="6"/>
      <c r="J14" s="9"/>
      <c r="K14" s="15" t="s">
        <v>33</v>
      </c>
      <c r="L14" s="15"/>
      <c r="M14" s="9"/>
      <c r="N14" s="5" t="s">
        <v>3</v>
      </c>
      <c r="O14" s="5" t="s">
        <v>7</v>
      </c>
      <c r="P14" s="7">
        <v>0.1055</v>
      </c>
      <c r="Q14" s="9"/>
    </row>
    <row r="15" spans="2:17" x14ac:dyDescent="0.25">
      <c r="B15" t="s">
        <v>2</v>
      </c>
      <c r="C15" t="s">
        <v>10</v>
      </c>
      <c r="D15">
        <v>7.2599999999999998E-2</v>
      </c>
      <c r="G15" s="9"/>
      <c r="H15" s="5"/>
      <c r="I15" s="6"/>
      <c r="J15" s="9"/>
      <c r="K15" s="5" t="s">
        <v>7</v>
      </c>
      <c r="L15" s="7">
        <v>0.439</v>
      </c>
      <c r="M15" s="9"/>
      <c r="N15" s="5" t="s">
        <v>3</v>
      </c>
      <c r="O15" s="5" t="s">
        <v>8</v>
      </c>
      <c r="P15" s="7">
        <v>6.6100000000000006E-2</v>
      </c>
      <c r="Q15" s="9"/>
    </row>
    <row r="16" spans="2:17" x14ac:dyDescent="0.25">
      <c r="B16" t="s">
        <v>3</v>
      </c>
      <c r="C16" s="1" t="s">
        <v>7</v>
      </c>
      <c r="D16" s="1">
        <v>0.1055</v>
      </c>
      <c r="G16" s="9"/>
      <c r="H16" s="5"/>
      <c r="I16" s="6"/>
      <c r="J16" s="9"/>
      <c r="K16" s="5" t="s">
        <v>8</v>
      </c>
      <c r="L16" s="7">
        <v>0.29580000000000001</v>
      </c>
      <c r="M16" s="9"/>
      <c r="N16" s="5" t="s">
        <v>3</v>
      </c>
      <c r="O16" s="5" t="s">
        <v>10</v>
      </c>
      <c r="P16" s="7">
        <v>6.7299999999999999E-2</v>
      </c>
      <c r="Q16" s="9"/>
    </row>
    <row r="17" spans="2:17" x14ac:dyDescent="0.25">
      <c r="B17" t="s">
        <v>3</v>
      </c>
      <c r="C17" t="s">
        <v>8</v>
      </c>
      <c r="D17">
        <v>6.6100000000000006E-2</v>
      </c>
      <c r="G17" s="9"/>
      <c r="H17" s="9"/>
      <c r="I17" s="9"/>
      <c r="J17" s="9"/>
      <c r="K17" s="5" t="s">
        <v>9</v>
      </c>
      <c r="L17" s="7">
        <v>0.26529999999999998</v>
      </c>
      <c r="M17" s="9"/>
      <c r="N17" s="17" t="s">
        <v>4</v>
      </c>
      <c r="O17" s="17" t="s">
        <v>7</v>
      </c>
      <c r="P17" s="18">
        <v>0.1108</v>
      </c>
      <c r="Q17" s="9"/>
    </row>
    <row r="18" spans="2:17" x14ac:dyDescent="0.25">
      <c r="B18" t="s">
        <v>3</v>
      </c>
      <c r="C18" t="s">
        <v>10</v>
      </c>
      <c r="D18">
        <v>6.7299999999999999E-2</v>
      </c>
      <c r="G18" s="9"/>
      <c r="H18" s="9"/>
      <c r="I18" s="9"/>
      <c r="J18" s="9"/>
      <c r="K18" s="9"/>
      <c r="L18" s="9"/>
      <c r="M18" s="9"/>
      <c r="N18" s="17" t="s">
        <v>4</v>
      </c>
      <c r="O18" s="17" t="s">
        <v>8</v>
      </c>
      <c r="P18" s="18">
        <v>6.83E-2</v>
      </c>
      <c r="Q18" s="9"/>
    </row>
    <row r="19" spans="2:17" x14ac:dyDescent="0.25">
      <c r="B19" t="s">
        <v>4</v>
      </c>
      <c r="C19" s="1" t="s">
        <v>7</v>
      </c>
      <c r="D19" s="1">
        <v>0.1108</v>
      </c>
      <c r="G19" s="9"/>
      <c r="H19" s="9"/>
      <c r="I19" s="9"/>
      <c r="J19" s="9"/>
      <c r="K19" s="9"/>
      <c r="L19" s="9"/>
      <c r="M19" s="9"/>
      <c r="N19" s="17" t="s">
        <v>4</v>
      </c>
      <c r="O19" s="17" t="s">
        <v>10</v>
      </c>
      <c r="P19" s="18">
        <v>6.7299999999999999E-2</v>
      </c>
      <c r="Q19" s="9"/>
    </row>
    <row r="20" spans="2:17" x14ac:dyDescent="0.25">
      <c r="B20" t="s">
        <v>4</v>
      </c>
      <c r="C20" t="s">
        <v>8</v>
      </c>
      <c r="D20">
        <v>6.83E-2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x14ac:dyDescent="0.25">
      <c r="B21" t="s">
        <v>4</v>
      </c>
      <c r="C21" t="s">
        <v>10</v>
      </c>
      <c r="D21">
        <v>6.7299999999999999E-2</v>
      </c>
    </row>
  </sheetData>
  <mergeCells count="4">
    <mergeCell ref="H7:I7"/>
    <mergeCell ref="K7:L7"/>
    <mergeCell ref="N7:P7"/>
    <mergeCell ref="K14:L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1EE8-EFF8-4C66-825C-4795A18D0B8A}">
  <dimension ref="A3:N22"/>
  <sheetViews>
    <sheetView workbookViewId="0">
      <selection activeCell="J14" sqref="J14"/>
    </sheetView>
  </sheetViews>
  <sheetFormatPr defaultRowHeight="15" x14ac:dyDescent="0.25"/>
  <cols>
    <col min="2" max="2" width="11" bestFit="1" customWidth="1"/>
    <col min="4" max="4" width="2.140625" bestFit="1" customWidth="1"/>
    <col min="5" max="5" width="10.28515625" bestFit="1" customWidth="1"/>
    <col min="7" max="7" width="2.140625" bestFit="1" customWidth="1"/>
    <col min="9" max="9" width="9.7109375" bestFit="1" customWidth="1"/>
  </cols>
  <sheetData>
    <row r="3" spans="1:14" x14ac:dyDescent="0.25">
      <c r="H3" t="s">
        <v>1</v>
      </c>
      <c r="I3">
        <v>0.24909999999999999</v>
      </c>
      <c r="M3" t="s">
        <v>7</v>
      </c>
      <c r="N3">
        <v>0.67069999999999996</v>
      </c>
    </row>
    <row r="4" spans="1:14" x14ac:dyDescent="0.25">
      <c r="H4" t="s">
        <v>2</v>
      </c>
      <c r="I4">
        <v>0.249</v>
      </c>
      <c r="M4" t="s">
        <v>8</v>
      </c>
      <c r="N4">
        <v>0.1298</v>
      </c>
    </row>
    <row r="5" spans="1:14" x14ac:dyDescent="0.25">
      <c r="H5" t="s">
        <v>3</v>
      </c>
      <c r="I5">
        <v>0.21920000000000001</v>
      </c>
      <c r="M5" t="s">
        <v>9</v>
      </c>
      <c r="N5">
        <v>0.19950000000000001</v>
      </c>
    </row>
    <row r="6" spans="1:14" x14ac:dyDescent="0.25">
      <c r="H6" t="s">
        <v>4</v>
      </c>
      <c r="I6">
        <v>0.28260000000000002</v>
      </c>
    </row>
    <row r="8" spans="1:14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4" x14ac:dyDescent="0.25">
      <c r="A9" s="4"/>
      <c r="B9" s="14" t="s">
        <v>31</v>
      </c>
      <c r="C9" s="14"/>
      <c r="D9" s="4" t="s">
        <v>34</v>
      </c>
      <c r="E9" s="15" t="s">
        <v>32</v>
      </c>
      <c r="F9" s="15"/>
      <c r="G9" s="4" t="s">
        <v>34</v>
      </c>
      <c r="H9" s="15" t="s">
        <v>35</v>
      </c>
      <c r="I9" s="15"/>
      <c r="J9" s="15"/>
      <c r="K9" s="4"/>
    </row>
    <row r="10" spans="1:14" x14ac:dyDescent="0.25">
      <c r="A10" s="4"/>
      <c r="B10" s="5" t="s">
        <v>20</v>
      </c>
      <c r="C10" s="6" t="s">
        <v>26</v>
      </c>
      <c r="D10" s="4"/>
      <c r="E10" s="5" t="s">
        <v>1</v>
      </c>
      <c r="F10" s="7">
        <v>0.24909999999999999</v>
      </c>
      <c r="G10" s="4"/>
      <c r="H10" s="5" t="s">
        <v>1</v>
      </c>
      <c r="I10" s="5" t="s">
        <v>7</v>
      </c>
      <c r="J10" s="7">
        <v>0.2356</v>
      </c>
      <c r="K10" s="4"/>
      <c r="M10">
        <f>J10/MAX($J$10:$J$21)</f>
        <v>1</v>
      </c>
      <c r="N10">
        <f>MAX($M$10:$M$21)-M10</f>
        <v>0</v>
      </c>
    </row>
    <row r="11" spans="1:14" x14ac:dyDescent="0.25">
      <c r="A11" s="4"/>
      <c r="B11" s="5" t="s">
        <v>21</v>
      </c>
      <c r="C11" s="6" t="s">
        <v>29</v>
      </c>
      <c r="D11" s="4"/>
      <c r="E11" s="5" t="s">
        <v>2</v>
      </c>
      <c r="F11" s="7">
        <v>0.249</v>
      </c>
      <c r="G11" s="4"/>
      <c r="H11" s="5" t="s">
        <v>4</v>
      </c>
      <c r="I11" s="5" t="s">
        <v>7</v>
      </c>
      <c r="J11" s="7">
        <v>0.16769999999999999</v>
      </c>
      <c r="K11" s="4"/>
      <c r="M11">
        <f t="shared" ref="M11:M21" si="0">J11/MAX($J$10:$J$21)</f>
        <v>0.71179966044142606</v>
      </c>
      <c r="N11">
        <f t="shared" ref="N11:N21" si="1">MAX($M$10:$M$21)-M11</f>
        <v>0.28820033955857394</v>
      </c>
    </row>
    <row r="12" spans="1:14" x14ac:dyDescent="0.25">
      <c r="A12" s="4"/>
      <c r="B12" s="5" t="s">
        <v>11</v>
      </c>
      <c r="C12" s="6" t="s">
        <v>30</v>
      </c>
      <c r="D12" s="4"/>
      <c r="E12" s="5" t="s">
        <v>3</v>
      </c>
      <c r="F12" s="7">
        <v>0.21920000000000001</v>
      </c>
      <c r="G12" s="4"/>
      <c r="H12" s="5" t="s">
        <v>2</v>
      </c>
      <c r="I12" s="5" t="s">
        <v>7</v>
      </c>
      <c r="J12" s="7">
        <v>0.15590000000000001</v>
      </c>
      <c r="K12" s="4"/>
      <c r="M12">
        <f t="shared" si="0"/>
        <v>0.6617147707979627</v>
      </c>
      <c r="N12">
        <f t="shared" si="1"/>
        <v>0.3382852292020373</v>
      </c>
    </row>
    <row r="13" spans="1:14" x14ac:dyDescent="0.25">
      <c r="A13" s="4"/>
      <c r="B13" s="5"/>
      <c r="C13" s="6"/>
      <c r="D13" s="4"/>
      <c r="E13" s="5" t="s">
        <v>4</v>
      </c>
      <c r="F13" s="7">
        <v>0.28260000000000002</v>
      </c>
      <c r="G13" s="4"/>
      <c r="H13" s="5" t="s">
        <v>3</v>
      </c>
      <c r="I13" s="5" t="s">
        <v>7</v>
      </c>
      <c r="J13" s="7">
        <v>0.1115</v>
      </c>
      <c r="K13" s="4"/>
      <c r="M13">
        <f t="shared" si="0"/>
        <v>0.4732597623089983</v>
      </c>
      <c r="N13">
        <f t="shared" si="1"/>
        <v>0.52674023769100176</v>
      </c>
    </row>
    <row r="14" spans="1:14" x14ac:dyDescent="0.25">
      <c r="A14" s="4"/>
      <c r="B14" s="5" t="s">
        <v>22</v>
      </c>
      <c r="C14" s="6" t="s">
        <v>27</v>
      </c>
      <c r="D14" s="4"/>
      <c r="E14" s="4"/>
      <c r="F14" s="4"/>
      <c r="G14" s="4"/>
      <c r="H14" s="5" t="s">
        <v>4</v>
      </c>
      <c r="I14" s="5" t="s">
        <v>9</v>
      </c>
      <c r="J14" s="7">
        <v>0.1045</v>
      </c>
      <c r="K14" s="4"/>
      <c r="M14">
        <f t="shared" si="0"/>
        <v>0.44354838709677419</v>
      </c>
      <c r="N14">
        <f t="shared" si="1"/>
        <v>0.55645161290322576</v>
      </c>
    </row>
    <row r="15" spans="1:14" x14ac:dyDescent="0.25">
      <c r="A15" s="4"/>
      <c r="B15" s="5" t="s">
        <v>23</v>
      </c>
      <c r="C15" s="6" t="s">
        <v>27</v>
      </c>
      <c r="D15" s="4"/>
      <c r="E15" s="4"/>
      <c r="F15" s="4"/>
      <c r="G15" s="4"/>
      <c r="H15" s="5" t="s">
        <v>3</v>
      </c>
      <c r="I15" s="5" t="s">
        <v>8</v>
      </c>
      <c r="J15" s="7">
        <v>6.2399999999999997E-2</v>
      </c>
      <c r="K15" s="4"/>
      <c r="M15">
        <f t="shared" si="0"/>
        <v>0.26485568760611206</v>
      </c>
      <c r="N15">
        <f t="shared" si="1"/>
        <v>0.73514431239388789</v>
      </c>
    </row>
    <row r="16" spans="1:14" x14ac:dyDescent="0.25">
      <c r="A16" s="4"/>
      <c r="B16" s="5"/>
      <c r="C16" s="6"/>
      <c r="D16" s="4"/>
      <c r="E16" s="15" t="s">
        <v>33</v>
      </c>
      <c r="F16" s="15"/>
      <c r="G16" s="4"/>
      <c r="H16" s="5" t="s">
        <v>2</v>
      </c>
      <c r="I16" s="5" t="s">
        <v>8</v>
      </c>
      <c r="J16" s="7">
        <v>4.8599999999999997E-2</v>
      </c>
      <c r="K16" s="4"/>
      <c r="M16">
        <f t="shared" si="0"/>
        <v>0.20628183361629879</v>
      </c>
      <c r="N16">
        <f t="shared" si="1"/>
        <v>0.79371816638370118</v>
      </c>
    </row>
    <row r="17" spans="1:14" x14ac:dyDescent="0.25">
      <c r="A17" s="4"/>
      <c r="B17" s="5" t="s">
        <v>24</v>
      </c>
      <c r="C17" s="6" t="s">
        <v>28</v>
      </c>
      <c r="D17" s="4"/>
      <c r="E17" s="5" t="s">
        <v>7</v>
      </c>
      <c r="F17" s="7">
        <v>0.67069999999999996</v>
      </c>
      <c r="G17" s="4"/>
      <c r="H17" s="5" t="s">
        <v>3</v>
      </c>
      <c r="I17" s="5" t="s">
        <v>9</v>
      </c>
      <c r="J17" s="7">
        <v>4.5400000000000003E-2</v>
      </c>
      <c r="K17" s="4"/>
      <c r="M17">
        <f t="shared" si="0"/>
        <v>0.19269949066213923</v>
      </c>
      <c r="N17">
        <f t="shared" si="1"/>
        <v>0.80730050933786079</v>
      </c>
    </row>
    <row r="18" spans="1:14" x14ac:dyDescent="0.25">
      <c r="A18" s="4"/>
      <c r="B18" s="5" t="s">
        <v>25</v>
      </c>
      <c r="C18" s="6" t="s">
        <v>28</v>
      </c>
      <c r="D18" s="4"/>
      <c r="E18" s="5" t="s">
        <v>8</v>
      </c>
      <c r="F18" s="7">
        <v>0.1298</v>
      </c>
      <c r="G18" s="4"/>
      <c r="H18" s="5" t="s">
        <v>2</v>
      </c>
      <c r="I18" s="5" t="s">
        <v>9</v>
      </c>
      <c r="J18" s="7">
        <v>4.4499999999999998E-2</v>
      </c>
      <c r="K18" s="4"/>
      <c r="M18">
        <f t="shared" si="0"/>
        <v>0.18887945670628181</v>
      </c>
      <c r="N18">
        <f t="shared" si="1"/>
        <v>0.81112054329371819</v>
      </c>
    </row>
    <row r="19" spans="1:14" x14ac:dyDescent="0.25">
      <c r="A19" s="4"/>
      <c r="B19" s="4"/>
      <c r="C19" s="4"/>
      <c r="D19" s="4"/>
      <c r="E19" s="5" t="s">
        <v>9</v>
      </c>
      <c r="F19" s="7">
        <v>0.19950000000000001</v>
      </c>
      <c r="G19" s="4"/>
      <c r="H19" s="5" t="s">
        <v>4</v>
      </c>
      <c r="I19" s="5" t="s">
        <v>8</v>
      </c>
      <c r="J19" s="7">
        <v>1.03E-2</v>
      </c>
      <c r="K19" s="4"/>
      <c r="M19">
        <f t="shared" si="0"/>
        <v>4.3718166383701192E-2</v>
      </c>
      <c r="N19">
        <f t="shared" si="1"/>
        <v>0.95628183361629882</v>
      </c>
    </row>
    <row r="20" spans="1:14" x14ac:dyDescent="0.25">
      <c r="A20" s="4"/>
      <c r="B20" s="4"/>
      <c r="C20" s="4"/>
      <c r="D20" s="4"/>
      <c r="E20" s="4"/>
      <c r="F20" s="4"/>
      <c r="G20" s="4"/>
      <c r="H20" s="5" t="s">
        <v>1</v>
      </c>
      <c r="I20" s="5" t="s">
        <v>8</v>
      </c>
      <c r="J20" s="7">
        <v>8.5000000000000006E-3</v>
      </c>
      <c r="K20" s="4"/>
      <c r="M20">
        <f t="shared" si="0"/>
        <v>3.6078098471986418E-2</v>
      </c>
      <c r="N20">
        <f t="shared" si="1"/>
        <v>0.9639219015280136</v>
      </c>
    </row>
    <row r="21" spans="1:14" x14ac:dyDescent="0.25">
      <c r="A21" s="4"/>
      <c r="B21" s="4"/>
      <c r="C21" s="4"/>
      <c r="D21" s="4"/>
      <c r="E21" s="4"/>
      <c r="F21" s="4"/>
      <c r="G21" s="4"/>
      <c r="H21" s="5" t="s">
        <v>1</v>
      </c>
      <c r="I21" s="5" t="s">
        <v>9</v>
      </c>
      <c r="J21" s="7">
        <v>5.1000000000000004E-3</v>
      </c>
      <c r="K21" s="4"/>
      <c r="M21">
        <f t="shared" si="0"/>
        <v>2.164685908319185E-2</v>
      </c>
      <c r="N21">
        <f t="shared" si="1"/>
        <v>0.97835314091680814</v>
      </c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</sheetData>
  <mergeCells count="4">
    <mergeCell ref="B9:C9"/>
    <mergeCell ref="E9:F9"/>
    <mergeCell ref="E16:F16"/>
    <mergeCell ref="H9:J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843D-2D83-4A70-9616-7C06189269A9}">
  <dimension ref="B3:Q20"/>
  <sheetViews>
    <sheetView workbookViewId="0">
      <selection activeCell="G6" sqref="G6:Q20"/>
    </sheetView>
  </sheetViews>
  <sheetFormatPr defaultRowHeight="15" x14ac:dyDescent="0.25"/>
  <cols>
    <col min="8" max="8" width="11.85546875" bestFit="1" customWidth="1"/>
    <col min="10" max="10" width="2.140625" bestFit="1" customWidth="1"/>
    <col min="11" max="11" width="9.140625" bestFit="1" customWidth="1"/>
    <col min="12" max="12" width="10.140625" customWidth="1"/>
    <col min="13" max="13" width="2.140625" bestFit="1" customWidth="1"/>
    <col min="15" max="15" width="9.42578125" bestFit="1" customWidth="1"/>
  </cols>
  <sheetData>
    <row r="3" spans="2:17" x14ac:dyDescent="0.25">
      <c r="B3" t="s">
        <v>1</v>
      </c>
      <c r="C3">
        <v>0.20319999999999999</v>
      </c>
      <c r="E3" t="s">
        <v>7</v>
      </c>
      <c r="F3">
        <v>0.2329</v>
      </c>
    </row>
    <row r="4" spans="2:17" x14ac:dyDescent="0.25">
      <c r="B4" t="s">
        <v>2</v>
      </c>
      <c r="C4">
        <v>0.20319999999999999</v>
      </c>
      <c r="E4" t="s">
        <v>8</v>
      </c>
      <c r="F4">
        <v>0.46600000000000003</v>
      </c>
    </row>
    <row r="5" spans="2:17" x14ac:dyDescent="0.25">
      <c r="B5" t="s">
        <v>3</v>
      </c>
      <c r="C5">
        <v>0.3483</v>
      </c>
      <c r="E5" t="s">
        <v>9</v>
      </c>
      <c r="F5">
        <v>0.30109999999999998</v>
      </c>
    </row>
    <row r="6" spans="2:17" x14ac:dyDescent="0.25">
      <c r="B6" t="s">
        <v>4</v>
      </c>
      <c r="C6">
        <v>0.24529999999999999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2:17" x14ac:dyDescent="0.25">
      <c r="G7" s="4"/>
      <c r="H7" s="14" t="s">
        <v>31</v>
      </c>
      <c r="I7" s="14"/>
      <c r="J7" s="4" t="s">
        <v>34</v>
      </c>
      <c r="K7" s="15" t="s">
        <v>32</v>
      </c>
      <c r="L7" s="15"/>
      <c r="M7" s="4" t="s">
        <v>34</v>
      </c>
      <c r="N7" s="15" t="s">
        <v>35</v>
      </c>
      <c r="O7" s="15"/>
      <c r="P7" s="15"/>
      <c r="Q7" s="4"/>
    </row>
    <row r="8" spans="2:17" x14ac:dyDescent="0.25">
      <c r="G8" s="4"/>
      <c r="H8" s="5" t="s">
        <v>20</v>
      </c>
      <c r="I8" s="6" t="s">
        <v>26</v>
      </c>
      <c r="J8" s="4"/>
      <c r="K8" s="5" t="s">
        <v>1</v>
      </c>
      <c r="L8" s="7">
        <v>0.20319999999999999</v>
      </c>
      <c r="M8" s="4"/>
      <c r="N8" s="5" t="s">
        <v>3</v>
      </c>
      <c r="O8" s="5" t="s">
        <v>8</v>
      </c>
      <c r="P8" s="7">
        <v>0.20080000000000001</v>
      </c>
      <c r="Q8" s="4"/>
    </row>
    <row r="9" spans="2:17" x14ac:dyDescent="0.25">
      <c r="B9" t="s">
        <v>1</v>
      </c>
      <c r="C9" t="s">
        <v>7</v>
      </c>
      <c r="D9">
        <v>5.8400000000000001E-2</v>
      </c>
      <c r="G9" s="4"/>
      <c r="H9" s="5" t="s">
        <v>21</v>
      </c>
      <c r="I9" s="6" t="s">
        <v>36</v>
      </c>
      <c r="J9" s="4"/>
      <c r="K9" s="5" t="s">
        <v>2</v>
      </c>
      <c r="L9" s="7">
        <v>0.20319999999999999</v>
      </c>
      <c r="M9" s="4"/>
      <c r="N9" s="5" t="s">
        <v>4</v>
      </c>
      <c r="O9" s="5" t="s">
        <v>8</v>
      </c>
      <c r="P9" s="7">
        <v>0.1</v>
      </c>
      <c r="Q9" s="4"/>
    </row>
    <row r="10" spans="2:17" x14ac:dyDescent="0.25">
      <c r="B10" t="s">
        <v>1</v>
      </c>
      <c r="C10" t="s">
        <v>8</v>
      </c>
      <c r="D10">
        <v>7.4499999999999997E-2</v>
      </c>
      <c r="G10" s="4"/>
      <c r="H10" s="5" t="s">
        <v>11</v>
      </c>
      <c r="I10" s="6" t="s">
        <v>28</v>
      </c>
      <c r="J10" s="4"/>
      <c r="K10" s="5" t="s">
        <v>3</v>
      </c>
      <c r="L10" s="7">
        <v>0.3483</v>
      </c>
      <c r="M10" s="4"/>
      <c r="N10" s="5" t="s">
        <v>2</v>
      </c>
      <c r="O10" s="5" t="s">
        <v>8</v>
      </c>
      <c r="P10" s="7">
        <v>9.0700000000000003E-2</v>
      </c>
      <c r="Q10" s="4"/>
    </row>
    <row r="11" spans="2:17" x14ac:dyDescent="0.25">
      <c r="B11" t="s">
        <v>1</v>
      </c>
      <c r="C11" t="s">
        <v>9</v>
      </c>
      <c r="D11">
        <v>7.0199999999999999E-2</v>
      </c>
      <c r="G11" s="4"/>
      <c r="H11" s="5"/>
      <c r="I11" s="6"/>
      <c r="J11" s="4"/>
      <c r="K11" s="5" t="s">
        <v>4</v>
      </c>
      <c r="L11" s="7">
        <v>0.24529999999999999</v>
      </c>
      <c r="M11" s="4"/>
      <c r="N11" s="5" t="s">
        <v>4</v>
      </c>
      <c r="O11" s="5" t="s">
        <v>9</v>
      </c>
      <c r="P11" s="7">
        <v>8.4400000000000003E-2</v>
      </c>
      <c r="Q11" s="4"/>
    </row>
    <row r="12" spans="2:17" x14ac:dyDescent="0.25">
      <c r="B12" t="s">
        <v>2</v>
      </c>
      <c r="C12" t="s">
        <v>7</v>
      </c>
      <c r="D12">
        <v>4.5400000000000003E-2</v>
      </c>
      <c r="G12" s="4"/>
      <c r="H12" s="5" t="s">
        <v>22</v>
      </c>
      <c r="I12" s="6" t="s">
        <v>37</v>
      </c>
      <c r="J12" s="4"/>
      <c r="K12" s="4"/>
      <c r="L12" s="4"/>
      <c r="M12" s="4"/>
      <c r="N12" s="5" t="s">
        <v>3</v>
      </c>
      <c r="O12" s="5" t="s">
        <v>9</v>
      </c>
      <c r="P12" s="7">
        <v>7.9299999999999995E-2</v>
      </c>
      <c r="Q12" s="4"/>
    </row>
    <row r="13" spans="2:17" x14ac:dyDescent="0.25">
      <c r="B13" t="s">
        <v>2</v>
      </c>
      <c r="C13" t="s">
        <v>8</v>
      </c>
      <c r="D13">
        <v>9.0700000000000003E-2</v>
      </c>
      <c r="G13" s="4"/>
      <c r="H13" s="5" t="s">
        <v>23</v>
      </c>
      <c r="I13" s="6" t="s">
        <v>37</v>
      </c>
      <c r="J13" s="4"/>
      <c r="K13" s="4"/>
      <c r="L13" s="4"/>
      <c r="M13" s="4"/>
      <c r="N13" s="5" t="s">
        <v>1</v>
      </c>
      <c r="O13" s="5" t="s">
        <v>8</v>
      </c>
      <c r="P13" s="7">
        <v>7.4499999999999997E-2</v>
      </c>
      <c r="Q13" s="4"/>
    </row>
    <row r="14" spans="2:17" x14ac:dyDescent="0.25">
      <c r="B14" t="s">
        <v>2</v>
      </c>
      <c r="C14" t="s">
        <v>9</v>
      </c>
      <c r="D14">
        <v>6.7100000000000007E-2</v>
      </c>
      <c r="G14" s="4"/>
      <c r="H14" s="5"/>
      <c r="I14" s="6"/>
      <c r="J14" s="4"/>
      <c r="K14" s="15" t="s">
        <v>33</v>
      </c>
      <c r="L14" s="15"/>
      <c r="M14" s="4"/>
      <c r="N14" s="5" t="s">
        <v>1</v>
      </c>
      <c r="O14" s="5" t="s">
        <v>9</v>
      </c>
      <c r="P14" s="7">
        <v>7.0199999999999999E-2</v>
      </c>
      <c r="Q14" s="4"/>
    </row>
    <row r="15" spans="2:17" x14ac:dyDescent="0.25">
      <c r="B15" t="s">
        <v>3</v>
      </c>
      <c r="C15" t="s">
        <v>7</v>
      </c>
      <c r="D15">
        <v>6.8199999999999997E-2</v>
      </c>
      <c r="G15" s="4"/>
      <c r="H15" s="5" t="s">
        <v>24</v>
      </c>
      <c r="I15" s="6" t="s">
        <v>28</v>
      </c>
      <c r="J15" s="4"/>
      <c r="K15" s="5" t="s">
        <v>7</v>
      </c>
      <c r="L15" s="7">
        <v>0.2329</v>
      </c>
      <c r="M15" s="4"/>
      <c r="N15" s="5" t="s">
        <v>3</v>
      </c>
      <c r="O15" s="5" t="s">
        <v>7</v>
      </c>
      <c r="P15" s="7">
        <v>6.8199999999999997E-2</v>
      </c>
      <c r="Q15" s="4"/>
    </row>
    <row r="16" spans="2:17" x14ac:dyDescent="0.25">
      <c r="B16" t="s">
        <v>3</v>
      </c>
      <c r="C16" t="s">
        <v>8</v>
      </c>
      <c r="D16">
        <v>0.20080000000000001</v>
      </c>
      <c r="G16" s="4"/>
      <c r="H16" s="5" t="s">
        <v>25</v>
      </c>
      <c r="I16" s="6" t="s">
        <v>28</v>
      </c>
      <c r="J16" s="4"/>
      <c r="K16" s="5" t="s">
        <v>8</v>
      </c>
      <c r="L16" s="7">
        <v>0.46600000000000003</v>
      </c>
      <c r="M16" s="4"/>
      <c r="N16" s="5" t="s">
        <v>2</v>
      </c>
      <c r="O16" s="5" t="s">
        <v>9</v>
      </c>
      <c r="P16" s="7">
        <v>6.7100000000000007E-2</v>
      </c>
      <c r="Q16" s="4"/>
    </row>
    <row r="17" spans="2:17" x14ac:dyDescent="0.25">
      <c r="B17" t="s">
        <v>3</v>
      </c>
      <c r="C17" t="s">
        <v>9</v>
      </c>
      <c r="D17">
        <v>7.9299999999999995E-2</v>
      </c>
      <c r="G17" s="4"/>
      <c r="H17" s="4"/>
      <c r="I17" s="4"/>
      <c r="J17" s="4"/>
      <c r="K17" s="5" t="s">
        <v>9</v>
      </c>
      <c r="L17" s="7">
        <v>0.30109999999999998</v>
      </c>
      <c r="M17" s="4"/>
      <c r="N17" s="5" t="s">
        <v>4</v>
      </c>
      <c r="O17" s="5" t="s">
        <v>7</v>
      </c>
      <c r="P17" s="7">
        <v>6.0900000000000003E-2</v>
      </c>
      <c r="Q17" s="4"/>
    </row>
    <row r="18" spans="2:17" x14ac:dyDescent="0.25">
      <c r="B18" t="s">
        <v>4</v>
      </c>
      <c r="C18" t="s">
        <v>7</v>
      </c>
      <c r="D18">
        <v>6.0900000000000003E-2</v>
      </c>
      <c r="G18" s="4"/>
      <c r="H18" s="4"/>
      <c r="I18" s="4"/>
      <c r="J18" s="4"/>
      <c r="K18" s="4"/>
      <c r="L18" s="4"/>
      <c r="M18" s="4"/>
      <c r="N18" s="5" t="s">
        <v>1</v>
      </c>
      <c r="O18" s="5" t="s">
        <v>7</v>
      </c>
      <c r="P18" s="7">
        <v>5.8400000000000001E-2</v>
      </c>
      <c r="Q18" s="4"/>
    </row>
    <row r="19" spans="2:17" x14ac:dyDescent="0.25">
      <c r="B19" t="s">
        <v>4</v>
      </c>
      <c r="C19" t="s">
        <v>8</v>
      </c>
      <c r="D19">
        <v>0.1</v>
      </c>
      <c r="G19" s="4"/>
      <c r="H19" s="4"/>
      <c r="I19" s="4"/>
      <c r="J19" s="4"/>
      <c r="K19" s="4"/>
      <c r="L19" s="4"/>
      <c r="M19" s="4"/>
      <c r="N19" s="5" t="s">
        <v>2</v>
      </c>
      <c r="O19" s="5" t="s">
        <v>7</v>
      </c>
      <c r="P19" s="7">
        <v>4.5400000000000003E-2</v>
      </c>
      <c r="Q19" s="4"/>
    </row>
    <row r="20" spans="2:17" x14ac:dyDescent="0.25">
      <c r="B20" t="s">
        <v>4</v>
      </c>
      <c r="C20" t="s">
        <v>9</v>
      </c>
      <c r="D20">
        <v>8.4400000000000003E-2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</sheetData>
  <mergeCells count="4">
    <mergeCell ref="K14:L14"/>
    <mergeCell ref="K7:L7"/>
    <mergeCell ref="H7:I7"/>
    <mergeCell ref="N7:P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68C2-3887-4D9B-B751-B634D0015F77}">
  <dimension ref="B3:Q21"/>
  <sheetViews>
    <sheetView workbookViewId="0">
      <selection activeCell="G6" sqref="G6:Q20"/>
    </sheetView>
  </sheetViews>
  <sheetFormatPr defaultRowHeight="15" x14ac:dyDescent="0.25"/>
  <cols>
    <col min="8" max="8" width="11.85546875" bestFit="1" customWidth="1"/>
    <col min="10" max="10" width="2.140625" bestFit="1" customWidth="1"/>
    <col min="11" max="11" width="9.140625" bestFit="1" customWidth="1"/>
    <col min="12" max="12" width="10.42578125" customWidth="1"/>
    <col min="13" max="13" width="2.140625" bestFit="1" customWidth="1"/>
    <col min="14" max="14" width="9.42578125" customWidth="1"/>
    <col min="15" max="15" width="9.85546875" customWidth="1"/>
  </cols>
  <sheetData>
    <row r="3" spans="2:17" x14ac:dyDescent="0.25">
      <c r="B3" t="s">
        <v>1</v>
      </c>
      <c r="C3">
        <v>0.2341</v>
      </c>
      <c r="E3" t="s">
        <v>7</v>
      </c>
      <c r="F3">
        <v>0.2351</v>
      </c>
    </row>
    <row r="4" spans="2:17" x14ac:dyDescent="0.25">
      <c r="B4" t="s">
        <v>2</v>
      </c>
      <c r="C4">
        <v>0.2341</v>
      </c>
      <c r="E4" t="s">
        <v>8</v>
      </c>
      <c r="F4">
        <v>0.45179999999999998</v>
      </c>
    </row>
    <row r="5" spans="2:17" x14ac:dyDescent="0.25">
      <c r="B5" t="s">
        <v>3</v>
      </c>
      <c r="C5">
        <v>0.26069999999999999</v>
      </c>
      <c r="E5" t="s">
        <v>9</v>
      </c>
      <c r="F5">
        <v>0.313</v>
      </c>
    </row>
    <row r="6" spans="2:17" x14ac:dyDescent="0.25">
      <c r="B6" t="s">
        <v>4</v>
      </c>
      <c r="C6">
        <v>0.27110000000000001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2:17" x14ac:dyDescent="0.25">
      <c r="G7" s="4"/>
      <c r="H7" s="14" t="s">
        <v>31</v>
      </c>
      <c r="I7" s="14"/>
      <c r="J7" s="4" t="s">
        <v>34</v>
      </c>
      <c r="K7" s="15" t="s">
        <v>32</v>
      </c>
      <c r="L7" s="15"/>
      <c r="M7" s="4" t="s">
        <v>34</v>
      </c>
      <c r="N7" s="15" t="s">
        <v>35</v>
      </c>
      <c r="O7" s="15"/>
      <c r="P7" s="15"/>
      <c r="Q7" s="4"/>
    </row>
    <row r="8" spans="2:17" x14ac:dyDescent="0.25">
      <c r="G8" s="4"/>
      <c r="H8" s="5" t="s">
        <v>20</v>
      </c>
      <c r="I8" s="6" t="s">
        <v>38</v>
      </c>
      <c r="J8" s="4"/>
      <c r="K8" s="5" t="s">
        <v>1</v>
      </c>
      <c r="L8" s="7">
        <v>0.2341</v>
      </c>
      <c r="M8" s="4"/>
      <c r="N8" s="5" t="s">
        <v>3</v>
      </c>
      <c r="O8" s="5" t="s">
        <v>8</v>
      </c>
      <c r="P8" s="7">
        <v>0.14940000000000001</v>
      </c>
      <c r="Q8" s="4"/>
    </row>
    <row r="9" spans="2:17" x14ac:dyDescent="0.25">
      <c r="G9" s="4"/>
      <c r="H9" s="5" t="s">
        <v>21</v>
      </c>
      <c r="I9" s="6" t="s">
        <v>36</v>
      </c>
      <c r="J9" s="4"/>
      <c r="K9" s="5" t="s">
        <v>2</v>
      </c>
      <c r="L9" s="7">
        <v>0.2341</v>
      </c>
      <c r="M9" s="4"/>
      <c r="N9" s="5" t="s">
        <v>4</v>
      </c>
      <c r="O9" s="5" t="s">
        <v>8</v>
      </c>
      <c r="P9" s="7">
        <v>0.1114</v>
      </c>
      <c r="Q9" s="4"/>
    </row>
    <row r="10" spans="2:17" x14ac:dyDescent="0.25">
      <c r="B10" t="s">
        <v>1</v>
      </c>
      <c r="C10" t="s">
        <v>7</v>
      </c>
      <c r="D10">
        <v>6.5199999999999994E-2</v>
      </c>
      <c r="G10" s="4"/>
      <c r="H10" s="5" t="s">
        <v>11</v>
      </c>
      <c r="I10" s="6" t="s">
        <v>28</v>
      </c>
      <c r="J10" s="4"/>
      <c r="K10" s="5" t="s">
        <v>3</v>
      </c>
      <c r="L10" s="7">
        <v>0.26069999999999999</v>
      </c>
      <c r="M10" s="4"/>
      <c r="N10" s="5" t="s">
        <v>2</v>
      </c>
      <c r="O10" s="5" t="s">
        <v>8</v>
      </c>
      <c r="P10" s="7">
        <v>0.1045</v>
      </c>
      <c r="Q10" s="4"/>
    </row>
    <row r="11" spans="2:17" x14ac:dyDescent="0.25">
      <c r="B11" t="s">
        <v>1</v>
      </c>
      <c r="C11" t="s">
        <v>8</v>
      </c>
      <c r="D11">
        <v>8.6599999999999996E-2</v>
      </c>
      <c r="G11" s="4"/>
      <c r="H11" s="5"/>
      <c r="I11" s="6"/>
      <c r="J11" s="4"/>
      <c r="K11" s="5" t="s">
        <v>4</v>
      </c>
      <c r="L11" s="7">
        <v>0.27110000000000001</v>
      </c>
      <c r="M11" s="4"/>
      <c r="N11" s="5" t="s">
        <v>4</v>
      </c>
      <c r="O11" s="5" t="s">
        <v>9</v>
      </c>
      <c r="P11" s="7">
        <v>9.2499999999999999E-2</v>
      </c>
      <c r="Q11" s="4"/>
    </row>
    <row r="12" spans="2:17" x14ac:dyDescent="0.25">
      <c r="B12" t="s">
        <v>1</v>
      </c>
      <c r="C12" t="s">
        <v>9</v>
      </c>
      <c r="D12">
        <v>8.2400000000000001E-2</v>
      </c>
      <c r="G12" s="4"/>
      <c r="H12" s="5" t="s">
        <v>22</v>
      </c>
      <c r="I12" s="6" t="s">
        <v>37</v>
      </c>
      <c r="J12" s="4"/>
      <c r="K12" s="4"/>
      <c r="L12" s="4"/>
      <c r="M12" s="4"/>
      <c r="N12" s="5" t="s">
        <v>1</v>
      </c>
      <c r="O12" s="5" t="s">
        <v>8</v>
      </c>
      <c r="P12" s="7">
        <v>8.6599999999999996E-2</v>
      </c>
      <c r="Q12" s="4"/>
    </row>
    <row r="13" spans="2:17" x14ac:dyDescent="0.25">
      <c r="B13" t="s">
        <v>2</v>
      </c>
      <c r="C13" t="s">
        <v>7</v>
      </c>
      <c r="D13">
        <v>5.1799999999999999E-2</v>
      </c>
      <c r="G13" s="4"/>
      <c r="H13" s="5" t="s">
        <v>23</v>
      </c>
      <c r="I13" s="6" t="s">
        <v>27</v>
      </c>
      <c r="J13" s="4"/>
      <c r="K13" s="4"/>
      <c r="L13" s="4"/>
      <c r="M13" s="4"/>
      <c r="N13" s="5" t="s">
        <v>1</v>
      </c>
      <c r="O13" s="5" t="s">
        <v>9</v>
      </c>
      <c r="P13" s="7">
        <v>8.2400000000000001E-2</v>
      </c>
      <c r="Q13" s="4"/>
    </row>
    <row r="14" spans="2:17" x14ac:dyDescent="0.25">
      <c r="B14" t="s">
        <v>2</v>
      </c>
      <c r="C14" t="s">
        <v>8</v>
      </c>
      <c r="D14">
        <v>0.1045</v>
      </c>
      <c r="G14" s="4"/>
      <c r="H14" s="5"/>
      <c r="I14" s="6"/>
      <c r="J14" s="4"/>
      <c r="K14" s="15" t="s">
        <v>33</v>
      </c>
      <c r="L14" s="15"/>
      <c r="M14" s="4"/>
      <c r="N14" s="5" t="s">
        <v>2</v>
      </c>
      <c r="O14" s="5" t="s">
        <v>9</v>
      </c>
      <c r="P14" s="7">
        <v>7.7799999999999994E-2</v>
      </c>
      <c r="Q14" s="4"/>
    </row>
    <row r="15" spans="2:17" x14ac:dyDescent="0.25">
      <c r="B15" t="s">
        <v>2</v>
      </c>
      <c r="C15" t="s">
        <v>9</v>
      </c>
      <c r="D15">
        <v>7.7799999999999994E-2</v>
      </c>
      <c r="G15" s="4"/>
      <c r="H15" s="5" t="s">
        <v>24</v>
      </c>
      <c r="I15" s="6" t="s">
        <v>28</v>
      </c>
      <c r="J15" s="4"/>
      <c r="K15" s="5" t="s">
        <v>7</v>
      </c>
      <c r="L15" s="7">
        <v>0.2351</v>
      </c>
      <c r="M15" s="4"/>
      <c r="N15" s="5" t="s">
        <v>4</v>
      </c>
      <c r="O15" s="5" t="s">
        <v>7</v>
      </c>
      <c r="P15" s="7">
        <v>6.7199999999999996E-2</v>
      </c>
      <c r="Q15" s="4"/>
    </row>
    <row r="16" spans="2:17" x14ac:dyDescent="0.25">
      <c r="B16" t="s">
        <v>3</v>
      </c>
      <c r="C16" t="s">
        <v>7</v>
      </c>
      <c r="D16">
        <v>5.0999999999999997E-2</v>
      </c>
      <c r="G16" s="4"/>
      <c r="H16" s="5" t="s">
        <v>25</v>
      </c>
      <c r="I16" s="6" t="s">
        <v>28</v>
      </c>
      <c r="J16" s="4"/>
      <c r="K16" s="5" t="s">
        <v>8</v>
      </c>
      <c r="L16" s="7">
        <v>0.45179999999999998</v>
      </c>
      <c r="M16" s="4"/>
      <c r="N16" s="5" t="s">
        <v>1</v>
      </c>
      <c r="O16" s="5" t="s">
        <v>7</v>
      </c>
      <c r="P16" s="7">
        <v>6.5199999999999994E-2</v>
      </c>
      <c r="Q16" s="4"/>
    </row>
    <row r="17" spans="2:17" x14ac:dyDescent="0.25">
      <c r="B17" t="s">
        <v>3</v>
      </c>
      <c r="C17" t="s">
        <v>8</v>
      </c>
      <c r="D17">
        <v>0.14940000000000001</v>
      </c>
      <c r="G17" s="4"/>
      <c r="H17" s="4"/>
      <c r="I17" s="4"/>
      <c r="J17" s="4"/>
      <c r="K17" s="5" t="s">
        <v>9</v>
      </c>
      <c r="L17" s="7">
        <v>0.313</v>
      </c>
      <c r="M17" s="4"/>
      <c r="N17" s="5" t="s">
        <v>3</v>
      </c>
      <c r="O17" s="5" t="s">
        <v>9</v>
      </c>
      <c r="P17" s="7">
        <v>6.0299999999999999E-2</v>
      </c>
      <c r="Q17" s="4"/>
    </row>
    <row r="18" spans="2:17" x14ac:dyDescent="0.25">
      <c r="B18" t="s">
        <v>3</v>
      </c>
      <c r="C18" t="s">
        <v>9</v>
      </c>
      <c r="D18">
        <v>6.0299999999999999E-2</v>
      </c>
      <c r="G18" s="4"/>
      <c r="H18" s="4"/>
      <c r="I18" s="4"/>
      <c r="J18" s="4"/>
      <c r="K18" s="4"/>
      <c r="L18" s="4"/>
      <c r="M18" s="4"/>
      <c r="N18" s="5" t="s">
        <v>2</v>
      </c>
      <c r="O18" s="5" t="s">
        <v>7</v>
      </c>
      <c r="P18" s="7">
        <v>5.1799999999999999E-2</v>
      </c>
      <c r="Q18" s="4"/>
    </row>
    <row r="19" spans="2:17" x14ac:dyDescent="0.25">
      <c r="B19" t="s">
        <v>4</v>
      </c>
      <c r="C19" t="s">
        <v>7</v>
      </c>
      <c r="D19">
        <v>6.7199999999999996E-2</v>
      </c>
      <c r="G19" s="4"/>
      <c r="H19" s="4"/>
      <c r="I19" s="4"/>
      <c r="J19" s="4"/>
      <c r="K19" s="4"/>
      <c r="L19" s="4"/>
      <c r="M19" s="4"/>
      <c r="N19" s="5" t="s">
        <v>3</v>
      </c>
      <c r="O19" s="5" t="s">
        <v>7</v>
      </c>
      <c r="P19" s="7">
        <v>5.0999999999999997E-2</v>
      </c>
      <c r="Q19" s="4"/>
    </row>
    <row r="20" spans="2:17" x14ac:dyDescent="0.25">
      <c r="B20" t="s">
        <v>4</v>
      </c>
      <c r="C20" t="s">
        <v>8</v>
      </c>
      <c r="D20">
        <v>0.1114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25">
      <c r="B21" t="s">
        <v>4</v>
      </c>
      <c r="C21" t="s">
        <v>9</v>
      </c>
      <c r="D21">
        <v>9.2499999999999999E-2</v>
      </c>
    </row>
  </sheetData>
  <mergeCells count="4">
    <mergeCell ref="H7:I7"/>
    <mergeCell ref="K7:L7"/>
    <mergeCell ref="N7:P7"/>
    <mergeCell ref="K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0547-FAEF-489F-AA0E-6C326846A49C}">
  <dimension ref="B3:Q21"/>
  <sheetViews>
    <sheetView topLeftCell="F1" workbookViewId="0">
      <selection activeCell="P27" sqref="P27"/>
    </sheetView>
  </sheetViews>
  <sheetFormatPr defaultRowHeight="15" x14ac:dyDescent="0.25"/>
  <cols>
    <col min="8" max="8" width="11.85546875" bestFit="1" customWidth="1"/>
    <col min="10" max="10" width="2.140625" bestFit="1" customWidth="1"/>
    <col min="11" max="11" width="10.42578125" customWidth="1"/>
    <col min="13" max="13" width="2.140625" bestFit="1" customWidth="1"/>
    <col min="15" max="15" width="10" customWidth="1"/>
  </cols>
  <sheetData>
    <row r="3" spans="2:17" x14ac:dyDescent="0.25">
      <c r="B3" t="s">
        <v>1</v>
      </c>
      <c r="C3">
        <v>0.25590000000000002</v>
      </c>
      <c r="E3" t="s">
        <v>7</v>
      </c>
      <c r="F3">
        <v>0.27329999999999999</v>
      </c>
    </row>
    <row r="4" spans="2:17" x14ac:dyDescent="0.25">
      <c r="B4" t="s">
        <v>2</v>
      </c>
      <c r="C4">
        <v>0.2555</v>
      </c>
      <c r="E4" t="s">
        <v>8</v>
      </c>
      <c r="F4">
        <v>0.32290000000000002</v>
      </c>
    </row>
    <row r="5" spans="2:17" x14ac:dyDescent="0.25">
      <c r="B5" t="s">
        <v>3</v>
      </c>
      <c r="C5">
        <v>0.2419</v>
      </c>
      <c r="E5" t="s">
        <v>9</v>
      </c>
      <c r="F5">
        <v>0.40379999999999999</v>
      </c>
    </row>
    <row r="6" spans="2:17" x14ac:dyDescent="0.25">
      <c r="B6" t="s">
        <v>4</v>
      </c>
      <c r="C6">
        <v>0.2467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2:17" x14ac:dyDescent="0.25">
      <c r="G7" s="4"/>
      <c r="H7" s="14" t="s">
        <v>31</v>
      </c>
      <c r="I7" s="14"/>
      <c r="J7" s="4" t="s">
        <v>34</v>
      </c>
      <c r="K7" s="15" t="s">
        <v>32</v>
      </c>
      <c r="L7" s="15"/>
      <c r="M7" s="4" t="s">
        <v>34</v>
      </c>
      <c r="N7" s="8" t="s">
        <v>35</v>
      </c>
      <c r="O7" s="8"/>
      <c r="P7" s="8"/>
      <c r="Q7" s="4"/>
    </row>
    <row r="8" spans="2:17" x14ac:dyDescent="0.25">
      <c r="G8" s="4"/>
      <c r="H8" s="5" t="s">
        <v>20</v>
      </c>
      <c r="I8" s="6" t="s">
        <v>38</v>
      </c>
      <c r="J8" s="4"/>
      <c r="K8" s="5" t="s">
        <v>1</v>
      </c>
      <c r="L8" s="7">
        <v>0.23760000000000001</v>
      </c>
      <c r="M8" s="4"/>
      <c r="N8" s="5" t="s">
        <v>3</v>
      </c>
      <c r="O8" s="5" t="s">
        <v>8</v>
      </c>
      <c r="P8" s="7">
        <v>0.1411</v>
      </c>
      <c r="Q8" s="4"/>
    </row>
    <row r="9" spans="2:17" x14ac:dyDescent="0.25">
      <c r="B9" t="s">
        <v>1</v>
      </c>
      <c r="C9" t="s">
        <v>7</v>
      </c>
      <c r="D9">
        <v>4.2799999999999998E-2</v>
      </c>
      <c r="E9">
        <f>D9/MAX($D$9:$D$20)</f>
        <v>0.30333097094259387</v>
      </c>
      <c r="F9">
        <f>MAX($E$9:$E$20)-E9</f>
        <v>0.69666902905740613</v>
      </c>
      <c r="G9" s="4"/>
      <c r="H9" s="5" t="s">
        <v>21</v>
      </c>
      <c r="I9" s="6" t="s">
        <v>36</v>
      </c>
      <c r="J9" s="4"/>
      <c r="K9" s="5" t="s">
        <v>2</v>
      </c>
      <c r="L9" s="7">
        <v>0.23760000000000001</v>
      </c>
      <c r="M9" s="4"/>
      <c r="N9" s="5" t="s">
        <v>4</v>
      </c>
      <c r="O9" s="5" t="s">
        <v>8</v>
      </c>
      <c r="P9" s="7">
        <v>0.1205</v>
      </c>
      <c r="Q9" s="4"/>
    </row>
    <row r="10" spans="2:17" x14ac:dyDescent="0.25">
      <c r="B10" t="s">
        <v>1</v>
      </c>
      <c r="C10" t="s">
        <v>8</v>
      </c>
      <c r="D10">
        <v>0.10539999999999999</v>
      </c>
      <c r="E10">
        <f t="shared" ref="E10:E20" si="0">D10/MAX($D$9:$D$20)</f>
        <v>0.74698795180722888</v>
      </c>
      <c r="F10">
        <f t="shared" ref="F10:F20" si="1">MAX($E$9:$E$20)-E10</f>
        <v>0.25301204819277112</v>
      </c>
      <c r="G10" s="4"/>
      <c r="H10" s="5" t="s">
        <v>11</v>
      </c>
      <c r="I10" s="6" t="s">
        <v>40</v>
      </c>
      <c r="J10" s="4"/>
      <c r="K10" s="5" t="s">
        <v>3</v>
      </c>
      <c r="L10" s="7">
        <v>0.25879999999999997</v>
      </c>
      <c r="M10" s="4"/>
      <c r="N10" s="5" t="s">
        <v>1</v>
      </c>
      <c r="O10" s="5" t="s">
        <v>8</v>
      </c>
      <c r="P10" s="7">
        <v>0.10539999999999999</v>
      </c>
      <c r="Q10" s="4"/>
    </row>
    <row r="11" spans="2:17" x14ac:dyDescent="0.25">
      <c r="B11" t="s">
        <v>1</v>
      </c>
      <c r="C11" t="s">
        <v>9</v>
      </c>
      <c r="D11">
        <v>8.9399999999999993E-2</v>
      </c>
      <c r="E11">
        <f t="shared" si="0"/>
        <v>0.63359319631467037</v>
      </c>
      <c r="F11">
        <f t="shared" si="1"/>
        <v>0.36640680368532963</v>
      </c>
      <c r="G11" s="4"/>
      <c r="H11" s="5"/>
      <c r="I11" s="6"/>
      <c r="J11" s="4"/>
      <c r="K11" s="5" t="s">
        <v>4</v>
      </c>
      <c r="L11" s="7">
        <v>0.26600000000000001</v>
      </c>
      <c r="M11" s="4"/>
      <c r="N11" s="5" t="s">
        <v>2</v>
      </c>
      <c r="O11" s="5" t="s">
        <v>8</v>
      </c>
      <c r="P11" s="7">
        <v>9.9299999999999999E-2</v>
      </c>
      <c r="Q11" s="4"/>
    </row>
    <row r="12" spans="2:17" x14ac:dyDescent="0.25">
      <c r="B12" t="s">
        <v>2</v>
      </c>
      <c r="C12" t="s">
        <v>7</v>
      </c>
      <c r="D12">
        <v>4.9799999999999997E-2</v>
      </c>
      <c r="E12">
        <f t="shared" si="0"/>
        <v>0.3529411764705882</v>
      </c>
      <c r="F12">
        <f t="shared" si="1"/>
        <v>0.6470588235294118</v>
      </c>
      <c r="G12" s="4"/>
      <c r="H12" s="5" t="s">
        <v>22</v>
      </c>
      <c r="I12" s="6" t="s">
        <v>39</v>
      </c>
      <c r="J12" s="4"/>
      <c r="K12" s="4"/>
      <c r="L12" s="4"/>
      <c r="M12" s="4"/>
      <c r="N12" s="5" t="s">
        <v>1</v>
      </c>
      <c r="O12" s="5" t="s">
        <v>9</v>
      </c>
      <c r="P12" s="7">
        <v>8.9399999999999993E-2</v>
      </c>
      <c r="Q12" s="4"/>
    </row>
    <row r="13" spans="2:17" x14ac:dyDescent="0.25">
      <c r="B13" t="s">
        <v>2</v>
      </c>
      <c r="C13" t="s">
        <v>8</v>
      </c>
      <c r="D13">
        <v>9.9299999999999999E-2</v>
      </c>
      <c r="E13">
        <f t="shared" si="0"/>
        <v>0.70375620127569094</v>
      </c>
      <c r="F13">
        <f t="shared" si="1"/>
        <v>0.29624379872430906</v>
      </c>
      <c r="G13" s="4"/>
      <c r="H13" s="5" t="s">
        <v>23</v>
      </c>
      <c r="I13" s="6" t="s">
        <v>39</v>
      </c>
      <c r="J13" s="4"/>
      <c r="K13" s="4"/>
      <c r="L13" s="4"/>
      <c r="M13" s="4"/>
      <c r="N13" s="5" t="s">
        <v>2</v>
      </c>
      <c r="O13" s="5" t="s">
        <v>9</v>
      </c>
      <c r="P13" s="7">
        <v>8.8400000000000006E-2</v>
      </c>
      <c r="Q13" s="4"/>
    </row>
    <row r="14" spans="2:17" x14ac:dyDescent="0.25">
      <c r="B14" t="s">
        <v>2</v>
      </c>
      <c r="C14" t="s">
        <v>9</v>
      </c>
      <c r="D14">
        <v>8.8400000000000006E-2</v>
      </c>
      <c r="E14">
        <f t="shared" si="0"/>
        <v>0.62650602409638556</v>
      </c>
      <c r="F14">
        <f t="shared" si="1"/>
        <v>0.37349397590361444</v>
      </c>
      <c r="G14" s="4"/>
      <c r="H14" s="5"/>
      <c r="I14" s="6"/>
      <c r="J14" s="4"/>
      <c r="K14" s="15" t="s">
        <v>33</v>
      </c>
      <c r="L14" s="15"/>
      <c r="M14" s="4"/>
      <c r="N14" s="5" t="s">
        <v>4</v>
      </c>
      <c r="O14" s="5" t="s">
        <v>9</v>
      </c>
      <c r="P14" s="7">
        <v>8.0699999999999994E-2</v>
      </c>
      <c r="Q14" s="4"/>
    </row>
    <row r="15" spans="2:17" x14ac:dyDescent="0.25">
      <c r="B15" t="s">
        <v>3</v>
      </c>
      <c r="C15" t="s">
        <v>7</v>
      </c>
      <c r="D15">
        <v>4.8500000000000001E-2</v>
      </c>
      <c r="E15">
        <f t="shared" si="0"/>
        <v>0.34372785258681787</v>
      </c>
      <c r="F15">
        <f t="shared" si="1"/>
        <v>0.65627214741318207</v>
      </c>
      <c r="G15" s="4"/>
      <c r="H15" s="5" t="s">
        <v>24</v>
      </c>
      <c r="I15" s="6" t="s">
        <v>39</v>
      </c>
      <c r="J15" s="4"/>
      <c r="K15" s="5" t="s">
        <v>7</v>
      </c>
      <c r="L15" s="7">
        <v>0.2059</v>
      </c>
      <c r="M15" s="4"/>
      <c r="N15" s="5" t="s">
        <v>3</v>
      </c>
      <c r="O15" s="5" t="s">
        <v>9</v>
      </c>
      <c r="P15" s="7">
        <v>6.9199999999999998E-2</v>
      </c>
      <c r="Q15" s="4"/>
    </row>
    <row r="16" spans="2:17" x14ac:dyDescent="0.25">
      <c r="B16" t="s">
        <v>3</v>
      </c>
      <c r="C16" t="s">
        <v>8</v>
      </c>
      <c r="D16">
        <v>0.1411</v>
      </c>
      <c r="E16">
        <f t="shared" si="0"/>
        <v>1</v>
      </c>
      <c r="F16">
        <f t="shared" si="1"/>
        <v>0</v>
      </c>
      <c r="G16" s="4"/>
      <c r="H16" s="5" t="s">
        <v>25</v>
      </c>
      <c r="I16" s="6" t="s">
        <v>40</v>
      </c>
      <c r="J16" s="4"/>
      <c r="K16" s="5" t="s">
        <v>8</v>
      </c>
      <c r="L16" s="7">
        <v>0.46629999999999999</v>
      </c>
      <c r="M16" s="4"/>
      <c r="N16" s="5" t="s">
        <v>4</v>
      </c>
      <c r="O16" s="5" t="s">
        <v>7</v>
      </c>
      <c r="P16" s="7">
        <v>6.4799999999999996E-2</v>
      </c>
      <c r="Q16" s="4"/>
    </row>
    <row r="17" spans="2:17" x14ac:dyDescent="0.25">
      <c r="B17" t="s">
        <v>3</v>
      </c>
      <c r="C17" t="s">
        <v>9</v>
      </c>
      <c r="D17">
        <v>6.9199999999999998E-2</v>
      </c>
      <c r="E17">
        <f t="shared" si="0"/>
        <v>0.49043231750531535</v>
      </c>
      <c r="F17">
        <f t="shared" si="1"/>
        <v>0.50956768249468465</v>
      </c>
      <c r="G17" s="4"/>
      <c r="H17" s="4"/>
      <c r="I17" s="4"/>
      <c r="J17" s="4"/>
      <c r="K17" s="5" t="s">
        <v>9</v>
      </c>
      <c r="L17" s="7">
        <v>0.32779999999999998</v>
      </c>
      <c r="M17" s="4"/>
      <c r="N17" s="5" t="s">
        <v>2</v>
      </c>
      <c r="O17" s="5" t="s">
        <v>7</v>
      </c>
      <c r="P17" s="7">
        <v>4.9799999999999997E-2</v>
      </c>
      <c r="Q17" s="4"/>
    </row>
    <row r="18" spans="2:17" x14ac:dyDescent="0.25">
      <c r="B18" t="s">
        <v>4</v>
      </c>
      <c r="C18" t="s">
        <v>7</v>
      </c>
      <c r="D18">
        <v>6.4799999999999996E-2</v>
      </c>
      <c r="E18">
        <f t="shared" si="0"/>
        <v>0.45924875974486179</v>
      </c>
      <c r="F18">
        <f t="shared" si="1"/>
        <v>0.54075124025513821</v>
      </c>
      <c r="G18" s="4"/>
      <c r="H18" s="4"/>
      <c r="I18" s="4"/>
      <c r="J18" s="4"/>
      <c r="K18" s="4"/>
      <c r="L18" s="4"/>
      <c r="M18" s="4"/>
      <c r="N18" s="5" t="s">
        <v>3</v>
      </c>
      <c r="O18" s="5" t="s">
        <v>7</v>
      </c>
      <c r="P18" s="7">
        <v>4.8500000000000001E-2</v>
      </c>
      <c r="Q18" s="4"/>
    </row>
    <row r="19" spans="2:17" x14ac:dyDescent="0.25">
      <c r="B19" t="s">
        <v>4</v>
      </c>
      <c r="C19" t="s">
        <v>8</v>
      </c>
      <c r="D19">
        <v>0.1205</v>
      </c>
      <c r="E19">
        <f t="shared" si="0"/>
        <v>0.85400425230333088</v>
      </c>
      <c r="F19">
        <f t="shared" si="1"/>
        <v>0.14599574769666912</v>
      </c>
      <c r="G19" s="4"/>
      <c r="H19" s="4"/>
      <c r="I19" s="4"/>
      <c r="J19" s="4"/>
      <c r="K19" s="4"/>
      <c r="L19" s="4"/>
      <c r="M19" s="4"/>
      <c r="N19" s="5" t="s">
        <v>1</v>
      </c>
      <c r="O19" s="5" t="s">
        <v>7</v>
      </c>
      <c r="P19" s="7">
        <v>4.2799999999999998E-2</v>
      </c>
      <c r="Q19" s="4"/>
    </row>
    <row r="20" spans="2:17" x14ac:dyDescent="0.25">
      <c r="B20" t="s">
        <v>4</v>
      </c>
      <c r="C20" t="s">
        <v>9</v>
      </c>
      <c r="D20">
        <v>8.0699999999999994E-2</v>
      </c>
      <c r="E20">
        <f t="shared" si="0"/>
        <v>0.57193479801559177</v>
      </c>
      <c r="F20">
        <f t="shared" si="1"/>
        <v>0.42806520198440823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25">
      <c r="D21">
        <f>SUM(D9:D20)</f>
        <v>0.99990000000000001</v>
      </c>
    </row>
  </sheetData>
  <mergeCells count="3">
    <mergeCell ref="H7:I7"/>
    <mergeCell ref="K7:L7"/>
    <mergeCell ref="K14:L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21E2-6CA5-44C7-82D6-8B88890AE29E}">
  <dimension ref="A9:P20"/>
  <sheetViews>
    <sheetView workbookViewId="0">
      <selection activeCell="I23" sqref="I23"/>
    </sheetView>
  </sheetViews>
  <sheetFormatPr defaultRowHeight="15" x14ac:dyDescent="0.25"/>
  <cols>
    <col min="2" max="2" width="11.85546875" bestFit="1" customWidth="1"/>
    <col min="4" max="4" width="2.140625" bestFit="1" customWidth="1"/>
    <col min="5" max="5" width="13.85546875" bestFit="1" customWidth="1"/>
    <col min="6" max="6" width="1.140625" bestFit="1" customWidth="1"/>
    <col min="9" max="9" width="10" bestFit="1" customWidth="1"/>
  </cols>
  <sheetData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14" t="s">
        <v>31</v>
      </c>
      <c r="C10" s="14"/>
      <c r="D10" s="4" t="s">
        <v>34</v>
      </c>
      <c r="E10" s="15" t="s">
        <v>33</v>
      </c>
      <c r="F10" s="15"/>
      <c r="G10" s="15"/>
      <c r="H10" s="15"/>
      <c r="I10" s="15"/>
      <c r="J10" s="4"/>
    </row>
    <row r="11" spans="1:16" x14ac:dyDescent="0.25">
      <c r="A11" s="4"/>
      <c r="B11" s="5" t="s">
        <v>20</v>
      </c>
      <c r="C11" s="6" t="s">
        <v>26</v>
      </c>
      <c r="D11" s="4"/>
      <c r="E11" s="12" t="s">
        <v>41</v>
      </c>
      <c r="F11" s="10" t="s">
        <v>45</v>
      </c>
      <c r="G11" s="13" t="s">
        <v>42</v>
      </c>
      <c r="H11" s="13" t="s">
        <v>43</v>
      </c>
      <c r="I11" s="13" t="s">
        <v>44</v>
      </c>
      <c r="J11" s="4"/>
      <c r="M11" t="s">
        <v>1</v>
      </c>
      <c r="N11" t="s">
        <v>2</v>
      </c>
      <c r="O11" t="s">
        <v>3</v>
      </c>
      <c r="P11" t="s">
        <v>4</v>
      </c>
    </row>
    <row r="12" spans="1:16" x14ac:dyDescent="0.25">
      <c r="A12" s="4"/>
      <c r="B12" s="5" t="s">
        <v>21</v>
      </c>
      <c r="C12" s="6" t="s">
        <v>36</v>
      </c>
      <c r="D12" s="4"/>
      <c r="E12" s="5" t="s">
        <v>1</v>
      </c>
      <c r="F12" s="9"/>
      <c r="G12" s="11">
        <v>0.53159999999999996</v>
      </c>
      <c r="H12" s="11">
        <v>0.44340000000000002</v>
      </c>
      <c r="I12" s="11">
        <v>2.5000000000000001E-2</v>
      </c>
      <c r="J12" s="4"/>
      <c r="L12" t="s">
        <v>7</v>
      </c>
      <c r="M12">
        <v>0.53159999999999996</v>
      </c>
      <c r="N12">
        <v>0.5151</v>
      </c>
      <c r="O12">
        <v>0.43469999999999998</v>
      </c>
      <c r="P12">
        <v>0.40329999999999999</v>
      </c>
    </row>
    <row r="13" spans="1:16" x14ac:dyDescent="0.25">
      <c r="A13" s="4"/>
      <c r="B13" s="5" t="s">
        <v>11</v>
      </c>
      <c r="C13" s="6" t="s">
        <v>40</v>
      </c>
      <c r="D13" s="4"/>
      <c r="E13" s="5" t="s">
        <v>2</v>
      </c>
      <c r="F13" s="9"/>
      <c r="G13" s="11">
        <v>0.5151</v>
      </c>
      <c r="H13" s="11">
        <v>0.33329999999999999</v>
      </c>
      <c r="I13" s="11">
        <v>0.1517</v>
      </c>
      <c r="J13" s="4"/>
      <c r="L13" t="s">
        <v>8</v>
      </c>
      <c r="M13">
        <v>0.44340000000000002</v>
      </c>
      <c r="N13">
        <v>0.33329999999999999</v>
      </c>
      <c r="O13">
        <v>0.53520000000000001</v>
      </c>
      <c r="P13">
        <v>0.34860000000000002</v>
      </c>
    </row>
    <row r="14" spans="1:16" x14ac:dyDescent="0.25">
      <c r="A14" s="4"/>
      <c r="B14" s="5"/>
      <c r="C14" s="6"/>
      <c r="D14" s="4"/>
      <c r="E14" s="5" t="s">
        <v>3</v>
      </c>
      <c r="F14" s="9"/>
      <c r="G14" s="11">
        <v>0.43469999999999998</v>
      </c>
      <c r="H14" s="11">
        <v>0.53520000000000001</v>
      </c>
      <c r="I14" s="11">
        <v>3.0099999999999998E-2</v>
      </c>
      <c r="J14" s="4"/>
      <c r="L14" t="s">
        <v>9</v>
      </c>
      <c r="M14">
        <v>2.5000000000000001E-2</v>
      </c>
      <c r="N14">
        <v>0.1517</v>
      </c>
      <c r="O14">
        <v>3.0099999999999998E-2</v>
      </c>
      <c r="P14">
        <v>0.248</v>
      </c>
    </row>
    <row r="15" spans="1:16" x14ac:dyDescent="0.25">
      <c r="A15" s="4"/>
      <c r="B15" s="5" t="s">
        <v>24</v>
      </c>
      <c r="C15" s="6" t="s">
        <v>40</v>
      </c>
      <c r="D15" s="4"/>
      <c r="E15" s="5" t="s">
        <v>4</v>
      </c>
      <c r="F15" s="9"/>
      <c r="G15" s="11">
        <v>0.40329999999999999</v>
      </c>
      <c r="H15" s="11">
        <v>0.34860000000000002</v>
      </c>
      <c r="I15" s="11">
        <v>0.248</v>
      </c>
      <c r="J15" s="4"/>
    </row>
    <row r="16" spans="1:16" x14ac:dyDescent="0.25">
      <c r="A16" s="4"/>
      <c r="B16" s="5" t="s">
        <v>25</v>
      </c>
      <c r="C16" s="6" t="s">
        <v>40</v>
      </c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5"/>
      <c r="C17" s="6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5"/>
      <c r="C18" s="6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5"/>
      <c r="C19" s="6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</row>
  </sheetData>
  <mergeCells count="2">
    <mergeCell ref="B10:C10"/>
    <mergeCell ref="E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case1</vt:lpstr>
      <vt:lpstr>case0</vt:lpstr>
      <vt:lpstr>missile1</vt:lpstr>
      <vt:lpstr>bomber2</vt:lpstr>
      <vt:lpstr>stealth3</vt:lpstr>
      <vt:lpstr>offline4</vt:lpstr>
      <vt:lpstr>obj5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skinner</dc:creator>
  <cp:lastModifiedBy>Angus</cp:lastModifiedBy>
  <dcterms:created xsi:type="dcterms:W3CDTF">2015-06-05T18:17:20Z</dcterms:created>
  <dcterms:modified xsi:type="dcterms:W3CDTF">2022-11-27T20:44:56Z</dcterms:modified>
</cp:coreProperties>
</file>